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EITA\Downloads\"/>
    </mc:Choice>
  </mc:AlternateContent>
  <xr:revisionPtr revIDLastSave="0" documentId="13_ncr:1_{0C587FE7-DE6F-48A4-A2B1-93BD07241B24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DH 2017" sheetId="10" r:id="rId1"/>
    <sheet name="Provinci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01" i="10" l="1"/>
  <c r="P2301" i="10"/>
  <c r="O2301" i="10"/>
  <c r="Q2301" i="10" s="1"/>
  <c r="N2301" i="10"/>
  <c r="R2300" i="10"/>
  <c r="P2300" i="10"/>
  <c r="O2300" i="10"/>
  <c r="Q2300" i="10" s="1"/>
  <c r="L2300" i="10" s="1"/>
  <c r="N2300" i="10"/>
  <c r="R2298" i="10"/>
  <c r="P2298" i="10"/>
  <c r="O2298" i="10"/>
  <c r="N2298" i="10"/>
  <c r="R2297" i="10"/>
  <c r="P2297" i="10"/>
  <c r="O2297" i="10"/>
  <c r="Q2297" i="10" s="1"/>
  <c r="L2297" i="10" s="1"/>
  <c r="N2297" i="10"/>
  <c r="R2296" i="10"/>
  <c r="P2296" i="10"/>
  <c r="O2296" i="10"/>
  <c r="N2296" i="10"/>
  <c r="R2295" i="10"/>
  <c r="P2295" i="10"/>
  <c r="O2295" i="10"/>
  <c r="N2295" i="10"/>
  <c r="R2294" i="10"/>
  <c r="P2294" i="10"/>
  <c r="O2294" i="10"/>
  <c r="N2294" i="10"/>
  <c r="R2293" i="10"/>
  <c r="P2293" i="10"/>
  <c r="O2293" i="10"/>
  <c r="N2293" i="10"/>
  <c r="R2291" i="10"/>
  <c r="P2291" i="10"/>
  <c r="O2291" i="10"/>
  <c r="N2291" i="10"/>
  <c r="R2290" i="10"/>
  <c r="P2290" i="10"/>
  <c r="O2290" i="10"/>
  <c r="N2290" i="10"/>
  <c r="R2289" i="10"/>
  <c r="P2289" i="10"/>
  <c r="O2289" i="10"/>
  <c r="N2289" i="10"/>
  <c r="R2288" i="10"/>
  <c r="P2288" i="10"/>
  <c r="O2288" i="10"/>
  <c r="N2288" i="10"/>
  <c r="R2287" i="10"/>
  <c r="P2287" i="10"/>
  <c r="O2287" i="10"/>
  <c r="N2287" i="10"/>
  <c r="R2285" i="10"/>
  <c r="P2285" i="10"/>
  <c r="O2285" i="10"/>
  <c r="N2285" i="10"/>
  <c r="R2284" i="10"/>
  <c r="P2284" i="10"/>
  <c r="O2284" i="10"/>
  <c r="N2284" i="10"/>
  <c r="R2283" i="10"/>
  <c r="P2283" i="10"/>
  <c r="O2283" i="10"/>
  <c r="N2283" i="10"/>
  <c r="R2282" i="10"/>
  <c r="P2282" i="10"/>
  <c r="O2282" i="10"/>
  <c r="N2282" i="10"/>
  <c r="R2281" i="10"/>
  <c r="P2281" i="10"/>
  <c r="O2281" i="10"/>
  <c r="N2281" i="10"/>
  <c r="R2280" i="10"/>
  <c r="P2280" i="10"/>
  <c r="O2280" i="10"/>
  <c r="Q2280" i="10" s="1"/>
  <c r="N2280" i="10"/>
  <c r="R2279" i="10"/>
  <c r="P2279" i="10"/>
  <c r="O2279" i="10"/>
  <c r="N2279" i="10"/>
  <c r="R2278" i="10"/>
  <c r="P2278" i="10"/>
  <c r="O2278" i="10"/>
  <c r="Q2278" i="10" s="1"/>
  <c r="N2278" i="10"/>
  <c r="R2277" i="10"/>
  <c r="P2277" i="10"/>
  <c r="O2277" i="10"/>
  <c r="Q2277" i="10" s="1"/>
  <c r="N2277" i="10"/>
  <c r="R2275" i="10"/>
  <c r="P2275" i="10"/>
  <c r="O2275" i="10"/>
  <c r="Q2275" i="10" s="1"/>
  <c r="N2275" i="10"/>
  <c r="R2274" i="10"/>
  <c r="P2274" i="10"/>
  <c r="O2274" i="10"/>
  <c r="N2274" i="10"/>
  <c r="R2273" i="10"/>
  <c r="P2273" i="10"/>
  <c r="O2273" i="10"/>
  <c r="Q2273" i="10" s="1"/>
  <c r="N2273" i="10"/>
  <c r="R2272" i="10"/>
  <c r="P2272" i="10"/>
  <c r="O2272" i="10"/>
  <c r="Q2272" i="10" s="1"/>
  <c r="N2272" i="10"/>
  <c r="R2271" i="10"/>
  <c r="P2271" i="10"/>
  <c r="O2271" i="10"/>
  <c r="Q2271" i="10" s="1"/>
  <c r="N2271" i="10"/>
  <c r="R2269" i="10"/>
  <c r="P2269" i="10"/>
  <c r="O2269" i="10"/>
  <c r="N2269" i="10"/>
  <c r="R2268" i="10"/>
  <c r="P2268" i="10"/>
  <c r="O2268" i="10"/>
  <c r="Q2268" i="10" s="1"/>
  <c r="N2268" i="10"/>
  <c r="R2267" i="10"/>
  <c r="P2267" i="10"/>
  <c r="O2267" i="10"/>
  <c r="Q2267" i="10" s="1"/>
  <c r="N2267" i="10"/>
  <c r="R2266" i="10"/>
  <c r="P2266" i="10"/>
  <c r="O2266" i="10"/>
  <c r="N2266" i="10"/>
  <c r="R2264" i="10"/>
  <c r="P2264" i="10"/>
  <c r="O2264" i="10"/>
  <c r="Q2264" i="10" s="1"/>
  <c r="N2264" i="10"/>
  <c r="R2263" i="10"/>
  <c r="P2263" i="10"/>
  <c r="O2263" i="10"/>
  <c r="N2263" i="10"/>
  <c r="R2262" i="10"/>
  <c r="P2262" i="10"/>
  <c r="O2262" i="10"/>
  <c r="N2262" i="10"/>
  <c r="R2261" i="10"/>
  <c r="P2261" i="10"/>
  <c r="O2261" i="10"/>
  <c r="N2261" i="10"/>
  <c r="R2260" i="10"/>
  <c r="P2260" i="10"/>
  <c r="O2260" i="10"/>
  <c r="N2260" i="10"/>
  <c r="R2259" i="10"/>
  <c r="P2259" i="10"/>
  <c r="O2259" i="10"/>
  <c r="N2259" i="10"/>
  <c r="R2258" i="10"/>
  <c r="P2258" i="10"/>
  <c r="O2258" i="10"/>
  <c r="N2258" i="10"/>
  <c r="R2257" i="10"/>
  <c r="P2257" i="10"/>
  <c r="O2257" i="10"/>
  <c r="N2257" i="10"/>
  <c r="R2255" i="10"/>
  <c r="P2255" i="10"/>
  <c r="O2255" i="10"/>
  <c r="N2255" i="10"/>
  <c r="R2254" i="10"/>
  <c r="P2254" i="10"/>
  <c r="O2254" i="10"/>
  <c r="N2254" i="10"/>
  <c r="R2253" i="10"/>
  <c r="P2253" i="10"/>
  <c r="O2253" i="10"/>
  <c r="N2253" i="10"/>
  <c r="R2252" i="10"/>
  <c r="P2252" i="10"/>
  <c r="O2252" i="10"/>
  <c r="N2252" i="10"/>
  <c r="R2251" i="10"/>
  <c r="P2251" i="10"/>
  <c r="O2251" i="10"/>
  <c r="N2251" i="10"/>
  <c r="R2250" i="10"/>
  <c r="P2250" i="10"/>
  <c r="O2250" i="10"/>
  <c r="N2250" i="10"/>
  <c r="R2249" i="10"/>
  <c r="P2249" i="10"/>
  <c r="O2249" i="10"/>
  <c r="N2249" i="10"/>
  <c r="R2248" i="10"/>
  <c r="P2248" i="10"/>
  <c r="O2248" i="10"/>
  <c r="N2248" i="10"/>
  <c r="R2247" i="10"/>
  <c r="P2247" i="10"/>
  <c r="O2247" i="10"/>
  <c r="Q2247" i="10" s="1"/>
  <c r="N2247" i="10"/>
  <c r="R2245" i="10"/>
  <c r="P2245" i="10"/>
  <c r="O2245" i="10"/>
  <c r="Q2245" i="10" s="1"/>
  <c r="N2245" i="10"/>
  <c r="R2244" i="10"/>
  <c r="P2244" i="10"/>
  <c r="O2244" i="10"/>
  <c r="Q2244" i="10" s="1"/>
  <c r="N2244" i="10"/>
  <c r="R2243" i="10"/>
  <c r="P2243" i="10"/>
  <c r="O2243" i="10"/>
  <c r="Q2243" i="10" s="1"/>
  <c r="N2243" i="10"/>
  <c r="R2242" i="10"/>
  <c r="P2242" i="10"/>
  <c r="O2242" i="10"/>
  <c r="N2242" i="10"/>
  <c r="R2240" i="10"/>
  <c r="P2240" i="10"/>
  <c r="O2240" i="10"/>
  <c r="Q2240" i="10" s="1"/>
  <c r="N2240" i="10"/>
  <c r="R2239" i="10"/>
  <c r="P2239" i="10"/>
  <c r="O2239" i="10"/>
  <c r="Q2239" i="10" s="1"/>
  <c r="N2239" i="10"/>
  <c r="R2238" i="10"/>
  <c r="P2238" i="10"/>
  <c r="O2238" i="10"/>
  <c r="Q2238" i="10" s="1"/>
  <c r="N2238" i="10"/>
  <c r="R2237" i="10"/>
  <c r="P2237" i="10"/>
  <c r="O2237" i="10"/>
  <c r="N2237" i="10"/>
  <c r="R2236" i="10"/>
  <c r="P2236" i="10"/>
  <c r="O2236" i="10"/>
  <c r="Q2236" i="10" s="1"/>
  <c r="N2236" i="10"/>
  <c r="R2235" i="10"/>
  <c r="P2235" i="10"/>
  <c r="O2235" i="10"/>
  <c r="Q2235" i="10" s="1"/>
  <c r="N2235" i="10"/>
  <c r="R2234" i="10"/>
  <c r="P2234" i="10"/>
  <c r="O2234" i="10"/>
  <c r="Q2234" i="10" s="1"/>
  <c r="N2234" i="10"/>
  <c r="R2232" i="10"/>
  <c r="P2232" i="10"/>
  <c r="O2232" i="10"/>
  <c r="N2232" i="10"/>
  <c r="R2231" i="10"/>
  <c r="P2231" i="10"/>
  <c r="O2231" i="10"/>
  <c r="Q2231" i="10" s="1"/>
  <c r="N2231" i="10"/>
  <c r="R2230" i="10"/>
  <c r="P2230" i="10"/>
  <c r="O2230" i="10"/>
  <c r="Q2230" i="10" s="1"/>
  <c r="N2230" i="10"/>
  <c r="R2229" i="10"/>
  <c r="P2229" i="10"/>
  <c r="O2229" i="10"/>
  <c r="N2229" i="10"/>
  <c r="R2228" i="10"/>
  <c r="P2228" i="10"/>
  <c r="O2228" i="10"/>
  <c r="Q2228" i="10" s="1"/>
  <c r="N2228" i="10"/>
  <c r="R2227" i="10"/>
  <c r="P2227" i="10"/>
  <c r="O2227" i="10"/>
  <c r="N2227" i="10"/>
  <c r="R2226" i="10"/>
  <c r="P2226" i="10"/>
  <c r="O2226" i="10"/>
  <c r="N2226" i="10"/>
  <c r="R2225" i="10"/>
  <c r="P2225" i="10"/>
  <c r="O2225" i="10"/>
  <c r="N2225" i="10"/>
  <c r="R2224" i="10"/>
  <c r="P2224" i="10"/>
  <c r="O2224" i="10"/>
  <c r="N2224" i="10"/>
  <c r="R2223" i="10"/>
  <c r="P2223" i="10"/>
  <c r="O2223" i="10"/>
  <c r="N2223" i="10"/>
  <c r="R2222" i="10"/>
  <c r="P2222" i="10"/>
  <c r="O2222" i="10"/>
  <c r="N2222" i="10"/>
  <c r="R2221" i="10"/>
  <c r="P2221" i="10"/>
  <c r="O2221" i="10"/>
  <c r="N2221" i="10"/>
  <c r="R2220" i="10"/>
  <c r="P2220" i="10"/>
  <c r="O2220" i="10"/>
  <c r="N2220" i="10"/>
  <c r="R2218" i="10"/>
  <c r="P2218" i="10"/>
  <c r="O2218" i="10"/>
  <c r="N2218" i="10"/>
  <c r="R2217" i="10"/>
  <c r="P2217" i="10"/>
  <c r="O2217" i="10"/>
  <c r="N2217" i="10"/>
  <c r="R2216" i="10"/>
  <c r="P2216" i="10"/>
  <c r="O2216" i="10"/>
  <c r="N2216" i="10"/>
  <c r="R2215" i="10"/>
  <c r="P2215" i="10"/>
  <c r="O2215" i="10"/>
  <c r="N2215" i="10"/>
  <c r="R2214" i="10"/>
  <c r="P2214" i="10"/>
  <c r="O2214" i="10"/>
  <c r="N2214" i="10"/>
  <c r="R2213" i="10"/>
  <c r="P2213" i="10"/>
  <c r="O2213" i="10"/>
  <c r="N2213" i="10"/>
  <c r="R2211" i="10"/>
  <c r="P2211" i="10"/>
  <c r="O2211" i="10"/>
  <c r="N2211" i="10"/>
  <c r="R2210" i="10"/>
  <c r="P2210" i="10"/>
  <c r="O2210" i="10"/>
  <c r="N2210" i="10"/>
  <c r="R2209" i="10"/>
  <c r="P2209" i="10"/>
  <c r="O2209" i="10"/>
  <c r="Q2209" i="10" s="1"/>
  <c r="N2209" i="10"/>
  <c r="R2208" i="10"/>
  <c r="P2208" i="10"/>
  <c r="O2208" i="10"/>
  <c r="Q2208" i="10" s="1"/>
  <c r="N2208" i="10"/>
  <c r="R2207" i="10"/>
  <c r="P2207" i="10"/>
  <c r="O2207" i="10"/>
  <c r="Q2207" i="10" s="1"/>
  <c r="N2207" i="10"/>
  <c r="R2206" i="10"/>
  <c r="P2206" i="10"/>
  <c r="O2206" i="10"/>
  <c r="N2206" i="10"/>
  <c r="R2205" i="10"/>
  <c r="P2205" i="10"/>
  <c r="O2205" i="10"/>
  <c r="Q2205" i="10" s="1"/>
  <c r="N2205" i="10"/>
  <c r="R2204" i="10"/>
  <c r="P2204" i="10"/>
  <c r="O2204" i="10"/>
  <c r="Q2204" i="10" s="1"/>
  <c r="N2204" i="10"/>
  <c r="R2203" i="10"/>
  <c r="P2203" i="10"/>
  <c r="O2203" i="10"/>
  <c r="Q2203" i="10" s="1"/>
  <c r="N2203" i="10"/>
  <c r="R2202" i="10"/>
  <c r="P2202" i="10"/>
  <c r="O2202" i="10"/>
  <c r="Q2202" i="10" s="1"/>
  <c r="N2202" i="10"/>
  <c r="R2201" i="10"/>
  <c r="P2201" i="10"/>
  <c r="O2201" i="10"/>
  <c r="Q2201" i="10" s="1"/>
  <c r="N2201" i="10"/>
  <c r="R2200" i="10"/>
  <c r="P2200" i="10"/>
  <c r="O2200" i="10"/>
  <c r="Q2200" i="10" s="1"/>
  <c r="L2200" i="10" s="1"/>
  <c r="N2200" i="10"/>
  <c r="R2199" i="10"/>
  <c r="P2199" i="10"/>
  <c r="O2199" i="10"/>
  <c r="Q2199" i="10" s="1"/>
  <c r="L2199" i="10" s="1"/>
  <c r="N2199" i="10"/>
  <c r="R2198" i="10"/>
  <c r="P2198" i="10"/>
  <c r="O2198" i="10"/>
  <c r="Q2198" i="10" s="1"/>
  <c r="L2198" i="10" s="1"/>
  <c r="N2198" i="10"/>
  <c r="R2197" i="10"/>
  <c r="P2197" i="10"/>
  <c r="O2197" i="10"/>
  <c r="Q2197" i="10" s="1"/>
  <c r="N2197" i="10"/>
  <c r="R2195" i="10"/>
  <c r="P2195" i="10"/>
  <c r="O2195" i="10"/>
  <c r="Q2195" i="10" s="1"/>
  <c r="L2195" i="10" s="1"/>
  <c r="N2195" i="10"/>
  <c r="R2194" i="10"/>
  <c r="P2194" i="10"/>
  <c r="O2194" i="10"/>
  <c r="Q2194" i="10" s="1"/>
  <c r="N2194" i="10"/>
  <c r="R2193" i="10"/>
  <c r="P2193" i="10"/>
  <c r="O2193" i="10"/>
  <c r="Q2193" i="10" s="1"/>
  <c r="L2193" i="10" s="1"/>
  <c r="N2193" i="10"/>
  <c r="R2192" i="10"/>
  <c r="P2192" i="10"/>
  <c r="O2192" i="10"/>
  <c r="Q2192" i="10" s="1"/>
  <c r="N2192" i="10"/>
  <c r="R2191" i="10"/>
  <c r="P2191" i="10"/>
  <c r="O2191" i="10"/>
  <c r="Q2191" i="10" s="1"/>
  <c r="L2191" i="10" s="1"/>
  <c r="N2191" i="10"/>
  <c r="R2190" i="10"/>
  <c r="P2190" i="10"/>
  <c r="O2190" i="10"/>
  <c r="Q2190" i="10" s="1"/>
  <c r="N2190" i="10"/>
  <c r="R2189" i="10"/>
  <c r="P2189" i="10"/>
  <c r="O2189" i="10"/>
  <c r="Q2189" i="10" s="1"/>
  <c r="L2189" i="10" s="1"/>
  <c r="N2189" i="10"/>
  <c r="R2188" i="10"/>
  <c r="P2188" i="10"/>
  <c r="O2188" i="10"/>
  <c r="Q2188" i="10" s="1"/>
  <c r="N2188" i="10"/>
  <c r="R2187" i="10"/>
  <c r="P2187" i="10"/>
  <c r="O2187" i="10"/>
  <c r="N2187" i="10"/>
  <c r="R2186" i="10"/>
  <c r="P2186" i="10"/>
  <c r="O2186" i="10"/>
  <c r="Q2186" i="10" s="1"/>
  <c r="N2186" i="10"/>
  <c r="R2184" i="10"/>
  <c r="P2184" i="10"/>
  <c r="O2184" i="10"/>
  <c r="N2184" i="10"/>
  <c r="R2183" i="10"/>
  <c r="P2183" i="10"/>
  <c r="O2183" i="10"/>
  <c r="Q2183" i="10" s="1"/>
  <c r="N2183" i="10"/>
  <c r="R2182" i="10"/>
  <c r="P2182" i="10"/>
  <c r="O2182" i="10"/>
  <c r="N2182" i="10"/>
  <c r="R2181" i="10"/>
  <c r="P2181" i="10"/>
  <c r="O2181" i="10"/>
  <c r="Q2181" i="10" s="1"/>
  <c r="N2181" i="10"/>
  <c r="R2180" i="10"/>
  <c r="P2180" i="10"/>
  <c r="O2180" i="10"/>
  <c r="N2180" i="10"/>
  <c r="R2179" i="10"/>
  <c r="P2179" i="10"/>
  <c r="O2179" i="10"/>
  <c r="Q2179" i="10" s="1"/>
  <c r="N2179" i="10"/>
  <c r="R2178" i="10"/>
  <c r="P2178" i="10"/>
  <c r="O2178" i="10"/>
  <c r="N2178" i="10"/>
  <c r="R2177" i="10"/>
  <c r="P2177" i="10"/>
  <c r="O2177" i="10"/>
  <c r="Q2177" i="10" s="1"/>
  <c r="N2177" i="10"/>
  <c r="R2176" i="10"/>
  <c r="P2176" i="10"/>
  <c r="O2176" i="10"/>
  <c r="N2176" i="10"/>
  <c r="R2175" i="10"/>
  <c r="P2175" i="10"/>
  <c r="O2175" i="10"/>
  <c r="Q2175" i="10" s="1"/>
  <c r="N2175" i="10"/>
  <c r="R2174" i="10"/>
  <c r="P2174" i="10"/>
  <c r="O2174" i="10"/>
  <c r="N2174" i="10"/>
  <c r="R2172" i="10"/>
  <c r="P2172" i="10"/>
  <c r="O2172" i="10"/>
  <c r="Q2172" i="10" s="1"/>
  <c r="N2172" i="10"/>
  <c r="R2171" i="10"/>
  <c r="P2171" i="10"/>
  <c r="O2171" i="10"/>
  <c r="N2171" i="10"/>
  <c r="R2170" i="10"/>
  <c r="P2170" i="10"/>
  <c r="O2170" i="10"/>
  <c r="Q2170" i="10" s="1"/>
  <c r="N2170" i="10"/>
  <c r="R2169" i="10"/>
  <c r="P2169" i="10"/>
  <c r="O2169" i="10"/>
  <c r="N2169" i="10"/>
  <c r="R2168" i="10"/>
  <c r="P2168" i="10"/>
  <c r="O2168" i="10"/>
  <c r="Q2168" i="10" s="1"/>
  <c r="N2168" i="10"/>
  <c r="R2167" i="10"/>
  <c r="P2167" i="10"/>
  <c r="O2167" i="10"/>
  <c r="N2167" i="10"/>
  <c r="R2165" i="10"/>
  <c r="P2165" i="10"/>
  <c r="O2165" i="10"/>
  <c r="Q2165" i="10" s="1"/>
  <c r="N2165" i="10"/>
  <c r="R2164" i="10"/>
  <c r="P2164" i="10"/>
  <c r="O2164" i="10"/>
  <c r="N2164" i="10"/>
  <c r="R2163" i="10"/>
  <c r="P2163" i="10"/>
  <c r="O2163" i="10"/>
  <c r="Q2163" i="10" s="1"/>
  <c r="N2163" i="10"/>
  <c r="R2162" i="10"/>
  <c r="P2162" i="10"/>
  <c r="O2162" i="10"/>
  <c r="N2162" i="10"/>
  <c r="R2161" i="10"/>
  <c r="P2161" i="10"/>
  <c r="O2161" i="10"/>
  <c r="Q2161" i="10" s="1"/>
  <c r="N2161" i="10"/>
  <c r="R2160" i="10"/>
  <c r="P2160" i="10"/>
  <c r="O2160" i="10"/>
  <c r="N2160" i="10"/>
  <c r="R2159" i="10"/>
  <c r="P2159" i="10"/>
  <c r="O2159" i="10"/>
  <c r="Q2159" i="10" s="1"/>
  <c r="N2159" i="10"/>
  <c r="R2158" i="10"/>
  <c r="P2158" i="10"/>
  <c r="O2158" i="10"/>
  <c r="N2158" i="10"/>
  <c r="R2157" i="10"/>
  <c r="P2157" i="10"/>
  <c r="O2157" i="10"/>
  <c r="Q2157" i="10" s="1"/>
  <c r="N2157" i="10"/>
  <c r="R2156" i="10"/>
  <c r="P2156" i="10"/>
  <c r="O2156" i="10"/>
  <c r="N2156" i="10"/>
  <c r="R2155" i="10"/>
  <c r="P2155" i="10"/>
  <c r="O2155" i="10"/>
  <c r="Q2155" i="10" s="1"/>
  <c r="N2155" i="10"/>
  <c r="R2154" i="10"/>
  <c r="P2154" i="10"/>
  <c r="O2154" i="10"/>
  <c r="N2154" i="10"/>
  <c r="R2152" i="10"/>
  <c r="P2152" i="10"/>
  <c r="O2152" i="10"/>
  <c r="Q2152" i="10" s="1"/>
  <c r="N2152" i="10"/>
  <c r="R2151" i="10"/>
  <c r="P2151" i="10"/>
  <c r="O2151" i="10"/>
  <c r="N2151" i="10"/>
  <c r="R2150" i="10"/>
  <c r="P2150" i="10"/>
  <c r="O2150" i="10"/>
  <c r="Q2150" i="10" s="1"/>
  <c r="N2150" i="10"/>
  <c r="R2149" i="10"/>
  <c r="P2149" i="10"/>
  <c r="O2149" i="10"/>
  <c r="N2149" i="10"/>
  <c r="R2148" i="10"/>
  <c r="P2148" i="10"/>
  <c r="O2148" i="10"/>
  <c r="Q2148" i="10" s="1"/>
  <c r="N2148" i="10"/>
  <c r="R2147" i="10"/>
  <c r="P2147" i="10"/>
  <c r="O2147" i="10"/>
  <c r="N2147" i="10"/>
  <c r="R2146" i="10"/>
  <c r="P2146" i="10"/>
  <c r="O2146" i="10"/>
  <c r="Q2146" i="10" s="1"/>
  <c r="N2146" i="10"/>
  <c r="R2144" i="10"/>
  <c r="P2144" i="10"/>
  <c r="O2144" i="10"/>
  <c r="N2144" i="10"/>
  <c r="R2143" i="10"/>
  <c r="P2143" i="10"/>
  <c r="O2143" i="10"/>
  <c r="Q2143" i="10" s="1"/>
  <c r="N2143" i="10"/>
  <c r="R2142" i="10"/>
  <c r="P2142" i="10"/>
  <c r="O2142" i="10"/>
  <c r="N2142" i="10"/>
  <c r="R2141" i="10"/>
  <c r="P2141" i="10"/>
  <c r="O2141" i="10"/>
  <c r="Q2141" i="10" s="1"/>
  <c r="N2141" i="10"/>
  <c r="R2140" i="10"/>
  <c r="P2140" i="10"/>
  <c r="O2140" i="10"/>
  <c r="N2140" i="10"/>
  <c r="R2139" i="10"/>
  <c r="P2139" i="10"/>
  <c r="O2139" i="10"/>
  <c r="Q2139" i="10" s="1"/>
  <c r="N2139" i="10"/>
  <c r="R2137" i="10"/>
  <c r="P2137" i="10"/>
  <c r="O2137" i="10"/>
  <c r="N2137" i="10"/>
  <c r="R2136" i="10"/>
  <c r="P2136" i="10"/>
  <c r="O2136" i="10"/>
  <c r="Q2136" i="10" s="1"/>
  <c r="N2136" i="10"/>
  <c r="R2135" i="10"/>
  <c r="P2135" i="10"/>
  <c r="O2135" i="10"/>
  <c r="N2135" i="10"/>
  <c r="R2134" i="10"/>
  <c r="P2134" i="10"/>
  <c r="O2134" i="10"/>
  <c r="Q2134" i="10" s="1"/>
  <c r="N2134" i="10"/>
  <c r="R2133" i="10"/>
  <c r="P2133" i="10"/>
  <c r="O2133" i="10"/>
  <c r="N2133" i="10"/>
  <c r="R2132" i="10"/>
  <c r="P2132" i="10"/>
  <c r="O2132" i="10"/>
  <c r="Q2132" i="10" s="1"/>
  <c r="N2132" i="10"/>
  <c r="R2131" i="10"/>
  <c r="P2131" i="10"/>
  <c r="O2131" i="10"/>
  <c r="N2131" i="10"/>
  <c r="R2129" i="10"/>
  <c r="P2129" i="10"/>
  <c r="O2129" i="10"/>
  <c r="Q2129" i="10" s="1"/>
  <c r="N2129" i="10"/>
  <c r="R2128" i="10"/>
  <c r="P2128" i="10"/>
  <c r="O2128" i="10"/>
  <c r="N2128" i="10"/>
  <c r="R2127" i="10"/>
  <c r="P2127" i="10"/>
  <c r="O2127" i="10"/>
  <c r="Q2127" i="10" s="1"/>
  <c r="N2127" i="10"/>
  <c r="R2126" i="10"/>
  <c r="P2126" i="10"/>
  <c r="O2126" i="10"/>
  <c r="N2126" i="10"/>
  <c r="R2125" i="10"/>
  <c r="P2125" i="10"/>
  <c r="O2125" i="10"/>
  <c r="Q2125" i="10" s="1"/>
  <c r="N2125" i="10"/>
  <c r="R2124" i="10"/>
  <c r="P2124" i="10"/>
  <c r="O2124" i="10"/>
  <c r="N2124" i="10"/>
  <c r="R2123" i="10"/>
  <c r="P2123" i="10"/>
  <c r="O2123" i="10"/>
  <c r="Q2123" i="10" s="1"/>
  <c r="N2123" i="10"/>
  <c r="R2122" i="10"/>
  <c r="P2122" i="10"/>
  <c r="O2122" i="10"/>
  <c r="N2122" i="10"/>
  <c r="R2120" i="10"/>
  <c r="P2120" i="10"/>
  <c r="O2120" i="10"/>
  <c r="Q2120" i="10" s="1"/>
  <c r="N2120" i="10"/>
  <c r="R2119" i="10"/>
  <c r="P2119" i="10"/>
  <c r="O2119" i="10"/>
  <c r="N2119" i="10"/>
  <c r="R2118" i="10"/>
  <c r="P2118" i="10"/>
  <c r="O2118" i="10"/>
  <c r="Q2118" i="10" s="1"/>
  <c r="N2118" i="10"/>
  <c r="R2117" i="10"/>
  <c r="P2117" i="10"/>
  <c r="O2117" i="10"/>
  <c r="N2117" i="10"/>
  <c r="R2116" i="10"/>
  <c r="P2116" i="10"/>
  <c r="O2116" i="10"/>
  <c r="Q2116" i="10" s="1"/>
  <c r="N2116" i="10"/>
  <c r="R2115" i="10"/>
  <c r="P2115" i="10"/>
  <c r="O2115" i="10"/>
  <c r="N2115" i="10"/>
  <c r="R2114" i="10"/>
  <c r="P2114" i="10"/>
  <c r="O2114" i="10"/>
  <c r="Q2114" i="10" s="1"/>
  <c r="N2114" i="10"/>
  <c r="R2113" i="10"/>
  <c r="P2113" i="10"/>
  <c r="O2113" i="10"/>
  <c r="Q2113" i="10" s="1"/>
  <c r="L2113" i="10" s="1"/>
  <c r="N2113" i="10"/>
  <c r="R2111" i="10"/>
  <c r="P2111" i="10"/>
  <c r="O2111" i="10"/>
  <c r="Q2111" i="10" s="1"/>
  <c r="N2111" i="10"/>
  <c r="R2110" i="10"/>
  <c r="P2110" i="10"/>
  <c r="O2110" i="10"/>
  <c r="Q2110" i="10" s="1"/>
  <c r="L2110" i="10" s="1"/>
  <c r="N2110" i="10"/>
  <c r="R2109" i="10"/>
  <c r="P2109" i="10"/>
  <c r="O2109" i="10"/>
  <c r="N2109" i="10"/>
  <c r="R2108" i="10"/>
  <c r="P2108" i="10"/>
  <c r="O2108" i="10"/>
  <c r="N2108" i="10"/>
  <c r="R2107" i="10"/>
  <c r="P2107" i="10"/>
  <c r="O2107" i="10"/>
  <c r="Q2107" i="10" s="1"/>
  <c r="N2107" i="10"/>
  <c r="R2106" i="10"/>
  <c r="P2106" i="10"/>
  <c r="O2106" i="10"/>
  <c r="N2106" i="10"/>
  <c r="R2105" i="10"/>
  <c r="P2105" i="10"/>
  <c r="O2105" i="10"/>
  <c r="N2105" i="10"/>
  <c r="R2104" i="10"/>
  <c r="P2104" i="10"/>
  <c r="O2104" i="10"/>
  <c r="N2104" i="10"/>
  <c r="R2103" i="10"/>
  <c r="P2103" i="10"/>
  <c r="O2103" i="10"/>
  <c r="N2103" i="10"/>
  <c r="R2102" i="10"/>
  <c r="P2102" i="10"/>
  <c r="O2102" i="10"/>
  <c r="N2102" i="10"/>
  <c r="R2101" i="10"/>
  <c r="P2101" i="10"/>
  <c r="O2101" i="10"/>
  <c r="N2101" i="10"/>
  <c r="R2099" i="10"/>
  <c r="P2099" i="10"/>
  <c r="O2099" i="10"/>
  <c r="N2099" i="10"/>
  <c r="R2098" i="10"/>
  <c r="P2098" i="10"/>
  <c r="O2098" i="10"/>
  <c r="N2098" i="10"/>
  <c r="R2097" i="10"/>
  <c r="P2097" i="10"/>
  <c r="O2097" i="10"/>
  <c r="N2097" i="10"/>
  <c r="R2096" i="10"/>
  <c r="P2096" i="10"/>
  <c r="O2096" i="10"/>
  <c r="N2096" i="10"/>
  <c r="R2095" i="10"/>
  <c r="P2095" i="10"/>
  <c r="O2095" i="10"/>
  <c r="N2095" i="10"/>
  <c r="R2094" i="10"/>
  <c r="P2094" i="10"/>
  <c r="Q2094" i="10" s="1"/>
  <c r="O2094" i="10"/>
  <c r="N2094" i="10"/>
  <c r="R2092" i="10"/>
  <c r="P2092" i="10"/>
  <c r="O2092" i="10"/>
  <c r="N2092" i="10"/>
  <c r="R2091" i="10"/>
  <c r="P2091" i="10"/>
  <c r="O2091" i="10"/>
  <c r="N2091" i="10"/>
  <c r="R2090" i="10"/>
  <c r="P2090" i="10"/>
  <c r="O2090" i="10"/>
  <c r="N2090" i="10"/>
  <c r="R2089" i="10"/>
  <c r="Q2089" i="10"/>
  <c r="P2089" i="10"/>
  <c r="O2089" i="10"/>
  <c r="N2089" i="10"/>
  <c r="R2088" i="10"/>
  <c r="P2088" i="10"/>
  <c r="O2088" i="10"/>
  <c r="N2088" i="10"/>
  <c r="R2087" i="10"/>
  <c r="P2087" i="10"/>
  <c r="O2087" i="10"/>
  <c r="N2087" i="10"/>
  <c r="R2085" i="10"/>
  <c r="P2085" i="10"/>
  <c r="O2085" i="10"/>
  <c r="N2085" i="10"/>
  <c r="R2084" i="10"/>
  <c r="P2084" i="10"/>
  <c r="O2084" i="10"/>
  <c r="N2084" i="10"/>
  <c r="R2083" i="10"/>
  <c r="P2083" i="10"/>
  <c r="O2083" i="10"/>
  <c r="N2083" i="10"/>
  <c r="R2082" i="10"/>
  <c r="P2082" i="10"/>
  <c r="O2082" i="10"/>
  <c r="N2082" i="10"/>
  <c r="R2081" i="10"/>
  <c r="P2081" i="10"/>
  <c r="O2081" i="10"/>
  <c r="N2081" i="10"/>
  <c r="R2079" i="10"/>
  <c r="P2079" i="10"/>
  <c r="O2079" i="10"/>
  <c r="N2079" i="10"/>
  <c r="R2078" i="10"/>
  <c r="P2078" i="10"/>
  <c r="O2078" i="10"/>
  <c r="N2078" i="10"/>
  <c r="R2077" i="10"/>
  <c r="P2077" i="10"/>
  <c r="O2077" i="10"/>
  <c r="N2077" i="10"/>
  <c r="R2076" i="10"/>
  <c r="P2076" i="10"/>
  <c r="O2076" i="10"/>
  <c r="N2076" i="10"/>
  <c r="R2075" i="10"/>
  <c r="P2075" i="10"/>
  <c r="O2075" i="10"/>
  <c r="N2075" i="10"/>
  <c r="R2074" i="10"/>
  <c r="P2074" i="10"/>
  <c r="O2074" i="10"/>
  <c r="N2074" i="10"/>
  <c r="R2073" i="10"/>
  <c r="P2073" i="10"/>
  <c r="O2073" i="10"/>
  <c r="N2073" i="10"/>
  <c r="R2072" i="10"/>
  <c r="P2072" i="10"/>
  <c r="O2072" i="10"/>
  <c r="N2072" i="10"/>
  <c r="R2071" i="10"/>
  <c r="P2071" i="10"/>
  <c r="O2071" i="10"/>
  <c r="N2071" i="10"/>
  <c r="R2070" i="10"/>
  <c r="P2070" i="10"/>
  <c r="O2070" i="10"/>
  <c r="N2070" i="10"/>
  <c r="R2068" i="10"/>
  <c r="P2068" i="10"/>
  <c r="O2068" i="10"/>
  <c r="N2068" i="10"/>
  <c r="R2067" i="10"/>
  <c r="P2067" i="10"/>
  <c r="O2067" i="10"/>
  <c r="N2067" i="10"/>
  <c r="R2066" i="10"/>
  <c r="P2066" i="10"/>
  <c r="O2066" i="10"/>
  <c r="N2066" i="10"/>
  <c r="R2065" i="10"/>
  <c r="P2065" i="10"/>
  <c r="O2065" i="10"/>
  <c r="N2065" i="10"/>
  <c r="R2064" i="10"/>
  <c r="P2064" i="10"/>
  <c r="O2064" i="10"/>
  <c r="N2064" i="10"/>
  <c r="R2063" i="10"/>
  <c r="P2063" i="10"/>
  <c r="O2063" i="10"/>
  <c r="N2063" i="10"/>
  <c r="R2062" i="10"/>
  <c r="P2062" i="10"/>
  <c r="Q2062" i="10" s="1"/>
  <c r="O2062" i="10"/>
  <c r="N2062" i="10"/>
  <c r="R2061" i="10"/>
  <c r="P2061" i="10"/>
  <c r="O2061" i="10"/>
  <c r="N2061" i="10"/>
  <c r="R2060" i="10"/>
  <c r="P2060" i="10"/>
  <c r="O2060" i="10"/>
  <c r="N2060" i="10"/>
  <c r="R2059" i="10"/>
  <c r="P2059" i="10"/>
  <c r="O2059" i="10"/>
  <c r="N2059" i="10"/>
  <c r="R2058" i="10"/>
  <c r="P2058" i="10"/>
  <c r="O2058" i="10"/>
  <c r="N2058" i="10"/>
  <c r="R2056" i="10"/>
  <c r="P2056" i="10"/>
  <c r="O2056" i="10"/>
  <c r="N2056" i="10"/>
  <c r="R2055" i="10"/>
  <c r="P2055" i="10"/>
  <c r="O2055" i="10"/>
  <c r="N2055" i="10"/>
  <c r="R2054" i="10"/>
  <c r="P2054" i="10"/>
  <c r="O2054" i="10"/>
  <c r="N2054" i="10"/>
  <c r="R2053" i="10"/>
  <c r="P2053" i="10"/>
  <c r="O2053" i="10"/>
  <c r="Q2053" i="10" s="1"/>
  <c r="N2053" i="10"/>
  <c r="R2052" i="10"/>
  <c r="P2052" i="10"/>
  <c r="O2052" i="10"/>
  <c r="N2052" i="10"/>
  <c r="R2051" i="10"/>
  <c r="P2051" i="10"/>
  <c r="O2051" i="10"/>
  <c r="N2051" i="10"/>
  <c r="R2050" i="10"/>
  <c r="P2050" i="10"/>
  <c r="O2050" i="10"/>
  <c r="N2050" i="10"/>
  <c r="R2049" i="10"/>
  <c r="P2049" i="10"/>
  <c r="O2049" i="10"/>
  <c r="N2049" i="10"/>
  <c r="R2048" i="10"/>
  <c r="P2048" i="10"/>
  <c r="O2048" i="10"/>
  <c r="N2048" i="10"/>
  <c r="R2046" i="10"/>
  <c r="P2046" i="10"/>
  <c r="O2046" i="10"/>
  <c r="N2046" i="10"/>
  <c r="R2045" i="10"/>
  <c r="P2045" i="10"/>
  <c r="O2045" i="10"/>
  <c r="N2045" i="10"/>
  <c r="R2044" i="10"/>
  <c r="P2044" i="10"/>
  <c r="O2044" i="10"/>
  <c r="N2044" i="10"/>
  <c r="R2043" i="10"/>
  <c r="P2043" i="10"/>
  <c r="O2043" i="10"/>
  <c r="N2043" i="10"/>
  <c r="R2042" i="10"/>
  <c r="P2042" i="10"/>
  <c r="O2042" i="10"/>
  <c r="N2042" i="10"/>
  <c r="R2041" i="10"/>
  <c r="P2041" i="10"/>
  <c r="O2041" i="10"/>
  <c r="N2041" i="10"/>
  <c r="R2039" i="10"/>
  <c r="P2039" i="10"/>
  <c r="O2039" i="10"/>
  <c r="N2039" i="10"/>
  <c r="R2038" i="10"/>
  <c r="P2038" i="10"/>
  <c r="O2038" i="10"/>
  <c r="N2038" i="10"/>
  <c r="R2037" i="10"/>
  <c r="P2037" i="10"/>
  <c r="O2037" i="10"/>
  <c r="N2037" i="10"/>
  <c r="R2036" i="10"/>
  <c r="P2036" i="10"/>
  <c r="O2036" i="10"/>
  <c r="N2036" i="10"/>
  <c r="R2035" i="10"/>
  <c r="P2035" i="10"/>
  <c r="O2035" i="10"/>
  <c r="N2035" i="10"/>
  <c r="R2034" i="10"/>
  <c r="P2034" i="10"/>
  <c r="O2034" i="10"/>
  <c r="N2034" i="10"/>
  <c r="R2033" i="10"/>
  <c r="P2033" i="10"/>
  <c r="O2033" i="10"/>
  <c r="N2033" i="10"/>
  <c r="R2032" i="10"/>
  <c r="P2032" i="10"/>
  <c r="O2032" i="10"/>
  <c r="N2032" i="10"/>
  <c r="R2030" i="10"/>
  <c r="Q2030" i="10"/>
  <c r="P2030" i="10"/>
  <c r="O2030" i="10"/>
  <c r="N2030" i="10"/>
  <c r="R2029" i="10"/>
  <c r="P2029" i="10"/>
  <c r="O2029" i="10"/>
  <c r="N2029" i="10"/>
  <c r="R2028" i="10"/>
  <c r="P2028" i="10"/>
  <c r="O2028" i="10"/>
  <c r="N2028" i="10"/>
  <c r="R2027" i="10"/>
  <c r="P2027" i="10"/>
  <c r="O2027" i="10"/>
  <c r="N2027" i="10"/>
  <c r="R2026" i="10"/>
  <c r="Q2026" i="10"/>
  <c r="P2026" i="10"/>
  <c r="O2026" i="10"/>
  <c r="N2026" i="10"/>
  <c r="L2026" i="10" s="1"/>
  <c r="R2025" i="10"/>
  <c r="P2025" i="10"/>
  <c r="O2025" i="10"/>
  <c r="N2025" i="10"/>
  <c r="R2024" i="10"/>
  <c r="P2024" i="10"/>
  <c r="O2024" i="10"/>
  <c r="N2024" i="10"/>
  <c r="R2023" i="10"/>
  <c r="P2023" i="10"/>
  <c r="O2023" i="10"/>
  <c r="N2023" i="10"/>
  <c r="R2022" i="10"/>
  <c r="P2022" i="10"/>
  <c r="O2022" i="10"/>
  <c r="N2022" i="10"/>
  <c r="R2021" i="10"/>
  <c r="P2021" i="10"/>
  <c r="O2021" i="10"/>
  <c r="N2021" i="10"/>
  <c r="R2020" i="10"/>
  <c r="P2020" i="10"/>
  <c r="O2020" i="10"/>
  <c r="N2020" i="10"/>
  <c r="R2018" i="10"/>
  <c r="P2018" i="10"/>
  <c r="O2018" i="10"/>
  <c r="N2018" i="10"/>
  <c r="R2017" i="10"/>
  <c r="P2017" i="10"/>
  <c r="O2017" i="10"/>
  <c r="N2017" i="10"/>
  <c r="R2016" i="10"/>
  <c r="P2016" i="10"/>
  <c r="O2016" i="10"/>
  <c r="N2016" i="10"/>
  <c r="R2015" i="10"/>
  <c r="P2015" i="10"/>
  <c r="O2015" i="10"/>
  <c r="N2015" i="10"/>
  <c r="R2014" i="10"/>
  <c r="P2014" i="10"/>
  <c r="O2014" i="10"/>
  <c r="N2014" i="10"/>
  <c r="R2013" i="10"/>
  <c r="P2013" i="10"/>
  <c r="O2013" i="10"/>
  <c r="N2013" i="10"/>
  <c r="R2012" i="10"/>
  <c r="P2012" i="10"/>
  <c r="O2012" i="10"/>
  <c r="N2012" i="10"/>
  <c r="R2011" i="10"/>
  <c r="P2011" i="10"/>
  <c r="O2011" i="10"/>
  <c r="N2011" i="10"/>
  <c r="R2010" i="10"/>
  <c r="P2010" i="10"/>
  <c r="O2010" i="10"/>
  <c r="N2010" i="10"/>
  <c r="R2009" i="10"/>
  <c r="P2009" i="10"/>
  <c r="O2009" i="10"/>
  <c r="N2009" i="10"/>
  <c r="R2008" i="10"/>
  <c r="P2008" i="10"/>
  <c r="O2008" i="10"/>
  <c r="N2008" i="10"/>
  <c r="R2007" i="10"/>
  <c r="P2007" i="10"/>
  <c r="O2007" i="10"/>
  <c r="N2007" i="10"/>
  <c r="R2006" i="10"/>
  <c r="P2006" i="10"/>
  <c r="O2006" i="10"/>
  <c r="N2006" i="10"/>
  <c r="R2005" i="10"/>
  <c r="P2005" i="10"/>
  <c r="Q2005" i="10" s="1"/>
  <c r="O2005" i="10"/>
  <c r="N2005" i="10"/>
  <c r="R2004" i="10"/>
  <c r="P2004" i="10"/>
  <c r="O2004" i="10"/>
  <c r="N2004" i="10"/>
  <c r="R2003" i="10"/>
  <c r="P2003" i="10"/>
  <c r="O2003" i="10"/>
  <c r="N2003" i="10"/>
  <c r="R2001" i="10"/>
  <c r="P2001" i="10"/>
  <c r="O2001" i="10"/>
  <c r="N2001" i="10"/>
  <c r="R2000" i="10"/>
  <c r="P2000" i="10"/>
  <c r="O2000" i="10"/>
  <c r="N2000" i="10"/>
  <c r="R1999" i="10"/>
  <c r="P1999" i="10"/>
  <c r="O1999" i="10"/>
  <c r="N1999" i="10"/>
  <c r="R1998" i="10"/>
  <c r="P1998" i="10"/>
  <c r="O1998" i="10"/>
  <c r="N1998" i="10"/>
  <c r="R1997" i="10"/>
  <c r="P1997" i="10"/>
  <c r="O1997" i="10"/>
  <c r="N1997" i="10"/>
  <c r="R1996" i="10"/>
  <c r="P1996" i="10"/>
  <c r="O1996" i="10"/>
  <c r="N1996" i="10"/>
  <c r="R1995" i="10"/>
  <c r="P1995" i="10"/>
  <c r="O1995" i="10"/>
  <c r="N1995" i="10"/>
  <c r="R1994" i="10"/>
  <c r="P1994" i="10"/>
  <c r="O1994" i="10"/>
  <c r="N1994" i="10"/>
  <c r="R1993" i="10"/>
  <c r="P1993" i="10"/>
  <c r="O1993" i="10"/>
  <c r="N1993" i="10"/>
  <c r="R1992" i="10"/>
  <c r="P1992" i="10"/>
  <c r="O1992" i="10"/>
  <c r="N1992" i="10"/>
  <c r="R1991" i="10"/>
  <c r="P1991" i="10"/>
  <c r="O1991" i="10"/>
  <c r="N1991" i="10"/>
  <c r="R1990" i="10"/>
  <c r="P1990" i="10"/>
  <c r="O1990" i="10"/>
  <c r="N1990" i="10"/>
  <c r="R1989" i="10"/>
  <c r="P1989" i="10"/>
  <c r="O1989" i="10"/>
  <c r="N1989" i="10"/>
  <c r="R1988" i="10"/>
  <c r="P1988" i="10"/>
  <c r="O1988" i="10"/>
  <c r="N1988" i="10"/>
  <c r="R1987" i="10"/>
  <c r="P1987" i="10"/>
  <c r="O1987" i="10"/>
  <c r="N1987" i="10"/>
  <c r="R1986" i="10"/>
  <c r="P1986" i="10"/>
  <c r="O1986" i="10"/>
  <c r="N1986" i="10"/>
  <c r="R1985" i="10"/>
  <c r="P1985" i="10"/>
  <c r="O1985" i="10"/>
  <c r="N1985" i="10"/>
  <c r="R1983" i="10"/>
  <c r="P1983" i="10"/>
  <c r="Q1983" i="10" s="1"/>
  <c r="O1983" i="10"/>
  <c r="N1983" i="10"/>
  <c r="R1982" i="10"/>
  <c r="P1982" i="10"/>
  <c r="O1982" i="10"/>
  <c r="N1982" i="10"/>
  <c r="R1981" i="10"/>
  <c r="P1981" i="10"/>
  <c r="O1981" i="10"/>
  <c r="N1981" i="10"/>
  <c r="R1980" i="10"/>
  <c r="P1980" i="10"/>
  <c r="O1980" i="10"/>
  <c r="N1980" i="10"/>
  <c r="R1979" i="10"/>
  <c r="P1979" i="10"/>
  <c r="O1979" i="10"/>
  <c r="N1979" i="10"/>
  <c r="R1978" i="10"/>
  <c r="P1978" i="10"/>
  <c r="O1978" i="10"/>
  <c r="N1978" i="10"/>
  <c r="R1977" i="10"/>
  <c r="P1977" i="10"/>
  <c r="O1977" i="10"/>
  <c r="N1977" i="10"/>
  <c r="R1975" i="10"/>
  <c r="P1975" i="10"/>
  <c r="O1975" i="10"/>
  <c r="N1975" i="10"/>
  <c r="R1974" i="10"/>
  <c r="P1974" i="10"/>
  <c r="O1974" i="10"/>
  <c r="N1974" i="10"/>
  <c r="R1973" i="10"/>
  <c r="P1973" i="10"/>
  <c r="O1973" i="10"/>
  <c r="N1973" i="10"/>
  <c r="R1972" i="10"/>
  <c r="P1972" i="10"/>
  <c r="O1972" i="10"/>
  <c r="N1972" i="10"/>
  <c r="R1971" i="10"/>
  <c r="P1971" i="10"/>
  <c r="O1971" i="10"/>
  <c r="N1971" i="10"/>
  <c r="R1970" i="10"/>
  <c r="P1970" i="10"/>
  <c r="O1970" i="10"/>
  <c r="N1970" i="10"/>
  <c r="R1969" i="10"/>
  <c r="P1969" i="10"/>
  <c r="O1969" i="10"/>
  <c r="N1969" i="10"/>
  <c r="R1967" i="10"/>
  <c r="P1967" i="10"/>
  <c r="O1967" i="10"/>
  <c r="N1967" i="10"/>
  <c r="R1966" i="10"/>
  <c r="P1966" i="10"/>
  <c r="O1966" i="10"/>
  <c r="N1966" i="10"/>
  <c r="R1965" i="10"/>
  <c r="P1965" i="10"/>
  <c r="O1965" i="10"/>
  <c r="N1965" i="10"/>
  <c r="R1964" i="10"/>
  <c r="P1964" i="10"/>
  <c r="O1964" i="10"/>
  <c r="N1964" i="10"/>
  <c r="R1963" i="10"/>
  <c r="P1963" i="10"/>
  <c r="O1963" i="10"/>
  <c r="N1963" i="10"/>
  <c r="R1962" i="10"/>
  <c r="P1962" i="10"/>
  <c r="O1962" i="10"/>
  <c r="N1962" i="10"/>
  <c r="R1961" i="10"/>
  <c r="P1961" i="10"/>
  <c r="O1961" i="10"/>
  <c r="N1961" i="10"/>
  <c r="R1960" i="10"/>
  <c r="P1960" i="10"/>
  <c r="O1960" i="10"/>
  <c r="N1960" i="10"/>
  <c r="R1959" i="10"/>
  <c r="P1959" i="10"/>
  <c r="O1959" i="10"/>
  <c r="N1959" i="10"/>
  <c r="R1957" i="10"/>
  <c r="P1957" i="10"/>
  <c r="O1957" i="10"/>
  <c r="N1957" i="10"/>
  <c r="R1956" i="10"/>
  <c r="P1956" i="10"/>
  <c r="O1956" i="10"/>
  <c r="N1956" i="10"/>
  <c r="R1955" i="10"/>
  <c r="P1955" i="10"/>
  <c r="O1955" i="10"/>
  <c r="N1955" i="10"/>
  <c r="R1954" i="10"/>
  <c r="P1954" i="10"/>
  <c r="O1954" i="10"/>
  <c r="N1954" i="10"/>
  <c r="R1953" i="10"/>
  <c r="P1953" i="10"/>
  <c r="O1953" i="10"/>
  <c r="N1953" i="10"/>
  <c r="R1952" i="10"/>
  <c r="P1952" i="10"/>
  <c r="O1952" i="10"/>
  <c r="N1952" i="10"/>
  <c r="R1951" i="10"/>
  <c r="P1951" i="10"/>
  <c r="O1951" i="10"/>
  <c r="N1951" i="10"/>
  <c r="R1950" i="10"/>
  <c r="P1950" i="10"/>
  <c r="O1950" i="10"/>
  <c r="N1950" i="10"/>
  <c r="R1948" i="10"/>
  <c r="P1948" i="10"/>
  <c r="O1948" i="10"/>
  <c r="N1948" i="10"/>
  <c r="R1947" i="10"/>
  <c r="P1947" i="10"/>
  <c r="O1947" i="10"/>
  <c r="N1947" i="10"/>
  <c r="R1946" i="10"/>
  <c r="P1946" i="10"/>
  <c r="O1946" i="10"/>
  <c r="N1946" i="10"/>
  <c r="R1945" i="10"/>
  <c r="P1945" i="10"/>
  <c r="O1945" i="10"/>
  <c r="N1945" i="10"/>
  <c r="R1944" i="10"/>
  <c r="P1944" i="10"/>
  <c r="O1944" i="10"/>
  <c r="N1944" i="10"/>
  <c r="R1943" i="10"/>
  <c r="P1943" i="10"/>
  <c r="O1943" i="10"/>
  <c r="N1943" i="10"/>
  <c r="R1942" i="10"/>
  <c r="P1942" i="10"/>
  <c r="O1942" i="10"/>
  <c r="N1942" i="10"/>
  <c r="R1941" i="10"/>
  <c r="P1941" i="10"/>
  <c r="Q1941" i="10" s="1"/>
  <c r="O1941" i="10"/>
  <c r="N1941" i="10"/>
  <c r="R1940" i="10"/>
  <c r="P1940" i="10"/>
  <c r="O1940" i="10"/>
  <c r="N1940" i="10"/>
  <c r="R1939" i="10"/>
  <c r="P1939" i="10"/>
  <c r="O1939" i="10"/>
  <c r="N1939" i="10"/>
  <c r="R1938" i="10"/>
  <c r="P1938" i="10"/>
  <c r="O1938" i="10"/>
  <c r="N1938" i="10"/>
  <c r="R1936" i="10"/>
  <c r="P1936" i="10"/>
  <c r="O1936" i="10"/>
  <c r="N1936" i="10"/>
  <c r="R1935" i="10"/>
  <c r="P1935" i="10"/>
  <c r="O1935" i="10"/>
  <c r="N1935" i="10"/>
  <c r="R1934" i="10"/>
  <c r="P1934" i="10"/>
  <c r="O1934" i="10"/>
  <c r="N1934" i="10"/>
  <c r="R1933" i="10"/>
  <c r="P1933" i="10"/>
  <c r="O1933" i="10"/>
  <c r="N1933" i="10"/>
  <c r="R1932" i="10"/>
  <c r="P1932" i="10"/>
  <c r="O1932" i="10"/>
  <c r="N1932" i="10"/>
  <c r="R1931" i="10"/>
  <c r="P1931" i="10"/>
  <c r="O1931" i="10"/>
  <c r="N1931" i="10"/>
  <c r="R1930" i="10"/>
  <c r="P1930" i="10"/>
  <c r="O1930" i="10"/>
  <c r="N1930" i="10"/>
  <c r="R1929" i="10"/>
  <c r="P1929" i="10"/>
  <c r="O1929" i="10"/>
  <c r="N1929" i="10"/>
  <c r="R1928" i="10"/>
  <c r="P1928" i="10"/>
  <c r="O1928" i="10"/>
  <c r="N1928" i="10"/>
  <c r="R1926" i="10"/>
  <c r="P1926" i="10"/>
  <c r="O1926" i="10"/>
  <c r="N1926" i="10"/>
  <c r="R1925" i="10"/>
  <c r="P1925" i="10"/>
  <c r="O1925" i="10"/>
  <c r="N1925" i="10"/>
  <c r="R1924" i="10"/>
  <c r="P1924" i="10"/>
  <c r="O1924" i="10"/>
  <c r="N1924" i="10"/>
  <c r="R1923" i="10"/>
  <c r="P1923" i="10"/>
  <c r="O1923" i="10"/>
  <c r="N1923" i="10"/>
  <c r="R1922" i="10"/>
  <c r="P1922" i="10"/>
  <c r="O1922" i="10"/>
  <c r="N1922" i="10"/>
  <c r="R1921" i="10"/>
  <c r="P1921" i="10"/>
  <c r="O1921" i="10"/>
  <c r="N1921" i="10"/>
  <c r="R1920" i="10"/>
  <c r="P1920" i="10"/>
  <c r="Q1920" i="10" s="1"/>
  <c r="O1920" i="10"/>
  <c r="N1920" i="10"/>
  <c r="R1919" i="10"/>
  <c r="P1919" i="10"/>
  <c r="O1919" i="10"/>
  <c r="N1919" i="10"/>
  <c r="R1918" i="10"/>
  <c r="P1918" i="10"/>
  <c r="O1918" i="10"/>
  <c r="N1918" i="10"/>
  <c r="R1917" i="10"/>
  <c r="P1917" i="10"/>
  <c r="O1917" i="10"/>
  <c r="N1917" i="10"/>
  <c r="R1916" i="10"/>
  <c r="P1916" i="10"/>
  <c r="O1916" i="10"/>
  <c r="Q1916" i="10" s="1"/>
  <c r="N1916" i="10"/>
  <c r="R1914" i="10"/>
  <c r="P1914" i="10"/>
  <c r="O1914" i="10"/>
  <c r="N1914" i="10"/>
  <c r="R1913" i="10"/>
  <c r="P1913" i="10"/>
  <c r="O1913" i="10"/>
  <c r="N1913" i="10"/>
  <c r="R1912" i="10"/>
  <c r="P1912" i="10"/>
  <c r="O1912" i="10"/>
  <c r="N1912" i="10"/>
  <c r="R1911" i="10"/>
  <c r="P1911" i="10"/>
  <c r="O1911" i="10"/>
  <c r="N1911" i="10"/>
  <c r="R1910" i="10"/>
  <c r="P1910" i="10"/>
  <c r="O1910" i="10"/>
  <c r="N1910" i="10"/>
  <c r="R1909" i="10"/>
  <c r="P1909" i="10"/>
  <c r="O1909" i="10"/>
  <c r="N1909" i="10"/>
  <c r="R1908" i="10"/>
  <c r="P1908" i="10"/>
  <c r="O1908" i="10"/>
  <c r="N1908" i="10"/>
  <c r="R1907" i="10"/>
  <c r="P1907" i="10"/>
  <c r="O1907" i="10"/>
  <c r="Q1907" i="10" s="1"/>
  <c r="N1907" i="10"/>
  <c r="R1906" i="10"/>
  <c r="P1906" i="10"/>
  <c r="O1906" i="10"/>
  <c r="N1906" i="10"/>
  <c r="R1905" i="10"/>
  <c r="P1905" i="10"/>
  <c r="O1905" i="10"/>
  <c r="N1905" i="10"/>
  <c r="R1904" i="10"/>
  <c r="P1904" i="10"/>
  <c r="O1904" i="10"/>
  <c r="N1904" i="10"/>
  <c r="R1903" i="10"/>
  <c r="P1903" i="10"/>
  <c r="O1903" i="10"/>
  <c r="N1903" i="10"/>
  <c r="R1901" i="10"/>
  <c r="P1901" i="10"/>
  <c r="O1901" i="10"/>
  <c r="N1901" i="10"/>
  <c r="R1900" i="10"/>
  <c r="P1900" i="10"/>
  <c r="O1900" i="10"/>
  <c r="N1900" i="10"/>
  <c r="R1899" i="10"/>
  <c r="P1899" i="10"/>
  <c r="O1899" i="10"/>
  <c r="N1899" i="10"/>
  <c r="R1898" i="10"/>
  <c r="P1898" i="10"/>
  <c r="O1898" i="10"/>
  <c r="Q1898" i="10" s="1"/>
  <c r="N1898" i="10"/>
  <c r="R1897" i="10"/>
  <c r="P1897" i="10"/>
  <c r="O1897" i="10"/>
  <c r="N1897" i="10"/>
  <c r="R1896" i="10"/>
  <c r="P1896" i="10"/>
  <c r="O1896" i="10"/>
  <c r="N1896" i="10"/>
  <c r="R1895" i="10"/>
  <c r="P1895" i="10"/>
  <c r="O1895" i="10"/>
  <c r="N1895" i="10"/>
  <c r="R1894" i="10"/>
  <c r="P1894" i="10"/>
  <c r="O1894" i="10"/>
  <c r="Q1894" i="10" s="1"/>
  <c r="N1894" i="10"/>
  <c r="R1893" i="10"/>
  <c r="P1893" i="10"/>
  <c r="O1893" i="10"/>
  <c r="N1893" i="10"/>
  <c r="R1891" i="10"/>
  <c r="P1891" i="10"/>
  <c r="O1891" i="10"/>
  <c r="N1891" i="10"/>
  <c r="R1890" i="10"/>
  <c r="P1890" i="10"/>
  <c r="O1890" i="10"/>
  <c r="N1890" i="10"/>
  <c r="R1889" i="10"/>
  <c r="P1889" i="10"/>
  <c r="O1889" i="10"/>
  <c r="N1889" i="10"/>
  <c r="R1888" i="10"/>
  <c r="P1888" i="10"/>
  <c r="O1888" i="10"/>
  <c r="N1888" i="10"/>
  <c r="R1887" i="10"/>
  <c r="P1887" i="10"/>
  <c r="O1887" i="10"/>
  <c r="N1887" i="10"/>
  <c r="R1886" i="10"/>
  <c r="P1886" i="10"/>
  <c r="O1886" i="10"/>
  <c r="N1886" i="10"/>
  <c r="R1885" i="10"/>
  <c r="P1885" i="10"/>
  <c r="O1885" i="10"/>
  <c r="Q1885" i="10" s="1"/>
  <c r="N1885" i="10"/>
  <c r="R1884" i="10"/>
  <c r="P1884" i="10"/>
  <c r="O1884" i="10"/>
  <c r="Q1884" i="10" s="1"/>
  <c r="N1884" i="10"/>
  <c r="R1883" i="10"/>
  <c r="P1883" i="10"/>
  <c r="O1883" i="10"/>
  <c r="Q1883" i="10" s="1"/>
  <c r="L1883" i="10" s="1"/>
  <c r="N1883" i="10"/>
  <c r="R1881" i="10"/>
  <c r="P1881" i="10"/>
  <c r="O1881" i="10"/>
  <c r="N1881" i="10"/>
  <c r="R1880" i="10"/>
  <c r="P1880" i="10"/>
  <c r="O1880" i="10"/>
  <c r="Q1880" i="10" s="1"/>
  <c r="N1880" i="10"/>
  <c r="R1879" i="10"/>
  <c r="P1879" i="10"/>
  <c r="O1879" i="10"/>
  <c r="N1879" i="10"/>
  <c r="R1878" i="10"/>
  <c r="P1878" i="10"/>
  <c r="O1878" i="10"/>
  <c r="N1878" i="10"/>
  <c r="R1877" i="10"/>
  <c r="P1877" i="10"/>
  <c r="O1877" i="10"/>
  <c r="N1877" i="10"/>
  <c r="R1876" i="10"/>
  <c r="P1876" i="10"/>
  <c r="O1876" i="10"/>
  <c r="Q1876" i="10" s="1"/>
  <c r="N1876" i="10"/>
  <c r="R1875" i="10"/>
  <c r="P1875" i="10"/>
  <c r="O1875" i="10"/>
  <c r="N1875" i="10"/>
  <c r="R1874" i="10"/>
  <c r="P1874" i="10"/>
  <c r="O1874" i="10"/>
  <c r="N1874" i="10"/>
  <c r="R1873" i="10"/>
  <c r="P1873" i="10"/>
  <c r="O1873" i="10"/>
  <c r="N1873" i="10"/>
  <c r="R1872" i="10"/>
  <c r="P1872" i="10"/>
  <c r="O1872" i="10"/>
  <c r="Q1872" i="10" s="1"/>
  <c r="N1872" i="10"/>
  <c r="R1871" i="10"/>
  <c r="P1871" i="10"/>
  <c r="O1871" i="10"/>
  <c r="Q1871" i="10" s="1"/>
  <c r="N1871" i="10"/>
  <c r="R1870" i="10"/>
  <c r="P1870" i="10"/>
  <c r="O1870" i="10"/>
  <c r="N1870" i="10"/>
  <c r="R1869" i="10"/>
  <c r="P1869" i="10"/>
  <c r="O1869" i="10"/>
  <c r="N1869" i="10"/>
  <c r="R1868" i="10"/>
  <c r="P1868" i="10"/>
  <c r="O1868" i="10"/>
  <c r="Q1868" i="10" s="1"/>
  <c r="N1868" i="10"/>
  <c r="R1867" i="10"/>
  <c r="P1867" i="10"/>
  <c r="O1867" i="10"/>
  <c r="N1867" i="10"/>
  <c r="R1865" i="10"/>
  <c r="P1865" i="10"/>
  <c r="O1865" i="10"/>
  <c r="N1865" i="10"/>
  <c r="R1864" i="10"/>
  <c r="P1864" i="10"/>
  <c r="O1864" i="10"/>
  <c r="N1864" i="10"/>
  <c r="R1863" i="10"/>
  <c r="P1863" i="10"/>
  <c r="O1863" i="10"/>
  <c r="N1863" i="10"/>
  <c r="R1862" i="10"/>
  <c r="P1862" i="10"/>
  <c r="O1862" i="10"/>
  <c r="N1862" i="10"/>
  <c r="R1860" i="10"/>
  <c r="P1860" i="10"/>
  <c r="O1860" i="10"/>
  <c r="N1860" i="10"/>
  <c r="R1859" i="10"/>
  <c r="P1859" i="10"/>
  <c r="O1859" i="10"/>
  <c r="N1859" i="10"/>
  <c r="R1858" i="10"/>
  <c r="P1858" i="10"/>
  <c r="O1858" i="10"/>
  <c r="N1858" i="10"/>
  <c r="R1857" i="10"/>
  <c r="P1857" i="10"/>
  <c r="O1857" i="10"/>
  <c r="N1857" i="10"/>
  <c r="R1856" i="10"/>
  <c r="P1856" i="10"/>
  <c r="O1856" i="10"/>
  <c r="N1856" i="10"/>
  <c r="R1855" i="10"/>
  <c r="P1855" i="10"/>
  <c r="O1855" i="10"/>
  <c r="N1855" i="10"/>
  <c r="R1854" i="10"/>
  <c r="P1854" i="10"/>
  <c r="Q1854" i="10" s="1"/>
  <c r="O1854" i="10"/>
  <c r="N1854" i="10"/>
  <c r="R1853" i="10"/>
  <c r="P1853" i="10"/>
  <c r="O1853" i="10"/>
  <c r="N1853" i="10"/>
  <c r="R1852" i="10"/>
  <c r="P1852" i="10"/>
  <c r="O1852" i="10"/>
  <c r="N1852" i="10"/>
  <c r="R1851" i="10"/>
  <c r="P1851" i="10"/>
  <c r="O1851" i="10"/>
  <c r="N1851" i="10"/>
  <c r="R1850" i="10"/>
  <c r="P1850" i="10"/>
  <c r="O1850" i="10"/>
  <c r="N1850" i="10"/>
  <c r="R1849" i="10"/>
  <c r="P1849" i="10"/>
  <c r="O1849" i="10"/>
  <c r="N1849" i="10"/>
  <c r="R1847" i="10"/>
  <c r="P1847" i="10"/>
  <c r="O1847" i="10"/>
  <c r="N1847" i="10"/>
  <c r="R1846" i="10"/>
  <c r="P1846" i="10"/>
  <c r="O1846" i="10"/>
  <c r="N1846" i="10"/>
  <c r="R1845" i="10"/>
  <c r="P1845" i="10"/>
  <c r="O1845" i="10"/>
  <c r="N1845" i="10"/>
  <c r="R1844" i="10"/>
  <c r="P1844" i="10"/>
  <c r="O1844" i="10"/>
  <c r="N1844" i="10"/>
  <c r="R1843" i="10"/>
  <c r="P1843" i="10"/>
  <c r="O1843" i="10"/>
  <c r="N1843" i="10"/>
  <c r="R1842" i="10"/>
  <c r="P1842" i="10"/>
  <c r="O1842" i="10"/>
  <c r="N1842" i="10"/>
  <c r="R1841" i="10"/>
  <c r="P1841" i="10"/>
  <c r="O1841" i="10"/>
  <c r="N1841" i="10"/>
  <c r="R1840" i="10"/>
  <c r="P1840" i="10"/>
  <c r="O1840" i="10"/>
  <c r="N1840" i="10"/>
  <c r="R1838" i="10"/>
  <c r="P1838" i="10"/>
  <c r="O1838" i="10"/>
  <c r="N1838" i="10"/>
  <c r="R1837" i="10"/>
  <c r="P1837" i="10"/>
  <c r="O1837" i="10"/>
  <c r="N1837" i="10"/>
  <c r="R1836" i="10"/>
  <c r="P1836" i="10"/>
  <c r="O1836" i="10"/>
  <c r="N1836" i="10"/>
  <c r="R1835" i="10"/>
  <c r="P1835" i="10"/>
  <c r="O1835" i="10"/>
  <c r="N1835" i="10"/>
  <c r="R1833" i="10"/>
  <c r="P1833" i="10"/>
  <c r="O1833" i="10"/>
  <c r="N1833" i="10"/>
  <c r="R1832" i="10"/>
  <c r="P1832" i="10"/>
  <c r="O1832" i="10"/>
  <c r="N1832" i="10"/>
  <c r="R1831" i="10"/>
  <c r="P1831" i="10"/>
  <c r="O1831" i="10"/>
  <c r="N1831" i="10"/>
  <c r="R1830" i="10"/>
  <c r="P1830" i="10"/>
  <c r="O1830" i="10"/>
  <c r="N1830" i="10"/>
  <c r="R1829" i="10"/>
  <c r="P1829" i="10"/>
  <c r="O1829" i="10"/>
  <c r="N1829" i="10"/>
  <c r="R1827" i="10"/>
  <c r="P1827" i="10"/>
  <c r="O1827" i="10"/>
  <c r="N1827" i="10"/>
  <c r="R1826" i="10"/>
  <c r="Q1826" i="10"/>
  <c r="P1826" i="10"/>
  <c r="O1826" i="10"/>
  <c r="N1826" i="10"/>
  <c r="R1825" i="10"/>
  <c r="P1825" i="10"/>
  <c r="O1825" i="10"/>
  <c r="N1825" i="10"/>
  <c r="R1824" i="10"/>
  <c r="P1824" i="10"/>
  <c r="O1824" i="10"/>
  <c r="N1824" i="10"/>
  <c r="R1823" i="10"/>
  <c r="P1823" i="10"/>
  <c r="O1823" i="10"/>
  <c r="N1823" i="10"/>
  <c r="R1822" i="10"/>
  <c r="P1822" i="10"/>
  <c r="O1822" i="10"/>
  <c r="N1822" i="10"/>
  <c r="R1820" i="10"/>
  <c r="P1820" i="10"/>
  <c r="O1820" i="10"/>
  <c r="Q1820" i="10" s="1"/>
  <c r="N1820" i="10"/>
  <c r="R1819" i="10"/>
  <c r="P1819" i="10"/>
  <c r="O1819" i="10"/>
  <c r="Q1819" i="10" s="1"/>
  <c r="N1819" i="10"/>
  <c r="R1818" i="10"/>
  <c r="P1818" i="10"/>
  <c r="O1818" i="10"/>
  <c r="N1818" i="10"/>
  <c r="R1817" i="10"/>
  <c r="P1817" i="10"/>
  <c r="O1817" i="10"/>
  <c r="N1817" i="10"/>
  <c r="R1816" i="10"/>
  <c r="P1816" i="10"/>
  <c r="O1816" i="10"/>
  <c r="N1816" i="10"/>
  <c r="F1816" i="10"/>
  <c r="R1814" i="10"/>
  <c r="P1814" i="10"/>
  <c r="O1814" i="10"/>
  <c r="N1814" i="10"/>
  <c r="R1813" i="10"/>
  <c r="P1813" i="10"/>
  <c r="O1813" i="10"/>
  <c r="N1813" i="10"/>
  <c r="R1812" i="10"/>
  <c r="P1812" i="10"/>
  <c r="O1812" i="10"/>
  <c r="N1812" i="10"/>
  <c r="R1811" i="10"/>
  <c r="P1811" i="10"/>
  <c r="O1811" i="10"/>
  <c r="N1811" i="10"/>
  <c r="R1810" i="10"/>
  <c r="P1810" i="10"/>
  <c r="O1810" i="10"/>
  <c r="N1810" i="10"/>
  <c r="R1809" i="10"/>
  <c r="P1809" i="10"/>
  <c r="O1809" i="10"/>
  <c r="N1809" i="10"/>
  <c r="R1808" i="10"/>
  <c r="P1808" i="10"/>
  <c r="O1808" i="10"/>
  <c r="N1808" i="10"/>
  <c r="R1806" i="10"/>
  <c r="P1806" i="10"/>
  <c r="O1806" i="10"/>
  <c r="N1806" i="10"/>
  <c r="R1805" i="10"/>
  <c r="P1805" i="10"/>
  <c r="O1805" i="10"/>
  <c r="N1805" i="10"/>
  <c r="R1804" i="10"/>
  <c r="P1804" i="10"/>
  <c r="O1804" i="10"/>
  <c r="N1804" i="10"/>
  <c r="R1803" i="10"/>
  <c r="P1803" i="10"/>
  <c r="O1803" i="10"/>
  <c r="N1803" i="10"/>
  <c r="R1802" i="10"/>
  <c r="P1802" i="10"/>
  <c r="O1802" i="10"/>
  <c r="N1802" i="10"/>
  <c r="R1801" i="10"/>
  <c r="P1801" i="10"/>
  <c r="O1801" i="10"/>
  <c r="N1801" i="10"/>
  <c r="R1800" i="10"/>
  <c r="P1800" i="10"/>
  <c r="O1800" i="10"/>
  <c r="N1800" i="10"/>
  <c r="R1798" i="10"/>
  <c r="P1798" i="10"/>
  <c r="O1798" i="10"/>
  <c r="N1798" i="10"/>
  <c r="R1797" i="10"/>
  <c r="P1797" i="10"/>
  <c r="O1797" i="10"/>
  <c r="N1797" i="10"/>
  <c r="R1796" i="10"/>
  <c r="P1796" i="10"/>
  <c r="O1796" i="10"/>
  <c r="N1796" i="10"/>
  <c r="R1795" i="10"/>
  <c r="P1795" i="10"/>
  <c r="O1795" i="10"/>
  <c r="N1795" i="10"/>
  <c r="R1794" i="10"/>
  <c r="P1794" i="10"/>
  <c r="O1794" i="10"/>
  <c r="N1794" i="10"/>
  <c r="R1793" i="10"/>
  <c r="P1793" i="10"/>
  <c r="O1793" i="10"/>
  <c r="N1793" i="10"/>
  <c r="R1792" i="10"/>
  <c r="P1792" i="10"/>
  <c r="O1792" i="10"/>
  <c r="N1792" i="10"/>
  <c r="R1791" i="10"/>
  <c r="P1791" i="10"/>
  <c r="O1791" i="10"/>
  <c r="N1791" i="10"/>
  <c r="R1790" i="10"/>
  <c r="P1790" i="10"/>
  <c r="O1790" i="10"/>
  <c r="N1790" i="10"/>
  <c r="R1789" i="10"/>
  <c r="P1789" i="10"/>
  <c r="O1789" i="10"/>
  <c r="N1789" i="10"/>
  <c r="R1788" i="10"/>
  <c r="P1788" i="10"/>
  <c r="O1788" i="10"/>
  <c r="N1788" i="10"/>
  <c r="R1787" i="10"/>
  <c r="P1787" i="10"/>
  <c r="O1787" i="10"/>
  <c r="N1787" i="10"/>
  <c r="R1785" i="10"/>
  <c r="P1785" i="10"/>
  <c r="O1785" i="10"/>
  <c r="N1785" i="10"/>
  <c r="R1784" i="10"/>
  <c r="P1784" i="10"/>
  <c r="O1784" i="10"/>
  <c r="N1784" i="10"/>
  <c r="R1783" i="10"/>
  <c r="P1783" i="10"/>
  <c r="O1783" i="10"/>
  <c r="N1783" i="10"/>
  <c r="R1782" i="10"/>
  <c r="P1782" i="10"/>
  <c r="O1782" i="10"/>
  <c r="N1782" i="10"/>
  <c r="R1781" i="10"/>
  <c r="P1781" i="10"/>
  <c r="O1781" i="10"/>
  <c r="N1781" i="10"/>
  <c r="R1779" i="10"/>
  <c r="P1779" i="10"/>
  <c r="O1779" i="10"/>
  <c r="N1779" i="10"/>
  <c r="R1778" i="10"/>
  <c r="P1778" i="10"/>
  <c r="O1778" i="10"/>
  <c r="N1778" i="10"/>
  <c r="R1777" i="10"/>
  <c r="P1777" i="10"/>
  <c r="O1777" i="10"/>
  <c r="Q1777" i="10" s="1"/>
  <c r="N1777" i="10"/>
  <c r="L1777" i="10" s="1"/>
  <c r="R1776" i="10"/>
  <c r="P1776" i="10"/>
  <c r="O1776" i="10"/>
  <c r="Q1776" i="10" s="1"/>
  <c r="N1776" i="10"/>
  <c r="R1775" i="10"/>
  <c r="P1775" i="10"/>
  <c r="O1775" i="10"/>
  <c r="Q1775" i="10" s="1"/>
  <c r="N1775" i="10"/>
  <c r="R1774" i="10"/>
  <c r="P1774" i="10"/>
  <c r="O1774" i="10"/>
  <c r="Q1774" i="10" s="1"/>
  <c r="N1774" i="10"/>
  <c r="R1772" i="10"/>
  <c r="P1772" i="10"/>
  <c r="O1772" i="10"/>
  <c r="N1772" i="10"/>
  <c r="R1771" i="10"/>
  <c r="P1771" i="10"/>
  <c r="O1771" i="10"/>
  <c r="Q1771" i="10" s="1"/>
  <c r="N1771" i="10"/>
  <c r="R1770" i="10"/>
  <c r="P1770" i="10"/>
  <c r="O1770" i="10"/>
  <c r="Q1770" i="10" s="1"/>
  <c r="N1770" i="10"/>
  <c r="R1769" i="10"/>
  <c r="P1769" i="10"/>
  <c r="O1769" i="10"/>
  <c r="N1769" i="10"/>
  <c r="R1768" i="10"/>
  <c r="P1768" i="10"/>
  <c r="O1768" i="10"/>
  <c r="N1768" i="10"/>
  <c r="R1767" i="10"/>
  <c r="P1767" i="10"/>
  <c r="O1767" i="10"/>
  <c r="N1767" i="10"/>
  <c r="R1766" i="10"/>
  <c r="P1766" i="10"/>
  <c r="O1766" i="10"/>
  <c r="N1766" i="10"/>
  <c r="R1764" i="10"/>
  <c r="P1764" i="10"/>
  <c r="O1764" i="10"/>
  <c r="N1764" i="10"/>
  <c r="R1763" i="10"/>
  <c r="P1763" i="10"/>
  <c r="O1763" i="10"/>
  <c r="N1763" i="10"/>
  <c r="R1762" i="10"/>
  <c r="P1762" i="10"/>
  <c r="O1762" i="10"/>
  <c r="N1762" i="10"/>
  <c r="R1761" i="10"/>
  <c r="P1761" i="10"/>
  <c r="O1761" i="10"/>
  <c r="N1761" i="10"/>
  <c r="R1760" i="10"/>
  <c r="P1760" i="10"/>
  <c r="O1760" i="10"/>
  <c r="N1760" i="10"/>
  <c r="R1759" i="10"/>
  <c r="P1759" i="10"/>
  <c r="O1759" i="10"/>
  <c r="Q1759" i="10" s="1"/>
  <c r="N1759" i="10"/>
  <c r="L1759" i="10" s="1"/>
  <c r="R1758" i="10"/>
  <c r="P1758" i="10"/>
  <c r="O1758" i="10"/>
  <c r="Q1758" i="10" s="1"/>
  <c r="N1758" i="10"/>
  <c r="R1757" i="10"/>
  <c r="P1757" i="10"/>
  <c r="O1757" i="10"/>
  <c r="Q1757" i="10" s="1"/>
  <c r="N1757" i="10"/>
  <c r="R1756" i="10"/>
  <c r="P1756" i="10"/>
  <c r="O1756" i="10"/>
  <c r="Q1756" i="10" s="1"/>
  <c r="N1756" i="10"/>
  <c r="R1755" i="10"/>
  <c r="P1755" i="10"/>
  <c r="O1755" i="10"/>
  <c r="N1755" i="10"/>
  <c r="R1754" i="10"/>
  <c r="P1754" i="10"/>
  <c r="O1754" i="10"/>
  <c r="Q1754" i="10" s="1"/>
  <c r="N1754" i="10"/>
  <c r="R1753" i="10"/>
  <c r="P1753" i="10"/>
  <c r="O1753" i="10"/>
  <c r="Q1753" i="10" s="1"/>
  <c r="N1753" i="10"/>
  <c r="R1752" i="10"/>
  <c r="P1752" i="10"/>
  <c r="O1752" i="10"/>
  <c r="N1752" i="10"/>
  <c r="R1750" i="10"/>
  <c r="P1750" i="10"/>
  <c r="O1750" i="10"/>
  <c r="N1750" i="10"/>
  <c r="R1749" i="10"/>
  <c r="P1749" i="10"/>
  <c r="O1749" i="10"/>
  <c r="N1749" i="10"/>
  <c r="R1748" i="10"/>
  <c r="P1748" i="10"/>
  <c r="O1748" i="10"/>
  <c r="N1748" i="10"/>
  <c r="R1747" i="10"/>
  <c r="P1747" i="10"/>
  <c r="O1747" i="10"/>
  <c r="N1747" i="10"/>
  <c r="R1746" i="10"/>
  <c r="P1746" i="10"/>
  <c r="O1746" i="10"/>
  <c r="N1746" i="10"/>
  <c r="R1745" i="10"/>
  <c r="P1745" i="10"/>
  <c r="O1745" i="10"/>
  <c r="N1745" i="10"/>
  <c r="R1744" i="10"/>
  <c r="P1744" i="10"/>
  <c r="O1744" i="10"/>
  <c r="N1744" i="10"/>
  <c r="R1743" i="10"/>
  <c r="P1743" i="10"/>
  <c r="O1743" i="10"/>
  <c r="N1743" i="10"/>
  <c r="R1742" i="10"/>
  <c r="P1742" i="10"/>
  <c r="O1742" i="10"/>
  <c r="Q1742" i="10" s="1"/>
  <c r="N1742" i="10"/>
  <c r="R1741" i="10"/>
  <c r="P1741" i="10"/>
  <c r="O1741" i="10"/>
  <c r="Q1741" i="10" s="1"/>
  <c r="N1741" i="10"/>
  <c r="L1741" i="10" s="1"/>
  <c r="R1740" i="10"/>
  <c r="P1740" i="10"/>
  <c r="O1740" i="10"/>
  <c r="Q1740" i="10" s="1"/>
  <c r="N1740" i="10"/>
  <c r="L1740" i="10" s="1"/>
  <c r="R1739" i="10"/>
  <c r="P1739" i="10"/>
  <c r="O1739" i="10"/>
  <c r="Q1739" i="10" s="1"/>
  <c r="N1739" i="10"/>
  <c r="R1738" i="10"/>
  <c r="P1738" i="10"/>
  <c r="O1738" i="10"/>
  <c r="N1738" i="10"/>
  <c r="R1737" i="10"/>
  <c r="P1737" i="10"/>
  <c r="O1737" i="10"/>
  <c r="Q1737" i="10" s="1"/>
  <c r="N1737" i="10"/>
  <c r="R1736" i="10"/>
  <c r="P1736" i="10"/>
  <c r="O1736" i="10"/>
  <c r="Q1736" i="10" s="1"/>
  <c r="N1736" i="10"/>
  <c r="R1735" i="10"/>
  <c r="P1735" i="10"/>
  <c r="O1735" i="10"/>
  <c r="N1735" i="10"/>
  <c r="R1734" i="10"/>
  <c r="P1734" i="10"/>
  <c r="O1734" i="10"/>
  <c r="Q1734" i="10" s="1"/>
  <c r="N1734" i="10"/>
  <c r="L1734" i="10" s="1"/>
  <c r="R1733" i="10"/>
  <c r="P1733" i="10"/>
  <c r="O1733" i="10"/>
  <c r="N1733" i="10"/>
  <c r="R1732" i="10"/>
  <c r="P1732" i="10"/>
  <c r="O1732" i="10"/>
  <c r="N1732" i="10"/>
  <c r="R1731" i="10"/>
  <c r="P1731" i="10"/>
  <c r="O1731" i="10"/>
  <c r="N1731" i="10"/>
  <c r="R1730" i="10"/>
  <c r="P1730" i="10"/>
  <c r="O1730" i="10"/>
  <c r="N1730" i="10"/>
  <c r="R1729" i="10"/>
  <c r="P1729" i="10"/>
  <c r="O1729" i="10"/>
  <c r="N1729" i="10"/>
  <c r="R1728" i="10"/>
  <c r="P1728" i="10"/>
  <c r="O1728" i="10"/>
  <c r="N1728" i="10"/>
  <c r="R1727" i="10"/>
  <c r="P1727" i="10"/>
  <c r="O1727" i="10"/>
  <c r="N1727" i="10"/>
  <c r="R1726" i="10"/>
  <c r="P1726" i="10"/>
  <c r="O1726" i="10"/>
  <c r="Q1726" i="10" s="1"/>
  <c r="N1726" i="10"/>
  <c r="R1725" i="10"/>
  <c r="P1725" i="10"/>
  <c r="O1725" i="10"/>
  <c r="N1725" i="10"/>
  <c r="R1724" i="10"/>
  <c r="P1724" i="10"/>
  <c r="O1724" i="10"/>
  <c r="N1724" i="10"/>
  <c r="R1723" i="10"/>
  <c r="P1723" i="10"/>
  <c r="O1723" i="10"/>
  <c r="N1723" i="10"/>
  <c r="R1722" i="10"/>
  <c r="P1722" i="10"/>
  <c r="O1722" i="10"/>
  <c r="N1722" i="10"/>
  <c r="R1721" i="10"/>
  <c r="P1721" i="10"/>
  <c r="O1721" i="10"/>
  <c r="N1721" i="10"/>
  <c r="R1720" i="10"/>
  <c r="P1720" i="10"/>
  <c r="O1720" i="10"/>
  <c r="N1720" i="10"/>
  <c r="R1719" i="10"/>
  <c r="P1719" i="10"/>
  <c r="O1719" i="10"/>
  <c r="N1719" i="10"/>
  <c r="R1718" i="10"/>
  <c r="P1718" i="10"/>
  <c r="O1718" i="10"/>
  <c r="N1718" i="10"/>
  <c r="R1717" i="10"/>
  <c r="P1717" i="10"/>
  <c r="O1717" i="10"/>
  <c r="N1717" i="10"/>
  <c r="R1715" i="10"/>
  <c r="P1715" i="10"/>
  <c r="O1715" i="10"/>
  <c r="N1715" i="10"/>
  <c r="R1714" i="10"/>
  <c r="P1714" i="10"/>
  <c r="O1714" i="10"/>
  <c r="N1714" i="10"/>
  <c r="R1713" i="10"/>
  <c r="P1713" i="10"/>
  <c r="O1713" i="10"/>
  <c r="N1713" i="10"/>
  <c r="R1712" i="10"/>
  <c r="P1712" i="10"/>
  <c r="O1712" i="10"/>
  <c r="N1712" i="10"/>
  <c r="R1711" i="10"/>
  <c r="P1711" i="10"/>
  <c r="O1711" i="10"/>
  <c r="N1711" i="10"/>
  <c r="R1710" i="10"/>
  <c r="P1710" i="10"/>
  <c r="O1710" i="10"/>
  <c r="N1710" i="10"/>
  <c r="R1709" i="10"/>
  <c r="P1709" i="10"/>
  <c r="O1709" i="10"/>
  <c r="Q1709" i="10" s="1"/>
  <c r="L1709" i="10" s="1"/>
  <c r="N1709" i="10"/>
  <c r="R1707" i="10"/>
  <c r="P1707" i="10"/>
  <c r="O1707" i="10"/>
  <c r="N1707" i="10"/>
  <c r="R1706" i="10"/>
  <c r="P1706" i="10"/>
  <c r="O1706" i="10"/>
  <c r="N1706" i="10"/>
  <c r="R1705" i="10"/>
  <c r="P1705" i="10"/>
  <c r="O1705" i="10"/>
  <c r="N1705" i="10"/>
  <c r="R1704" i="10"/>
  <c r="P1704" i="10"/>
  <c r="O1704" i="10"/>
  <c r="N1704" i="10"/>
  <c r="R1703" i="10"/>
  <c r="P1703" i="10"/>
  <c r="O1703" i="10"/>
  <c r="N1703" i="10"/>
  <c r="R1702" i="10"/>
  <c r="P1702" i="10"/>
  <c r="O1702" i="10"/>
  <c r="N1702" i="10"/>
  <c r="R1701" i="10"/>
  <c r="P1701" i="10"/>
  <c r="O1701" i="10"/>
  <c r="N1701" i="10"/>
  <c r="R1700" i="10"/>
  <c r="P1700" i="10"/>
  <c r="O1700" i="10"/>
  <c r="N1700" i="10"/>
  <c r="R1699" i="10"/>
  <c r="P1699" i="10"/>
  <c r="O1699" i="10"/>
  <c r="N1699" i="10"/>
  <c r="R1698" i="10"/>
  <c r="P1698" i="10"/>
  <c r="O1698" i="10"/>
  <c r="N1698" i="10"/>
  <c r="R1697" i="10"/>
  <c r="P1697" i="10"/>
  <c r="O1697" i="10"/>
  <c r="N1697" i="10"/>
  <c r="R1696" i="10"/>
  <c r="P1696" i="10"/>
  <c r="O1696" i="10"/>
  <c r="N1696" i="10"/>
  <c r="R1695" i="10"/>
  <c r="P1695" i="10"/>
  <c r="O1695" i="10"/>
  <c r="N1695" i="10"/>
  <c r="R1693" i="10"/>
  <c r="P1693" i="10"/>
  <c r="O1693" i="10"/>
  <c r="N1693" i="10"/>
  <c r="R1692" i="10"/>
  <c r="P1692" i="10"/>
  <c r="O1692" i="10"/>
  <c r="N1692" i="10"/>
  <c r="R1691" i="10"/>
  <c r="P1691" i="10"/>
  <c r="O1691" i="10"/>
  <c r="N1691" i="10"/>
  <c r="R1690" i="10"/>
  <c r="P1690" i="10"/>
  <c r="O1690" i="10"/>
  <c r="N1690" i="10"/>
  <c r="R1689" i="10"/>
  <c r="P1689" i="10"/>
  <c r="O1689" i="10"/>
  <c r="N1689" i="10"/>
  <c r="R1688" i="10"/>
  <c r="P1688" i="10"/>
  <c r="O1688" i="10"/>
  <c r="N1688" i="10"/>
  <c r="R1687" i="10"/>
  <c r="P1687" i="10"/>
  <c r="O1687" i="10"/>
  <c r="N1687" i="10"/>
  <c r="R1686" i="10"/>
  <c r="P1686" i="10"/>
  <c r="O1686" i="10"/>
  <c r="N1686" i="10"/>
  <c r="R1685" i="10"/>
  <c r="P1685" i="10"/>
  <c r="O1685" i="10"/>
  <c r="N1685" i="10"/>
  <c r="R1684" i="10"/>
  <c r="P1684" i="10"/>
  <c r="O1684" i="10"/>
  <c r="N1684" i="10"/>
  <c r="R1683" i="10"/>
  <c r="P1683" i="10"/>
  <c r="O1683" i="10"/>
  <c r="N1683" i="10"/>
  <c r="R1682" i="10"/>
  <c r="P1682" i="10"/>
  <c r="O1682" i="10"/>
  <c r="N1682" i="10"/>
  <c r="R1681" i="10"/>
  <c r="P1681" i="10"/>
  <c r="O1681" i="10"/>
  <c r="N1681" i="10"/>
  <c r="R1680" i="10"/>
  <c r="P1680" i="10"/>
  <c r="O1680" i="10"/>
  <c r="N1680" i="10"/>
  <c r="R1679" i="10"/>
  <c r="P1679" i="10"/>
  <c r="Q1679" i="10" s="1"/>
  <c r="O1679" i="10"/>
  <c r="N1679" i="10"/>
  <c r="R1678" i="10"/>
  <c r="P1678" i="10"/>
  <c r="O1678" i="10"/>
  <c r="N1678" i="10"/>
  <c r="R1677" i="10"/>
  <c r="P1677" i="10"/>
  <c r="O1677" i="10"/>
  <c r="N1677" i="10"/>
  <c r="R1676" i="10"/>
  <c r="P1676" i="10"/>
  <c r="O1676" i="10"/>
  <c r="N1676" i="10"/>
  <c r="R1675" i="10"/>
  <c r="Q1675" i="10"/>
  <c r="P1675" i="10"/>
  <c r="O1675" i="10"/>
  <c r="N1675" i="10"/>
  <c r="L1675" i="10" s="1"/>
  <c r="R1674" i="10"/>
  <c r="P1674" i="10"/>
  <c r="O1674" i="10"/>
  <c r="Q1674" i="10" s="1"/>
  <c r="N1674" i="10"/>
  <c r="R1673" i="10"/>
  <c r="P1673" i="10"/>
  <c r="O1673" i="10"/>
  <c r="Q1673" i="10" s="1"/>
  <c r="N1673" i="10"/>
  <c r="R1672" i="10"/>
  <c r="P1672" i="10"/>
  <c r="O1672" i="10"/>
  <c r="Q1672" i="10" s="1"/>
  <c r="N1672" i="10"/>
  <c r="R1671" i="10"/>
  <c r="P1671" i="10"/>
  <c r="O1671" i="10"/>
  <c r="N1671" i="10"/>
  <c r="R1670" i="10"/>
  <c r="P1670" i="10"/>
  <c r="O1670" i="10"/>
  <c r="Q1670" i="10" s="1"/>
  <c r="N1670" i="10"/>
  <c r="R1669" i="10"/>
  <c r="P1669" i="10"/>
  <c r="O1669" i="10"/>
  <c r="Q1669" i="10" s="1"/>
  <c r="N1669" i="10"/>
  <c r="R1668" i="10"/>
  <c r="P1668" i="10"/>
  <c r="O1668" i="10"/>
  <c r="N1668" i="10"/>
  <c r="R1667" i="10"/>
  <c r="P1667" i="10"/>
  <c r="O1667" i="10"/>
  <c r="Q1667" i="10" s="1"/>
  <c r="N1667" i="10"/>
  <c r="R1666" i="10"/>
  <c r="P1666" i="10"/>
  <c r="O1666" i="10"/>
  <c r="N1666" i="10"/>
  <c r="R1665" i="10"/>
  <c r="P1665" i="10"/>
  <c r="O1665" i="10"/>
  <c r="N1665" i="10"/>
  <c r="R1664" i="10"/>
  <c r="P1664" i="10"/>
  <c r="O1664" i="10"/>
  <c r="N1664" i="10"/>
  <c r="R1663" i="10"/>
  <c r="P1663" i="10"/>
  <c r="O1663" i="10"/>
  <c r="N1663" i="10"/>
  <c r="R1662" i="10"/>
  <c r="P1662" i="10"/>
  <c r="O1662" i="10"/>
  <c r="N1662" i="10"/>
  <c r="R1661" i="10"/>
  <c r="P1661" i="10"/>
  <c r="O1661" i="10"/>
  <c r="N1661" i="10"/>
  <c r="R1659" i="10"/>
  <c r="P1659" i="10"/>
  <c r="O1659" i="10"/>
  <c r="N1659" i="10"/>
  <c r="R1658" i="10"/>
  <c r="P1658" i="10"/>
  <c r="O1658" i="10"/>
  <c r="Q1658" i="10" s="1"/>
  <c r="L1658" i="10" s="1"/>
  <c r="N1658" i="10"/>
  <c r="R1657" i="10"/>
  <c r="P1657" i="10"/>
  <c r="O1657" i="10"/>
  <c r="N1657" i="10"/>
  <c r="R1656" i="10"/>
  <c r="P1656" i="10"/>
  <c r="O1656" i="10"/>
  <c r="N1656" i="10"/>
  <c r="R1655" i="10"/>
  <c r="P1655" i="10"/>
  <c r="O1655" i="10"/>
  <c r="N1655" i="10"/>
  <c r="R1654" i="10"/>
  <c r="P1654" i="10"/>
  <c r="O1654" i="10"/>
  <c r="N1654" i="10"/>
  <c r="R1653" i="10"/>
  <c r="P1653" i="10"/>
  <c r="O1653" i="10"/>
  <c r="N1653" i="10"/>
  <c r="R1652" i="10"/>
  <c r="P1652" i="10"/>
  <c r="O1652" i="10"/>
  <c r="N1652" i="10"/>
  <c r="R1651" i="10"/>
  <c r="P1651" i="10"/>
  <c r="O1651" i="10"/>
  <c r="N1651" i="10"/>
  <c r="R1650" i="10"/>
  <c r="P1650" i="10"/>
  <c r="O1650" i="10"/>
  <c r="N1650" i="10"/>
  <c r="R1649" i="10"/>
  <c r="P1649" i="10"/>
  <c r="O1649" i="10"/>
  <c r="N1649" i="10"/>
  <c r="R1648" i="10"/>
  <c r="P1648" i="10"/>
  <c r="O1648" i="10"/>
  <c r="N1648" i="10"/>
  <c r="R1647" i="10"/>
  <c r="P1647" i="10"/>
  <c r="O1647" i="10"/>
  <c r="N1647" i="10"/>
  <c r="R1645" i="10"/>
  <c r="P1645" i="10"/>
  <c r="O1645" i="10"/>
  <c r="N1645" i="10"/>
  <c r="R1644" i="10"/>
  <c r="P1644" i="10"/>
  <c r="O1644" i="10"/>
  <c r="N1644" i="10"/>
  <c r="R1643" i="10"/>
  <c r="P1643" i="10"/>
  <c r="O1643" i="10"/>
  <c r="N1643" i="10"/>
  <c r="R1642" i="10"/>
  <c r="P1642" i="10"/>
  <c r="O1642" i="10"/>
  <c r="N1642" i="10"/>
  <c r="R1641" i="10"/>
  <c r="P1641" i="10"/>
  <c r="O1641" i="10"/>
  <c r="N1641" i="10"/>
  <c r="R1640" i="10"/>
  <c r="P1640" i="10"/>
  <c r="O1640" i="10"/>
  <c r="N1640" i="10"/>
  <c r="R1639" i="10"/>
  <c r="P1639" i="10"/>
  <c r="O1639" i="10"/>
  <c r="N1639" i="10"/>
  <c r="R1638" i="10"/>
  <c r="P1638" i="10"/>
  <c r="O1638" i="10"/>
  <c r="N1638" i="10"/>
  <c r="R1637" i="10"/>
  <c r="P1637" i="10"/>
  <c r="O1637" i="10"/>
  <c r="N1637" i="10"/>
  <c r="R1636" i="10"/>
  <c r="P1636" i="10"/>
  <c r="O1636" i="10"/>
  <c r="N1636" i="10"/>
  <c r="R1635" i="10"/>
  <c r="P1635" i="10"/>
  <c r="O1635" i="10"/>
  <c r="N1635" i="10"/>
  <c r="R1634" i="10"/>
  <c r="P1634" i="10"/>
  <c r="O1634" i="10"/>
  <c r="N1634" i="10"/>
  <c r="R1633" i="10"/>
  <c r="P1633" i="10"/>
  <c r="O1633" i="10"/>
  <c r="N1633" i="10"/>
  <c r="R1632" i="10"/>
  <c r="P1632" i="10"/>
  <c r="O1632" i="10"/>
  <c r="N1632" i="10"/>
  <c r="R1631" i="10"/>
  <c r="P1631" i="10"/>
  <c r="O1631" i="10"/>
  <c r="N1631" i="10"/>
  <c r="R1630" i="10"/>
  <c r="P1630" i="10"/>
  <c r="O1630" i="10"/>
  <c r="N1630" i="10"/>
  <c r="R1629" i="10"/>
  <c r="P1629" i="10"/>
  <c r="O1629" i="10"/>
  <c r="N1629" i="10"/>
  <c r="R1627" i="10"/>
  <c r="P1627" i="10"/>
  <c r="O1627" i="10"/>
  <c r="N1627" i="10"/>
  <c r="R1626" i="10"/>
  <c r="P1626" i="10"/>
  <c r="O1626" i="10"/>
  <c r="N1626" i="10"/>
  <c r="R1625" i="10"/>
  <c r="P1625" i="10"/>
  <c r="O1625" i="10"/>
  <c r="N1625" i="10"/>
  <c r="R1624" i="10"/>
  <c r="P1624" i="10"/>
  <c r="O1624" i="10"/>
  <c r="N1624" i="10"/>
  <c r="R1623" i="10"/>
  <c r="P1623" i="10"/>
  <c r="O1623" i="10"/>
  <c r="N1623" i="10"/>
  <c r="R1622" i="10"/>
  <c r="P1622" i="10"/>
  <c r="O1622" i="10"/>
  <c r="N1622" i="10"/>
  <c r="R1621" i="10"/>
  <c r="P1621" i="10"/>
  <c r="O1621" i="10"/>
  <c r="N1621" i="10"/>
  <c r="R1620" i="10"/>
  <c r="P1620" i="10"/>
  <c r="O1620" i="10"/>
  <c r="N1620" i="10"/>
  <c r="R1618" i="10"/>
  <c r="P1618" i="10"/>
  <c r="O1618" i="10"/>
  <c r="N1618" i="10"/>
  <c r="R1617" i="10"/>
  <c r="P1617" i="10"/>
  <c r="O1617" i="10"/>
  <c r="N1617" i="10"/>
  <c r="R1616" i="10"/>
  <c r="P1616" i="10"/>
  <c r="O1616" i="10"/>
  <c r="N1616" i="10"/>
  <c r="R1615" i="10"/>
  <c r="P1615" i="10"/>
  <c r="O1615" i="10"/>
  <c r="N1615" i="10"/>
  <c r="R1614" i="10"/>
  <c r="P1614" i="10"/>
  <c r="O1614" i="10"/>
  <c r="N1614" i="10"/>
  <c r="R1613" i="10"/>
  <c r="P1613" i="10"/>
  <c r="O1613" i="10"/>
  <c r="N1613" i="10"/>
  <c r="R1611" i="10"/>
  <c r="P1611" i="10"/>
  <c r="O1611" i="10"/>
  <c r="N1611" i="10"/>
  <c r="R1610" i="10"/>
  <c r="P1610" i="10"/>
  <c r="O1610" i="10"/>
  <c r="N1610" i="10"/>
  <c r="R1609" i="10"/>
  <c r="P1609" i="10"/>
  <c r="O1609" i="10"/>
  <c r="N1609" i="10"/>
  <c r="R1608" i="10"/>
  <c r="P1608" i="10"/>
  <c r="O1608" i="10"/>
  <c r="N1608" i="10"/>
  <c r="R1607" i="10"/>
  <c r="P1607" i="10"/>
  <c r="O1607" i="10"/>
  <c r="N1607" i="10"/>
  <c r="R1606" i="10"/>
  <c r="P1606" i="10"/>
  <c r="O1606" i="10"/>
  <c r="N1606" i="10"/>
  <c r="R1605" i="10"/>
  <c r="P1605" i="10"/>
  <c r="O1605" i="10"/>
  <c r="N1605" i="10"/>
  <c r="F1605" i="10"/>
  <c r="R1603" i="10"/>
  <c r="P1603" i="10"/>
  <c r="O1603" i="10"/>
  <c r="N1603" i="10"/>
  <c r="F1603" i="10"/>
  <c r="R1601" i="10"/>
  <c r="P1601" i="10"/>
  <c r="O1601" i="10"/>
  <c r="N1601" i="10"/>
  <c r="R1600" i="10"/>
  <c r="P1600" i="10"/>
  <c r="O1600" i="10"/>
  <c r="N1600" i="10"/>
  <c r="R1599" i="10"/>
  <c r="P1599" i="10"/>
  <c r="O1599" i="10"/>
  <c r="N1599" i="10"/>
  <c r="R1598" i="10"/>
  <c r="P1598" i="10"/>
  <c r="O1598" i="10"/>
  <c r="N1598" i="10"/>
  <c r="R1597" i="10"/>
  <c r="P1597" i="10"/>
  <c r="O1597" i="10"/>
  <c r="N1597" i="10"/>
  <c r="R1596" i="10"/>
  <c r="P1596" i="10"/>
  <c r="O1596" i="10"/>
  <c r="Q1596" i="10" s="1"/>
  <c r="N1596" i="10"/>
  <c r="R1595" i="10"/>
  <c r="P1595" i="10"/>
  <c r="O1595" i="10"/>
  <c r="N1595" i="10"/>
  <c r="R1594" i="10"/>
  <c r="P1594" i="10"/>
  <c r="O1594" i="10"/>
  <c r="N1594" i="10"/>
  <c r="R1593" i="10"/>
  <c r="P1593" i="10"/>
  <c r="O1593" i="10"/>
  <c r="N1593" i="10"/>
  <c r="R1592" i="10"/>
  <c r="P1592" i="10"/>
  <c r="O1592" i="10"/>
  <c r="N1592" i="10"/>
  <c r="R1591" i="10"/>
  <c r="P1591" i="10"/>
  <c r="O1591" i="10"/>
  <c r="N1591" i="10"/>
  <c r="R1590" i="10"/>
  <c r="P1590" i="10"/>
  <c r="O1590" i="10"/>
  <c r="N1590" i="10"/>
  <c r="R1589" i="10"/>
  <c r="P1589" i="10"/>
  <c r="O1589" i="10"/>
  <c r="N1589" i="10"/>
  <c r="R1588" i="10"/>
  <c r="P1588" i="10"/>
  <c r="O1588" i="10"/>
  <c r="Q1588" i="10" s="1"/>
  <c r="N1588" i="10"/>
  <c r="R1587" i="10"/>
  <c r="P1587" i="10"/>
  <c r="O1587" i="10"/>
  <c r="N1587" i="10"/>
  <c r="R1586" i="10"/>
  <c r="P1586" i="10"/>
  <c r="O1586" i="10"/>
  <c r="N1586" i="10"/>
  <c r="R1585" i="10"/>
  <c r="P1585" i="10"/>
  <c r="O1585" i="10"/>
  <c r="N1585" i="10"/>
  <c r="R1584" i="10"/>
  <c r="P1584" i="10"/>
  <c r="O1584" i="10"/>
  <c r="N1584" i="10"/>
  <c r="R1583" i="10"/>
  <c r="P1583" i="10"/>
  <c r="O1583" i="10"/>
  <c r="N1583" i="10"/>
  <c r="R1582" i="10"/>
  <c r="P1582" i="10"/>
  <c r="O1582" i="10"/>
  <c r="N1582" i="10"/>
  <c r="R1581" i="10"/>
  <c r="P1581" i="10"/>
  <c r="O1581" i="10"/>
  <c r="N1581" i="10"/>
  <c r="R1580" i="10"/>
  <c r="P1580" i="10"/>
  <c r="O1580" i="10"/>
  <c r="N1580" i="10"/>
  <c r="R1579" i="10"/>
  <c r="P1579" i="10"/>
  <c r="O1579" i="10"/>
  <c r="N1579" i="10"/>
  <c r="R1578" i="10"/>
  <c r="P1578" i="10"/>
  <c r="O1578" i="10"/>
  <c r="N1578" i="10"/>
  <c r="R1577" i="10"/>
  <c r="P1577" i="10"/>
  <c r="O1577" i="10"/>
  <c r="N1577" i="10"/>
  <c r="R1576" i="10"/>
  <c r="P1576" i="10"/>
  <c r="O1576" i="10"/>
  <c r="N1576" i="10"/>
  <c r="R1575" i="10"/>
  <c r="P1575" i="10"/>
  <c r="O1575" i="10"/>
  <c r="N1575" i="10"/>
  <c r="R1574" i="10"/>
  <c r="P1574" i="10"/>
  <c r="O1574" i="10"/>
  <c r="N1574" i="10"/>
  <c r="R1573" i="10"/>
  <c r="P1573" i="10"/>
  <c r="O1573" i="10"/>
  <c r="N1573" i="10"/>
  <c r="R1572" i="10"/>
  <c r="P1572" i="10"/>
  <c r="O1572" i="10"/>
  <c r="N1572" i="10"/>
  <c r="R1571" i="10"/>
  <c r="P1571" i="10"/>
  <c r="O1571" i="10"/>
  <c r="N1571" i="10"/>
  <c r="R1570" i="10"/>
  <c r="P1570" i="10"/>
  <c r="O1570" i="10"/>
  <c r="N1570" i="10"/>
  <c r="R1569" i="10"/>
  <c r="P1569" i="10"/>
  <c r="O1569" i="10"/>
  <c r="N1569" i="10"/>
  <c r="R1568" i="10"/>
  <c r="P1568" i="10"/>
  <c r="O1568" i="10"/>
  <c r="N1568" i="10"/>
  <c r="R1567" i="10"/>
  <c r="P1567" i="10"/>
  <c r="O1567" i="10"/>
  <c r="N1567" i="10"/>
  <c r="R1566" i="10"/>
  <c r="P1566" i="10"/>
  <c r="O1566" i="10"/>
  <c r="N1566" i="10"/>
  <c r="R1565" i="10"/>
  <c r="P1565" i="10"/>
  <c r="O1565" i="10"/>
  <c r="N1565" i="10"/>
  <c r="R1564" i="10"/>
  <c r="P1564" i="10"/>
  <c r="O1564" i="10"/>
  <c r="N1564" i="10"/>
  <c r="R1563" i="10"/>
  <c r="P1563" i="10"/>
  <c r="O1563" i="10"/>
  <c r="N1563" i="10"/>
  <c r="R1562" i="10"/>
  <c r="P1562" i="10"/>
  <c r="O1562" i="10"/>
  <c r="N1562" i="10"/>
  <c r="R1561" i="10"/>
  <c r="P1561" i="10"/>
  <c r="O1561" i="10"/>
  <c r="N1561" i="10"/>
  <c r="R1560" i="10"/>
  <c r="P1560" i="10"/>
  <c r="O1560" i="10"/>
  <c r="N1560" i="10"/>
  <c r="R1559" i="10"/>
  <c r="P1559" i="10"/>
  <c r="O1559" i="10"/>
  <c r="N1559" i="10"/>
  <c r="R1558" i="10"/>
  <c r="P1558" i="10"/>
  <c r="O1558" i="10"/>
  <c r="N1558" i="10"/>
  <c r="R1557" i="10"/>
  <c r="P1557" i="10"/>
  <c r="Q1557" i="10" s="1"/>
  <c r="O1557" i="10"/>
  <c r="N1557" i="10"/>
  <c r="R1555" i="10"/>
  <c r="P1555" i="10"/>
  <c r="O1555" i="10"/>
  <c r="N1555" i="10"/>
  <c r="R1554" i="10"/>
  <c r="P1554" i="10"/>
  <c r="O1554" i="10"/>
  <c r="N1554" i="10"/>
  <c r="R1553" i="10"/>
  <c r="P1553" i="10"/>
  <c r="O1553" i="10"/>
  <c r="N1553" i="10"/>
  <c r="R1552" i="10"/>
  <c r="P1552" i="10"/>
  <c r="O1552" i="10"/>
  <c r="N1552" i="10"/>
  <c r="R1551" i="10"/>
  <c r="P1551" i="10"/>
  <c r="O1551" i="10"/>
  <c r="N1551" i="10"/>
  <c r="R1550" i="10"/>
  <c r="P1550" i="10"/>
  <c r="O1550" i="10"/>
  <c r="N1550" i="10"/>
  <c r="R1549" i="10"/>
  <c r="P1549" i="10"/>
  <c r="O1549" i="10"/>
  <c r="N1549" i="10"/>
  <c r="R1548" i="10"/>
  <c r="P1548" i="10"/>
  <c r="O1548" i="10"/>
  <c r="N1548" i="10"/>
  <c r="R1547" i="10"/>
  <c r="P1547" i="10"/>
  <c r="O1547" i="10"/>
  <c r="N1547" i="10"/>
  <c r="R1546" i="10"/>
  <c r="P1546" i="10"/>
  <c r="O1546" i="10"/>
  <c r="N1546" i="10"/>
  <c r="R1545" i="10"/>
  <c r="P1545" i="10"/>
  <c r="O1545" i="10"/>
  <c r="N1545" i="10"/>
  <c r="R1544" i="10"/>
  <c r="P1544" i="10"/>
  <c r="O1544" i="10"/>
  <c r="N1544" i="10"/>
  <c r="R1543" i="10"/>
  <c r="P1543" i="10"/>
  <c r="O1543" i="10"/>
  <c r="N1543" i="10"/>
  <c r="R1541" i="10"/>
  <c r="P1541" i="10"/>
  <c r="O1541" i="10"/>
  <c r="N1541" i="10"/>
  <c r="R1540" i="10"/>
  <c r="P1540" i="10"/>
  <c r="O1540" i="10"/>
  <c r="N1540" i="10"/>
  <c r="R1539" i="10"/>
  <c r="P1539" i="10"/>
  <c r="O1539" i="10"/>
  <c r="N1539" i="10"/>
  <c r="R1538" i="10"/>
  <c r="P1538" i="10"/>
  <c r="O1538" i="10"/>
  <c r="N1538" i="10"/>
  <c r="R1537" i="10"/>
  <c r="P1537" i="10"/>
  <c r="O1537" i="10"/>
  <c r="N1537" i="10"/>
  <c r="R1536" i="10"/>
  <c r="P1536" i="10"/>
  <c r="O1536" i="10"/>
  <c r="N1536" i="10"/>
  <c r="R1535" i="10"/>
  <c r="P1535" i="10"/>
  <c r="O1535" i="10"/>
  <c r="N1535" i="10"/>
  <c r="R1533" i="10"/>
  <c r="P1533" i="10"/>
  <c r="O1533" i="10"/>
  <c r="N1533" i="10"/>
  <c r="R1532" i="10"/>
  <c r="P1532" i="10"/>
  <c r="O1532" i="10"/>
  <c r="N1532" i="10"/>
  <c r="R1531" i="10"/>
  <c r="P1531" i="10"/>
  <c r="O1531" i="10"/>
  <c r="N1531" i="10"/>
  <c r="R1530" i="10"/>
  <c r="P1530" i="10"/>
  <c r="O1530" i="10"/>
  <c r="N1530" i="10"/>
  <c r="R1529" i="10"/>
  <c r="P1529" i="10"/>
  <c r="O1529" i="10"/>
  <c r="N1529" i="10"/>
  <c r="R1528" i="10"/>
  <c r="P1528" i="10"/>
  <c r="O1528" i="10"/>
  <c r="N1528" i="10"/>
  <c r="R1527" i="10"/>
  <c r="P1527" i="10"/>
  <c r="O1527" i="10"/>
  <c r="N1527" i="10"/>
  <c r="R1526" i="10"/>
  <c r="P1526" i="10"/>
  <c r="O1526" i="10"/>
  <c r="N1526" i="10"/>
  <c r="R1525" i="10"/>
  <c r="P1525" i="10"/>
  <c r="O1525" i="10"/>
  <c r="N1525" i="10"/>
  <c r="R1524" i="10"/>
  <c r="P1524" i="10"/>
  <c r="O1524" i="10"/>
  <c r="N1524" i="10"/>
  <c r="R1523" i="10"/>
  <c r="P1523" i="10"/>
  <c r="O1523" i="10"/>
  <c r="N1523" i="10"/>
  <c r="R1522" i="10"/>
  <c r="P1522" i="10"/>
  <c r="O1522" i="10"/>
  <c r="N1522" i="10"/>
  <c r="R1521" i="10"/>
  <c r="P1521" i="10"/>
  <c r="O1521" i="10"/>
  <c r="N1521" i="10"/>
  <c r="R1520" i="10"/>
  <c r="P1520" i="10"/>
  <c r="O1520" i="10"/>
  <c r="N1520" i="10"/>
  <c r="R1519" i="10"/>
  <c r="P1519" i="10"/>
  <c r="O1519" i="10"/>
  <c r="N1519" i="10"/>
  <c r="R1518" i="10"/>
  <c r="P1518" i="10"/>
  <c r="O1518" i="10"/>
  <c r="Q1518" i="10" s="1"/>
  <c r="N1518" i="10"/>
  <c r="L1518" i="10" s="1"/>
  <c r="R1517" i="10"/>
  <c r="P1517" i="10"/>
  <c r="O1517" i="10"/>
  <c r="Q1517" i="10" s="1"/>
  <c r="N1517" i="10"/>
  <c r="R1516" i="10"/>
  <c r="P1516" i="10"/>
  <c r="O1516" i="10"/>
  <c r="Q1516" i="10" s="1"/>
  <c r="N1516" i="10"/>
  <c r="R1515" i="10"/>
  <c r="P1515" i="10"/>
  <c r="O1515" i="10"/>
  <c r="N1515" i="10"/>
  <c r="R1514" i="10"/>
  <c r="P1514" i="10"/>
  <c r="O1514" i="10"/>
  <c r="Q1514" i="10" s="1"/>
  <c r="N1514" i="10"/>
  <c r="R1513" i="10"/>
  <c r="P1513" i="10"/>
  <c r="O1513" i="10"/>
  <c r="N1513" i="10"/>
  <c r="R1512" i="10"/>
  <c r="P1512" i="10"/>
  <c r="O1512" i="10"/>
  <c r="N1512" i="10"/>
  <c r="R1510" i="10"/>
  <c r="P1510" i="10"/>
  <c r="O1510" i="10"/>
  <c r="N1510" i="10"/>
  <c r="R1509" i="10"/>
  <c r="P1509" i="10"/>
  <c r="O1509" i="10"/>
  <c r="Q1509" i="10" s="1"/>
  <c r="N1509" i="10"/>
  <c r="R1508" i="10"/>
  <c r="P1508" i="10"/>
  <c r="O1508" i="10"/>
  <c r="Q1508" i="10" s="1"/>
  <c r="N1508" i="10"/>
  <c r="R1507" i="10"/>
  <c r="P1507" i="10"/>
  <c r="O1507" i="10"/>
  <c r="Q1507" i="10" s="1"/>
  <c r="N1507" i="10"/>
  <c r="R1505" i="10"/>
  <c r="P1505" i="10"/>
  <c r="O1505" i="10"/>
  <c r="N1505" i="10"/>
  <c r="R1504" i="10"/>
  <c r="P1504" i="10"/>
  <c r="O1504" i="10"/>
  <c r="N1504" i="10"/>
  <c r="R1503" i="10"/>
  <c r="P1503" i="10"/>
  <c r="O1503" i="10"/>
  <c r="N1503" i="10"/>
  <c r="R1502" i="10"/>
  <c r="P1502" i="10"/>
  <c r="O1502" i="10"/>
  <c r="N1502" i="10"/>
  <c r="R1501" i="10"/>
  <c r="P1501" i="10"/>
  <c r="O1501" i="10"/>
  <c r="N1501" i="10"/>
  <c r="R1499" i="10"/>
  <c r="P1499" i="10"/>
  <c r="O1499" i="10"/>
  <c r="N1499" i="10"/>
  <c r="R1498" i="10"/>
  <c r="P1498" i="10"/>
  <c r="O1498" i="10"/>
  <c r="Q1498" i="10" s="1"/>
  <c r="N1498" i="10"/>
  <c r="R1497" i="10"/>
  <c r="P1497" i="10"/>
  <c r="O1497" i="10"/>
  <c r="Q1497" i="10" s="1"/>
  <c r="N1497" i="10"/>
  <c r="R1496" i="10"/>
  <c r="P1496" i="10"/>
  <c r="O1496" i="10"/>
  <c r="N1496" i="10"/>
  <c r="R1495" i="10"/>
  <c r="P1495" i="10"/>
  <c r="O1495" i="10"/>
  <c r="Q1495" i="10" s="1"/>
  <c r="N1495" i="10"/>
  <c r="R1494" i="10"/>
  <c r="P1494" i="10"/>
  <c r="O1494" i="10"/>
  <c r="N1494" i="10"/>
  <c r="R1493" i="10"/>
  <c r="P1493" i="10"/>
  <c r="O1493" i="10"/>
  <c r="N1493" i="10"/>
  <c r="R1492" i="10"/>
  <c r="P1492" i="10"/>
  <c r="O1492" i="10"/>
  <c r="N1492" i="10"/>
  <c r="R1491" i="10"/>
  <c r="P1491" i="10"/>
  <c r="O1491" i="10"/>
  <c r="N1491" i="10"/>
  <c r="R1489" i="10"/>
  <c r="P1489" i="10"/>
  <c r="O1489" i="10"/>
  <c r="N1489" i="10"/>
  <c r="R1488" i="10"/>
  <c r="P1488" i="10"/>
  <c r="O1488" i="10"/>
  <c r="N1488" i="10"/>
  <c r="R1487" i="10"/>
  <c r="P1487" i="10"/>
  <c r="O1487" i="10"/>
  <c r="N1487" i="10"/>
  <c r="R1486" i="10"/>
  <c r="P1486" i="10"/>
  <c r="O1486" i="10"/>
  <c r="N1486" i="10"/>
  <c r="R1485" i="10"/>
  <c r="P1485" i="10"/>
  <c r="O1485" i="10"/>
  <c r="N1485" i="10"/>
  <c r="R1484" i="10"/>
  <c r="P1484" i="10"/>
  <c r="O1484" i="10"/>
  <c r="N1484" i="10"/>
  <c r="R1483" i="10"/>
  <c r="P1483" i="10"/>
  <c r="O1483" i="10"/>
  <c r="N1483" i="10"/>
  <c r="R1482" i="10"/>
  <c r="P1482" i="10"/>
  <c r="O1482" i="10"/>
  <c r="Q1482" i="10" s="1"/>
  <c r="L1482" i="10" s="1"/>
  <c r="N1482" i="10"/>
  <c r="R1481" i="10"/>
  <c r="P1481" i="10"/>
  <c r="O1481" i="10"/>
  <c r="N1481" i="10"/>
  <c r="R1479" i="10"/>
  <c r="P1479" i="10"/>
  <c r="O1479" i="10"/>
  <c r="N1479" i="10"/>
  <c r="R1478" i="10"/>
  <c r="P1478" i="10"/>
  <c r="O1478" i="10"/>
  <c r="N1478" i="10"/>
  <c r="R1477" i="10"/>
  <c r="P1477" i="10"/>
  <c r="O1477" i="10"/>
  <c r="N1477" i="10"/>
  <c r="R1476" i="10"/>
  <c r="P1476" i="10"/>
  <c r="O1476" i="10"/>
  <c r="N1476" i="10"/>
  <c r="R1475" i="10"/>
  <c r="P1475" i="10"/>
  <c r="O1475" i="10"/>
  <c r="N1475" i="10"/>
  <c r="R1474" i="10"/>
  <c r="P1474" i="10"/>
  <c r="O1474" i="10"/>
  <c r="N1474" i="10"/>
  <c r="R1473" i="10"/>
  <c r="P1473" i="10"/>
  <c r="O1473" i="10"/>
  <c r="N1473" i="10"/>
  <c r="R1472" i="10"/>
  <c r="P1472" i="10"/>
  <c r="O1472" i="10"/>
  <c r="N1472" i="10"/>
  <c r="R1471" i="10"/>
  <c r="P1471" i="10"/>
  <c r="O1471" i="10"/>
  <c r="N1471" i="10"/>
  <c r="R1470" i="10"/>
  <c r="P1470" i="10"/>
  <c r="O1470" i="10"/>
  <c r="N1470" i="10"/>
  <c r="R1469" i="10"/>
  <c r="P1469" i="10"/>
  <c r="O1469" i="10"/>
  <c r="Q1469" i="10" s="1"/>
  <c r="N1469" i="10"/>
  <c r="R1468" i="10"/>
  <c r="P1468" i="10"/>
  <c r="O1468" i="10"/>
  <c r="Q1468" i="10" s="1"/>
  <c r="N1468" i="10"/>
  <c r="R1467" i="10"/>
  <c r="P1467" i="10"/>
  <c r="O1467" i="10"/>
  <c r="N1467" i="10"/>
  <c r="R1466" i="10"/>
  <c r="P1466" i="10"/>
  <c r="O1466" i="10"/>
  <c r="N1466" i="10"/>
  <c r="R1464" i="10"/>
  <c r="P1464" i="10"/>
  <c r="O1464" i="10"/>
  <c r="Q1464" i="10" s="1"/>
  <c r="N1464" i="10"/>
  <c r="R1463" i="10"/>
  <c r="P1463" i="10"/>
  <c r="O1463" i="10"/>
  <c r="N1463" i="10"/>
  <c r="R1462" i="10"/>
  <c r="P1462" i="10"/>
  <c r="O1462" i="10"/>
  <c r="N1462" i="10"/>
  <c r="R1461" i="10"/>
  <c r="P1461" i="10"/>
  <c r="O1461" i="10"/>
  <c r="N1461" i="10"/>
  <c r="R1460" i="10"/>
  <c r="P1460" i="10"/>
  <c r="O1460" i="10"/>
  <c r="Q1460" i="10" s="1"/>
  <c r="N1460" i="10"/>
  <c r="R1459" i="10"/>
  <c r="P1459" i="10"/>
  <c r="O1459" i="10"/>
  <c r="Q1459" i="10" s="1"/>
  <c r="N1459" i="10"/>
  <c r="R1457" i="10"/>
  <c r="P1457" i="10"/>
  <c r="O1457" i="10"/>
  <c r="N1457" i="10"/>
  <c r="R1456" i="10"/>
  <c r="P1456" i="10"/>
  <c r="O1456" i="10"/>
  <c r="N1456" i="10"/>
  <c r="R1455" i="10"/>
  <c r="P1455" i="10"/>
  <c r="O1455" i="10"/>
  <c r="Q1455" i="10" s="1"/>
  <c r="N1455" i="10"/>
  <c r="R1454" i="10"/>
  <c r="P1454" i="10"/>
  <c r="O1454" i="10"/>
  <c r="N1454" i="10"/>
  <c r="R1453" i="10"/>
  <c r="P1453" i="10"/>
  <c r="O1453" i="10"/>
  <c r="N1453" i="10"/>
  <c r="R1452" i="10"/>
  <c r="P1452" i="10"/>
  <c r="O1452" i="10"/>
  <c r="N1452" i="10"/>
  <c r="R1451" i="10"/>
  <c r="P1451" i="10"/>
  <c r="O1451" i="10"/>
  <c r="N1451" i="10"/>
  <c r="R1450" i="10"/>
  <c r="P1450" i="10"/>
  <c r="O1450" i="10"/>
  <c r="N1450" i="10"/>
  <c r="R1449" i="10"/>
  <c r="P1449" i="10"/>
  <c r="O1449" i="10"/>
  <c r="N1449" i="10"/>
  <c r="R1448" i="10"/>
  <c r="P1448" i="10"/>
  <c r="O1448" i="10"/>
  <c r="N1448" i="10"/>
  <c r="R1447" i="10"/>
  <c r="P1447" i="10"/>
  <c r="O1447" i="10"/>
  <c r="N1447" i="10"/>
  <c r="R1445" i="10"/>
  <c r="P1445" i="10"/>
  <c r="O1445" i="10"/>
  <c r="N1445" i="10"/>
  <c r="R1444" i="10"/>
  <c r="P1444" i="10"/>
  <c r="O1444" i="10"/>
  <c r="N1444" i="10"/>
  <c r="R1443" i="10"/>
  <c r="P1443" i="10"/>
  <c r="O1443" i="10"/>
  <c r="N1443" i="10"/>
  <c r="R1442" i="10"/>
  <c r="P1442" i="10"/>
  <c r="Q1442" i="10" s="1"/>
  <c r="O1442" i="10"/>
  <c r="N1442" i="10"/>
  <c r="R1441" i="10"/>
  <c r="P1441" i="10"/>
  <c r="O1441" i="10"/>
  <c r="N1441" i="10"/>
  <c r="R1439" i="10"/>
  <c r="P1439" i="10"/>
  <c r="O1439" i="10"/>
  <c r="N1439" i="10"/>
  <c r="R1438" i="10"/>
  <c r="P1438" i="10"/>
  <c r="O1438" i="10"/>
  <c r="N1438" i="10"/>
  <c r="R1437" i="10"/>
  <c r="P1437" i="10"/>
  <c r="O1437" i="10"/>
  <c r="N1437" i="10"/>
  <c r="R1436" i="10"/>
  <c r="P1436" i="10"/>
  <c r="O1436" i="10"/>
  <c r="N1436" i="10"/>
  <c r="R1434" i="10"/>
  <c r="P1434" i="10"/>
  <c r="O1434" i="10"/>
  <c r="N1434" i="10"/>
  <c r="R1433" i="10"/>
  <c r="P1433" i="10"/>
  <c r="O1433" i="10"/>
  <c r="N1433" i="10"/>
  <c r="R1432" i="10"/>
  <c r="Q1432" i="10"/>
  <c r="P1432" i="10"/>
  <c r="O1432" i="10"/>
  <c r="N1432" i="10"/>
  <c r="R1431" i="10"/>
  <c r="P1431" i="10"/>
  <c r="O1431" i="10"/>
  <c r="Q1431" i="10" s="1"/>
  <c r="N1431" i="10"/>
  <c r="R1430" i="10"/>
  <c r="P1430" i="10"/>
  <c r="O1430" i="10"/>
  <c r="N1430" i="10"/>
  <c r="R1429" i="10"/>
  <c r="P1429" i="10"/>
  <c r="O1429" i="10"/>
  <c r="N1429" i="10"/>
  <c r="R1428" i="10"/>
  <c r="P1428" i="10"/>
  <c r="O1428" i="10"/>
  <c r="Q1428" i="10" s="1"/>
  <c r="N1428" i="10"/>
  <c r="R1426" i="10"/>
  <c r="P1426" i="10"/>
  <c r="O1426" i="10"/>
  <c r="N1426" i="10"/>
  <c r="R1425" i="10"/>
  <c r="P1425" i="10"/>
  <c r="O1425" i="10"/>
  <c r="N1425" i="10"/>
  <c r="R1424" i="10"/>
  <c r="P1424" i="10"/>
  <c r="O1424" i="10"/>
  <c r="N1424" i="10"/>
  <c r="R1423" i="10"/>
  <c r="P1423" i="10"/>
  <c r="O1423" i="10"/>
  <c r="N1423" i="10"/>
  <c r="R1422" i="10"/>
  <c r="P1422" i="10"/>
  <c r="O1422" i="10"/>
  <c r="N1422" i="10"/>
  <c r="R1421" i="10"/>
  <c r="P1421" i="10"/>
  <c r="O1421" i="10"/>
  <c r="N1421" i="10"/>
  <c r="R1420" i="10"/>
  <c r="P1420" i="10"/>
  <c r="O1420" i="10"/>
  <c r="N1420" i="10"/>
  <c r="R1419" i="10"/>
  <c r="P1419" i="10"/>
  <c r="O1419" i="10"/>
  <c r="N1419" i="10"/>
  <c r="R1418" i="10"/>
  <c r="P1418" i="10"/>
  <c r="O1418" i="10"/>
  <c r="N1418" i="10"/>
  <c r="R1416" i="10"/>
  <c r="P1416" i="10"/>
  <c r="O1416" i="10"/>
  <c r="N1416" i="10"/>
  <c r="R1415" i="10"/>
  <c r="P1415" i="10"/>
  <c r="O1415" i="10"/>
  <c r="N1415" i="10"/>
  <c r="R1414" i="10"/>
  <c r="P1414" i="10"/>
  <c r="O1414" i="10"/>
  <c r="N1414" i="10"/>
  <c r="R1413" i="10"/>
  <c r="P1413" i="10"/>
  <c r="O1413" i="10"/>
  <c r="N1413" i="10"/>
  <c r="R1412" i="10"/>
  <c r="P1412" i="10"/>
  <c r="O1412" i="10"/>
  <c r="N1412" i="10"/>
  <c r="R1411" i="10"/>
  <c r="P1411" i="10"/>
  <c r="O1411" i="10"/>
  <c r="N1411" i="10"/>
  <c r="R1410" i="10"/>
  <c r="P1410" i="10"/>
  <c r="O1410" i="10"/>
  <c r="N1410" i="10"/>
  <c r="R1409" i="10"/>
  <c r="P1409" i="10"/>
  <c r="O1409" i="10"/>
  <c r="N1409" i="10"/>
  <c r="R1408" i="10"/>
  <c r="P1408" i="10"/>
  <c r="O1408" i="10"/>
  <c r="N1408" i="10"/>
  <c r="R1407" i="10"/>
  <c r="P1407" i="10"/>
  <c r="O1407" i="10"/>
  <c r="N1407" i="10"/>
  <c r="R1406" i="10"/>
  <c r="P1406" i="10"/>
  <c r="O1406" i="10"/>
  <c r="N1406" i="10"/>
  <c r="R1405" i="10"/>
  <c r="P1405" i="10"/>
  <c r="O1405" i="10"/>
  <c r="N1405" i="10"/>
  <c r="R1404" i="10"/>
  <c r="P1404" i="10"/>
  <c r="O1404" i="10"/>
  <c r="N1404" i="10"/>
  <c r="R1402" i="10"/>
  <c r="P1402" i="10"/>
  <c r="Q1402" i="10" s="1"/>
  <c r="O1402" i="10"/>
  <c r="N1402" i="10"/>
  <c r="R1401" i="10"/>
  <c r="P1401" i="10"/>
  <c r="O1401" i="10"/>
  <c r="N1401" i="10"/>
  <c r="R1400" i="10"/>
  <c r="P1400" i="10"/>
  <c r="O1400" i="10"/>
  <c r="N1400" i="10"/>
  <c r="R1399" i="10"/>
  <c r="P1399" i="10"/>
  <c r="O1399" i="10"/>
  <c r="N1399" i="10"/>
  <c r="R1398" i="10"/>
  <c r="P1398" i="10"/>
  <c r="O1398" i="10"/>
  <c r="N1398" i="10"/>
  <c r="R1397" i="10"/>
  <c r="P1397" i="10"/>
  <c r="O1397" i="10"/>
  <c r="N1397" i="10"/>
  <c r="R1396" i="10"/>
  <c r="P1396" i="10"/>
  <c r="O1396" i="10"/>
  <c r="N1396" i="10"/>
  <c r="R1395" i="10"/>
  <c r="P1395" i="10"/>
  <c r="O1395" i="10"/>
  <c r="N1395" i="10"/>
  <c r="R1394" i="10"/>
  <c r="P1394" i="10"/>
  <c r="O1394" i="10"/>
  <c r="N1394" i="10"/>
  <c r="R1393" i="10"/>
  <c r="P1393" i="10"/>
  <c r="O1393" i="10"/>
  <c r="N1393" i="10"/>
  <c r="R1391" i="10"/>
  <c r="P1391" i="10"/>
  <c r="O1391" i="10"/>
  <c r="N1391" i="10"/>
  <c r="R1390" i="10"/>
  <c r="P1390" i="10"/>
  <c r="O1390" i="10"/>
  <c r="N1390" i="10"/>
  <c r="R1389" i="10"/>
  <c r="P1389" i="10"/>
  <c r="O1389" i="10"/>
  <c r="N1389" i="10"/>
  <c r="R1388" i="10"/>
  <c r="P1388" i="10"/>
  <c r="O1388" i="10"/>
  <c r="N1388" i="10"/>
  <c r="R1387" i="10"/>
  <c r="P1387" i="10"/>
  <c r="O1387" i="10"/>
  <c r="N1387" i="10"/>
  <c r="R1386" i="10"/>
  <c r="P1386" i="10"/>
  <c r="O1386" i="10"/>
  <c r="N1386" i="10"/>
  <c r="R1385" i="10"/>
  <c r="P1385" i="10"/>
  <c r="O1385" i="10"/>
  <c r="Q1385" i="10" s="1"/>
  <c r="N1385" i="10"/>
  <c r="R1384" i="10"/>
  <c r="P1384" i="10"/>
  <c r="O1384" i="10"/>
  <c r="N1384" i="10"/>
  <c r="R1383" i="10"/>
  <c r="P1383" i="10"/>
  <c r="O1383" i="10"/>
  <c r="N1383" i="10"/>
  <c r="R1382" i="10"/>
  <c r="P1382" i="10"/>
  <c r="O1382" i="10"/>
  <c r="N1382" i="10"/>
  <c r="R1381" i="10"/>
  <c r="P1381" i="10"/>
  <c r="O1381" i="10"/>
  <c r="Q1381" i="10" s="1"/>
  <c r="N1381" i="10"/>
  <c r="R1379" i="10"/>
  <c r="P1379" i="10"/>
  <c r="O1379" i="10"/>
  <c r="Q1379" i="10" s="1"/>
  <c r="N1379" i="10"/>
  <c r="R1378" i="10"/>
  <c r="P1378" i="10"/>
  <c r="O1378" i="10"/>
  <c r="Q1378" i="10" s="1"/>
  <c r="L1378" i="10" s="1"/>
  <c r="N1378" i="10"/>
  <c r="R1377" i="10"/>
  <c r="P1377" i="10"/>
  <c r="O1377" i="10"/>
  <c r="N1377" i="10"/>
  <c r="R1376" i="10"/>
  <c r="P1376" i="10"/>
  <c r="O1376" i="10"/>
  <c r="Q1376" i="10" s="1"/>
  <c r="N1376" i="10"/>
  <c r="R1375" i="10"/>
  <c r="P1375" i="10"/>
  <c r="O1375" i="10"/>
  <c r="N1375" i="10"/>
  <c r="R1374" i="10"/>
  <c r="P1374" i="10"/>
  <c r="O1374" i="10"/>
  <c r="N1374" i="10"/>
  <c r="R1373" i="10"/>
  <c r="P1373" i="10"/>
  <c r="O1373" i="10"/>
  <c r="N1373" i="10"/>
  <c r="R1372" i="10"/>
  <c r="P1372" i="10"/>
  <c r="O1372" i="10"/>
  <c r="Q1372" i="10" s="1"/>
  <c r="N1372" i="10"/>
  <c r="R1371" i="10"/>
  <c r="P1371" i="10"/>
  <c r="O1371" i="10"/>
  <c r="Q1371" i="10" s="1"/>
  <c r="N1371" i="10"/>
  <c r="R1370" i="10"/>
  <c r="P1370" i="10"/>
  <c r="O1370" i="10"/>
  <c r="Q1370" i="10" s="1"/>
  <c r="N1370" i="10"/>
  <c r="R1368" i="10"/>
  <c r="P1368" i="10"/>
  <c r="O1368" i="10"/>
  <c r="N1368" i="10"/>
  <c r="R1367" i="10"/>
  <c r="P1367" i="10"/>
  <c r="O1367" i="10"/>
  <c r="Q1367" i="10" s="1"/>
  <c r="N1367" i="10"/>
  <c r="R1366" i="10"/>
  <c r="P1366" i="10"/>
  <c r="O1366" i="10"/>
  <c r="Q1366" i="10" s="1"/>
  <c r="L1366" i="10" s="1"/>
  <c r="N1366" i="10"/>
  <c r="R1365" i="10"/>
  <c r="P1365" i="10"/>
  <c r="O1365" i="10"/>
  <c r="N1365" i="10"/>
  <c r="R1364" i="10"/>
  <c r="P1364" i="10"/>
  <c r="O1364" i="10"/>
  <c r="N1364" i="10"/>
  <c r="R1363" i="10"/>
  <c r="P1363" i="10"/>
  <c r="O1363" i="10"/>
  <c r="Q1363" i="10" s="1"/>
  <c r="L1363" i="10" s="1"/>
  <c r="N1363" i="10"/>
  <c r="R1362" i="10"/>
  <c r="P1362" i="10"/>
  <c r="O1362" i="10"/>
  <c r="N1362" i="10"/>
  <c r="R1361" i="10"/>
  <c r="P1361" i="10"/>
  <c r="O1361" i="10"/>
  <c r="N1361" i="10"/>
  <c r="R1360" i="10"/>
  <c r="P1360" i="10"/>
  <c r="O1360" i="10"/>
  <c r="N1360" i="10"/>
  <c r="R1359" i="10"/>
  <c r="P1359" i="10"/>
  <c r="O1359" i="10"/>
  <c r="N1359" i="10"/>
  <c r="R1357" i="10"/>
  <c r="P1357" i="10"/>
  <c r="O1357" i="10"/>
  <c r="N1357" i="10"/>
  <c r="R1356" i="10"/>
  <c r="P1356" i="10"/>
  <c r="O1356" i="10"/>
  <c r="N1356" i="10"/>
  <c r="R1355" i="10"/>
  <c r="P1355" i="10"/>
  <c r="O1355" i="10"/>
  <c r="N1355" i="10"/>
  <c r="R1354" i="10"/>
  <c r="P1354" i="10"/>
  <c r="O1354" i="10"/>
  <c r="N1354" i="10"/>
  <c r="R1353" i="10"/>
  <c r="P1353" i="10"/>
  <c r="O1353" i="10"/>
  <c r="N1353" i="10"/>
  <c r="R1351" i="10"/>
  <c r="P1351" i="10"/>
  <c r="O1351" i="10"/>
  <c r="N1351" i="10"/>
  <c r="R1350" i="10"/>
  <c r="P1350" i="10"/>
  <c r="O1350" i="10"/>
  <c r="N1350" i="10"/>
  <c r="R1349" i="10"/>
  <c r="P1349" i="10"/>
  <c r="O1349" i="10"/>
  <c r="N1349" i="10"/>
  <c r="R1348" i="10"/>
  <c r="P1348" i="10"/>
  <c r="O1348" i="10"/>
  <c r="N1348" i="10"/>
  <c r="R1347" i="10"/>
  <c r="P1347" i="10"/>
  <c r="O1347" i="10"/>
  <c r="N1347" i="10"/>
  <c r="R1346" i="10"/>
  <c r="P1346" i="10"/>
  <c r="O1346" i="10"/>
  <c r="N1346" i="10"/>
  <c r="R1345" i="10"/>
  <c r="P1345" i="10"/>
  <c r="O1345" i="10"/>
  <c r="N1345" i="10"/>
  <c r="R1344" i="10"/>
  <c r="P1344" i="10"/>
  <c r="O1344" i="10"/>
  <c r="N1344" i="10"/>
  <c r="R1343" i="10"/>
  <c r="P1343" i="10"/>
  <c r="O1343" i="10"/>
  <c r="N1343" i="10"/>
  <c r="R1342" i="10"/>
  <c r="P1342" i="10"/>
  <c r="O1342" i="10"/>
  <c r="N1342" i="10"/>
  <c r="R1341" i="10"/>
  <c r="P1341" i="10"/>
  <c r="O1341" i="10"/>
  <c r="N1341" i="10"/>
  <c r="R1340" i="10"/>
  <c r="P1340" i="10"/>
  <c r="O1340" i="10"/>
  <c r="N1340" i="10"/>
  <c r="R1339" i="10"/>
  <c r="P1339" i="10"/>
  <c r="O1339" i="10"/>
  <c r="N1339" i="10"/>
  <c r="R1338" i="10"/>
  <c r="P1338" i="10"/>
  <c r="O1338" i="10"/>
  <c r="N1338" i="10"/>
  <c r="R1337" i="10"/>
  <c r="Q1337" i="10"/>
  <c r="P1337" i="10"/>
  <c r="O1337" i="10"/>
  <c r="N1337" i="10"/>
  <c r="L1337" i="10"/>
  <c r="R1336" i="10"/>
  <c r="P1336" i="10"/>
  <c r="O1336" i="10"/>
  <c r="N1336" i="10"/>
  <c r="R1335" i="10"/>
  <c r="P1335" i="10"/>
  <c r="O1335" i="10"/>
  <c r="N1335" i="10"/>
  <c r="R1334" i="10"/>
  <c r="P1334" i="10"/>
  <c r="O1334" i="10"/>
  <c r="N1334" i="10"/>
  <c r="R1333" i="10"/>
  <c r="P1333" i="10"/>
  <c r="O1333" i="10"/>
  <c r="N1333" i="10"/>
  <c r="R1332" i="10"/>
  <c r="P1332" i="10"/>
  <c r="O1332" i="10"/>
  <c r="N1332" i="10"/>
  <c r="R1331" i="10"/>
  <c r="P1331" i="10"/>
  <c r="O1331" i="10"/>
  <c r="N1331" i="10"/>
  <c r="R1330" i="10"/>
  <c r="P1330" i="10"/>
  <c r="O1330" i="10"/>
  <c r="N1330" i="10"/>
  <c r="R1329" i="10"/>
  <c r="P1329" i="10"/>
  <c r="O1329" i="10"/>
  <c r="N1329" i="10"/>
  <c r="R1328" i="10"/>
  <c r="P1328" i="10"/>
  <c r="O1328" i="10"/>
  <c r="N1328" i="10"/>
  <c r="R1327" i="10"/>
  <c r="P1327" i="10"/>
  <c r="O1327" i="10"/>
  <c r="N1327" i="10"/>
  <c r="R1326" i="10"/>
  <c r="P1326" i="10"/>
  <c r="O1326" i="10"/>
  <c r="N1326" i="10"/>
  <c r="R1325" i="10"/>
  <c r="P1325" i="10"/>
  <c r="O1325" i="10"/>
  <c r="N1325" i="10"/>
  <c r="R1324" i="10"/>
  <c r="P1324" i="10"/>
  <c r="O1324" i="10"/>
  <c r="Q1324" i="10" s="1"/>
  <c r="N1324" i="10"/>
  <c r="R1323" i="10"/>
  <c r="P1323" i="10"/>
  <c r="O1323" i="10"/>
  <c r="Q1323" i="10" s="1"/>
  <c r="N1323" i="10"/>
  <c r="R1322" i="10"/>
  <c r="P1322" i="10"/>
  <c r="O1322" i="10"/>
  <c r="N1322" i="10"/>
  <c r="R1321" i="10"/>
  <c r="P1321" i="10"/>
  <c r="O1321" i="10"/>
  <c r="Q1321" i="10" s="1"/>
  <c r="N1321" i="10"/>
  <c r="R1320" i="10"/>
  <c r="P1320" i="10"/>
  <c r="O1320" i="10"/>
  <c r="N1320" i="10"/>
  <c r="R1319" i="10"/>
  <c r="P1319" i="10"/>
  <c r="O1319" i="10"/>
  <c r="N1319" i="10"/>
  <c r="R1318" i="10"/>
  <c r="P1318" i="10"/>
  <c r="O1318" i="10"/>
  <c r="N1318" i="10"/>
  <c r="R1317" i="10"/>
  <c r="P1317" i="10"/>
  <c r="Q1317" i="10" s="1"/>
  <c r="O1317" i="10"/>
  <c r="N1317" i="10"/>
  <c r="R1315" i="10"/>
  <c r="P1315" i="10"/>
  <c r="O1315" i="10"/>
  <c r="N1315" i="10"/>
  <c r="R1314" i="10"/>
  <c r="P1314" i="10"/>
  <c r="O1314" i="10"/>
  <c r="N1314" i="10"/>
  <c r="R1313" i="10"/>
  <c r="P1313" i="10"/>
  <c r="O1313" i="10"/>
  <c r="N1313" i="10"/>
  <c r="R1312" i="10"/>
  <c r="P1312" i="10"/>
  <c r="O1312" i="10"/>
  <c r="Q1312" i="10" s="1"/>
  <c r="N1312" i="10"/>
  <c r="R1311" i="10"/>
  <c r="P1311" i="10"/>
  <c r="O1311" i="10"/>
  <c r="Q1311" i="10" s="1"/>
  <c r="N1311" i="10"/>
  <c r="R1310" i="10"/>
  <c r="P1310" i="10"/>
  <c r="O1310" i="10"/>
  <c r="Q1310" i="10" s="1"/>
  <c r="N1310" i="10"/>
  <c r="R1309" i="10"/>
  <c r="P1309" i="10"/>
  <c r="O1309" i="10"/>
  <c r="N1309" i="10"/>
  <c r="R1307" i="10"/>
  <c r="P1307" i="10"/>
  <c r="O1307" i="10"/>
  <c r="Q1307" i="10" s="1"/>
  <c r="N1307" i="10"/>
  <c r="R1306" i="10"/>
  <c r="P1306" i="10"/>
  <c r="O1306" i="10"/>
  <c r="N1306" i="10"/>
  <c r="R1305" i="10"/>
  <c r="P1305" i="10"/>
  <c r="O1305" i="10"/>
  <c r="N1305" i="10"/>
  <c r="R1304" i="10"/>
  <c r="P1304" i="10"/>
  <c r="O1304" i="10"/>
  <c r="N1304" i="10"/>
  <c r="R1303" i="10"/>
  <c r="P1303" i="10"/>
  <c r="O1303" i="10"/>
  <c r="Q1303" i="10" s="1"/>
  <c r="N1303" i="10"/>
  <c r="R1302" i="10"/>
  <c r="P1302" i="10"/>
  <c r="O1302" i="10"/>
  <c r="N1302" i="10"/>
  <c r="R1301" i="10"/>
  <c r="P1301" i="10"/>
  <c r="O1301" i="10"/>
  <c r="N1301" i="10"/>
  <c r="R1300" i="10"/>
  <c r="P1300" i="10"/>
  <c r="O1300" i="10"/>
  <c r="N1300" i="10"/>
  <c r="R1299" i="10"/>
  <c r="P1299" i="10"/>
  <c r="O1299" i="10"/>
  <c r="N1299" i="10"/>
  <c r="R1298" i="10"/>
  <c r="P1298" i="10"/>
  <c r="O1298" i="10"/>
  <c r="N1298" i="10"/>
  <c r="R1297" i="10"/>
  <c r="P1297" i="10"/>
  <c r="O1297" i="10"/>
  <c r="N1297" i="10"/>
  <c r="R1296" i="10"/>
  <c r="P1296" i="10"/>
  <c r="O1296" i="10"/>
  <c r="N1296" i="10"/>
  <c r="R1295" i="10"/>
  <c r="P1295" i="10"/>
  <c r="O1295" i="10"/>
  <c r="N1295" i="10"/>
  <c r="R1294" i="10"/>
  <c r="P1294" i="10"/>
  <c r="O1294" i="10"/>
  <c r="N1294" i="10"/>
  <c r="R1293" i="10"/>
  <c r="P1293" i="10"/>
  <c r="O1293" i="10"/>
  <c r="N1293" i="10"/>
  <c r="R1292" i="10"/>
  <c r="P1292" i="10"/>
  <c r="O1292" i="10"/>
  <c r="N1292" i="10"/>
  <c r="R1290" i="10"/>
  <c r="P1290" i="10"/>
  <c r="O1290" i="10"/>
  <c r="N1290" i="10"/>
  <c r="R1289" i="10"/>
  <c r="P1289" i="10"/>
  <c r="O1289" i="10"/>
  <c r="N1289" i="10"/>
  <c r="R1288" i="10"/>
  <c r="P1288" i="10"/>
  <c r="O1288" i="10"/>
  <c r="N1288" i="10"/>
  <c r="R1287" i="10"/>
  <c r="P1287" i="10"/>
  <c r="O1287" i="10"/>
  <c r="N1287" i="10"/>
  <c r="R1286" i="10"/>
  <c r="P1286" i="10"/>
  <c r="O1286" i="10"/>
  <c r="N1286" i="10"/>
  <c r="R1285" i="10"/>
  <c r="P1285" i="10"/>
  <c r="O1285" i="10"/>
  <c r="N1285" i="10"/>
  <c r="R1284" i="10"/>
  <c r="P1284" i="10"/>
  <c r="O1284" i="10"/>
  <c r="N1284" i="10"/>
  <c r="R1283" i="10"/>
  <c r="P1283" i="10"/>
  <c r="O1283" i="10"/>
  <c r="N1283" i="10"/>
  <c r="R1282" i="10"/>
  <c r="P1282" i="10"/>
  <c r="O1282" i="10"/>
  <c r="N1282" i="10"/>
  <c r="R1281" i="10"/>
  <c r="P1281" i="10"/>
  <c r="O1281" i="10"/>
  <c r="N1281" i="10"/>
  <c r="R1280" i="10"/>
  <c r="P1280" i="10"/>
  <c r="O1280" i="10"/>
  <c r="N1280" i="10"/>
  <c r="R1279" i="10"/>
  <c r="P1279" i="10"/>
  <c r="O1279" i="10"/>
  <c r="N1279" i="10"/>
  <c r="R1278" i="10"/>
  <c r="P1278" i="10"/>
  <c r="O1278" i="10"/>
  <c r="Q1278" i="10" s="1"/>
  <c r="N1278" i="10"/>
  <c r="R1277" i="10"/>
  <c r="P1277" i="10"/>
  <c r="O1277" i="10"/>
  <c r="N1277" i="10"/>
  <c r="R1276" i="10"/>
  <c r="P1276" i="10"/>
  <c r="O1276" i="10"/>
  <c r="N1276" i="10"/>
  <c r="R1275" i="10"/>
  <c r="P1275" i="10"/>
  <c r="O1275" i="10"/>
  <c r="N1275" i="10"/>
  <c r="R1274" i="10"/>
  <c r="P1274" i="10"/>
  <c r="O1274" i="10"/>
  <c r="N1274" i="10"/>
  <c r="R1273" i="10"/>
  <c r="P1273" i="10"/>
  <c r="O1273" i="10"/>
  <c r="N1273" i="10"/>
  <c r="R1272" i="10"/>
  <c r="P1272" i="10"/>
  <c r="O1272" i="10"/>
  <c r="N1272" i="10"/>
  <c r="R1271" i="10"/>
  <c r="P1271" i="10"/>
  <c r="O1271" i="10"/>
  <c r="N1271" i="10"/>
  <c r="R1270" i="10"/>
  <c r="P1270" i="10"/>
  <c r="O1270" i="10"/>
  <c r="N1270" i="10"/>
  <c r="R1269" i="10"/>
  <c r="P1269" i="10"/>
  <c r="O1269" i="10"/>
  <c r="N1269" i="10"/>
  <c r="R1268" i="10"/>
  <c r="P1268" i="10"/>
  <c r="O1268" i="10"/>
  <c r="N1268" i="10"/>
  <c r="R1267" i="10"/>
  <c r="P1267" i="10"/>
  <c r="O1267" i="10"/>
  <c r="N1267" i="10"/>
  <c r="R1266" i="10"/>
  <c r="P1266" i="10"/>
  <c r="O1266" i="10"/>
  <c r="N1266" i="10"/>
  <c r="R1265" i="10"/>
  <c r="P1265" i="10"/>
  <c r="O1265" i="10"/>
  <c r="N1265" i="10"/>
  <c r="R1264" i="10"/>
  <c r="P1264" i="10"/>
  <c r="O1264" i="10"/>
  <c r="N1264" i="10"/>
  <c r="R1263" i="10"/>
  <c r="P1263" i="10"/>
  <c r="O1263" i="10"/>
  <c r="N1263" i="10"/>
  <c r="R1262" i="10"/>
  <c r="P1262" i="10"/>
  <c r="Q1262" i="10" s="1"/>
  <c r="O1262" i="10"/>
  <c r="N1262" i="10"/>
  <c r="R1261" i="10"/>
  <c r="P1261" i="10"/>
  <c r="O1261" i="10"/>
  <c r="N1261" i="10"/>
  <c r="R1259" i="10"/>
  <c r="P1259" i="10"/>
  <c r="O1259" i="10"/>
  <c r="N1259" i="10"/>
  <c r="R1258" i="10"/>
  <c r="P1258" i="10"/>
  <c r="O1258" i="10"/>
  <c r="N1258" i="10"/>
  <c r="R1257" i="10"/>
  <c r="P1257" i="10"/>
  <c r="O1257" i="10"/>
  <c r="N1257" i="10"/>
  <c r="R1256" i="10"/>
  <c r="P1256" i="10"/>
  <c r="O1256" i="10"/>
  <c r="N1256" i="10"/>
  <c r="R1255" i="10"/>
  <c r="P1255" i="10"/>
  <c r="O1255" i="10"/>
  <c r="N1255" i="10"/>
  <c r="R1254" i="10"/>
  <c r="P1254" i="10"/>
  <c r="O1254" i="10"/>
  <c r="N1254" i="10"/>
  <c r="R1253" i="10"/>
  <c r="P1253" i="10"/>
  <c r="O1253" i="10"/>
  <c r="N1253" i="10"/>
  <c r="R1252" i="10"/>
  <c r="P1252" i="10"/>
  <c r="O1252" i="10"/>
  <c r="N1252" i="10"/>
  <c r="R1251" i="10"/>
  <c r="P1251" i="10"/>
  <c r="O1251" i="10"/>
  <c r="N1251" i="10"/>
  <c r="R1249" i="10"/>
  <c r="P1249" i="10"/>
  <c r="O1249" i="10"/>
  <c r="N1249" i="10"/>
  <c r="R1248" i="10"/>
  <c r="P1248" i="10"/>
  <c r="O1248" i="10"/>
  <c r="N1248" i="10"/>
  <c r="R1247" i="10"/>
  <c r="P1247" i="10"/>
  <c r="O1247" i="10"/>
  <c r="N1247" i="10"/>
  <c r="R1246" i="10"/>
  <c r="P1246" i="10"/>
  <c r="O1246" i="10"/>
  <c r="N1246" i="10"/>
  <c r="R1245" i="10"/>
  <c r="P1245" i="10"/>
  <c r="O1245" i="10"/>
  <c r="N1245" i="10"/>
  <c r="R1244" i="10"/>
  <c r="P1244" i="10"/>
  <c r="O1244" i="10"/>
  <c r="N1244" i="10"/>
  <c r="R1242" i="10"/>
  <c r="P1242" i="10"/>
  <c r="O1242" i="10"/>
  <c r="N1242" i="10"/>
  <c r="R1241" i="10"/>
  <c r="P1241" i="10"/>
  <c r="O1241" i="10"/>
  <c r="N1241" i="10"/>
  <c r="R1240" i="10"/>
  <c r="P1240" i="10"/>
  <c r="O1240" i="10"/>
  <c r="N1240" i="10"/>
  <c r="R1239" i="10"/>
  <c r="P1239" i="10"/>
  <c r="O1239" i="10"/>
  <c r="N1239" i="10"/>
  <c r="R1238" i="10"/>
  <c r="P1238" i="10"/>
  <c r="O1238" i="10"/>
  <c r="N1238" i="10"/>
  <c r="R1237" i="10"/>
  <c r="P1237" i="10"/>
  <c r="O1237" i="10"/>
  <c r="N1237" i="10"/>
  <c r="R1235" i="10"/>
  <c r="P1235" i="10"/>
  <c r="O1235" i="10"/>
  <c r="N1235" i="10"/>
  <c r="R1234" i="10"/>
  <c r="P1234" i="10"/>
  <c r="O1234" i="10"/>
  <c r="N1234" i="10"/>
  <c r="R1233" i="10"/>
  <c r="P1233" i="10"/>
  <c r="O1233" i="10"/>
  <c r="N1233" i="10"/>
  <c r="R1232" i="10"/>
  <c r="P1232" i="10"/>
  <c r="O1232" i="10"/>
  <c r="N1232" i="10"/>
  <c r="R1231" i="10"/>
  <c r="P1231" i="10"/>
  <c r="O1231" i="10"/>
  <c r="N1231" i="10"/>
  <c r="R1230" i="10"/>
  <c r="P1230" i="10"/>
  <c r="O1230" i="10"/>
  <c r="N1230" i="10"/>
  <c r="R1229" i="10"/>
  <c r="P1229" i="10"/>
  <c r="O1229" i="10"/>
  <c r="N1229" i="10"/>
  <c r="R1228" i="10"/>
  <c r="P1228" i="10"/>
  <c r="O1228" i="10"/>
  <c r="N1228" i="10"/>
  <c r="R1227" i="10"/>
  <c r="P1227" i="10"/>
  <c r="O1227" i="10"/>
  <c r="N1227" i="10"/>
  <c r="R1226" i="10"/>
  <c r="P1226" i="10"/>
  <c r="O1226" i="10"/>
  <c r="N1226" i="10"/>
  <c r="R1225" i="10"/>
  <c r="P1225" i="10"/>
  <c r="O1225" i="10"/>
  <c r="N1225" i="10"/>
  <c r="R1224" i="10"/>
  <c r="P1224" i="10"/>
  <c r="O1224" i="10"/>
  <c r="N1224" i="10"/>
  <c r="R1222" i="10"/>
  <c r="P1222" i="10"/>
  <c r="O1222" i="10"/>
  <c r="N1222" i="10"/>
  <c r="R1221" i="10"/>
  <c r="P1221" i="10"/>
  <c r="O1221" i="10"/>
  <c r="N1221" i="10"/>
  <c r="R1220" i="10"/>
  <c r="P1220" i="10"/>
  <c r="O1220" i="10"/>
  <c r="N1220" i="10"/>
  <c r="R1219" i="10"/>
  <c r="P1219" i="10"/>
  <c r="O1219" i="10"/>
  <c r="N1219" i="10"/>
  <c r="R1218" i="10"/>
  <c r="P1218" i="10"/>
  <c r="O1218" i="10"/>
  <c r="N1218" i="10"/>
  <c r="R1217" i="10"/>
  <c r="P1217" i="10"/>
  <c r="O1217" i="10"/>
  <c r="N1217" i="10"/>
  <c r="R1216" i="10"/>
  <c r="P1216" i="10"/>
  <c r="O1216" i="10"/>
  <c r="N1216" i="10"/>
  <c r="R1215" i="10"/>
  <c r="P1215" i="10"/>
  <c r="O1215" i="10"/>
  <c r="N1215" i="10"/>
  <c r="R1214" i="10"/>
  <c r="P1214" i="10"/>
  <c r="O1214" i="10"/>
  <c r="N1214" i="10"/>
  <c r="R1213" i="10"/>
  <c r="P1213" i="10"/>
  <c r="O1213" i="10"/>
  <c r="N1213" i="10"/>
  <c r="R1212" i="10"/>
  <c r="P1212" i="10"/>
  <c r="O1212" i="10"/>
  <c r="N1212" i="10"/>
  <c r="R1211" i="10"/>
  <c r="P1211" i="10"/>
  <c r="O1211" i="10"/>
  <c r="N1211" i="10"/>
  <c r="R1210" i="10"/>
  <c r="P1210" i="10"/>
  <c r="O1210" i="10"/>
  <c r="N1210" i="10"/>
  <c r="R1209" i="10"/>
  <c r="P1209" i="10"/>
  <c r="Q1209" i="10" s="1"/>
  <c r="O1209" i="10"/>
  <c r="N1209" i="10"/>
  <c r="R1208" i="10"/>
  <c r="P1208" i="10"/>
  <c r="O1208" i="10"/>
  <c r="N1208" i="10"/>
  <c r="R1207" i="10"/>
  <c r="P1207" i="10"/>
  <c r="O1207" i="10"/>
  <c r="N1207" i="10"/>
  <c r="R1205" i="10"/>
  <c r="P1205" i="10"/>
  <c r="O1205" i="10"/>
  <c r="N1205" i="10"/>
  <c r="R1204" i="10"/>
  <c r="P1204" i="10"/>
  <c r="O1204" i="10"/>
  <c r="N1204" i="10"/>
  <c r="R1203" i="10"/>
  <c r="P1203" i="10"/>
  <c r="O1203" i="10"/>
  <c r="N1203" i="10"/>
  <c r="R1202" i="10"/>
  <c r="P1202" i="10"/>
  <c r="O1202" i="10"/>
  <c r="N1202" i="10"/>
  <c r="R1201" i="10"/>
  <c r="P1201" i="10"/>
  <c r="O1201" i="10"/>
  <c r="N1201" i="10"/>
  <c r="R1200" i="10"/>
  <c r="P1200" i="10"/>
  <c r="O1200" i="10"/>
  <c r="N1200" i="10"/>
  <c r="R1199" i="10"/>
  <c r="P1199" i="10"/>
  <c r="O1199" i="10"/>
  <c r="N1199" i="10"/>
  <c r="R1198" i="10"/>
  <c r="P1198" i="10"/>
  <c r="O1198" i="10"/>
  <c r="N1198" i="10"/>
  <c r="R1197" i="10"/>
  <c r="P1197" i="10"/>
  <c r="O1197" i="10"/>
  <c r="N1197" i="10"/>
  <c r="R1195" i="10"/>
  <c r="P1195" i="10"/>
  <c r="Q1195" i="10" s="1"/>
  <c r="O1195" i="10"/>
  <c r="N1195" i="10"/>
  <c r="R1194" i="10"/>
  <c r="P1194" i="10"/>
  <c r="O1194" i="10"/>
  <c r="N1194" i="10"/>
  <c r="R1193" i="10"/>
  <c r="P1193" i="10"/>
  <c r="O1193" i="10"/>
  <c r="N1193" i="10"/>
  <c r="R1192" i="10"/>
  <c r="P1192" i="10"/>
  <c r="O1192" i="10"/>
  <c r="N1192" i="10"/>
  <c r="R1191" i="10"/>
  <c r="Q1191" i="10"/>
  <c r="P1191" i="10"/>
  <c r="O1191" i="10"/>
  <c r="N1191" i="10"/>
  <c r="R1190" i="10"/>
  <c r="P1190" i="10"/>
  <c r="O1190" i="10"/>
  <c r="Q1190" i="10" s="1"/>
  <c r="N1190" i="10"/>
  <c r="R1189" i="10"/>
  <c r="P1189" i="10"/>
  <c r="O1189" i="10"/>
  <c r="Q1189" i="10" s="1"/>
  <c r="N1189" i="10"/>
  <c r="R1188" i="10"/>
  <c r="P1188" i="10"/>
  <c r="O1188" i="10"/>
  <c r="Q1188" i="10" s="1"/>
  <c r="N1188" i="10"/>
  <c r="R1186" i="10"/>
  <c r="P1186" i="10"/>
  <c r="O1186" i="10"/>
  <c r="N1186" i="10"/>
  <c r="R1185" i="10"/>
  <c r="P1185" i="10"/>
  <c r="O1185" i="10"/>
  <c r="Q1185" i="10" s="1"/>
  <c r="N1185" i="10"/>
  <c r="R1184" i="10"/>
  <c r="P1184" i="10"/>
  <c r="O1184" i="10"/>
  <c r="Q1184" i="10" s="1"/>
  <c r="N1184" i="10"/>
  <c r="R1183" i="10"/>
  <c r="P1183" i="10"/>
  <c r="O1183" i="10"/>
  <c r="N1183" i="10"/>
  <c r="R1182" i="10"/>
  <c r="P1182" i="10"/>
  <c r="O1182" i="10"/>
  <c r="Q1182" i="10" s="1"/>
  <c r="N1182" i="10"/>
  <c r="R1181" i="10"/>
  <c r="P1181" i="10"/>
  <c r="O1181" i="10"/>
  <c r="N1181" i="10"/>
  <c r="R1179" i="10"/>
  <c r="P1179" i="10"/>
  <c r="O1179" i="10"/>
  <c r="N1179" i="10"/>
  <c r="R1178" i="10"/>
  <c r="P1178" i="10"/>
  <c r="O1178" i="10"/>
  <c r="N1178" i="10"/>
  <c r="R1177" i="10"/>
  <c r="P1177" i="10"/>
  <c r="O1177" i="10"/>
  <c r="N1177" i="10"/>
  <c r="R1176" i="10"/>
  <c r="P1176" i="10"/>
  <c r="O1176" i="10"/>
  <c r="N1176" i="10"/>
  <c r="R1175" i="10"/>
  <c r="P1175" i="10"/>
  <c r="O1175" i="10"/>
  <c r="N1175" i="10"/>
  <c r="R1173" i="10"/>
  <c r="P1173" i="10"/>
  <c r="O1173" i="10"/>
  <c r="N1173" i="10"/>
  <c r="R1172" i="10"/>
  <c r="P1172" i="10"/>
  <c r="O1172" i="10"/>
  <c r="N1172" i="10"/>
  <c r="R1171" i="10"/>
  <c r="P1171" i="10"/>
  <c r="O1171" i="10"/>
  <c r="N1171" i="10"/>
  <c r="R1170" i="10"/>
  <c r="P1170" i="10"/>
  <c r="O1170" i="10"/>
  <c r="Q1170" i="10" s="1"/>
  <c r="N1170" i="10"/>
  <c r="R1169" i="10"/>
  <c r="P1169" i="10"/>
  <c r="O1169" i="10"/>
  <c r="Q1169" i="10" s="1"/>
  <c r="N1169" i="10"/>
  <c r="R1168" i="10"/>
  <c r="P1168" i="10"/>
  <c r="O1168" i="10"/>
  <c r="Q1168" i="10" s="1"/>
  <c r="N1168" i="10"/>
  <c r="R1166" i="10"/>
  <c r="P1166" i="10"/>
  <c r="O1166" i="10"/>
  <c r="N1166" i="10"/>
  <c r="R1165" i="10"/>
  <c r="P1165" i="10"/>
  <c r="O1165" i="10"/>
  <c r="Q1165" i="10" s="1"/>
  <c r="N1165" i="10"/>
  <c r="R1164" i="10"/>
  <c r="P1164" i="10"/>
  <c r="O1164" i="10"/>
  <c r="N1164" i="10"/>
  <c r="R1163" i="10"/>
  <c r="P1163" i="10"/>
  <c r="O1163" i="10"/>
  <c r="N1163" i="10"/>
  <c r="R1162" i="10"/>
  <c r="P1162" i="10"/>
  <c r="O1162" i="10"/>
  <c r="N1162" i="10"/>
  <c r="R1161" i="10"/>
  <c r="P1161" i="10"/>
  <c r="O1161" i="10"/>
  <c r="N1161" i="10"/>
  <c r="R1160" i="10"/>
  <c r="P1160" i="10"/>
  <c r="O1160" i="10"/>
  <c r="N1160" i="10"/>
  <c r="R1159" i="10"/>
  <c r="P1159" i="10"/>
  <c r="O1159" i="10"/>
  <c r="N1159" i="10"/>
  <c r="R1158" i="10"/>
  <c r="P1158" i="10"/>
  <c r="O1158" i="10"/>
  <c r="N1158" i="10"/>
  <c r="R1157" i="10"/>
  <c r="P1157" i="10"/>
  <c r="O1157" i="10"/>
  <c r="N1157" i="10"/>
  <c r="R1156" i="10"/>
  <c r="P1156" i="10"/>
  <c r="O1156" i="10"/>
  <c r="N1156" i="10"/>
  <c r="R1154" i="10"/>
  <c r="P1154" i="10"/>
  <c r="O1154" i="10"/>
  <c r="N1154" i="10"/>
  <c r="R1153" i="10"/>
  <c r="P1153" i="10"/>
  <c r="O1153" i="10"/>
  <c r="N1153" i="10"/>
  <c r="R1152" i="10"/>
  <c r="P1152" i="10"/>
  <c r="O1152" i="10"/>
  <c r="Q1152" i="10" s="1"/>
  <c r="N1152" i="10"/>
  <c r="R1151" i="10"/>
  <c r="P1151" i="10"/>
  <c r="O1151" i="10"/>
  <c r="N1151" i="10"/>
  <c r="R1150" i="10"/>
  <c r="P1150" i="10"/>
  <c r="O1150" i="10"/>
  <c r="N1150" i="10"/>
  <c r="R1149" i="10"/>
  <c r="P1149" i="10"/>
  <c r="O1149" i="10"/>
  <c r="N1149" i="10"/>
  <c r="R1148" i="10"/>
  <c r="P1148" i="10"/>
  <c r="O1148" i="10"/>
  <c r="N1148" i="10"/>
  <c r="R1147" i="10"/>
  <c r="P1147" i="10"/>
  <c r="O1147" i="10"/>
  <c r="N1147" i="10"/>
  <c r="R1146" i="10"/>
  <c r="P1146" i="10"/>
  <c r="O1146" i="10"/>
  <c r="N1146" i="10"/>
  <c r="R1145" i="10"/>
  <c r="P1145" i="10"/>
  <c r="O1145" i="10"/>
  <c r="N1145" i="10"/>
  <c r="R1144" i="10"/>
  <c r="P1144" i="10"/>
  <c r="O1144" i="10"/>
  <c r="N1144" i="10"/>
  <c r="R1143" i="10"/>
  <c r="P1143" i="10"/>
  <c r="O1143" i="10"/>
  <c r="N1143" i="10"/>
  <c r="R1141" i="10"/>
  <c r="P1141" i="10"/>
  <c r="O1141" i="10"/>
  <c r="N1141" i="10"/>
  <c r="R1140" i="10"/>
  <c r="P1140" i="10"/>
  <c r="O1140" i="10"/>
  <c r="N1140" i="10"/>
  <c r="R1139" i="10"/>
  <c r="P1139" i="10"/>
  <c r="O1139" i="10"/>
  <c r="N1139" i="10"/>
  <c r="R1138" i="10"/>
  <c r="P1138" i="10"/>
  <c r="O1138" i="10"/>
  <c r="N1138" i="10"/>
  <c r="R1137" i="10"/>
  <c r="P1137" i="10"/>
  <c r="O1137" i="10"/>
  <c r="N1137" i="10"/>
  <c r="R1135" i="10"/>
  <c r="P1135" i="10"/>
  <c r="O1135" i="10"/>
  <c r="N1135" i="10"/>
  <c r="R1134" i="10"/>
  <c r="P1134" i="10"/>
  <c r="O1134" i="10"/>
  <c r="N1134" i="10"/>
  <c r="R1133" i="10"/>
  <c r="P1133" i="10"/>
  <c r="O1133" i="10"/>
  <c r="N1133" i="10"/>
  <c r="R1132" i="10"/>
  <c r="P1132" i="10"/>
  <c r="O1132" i="10"/>
  <c r="N1132" i="10"/>
  <c r="R1131" i="10"/>
  <c r="P1131" i="10"/>
  <c r="O1131" i="10"/>
  <c r="N1131" i="10"/>
  <c r="R1130" i="10"/>
  <c r="P1130" i="10"/>
  <c r="O1130" i="10"/>
  <c r="N1130" i="10"/>
  <c r="R1129" i="10"/>
  <c r="P1129" i="10"/>
  <c r="O1129" i="10"/>
  <c r="N1129" i="10"/>
  <c r="R1128" i="10"/>
  <c r="P1128" i="10"/>
  <c r="O1128" i="10"/>
  <c r="N1128" i="10"/>
  <c r="R1127" i="10"/>
  <c r="P1127" i="10"/>
  <c r="O1127" i="10"/>
  <c r="N1127" i="10"/>
  <c r="R1126" i="10"/>
  <c r="P1126" i="10"/>
  <c r="O1126" i="10"/>
  <c r="N1126" i="10"/>
  <c r="R1124" i="10"/>
  <c r="P1124" i="10"/>
  <c r="O1124" i="10"/>
  <c r="N1124" i="10"/>
  <c r="R1123" i="10"/>
  <c r="P1123" i="10"/>
  <c r="O1123" i="10"/>
  <c r="N1123" i="10"/>
  <c r="R1122" i="10"/>
  <c r="P1122" i="10"/>
  <c r="O1122" i="10"/>
  <c r="N1122" i="10"/>
  <c r="R1121" i="10"/>
  <c r="P1121" i="10"/>
  <c r="Q1121" i="10" s="1"/>
  <c r="L1121" i="10" s="1"/>
  <c r="O1121" i="10"/>
  <c r="N1121" i="10"/>
  <c r="R1120" i="10"/>
  <c r="P1120" i="10"/>
  <c r="O1120" i="10"/>
  <c r="N1120" i="10"/>
  <c r="R1119" i="10"/>
  <c r="P1119" i="10"/>
  <c r="O1119" i="10"/>
  <c r="N1119" i="10"/>
  <c r="R1118" i="10"/>
  <c r="P1118" i="10"/>
  <c r="O1118" i="10"/>
  <c r="N1118" i="10"/>
  <c r="R1117" i="10"/>
  <c r="P1117" i="10"/>
  <c r="O1117" i="10"/>
  <c r="N1117" i="10"/>
  <c r="R1116" i="10"/>
  <c r="P1116" i="10"/>
  <c r="O1116" i="10"/>
  <c r="N1116" i="10"/>
  <c r="R1114" i="10"/>
  <c r="P1114" i="10"/>
  <c r="O1114" i="10"/>
  <c r="N1114" i="10"/>
  <c r="R1113" i="10"/>
  <c r="P1113" i="10"/>
  <c r="O1113" i="10"/>
  <c r="N1113" i="10"/>
  <c r="R1112" i="10"/>
  <c r="P1112" i="10"/>
  <c r="O1112" i="10"/>
  <c r="N1112" i="10"/>
  <c r="R1111" i="10"/>
  <c r="P1111" i="10"/>
  <c r="O1111" i="10"/>
  <c r="N1111" i="10"/>
  <c r="R1110" i="10"/>
  <c r="P1110" i="10"/>
  <c r="O1110" i="10"/>
  <c r="N1110" i="10"/>
  <c r="R1109" i="10"/>
  <c r="P1109" i="10"/>
  <c r="O1109" i="10"/>
  <c r="N1109" i="10"/>
  <c r="R1108" i="10"/>
  <c r="P1108" i="10"/>
  <c r="O1108" i="10"/>
  <c r="N1108" i="10"/>
  <c r="R1107" i="10"/>
  <c r="P1107" i="10"/>
  <c r="O1107" i="10"/>
  <c r="N1107" i="10"/>
  <c r="R1106" i="10"/>
  <c r="P1106" i="10"/>
  <c r="O1106" i="10"/>
  <c r="N1106" i="10"/>
  <c r="R1105" i="10"/>
  <c r="P1105" i="10"/>
  <c r="O1105" i="10"/>
  <c r="N1105" i="10"/>
  <c r="R1104" i="10"/>
  <c r="P1104" i="10"/>
  <c r="O1104" i="10"/>
  <c r="N1104" i="10"/>
  <c r="R1103" i="10"/>
  <c r="P1103" i="10"/>
  <c r="O1103" i="10"/>
  <c r="N1103" i="10"/>
  <c r="R1102" i="10"/>
  <c r="P1102" i="10"/>
  <c r="O1102" i="10"/>
  <c r="N1102" i="10"/>
  <c r="R1101" i="10"/>
  <c r="P1101" i="10"/>
  <c r="O1101" i="10"/>
  <c r="N1101" i="10"/>
  <c r="R1100" i="10"/>
  <c r="P1100" i="10"/>
  <c r="O1100" i="10"/>
  <c r="N1100" i="10"/>
  <c r="R1098" i="10"/>
  <c r="P1098" i="10"/>
  <c r="O1098" i="10"/>
  <c r="N1098" i="10"/>
  <c r="R1097" i="10"/>
  <c r="P1097" i="10"/>
  <c r="O1097" i="10"/>
  <c r="N1097" i="10"/>
  <c r="R1096" i="10"/>
  <c r="P1096" i="10"/>
  <c r="O1096" i="10"/>
  <c r="N1096" i="10"/>
  <c r="R1095" i="10"/>
  <c r="P1095" i="10"/>
  <c r="O1095" i="10"/>
  <c r="N1095" i="10"/>
  <c r="R1094" i="10"/>
  <c r="P1094" i="10"/>
  <c r="O1094" i="10"/>
  <c r="N1094" i="10"/>
  <c r="R1093" i="10"/>
  <c r="P1093" i="10"/>
  <c r="O1093" i="10"/>
  <c r="N1093" i="10"/>
  <c r="R1092" i="10"/>
  <c r="P1092" i="10"/>
  <c r="O1092" i="10"/>
  <c r="N1092" i="10"/>
  <c r="R1091" i="10"/>
  <c r="P1091" i="10"/>
  <c r="Q1091" i="10" s="1"/>
  <c r="L1091" i="10" s="1"/>
  <c r="O1091" i="10"/>
  <c r="N1091" i="10"/>
  <c r="R1090" i="10"/>
  <c r="P1090" i="10"/>
  <c r="O1090" i="10"/>
  <c r="N1090" i="10"/>
  <c r="R1089" i="10"/>
  <c r="P1089" i="10"/>
  <c r="O1089" i="10"/>
  <c r="N1089" i="10"/>
  <c r="R1088" i="10"/>
  <c r="P1088" i="10"/>
  <c r="O1088" i="10"/>
  <c r="N1088" i="10"/>
  <c r="R1087" i="10"/>
  <c r="Q1087" i="10"/>
  <c r="P1087" i="10"/>
  <c r="O1087" i="10"/>
  <c r="N1087" i="10"/>
  <c r="L1087" i="10"/>
  <c r="R1086" i="10"/>
  <c r="P1086" i="10"/>
  <c r="O1086" i="10"/>
  <c r="Q1086" i="10" s="1"/>
  <c r="N1086" i="10"/>
  <c r="R1085" i="10"/>
  <c r="P1085" i="10"/>
  <c r="O1085" i="10"/>
  <c r="Q1085" i="10" s="1"/>
  <c r="N1085" i="10"/>
  <c r="R1084" i="10"/>
  <c r="P1084" i="10"/>
  <c r="O1084" i="10"/>
  <c r="Q1084" i="10" s="1"/>
  <c r="N1084" i="10"/>
  <c r="R1083" i="10"/>
  <c r="P1083" i="10"/>
  <c r="O1083" i="10"/>
  <c r="N1083" i="10"/>
  <c r="R1082" i="10"/>
  <c r="P1082" i="10"/>
  <c r="O1082" i="10"/>
  <c r="Q1082" i="10" s="1"/>
  <c r="N1082" i="10"/>
  <c r="R1081" i="10"/>
  <c r="P1081" i="10"/>
  <c r="O1081" i="10"/>
  <c r="Q1081" i="10" s="1"/>
  <c r="N1081" i="10"/>
  <c r="R1080" i="10"/>
  <c r="P1080" i="10"/>
  <c r="O1080" i="10"/>
  <c r="N1080" i="10"/>
  <c r="R1079" i="10"/>
  <c r="P1079" i="10"/>
  <c r="O1079" i="10"/>
  <c r="Q1079" i="10" s="1"/>
  <c r="N1079" i="10"/>
  <c r="R1078" i="10"/>
  <c r="P1078" i="10"/>
  <c r="O1078" i="10"/>
  <c r="N1078" i="10"/>
  <c r="R1077" i="10"/>
  <c r="P1077" i="10"/>
  <c r="O1077" i="10"/>
  <c r="N1077" i="10"/>
  <c r="R1075" i="10"/>
  <c r="P1075" i="10"/>
  <c r="O1075" i="10"/>
  <c r="N1075" i="10"/>
  <c r="R1074" i="10"/>
  <c r="P1074" i="10"/>
  <c r="O1074" i="10"/>
  <c r="N1074" i="10"/>
  <c r="R1073" i="10"/>
  <c r="P1073" i="10"/>
  <c r="O1073" i="10"/>
  <c r="N1073" i="10"/>
  <c r="R1072" i="10"/>
  <c r="P1072" i="10"/>
  <c r="O1072" i="10"/>
  <c r="N1072" i="10"/>
  <c r="R1071" i="10"/>
  <c r="P1071" i="10"/>
  <c r="O1071" i="10"/>
  <c r="N1071" i="10"/>
  <c r="R1070" i="10"/>
  <c r="P1070" i="10"/>
  <c r="O1070" i="10"/>
  <c r="N1070" i="10"/>
  <c r="R1069" i="10"/>
  <c r="P1069" i="10"/>
  <c r="O1069" i="10"/>
  <c r="N1069" i="10"/>
  <c r="R1068" i="10"/>
  <c r="P1068" i="10"/>
  <c r="O1068" i="10"/>
  <c r="Q1068" i="10" s="1"/>
  <c r="N1068" i="10"/>
  <c r="R1067" i="10"/>
  <c r="P1067" i="10"/>
  <c r="O1067" i="10"/>
  <c r="Q1067" i="10" s="1"/>
  <c r="N1067" i="10"/>
  <c r="R1066" i="10"/>
  <c r="P1066" i="10"/>
  <c r="O1066" i="10"/>
  <c r="N1066" i="10"/>
  <c r="R1065" i="10"/>
  <c r="P1065" i="10"/>
  <c r="O1065" i="10"/>
  <c r="N1065" i="10"/>
  <c r="R1064" i="10"/>
  <c r="P1064" i="10"/>
  <c r="O1064" i="10"/>
  <c r="N1064" i="10"/>
  <c r="R1063" i="10"/>
  <c r="P1063" i="10"/>
  <c r="O1063" i="10"/>
  <c r="N1063" i="10"/>
  <c r="R1062" i="10"/>
  <c r="P1062" i="10"/>
  <c r="O1062" i="10"/>
  <c r="Q1062" i="10" s="1"/>
  <c r="N1062" i="10"/>
  <c r="R1061" i="10"/>
  <c r="P1061" i="10"/>
  <c r="O1061" i="10"/>
  <c r="N1061" i="10"/>
  <c r="R1060" i="10"/>
  <c r="P1060" i="10"/>
  <c r="O1060" i="10"/>
  <c r="Q1060" i="10" s="1"/>
  <c r="N1060" i="10"/>
  <c r="R1059" i="10"/>
  <c r="P1059" i="10"/>
  <c r="O1059" i="10"/>
  <c r="N1059" i="10"/>
  <c r="R1057" i="10"/>
  <c r="P1057" i="10"/>
  <c r="O1057" i="10"/>
  <c r="N1057" i="10"/>
  <c r="R1056" i="10"/>
  <c r="P1056" i="10"/>
  <c r="O1056" i="10"/>
  <c r="N1056" i="10"/>
  <c r="R1055" i="10"/>
  <c r="P1055" i="10"/>
  <c r="O1055" i="10"/>
  <c r="N1055" i="10"/>
  <c r="R1054" i="10"/>
  <c r="P1054" i="10"/>
  <c r="O1054" i="10"/>
  <c r="Q1054" i="10" s="1"/>
  <c r="N1054" i="10"/>
  <c r="R1053" i="10"/>
  <c r="P1053" i="10"/>
  <c r="O1053" i="10"/>
  <c r="Q1053" i="10" s="1"/>
  <c r="N1053" i="10"/>
  <c r="R1052" i="10"/>
  <c r="P1052" i="10"/>
  <c r="O1052" i="10"/>
  <c r="N1052" i="10"/>
  <c r="R1051" i="10"/>
  <c r="P1051" i="10"/>
  <c r="O1051" i="10"/>
  <c r="Q1051" i="10" s="1"/>
  <c r="N1051" i="10"/>
  <c r="R1050" i="10"/>
  <c r="P1050" i="10"/>
  <c r="O1050" i="10"/>
  <c r="Q1050" i="10" s="1"/>
  <c r="N1050" i="10"/>
  <c r="R1049" i="10"/>
  <c r="P1049" i="10"/>
  <c r="O1049" i="10"/>
  <c r="N1049" i="10"/>
  <c r="R1048" i="10"/>
  <c r="P1048" i="10"/>
  <c r="O1048" i="10"/>
  <c r="N1048" i="10"/>
  <c r="R1047" i="10"/>
  <c r="P1047" i="10"/>
  <c r="O1047" i="10"/>
  <c r="Q1047" i="10" s="1"/>
  <c r="N1047" i="10"/>
  <c r="R1046" i="10"/>
  <c r="P1046" i="10"/>
  <c r="O1046" i="10"/>
  <c r="N1046" i="10"/>
  <c r="R1044" i="10"/>
  <c r="P1044" i="10"/>
  <c r="O1044" i="10"/>
  <c r="N1044" i="10"/>
  <c r="R1043" i="10"/>
  <c r="P1043" i="10"/>
  <c r="O1043" i="10"/>
  <c r="N1043" i="10"/>
  <c r="R1042" i="10"/>
  <c r="P1042" i="10"/>
  <c r="O1042" i="10"/>
  <c r="N1042" i="10"/>
  <c r="R1041" i="10"/>
  <c r="P1041" i="10"/>
  <c r="O1041" i="10"/>
  <c r="N1041" i="10"/>
  <c r="R1040" i="10"/>
  <c r="P1040" i="10"/>
  <c r="O1040" i="10"/>
  <c r="N1040" i="10"/>
  <c r="R1039" i="10"/>
  <c r="P1039" i="10"/>
  <c r="O1039" i="10"/>
  <c r="N1039" i="10"/>
  <c r="R1038" i="10"/>
  <c r="P1038" i="10"/>
  <c r="O1038" i="10"/>
  <c r="N1038" i="10"/>
  <c r="R1037" i="10"/>
  <c r="P1037" i="10"/>
  <c r="O1037" i="10"/>
  <c r="N1037" i="10"/>
  <c r="R1036" i="10"/>
  <c r="P1036" i="10"/>
  <c r="O1036" i="10"/>
  <c r="N1036" i="10"/>
  <c r="R1035" i="10"/>
  <c r="P1035" i="10"/>
  <c r="O1035" i="10"/>
  <c r="N1035" i="10"/>
  <c r="R1034" i="10"/>
  <c r="P1034" i="10"/>
  <c r="O1034" i="10"/>
  <c r="N1034" i="10"/>
  <c r="R1033" i="10"/>
  <c r="P1033" i="10"/>
  <c r="O1033" i="10"/>
  <c r="N1033" i="10"/>
  <c r="R1032" i="10"/>
  <c r="P1032" i="10"/>
  <c r="O1032" i="10"/>
  <c r="N1032" i="10"/>
  <c r="R1031" i="10"/>
  <c r="P1031" i="10"/>
  <c r="O1031" i="10"/>
  <c r="Q1031" i="10" s="1"/>
  <c r="N1031" i="10"/>
  <c r="R1029" i="10"/>
  <c r="P1029" i="10"/>
  <c r="O1029" i="10"/>
  <c r="N1029" i="10"/>
  <c r="R1028" i="10"/>
  <c r="P1028" i="10"/>
  <c r="O1028" i="10"/>
  <c r="N1028" i="10"/>
  <c r="R1027" i="10"/>
  <c r="P1027" i="10"/>
  <c r="O1027" i="10"/>
  <c r="N1027" i="10"/>
  <c r="R1026" i="10"/>
  <c r="P1026" i="10"/>
  <c r="O1026" i="10"/>
  <c r="N1026" i="10"/>
  <c r="R1025" i="10"/>
  <c r="P1025" i="10"/>
  <c r="O1025" i="10"/>
  <c r="N1025" i="10"/>
  <c r="R1024" i="10"/>
  <c r="P1024" i="10"/>
  <c r="O1024" i="10"/>
  <c r="N1024" i="10"/>
  <c r="R1023" i="10"/>
  <c r="P1023" i="10"/>
  <c r="O1023" i="10"/>
  <c r="N1023" i="10"/>
  <c r="R1022" i="10"/>
  <c r="P1022" i="10"/>
  <c r="O1022" i="10"/>
  <c r="N1022" i="10"/>
  <c r="R1021" i="10"/>
  <c r="P1021" i="10"/>
  <c r="O1021" i="10"/>
  <c r="N1021" i="10"/>
  <c r="R1020" i="10"/>
  <c r="P1020" i="10"/>
  <c r="O1020" i="10"/>
  <c r="N1020" i="10"/>
  <c r="R1019" i="10"/>
  <c r="P1019" i="10"/>
  <c r="O1019" i="10"/>
  <c r="N1019" i="10"/>
  <c r="R1018" i="10"/>
  <c r="P1018" i="10"/>
  <c r="O1018" i="10"/>
  <c r="N1018" i="10"/>
  <c r="R1017" i="10"/>
  <c r="P1017" i="10"/>
  <c r="O1017" i="10"/>
  <c r="N1017" i="10"/>
  <c r="R1015" i="10"/>
  <c r="P1015" i="10"/>
  <c r="O1015" i="10"/>
  <c r="N1015" i="10"/>
  <c r="R1014" i="10"/>
  <c r="P1014" i="10"/>
  <c r="O1014" i="10"/>
  <c r="N1014" i="10"/>
  <c r="R1013" i="10"/>
  <c r="P1013" i="10"/>
  <c r="O1013" i="10"/>
  <c r="N1013" i="10"/>
  <c r="R1012" i="10"/>
  <c r="P1012" i="10"/>
  <c r="O1012" i="10"/>
  <c r="N1012" i="10"/>
  <c r="R1011" i="10"/>
  <c r="P1011" i="10"/>
  <c r="O1011" i="10"/>
  <c r="N1011" i="10"/>
  <c r="R1010" i="10"/>
  <c r="P1010" i="10"/>
  <c r="O1010" i="10"/>
  <c r="N1010" i="10"/>
  <c r="R1009" i="10"/>
  <c r="P1009" i="10"/>
  <c r="O1009" i="10"/>
  <c r="N1009" i="10"/>
  <c r="R1008" i="10"/>
  <c r="P1008" i="10"/>
  <c r="O1008" i="10"/>
  <c r="N1008" i="10"/>
  <c r="R1007" i="10"/>
  <c r="P1007" i="10"/>
  <c r="O1007" i="10"/>
  <c r="N1007" i="10"/>
  <c r="R1005" i="10"/>
  <c r="P1005" i="10"/>
  <c r="Q1005" i="10" s="1"/>
  <c r="O1005" i="10"/>
  <c r="N1005" i="10"/>
  <c r="R1004" i="10"/>
  <c r="P1004" i="10"/>
  <c r="O1004" i="10"/>
  <c r="N1004" i="10"/>
  <c r="R1003" i="10"/>
  <c r="P1003" i="10"/>
  <c r="O1003" i="10"/>
  <c r="N1003" i="10"/>
  <c r="R1002" i="10"/>
  <c r="P1002" i="10"/>
  <c r="O1002" i="10"/>
  <c r="N1002" i="10"/>
  <c r="R1001" i="10"/>
  <c r="P1001" i="10"/>
  <c r="O1001" i="10"/>
  <c r="Q1001" i="10" s="1"/>
  <c r="N1001" i="10"/>
  <c r="R1000" i="10"/>
  <c r="P1000" i="10"/>
  <c r="O1000" i="10"/>
  <c r="N1000" i="10"/>
  <c r="R999" i="10"/>
  <c r="P999" i="10"/>
  <c r="O999" i="10"/>
  <c r="N999" i="10"/>
  <c r="R998" i="10"/>
  <c r="P998" i="10"/>
  <c r="O998" i="10"/>
  <c r="N998" i="10"/>
  <c r="R997" i="10"/>
  <c r="P997" i="10"/>
  <c r="O997" i="10"/>
  <c r="N997" i="10"/>
  <c r="R996" i="10"/>
  <c r="P996" i="10"/>
  <c r="O996" i="10"/>
  <c r="N996" i="10"/>
  <c r="R995" i="10"/>
  <c r="P995" i="10"/>
  <c r="O995" i="10"/>
  <c r="Q995" i="10" s="1"/>
  <c r="N995" i="10"/>
  <c r="R994" i="10"/>
  <c r="P994" i="10"/>
  <c r="O994" i="10"/>
  <c r="Q994" i="10" s="1"/>
  <c r="N994" i="10"/>
  <c r="R993" i="10"/>
  <c r="P993" i="10"/>
  <c r="O993" i="10"/>
  <c r="Q993" i="10" s="1"/>
  <c r="N993" i="10"/>
  <c r="R992" i="10"/>
  <c r="P992" i="10"/>
  <c r="O992" i="10"/>
  <c r="Q992" i="10" s="1"/>
  <c r="N992" i="10"/>
  <c r="R991" i="10"/>
  <c r="P991" i="10"/>
  <c r="O991" i="10"/>
  <c r="N991" i="10"/>
  <c r="R990" i="10"/>
  <c r="P990" i="10"/>
  <c r="O990" i="10"/>
  <c r="Q990" i="10" s="1"/>
  <c r="N990" i="10"/>
  <c r="R989" i="10"/>
  <c r="P989" i="10"/>
  <c r="O989" i="10"/>
  <c r="N989" i="10"/>
  <c r="R988" i="10"/>
  <c r="P988" i="10"/>
  <c r="O988" i="10"/>
  <c r="N988" i="10"/>
  <c r="R987" i="10"/>
  <c r="P987" i="10"/>
  <c r="O987" i="10"/>
  <c r="Q987" i="10" s="1"/>
  <c r="N987" i="10"/>
  <c r="R986" i="10"/>
  <c r="P986" i="10"/>
  <c r="O986" i="10"/>
  <c r="N986" i="10"/>
  <c r="R985" i="10"/>
  <c r="P985" i="10"/>
  <c r="O985" i="10"/>
  <c r="N985" i="10"/>
  <c r="R983" i="10"/>
  <c r="P983" i="10"/>
  <c r="O983" i="10"/>
  <c r="N983" i="10"/>
  <c r="R982" i="10"/>
  <c r="P982" i="10"/>
  <c r="O982" i="10"/>
  <c r="N982" i="10"/>
  <c r="R981" i="10"/>
  <c r="P981" i="10"/>
  <c r="O981" i="10"/>
  <c r="N981" i="10"/>
  <c r="R980" i="10"/>
  <c r="P980" i="10"/>
  <c r="O980" i="10"/>
  <c r="N980" i="10"/>
  <c r="R979" i="10"/>
  <c r="P979" i="10"/>
  <c r="O979" i="10"/>
  <c r="N979" i="10"/>
  <c r="R978" i="10"/>
  <c r="P978" i="10"/>
  <c r="O978" i="10"/>
  <c r="Q978" i="10" s="1"/>
  <c r="N978" i="10"/>
  <c r="R977" i="10"/>
  <c r="P977" i="10"/>
  <c r="O977" i="10"/>
  <c r="N977" i="10"/>
  <c r="R976" i="10"/>
  <c r="P976" i="10"/>
  <c r="O976" i="10"/>
  <c r="N976" i="10"/>
  <c r="R974" i="10"/>
  <c r="P974" i="10"/>
  <c r="O974" i="10"/>
  <c r="N974" i="10"/>
  <c r="R973" i="10"/>
  <c r="P973" i="10"/>
  <c r="O973" i="10"/>
  <c r="N973" i="10"/>
  <c r="R972" i="10"/>
  <c r="P972" i="10"/>
  <c r="O972" i="10"/>
  <c r="N972" i="10"/>
  <c r="R971" i="10"/>
  <c r="P971" i="10"/>
  <c r="O971" i="10"/>
  <c r="N971" i="10"/>
  <c r="R970" i="10"/>
  <c r="P970" i="10"/>
  <c r="O970" i="10"/>
  <c r="N970" i="10"/>
  <c r="R969" i="10"/>
  <c r="P969" i="10"/>
  <c r="O969" i="10"/>
  <c r="N969" i="10"/>
  <c r="R968" i="10"/>
  <c r="P968" i="10"/>
  <c r="O968" i="10"/>
  <c r="N968" i="10"/>
  <c r="R967" i="10"/>
  <c r="P967" i="10"/>
  <c r="O967" i="10"/>
  <c r="N967" i="10"/>
  <c r="R966" i="10"/>
  <c r="P966" i="10"/>
  <c r="O966" i="10"/>
  <c r="N966" i="10"/>
  <c r="R965" i="10"/>
  <c r="P965" i="10"/>
  <c r="O965" i="10"/>
  <c r="N965" i="10"/>
  <c r="R964" i="10"/>
  <c r="P964" i="10"/>
  <c r="O964" i="10"/>
  <c r="N964" i="10"/>
  <c r="R963" i="10"/>
  <c r="P963" i="10"/>
  <c r="O963" i="10"/>
  <c r="N963" i="10"/>
  <c r="R962" i="10"/>
  <c r="P962" i="10"/>
  <c r="O962" i="10"/>
  <c r="N962" i="10"/>
  <c r="R960" i="10"/>
  <c r="P960" i="10"/>
  <c r="O960" i="10"/>
  <c r="Q960" i="10" s="1"/>
  <c r="N960" i="10"/>
  <c r="R959" i="10"/>
  <c r="P959" i="10"/>
  <c r="O959" i="10"/>
  <c r="N959" i="10"/>
  <c r="R958" i="10"/>
  <c r="P958" i="10"/>
  <c r="O958" i="10"/>
  <c r="Q958" i="10" s="1"/>
  <c r="N958" i="10"/>
  <c r="R957" i="10"/>
  <c r="P957" i="10"/>
  <c r="O957" i="10"/>
  <c r="Q957" i="10" s="1"/>
  <c r="L957" i="10" s="1"/>
  <c r="N957" i="10"/>
  <c r="R956" i="10"/>
  <c r="P956" i="10"/>
  <c r="O956" i="10"/>
  <c r="N956" i="10"/>
  <c r="R955" i="10"/>
  <c r="P955" i="10"/>
  <c r="O955" i="10"/>
  <c r="N955" i="10"/>
  <c r="R954" i="10"/>
  <c r="P954" i="10"/>
  <c r="O954" i="10"/>
  <c r="Q954" i="10" s="1"/>
  <c r="N954" i="10"/>
  <c r="R952" i="10"/>
  <c r="P952" i="10"/>
  <c r="O952" i="10"/>
  <c r="N952" i="10"/>
  <c r="R951" i="10"/>
  <c r="P951" i="10"/>
  <c r="O951" i="10"/>
  <c r="Q951" i="10" s="1"/>
  <c r="L951" i="10" s="1"/>
  <c r="N951" i="10"/>
  <c r="R950" i="10"/>
  <c r="P950" i="10"/>
  <c r="O950" i="10"/>
  <c r="N950" i="10"/>
  <c r="R949" i="10"/>
  <c r="P949" i="10"/>
  <c r="O949" i="10"/>
  <c r="N949" i="10"/>
  <c r="R948" i="10"/>
  <c r="P948" i="10"/>
  <c r="O948" i="10"/>
  <c r="N948" i="10"/>
  <c r="R947" i="10"/>
  <c r="P947" i="10"/>
  <c r="O947" i="10"/>
  <c r="N947" i="10"/>
  <c r="R946" i="10"/>
  <c r="P946" i="10"/>
  <c r="O946" i="10"/>
  <c r="N946" i="10"/>
  <c r="R945" i="10"/>
  <c r="P945" i="10"/>
  <c r="O945" i="10"/>
  <c r="N945" i="10"/>
  <c r="R944" i="10"/>
  <c r="P944" i="10"/>
  <c r="O944" i="10"/>
  <c r="N944" i="10"/>
  <c r="R943" i="10"/>
  <c r="P943" i="10"/>
  <c r="O943" i="10"/>
  <c r="N943" i="10"/>
  <c r="R941" i="10"/>
  <c r="P941" i="10"/>
  <c r="O941" i="10"/>
  <c r="N941" i="10"/>
  <c r="R940" i="10"/>
  <c r="P940" i="10"/>
  <c r="O940" i="10"/>
  <c r="N940" i="10"/>
  <c r="R939" i="10"/>
  <c r="P939" i="10"/>
  <c r="O939" i="10"/>
  <c r="N939" i="10"/>
  <c r="R938" i="10"/>
  <c r="P938" i="10"/>
  <c r="O938" i="10"/>
  <c r="N938" i="10"/>
  <c r="R937" i="10"/>
  <c r="P937" i="10"/>
  <c r="O937" i="10"/>
  <c r="N937" i="10"/>
  <c r="R936" i="10"/>
  <c r="P936" i="10"/>
  <c r="O936" i="10"/>
  <c r="N936" i="10"/>
  <c r="R935" i="10"/>
  <c r="P935" i="10"/>
  <c r="O935" i="10"/>
  <c r="N935" i="10"/>
  <c r="R934" i="10"/>
  <c r="P934" i="10"/>
  <c r="O934" i="10"/>
  <c r="N934" i="10"/>
  <c r="R933" i="10"/>
  <c r="P933" i="10"/>
  <c r="O933" i="10"/>
  <c r="N933" i="10"/>
  <c r="R932" i="10"/>
  <c r="P932" i="10"/>
  <c r="O932" i="10"/>
  <c r="N932" i="10"/>
  <c r="R931" i="10"/>
  <c r="P931" i="10"/>
  <c r="O931" i="10"/>
  <c r="N931" i="10"/>
  <c r="R930" i="10"/>
  <c r="P930" i="10"/>
  <c r="O930" i="10"/>
  <c r="N930" i="10"/>
  <c r="R929" i="10"/>
  <c r="P929" i="10"/>
  <c r="O929" i="10"/>
  <c r="N929" i="10"/>
  <c r="R928" i="10"/>
  <c r="P928" i="10"/>
  <c r="O928" i="10"/>
  <c r="N928" i="10"/>
  <c r="R927" i="10"/>
  <c r="P927" i="10"/>
  <c r="O927" i="10"/>
  <c r="N927" i="10"/>
  <c r="R925" i="10"/>
  <c r="P925" i="10"/>
  <c r="O925" i="10"/>
  <c r="N925" i="10"/>
  <c r="R924" i="10"/>
  <c r="P924" i="10"/>
  <c r="O924" i="10"/>
  <c r="N924" i="10"/>
  <c r="R923" i="10"/>
  <c r="P923" i="10"/>
  <c r="O923" i="10"/>
  <c r="N923" i="10"/>
  <c r="R922" i="10"/>
  <c r="P922" i="10"/>
  <c r="O922" i="10"/>
  <c r="N922" i="10"/>
  <c r="R921" i="10"/>
  <c r="P921" i="10"/>
  <c r="O921" i="10"/>
  <c r="N921" i="10"/>
  <c r="R920" i="10"/>
  <c r="P920" i="10"/>
  <c r="O920" i="10"/>
  <c r="N920" i="10"/>
  <c r="R919" i="10"/>
  <c r="P919" i="10"/>
  <c r="Q919" i="10" s="1"/>
  <c r="L919" i="10" s="1"/>
  <c r="O919" i="10"/>
  <c r="N919" i="10"/>
  <c r="R918" i="10"/>
  <c r="P918" i="10"/>
  <c r="O918" i="10"/>
  <c r="N918" i="10"/>
  <c r="R917" i="10"/>
  <c r="P917" i="10"/>
  <c r="O917" i="10"/>
  <c r="N917" i="10"/>
  <c r="R915" i="10"/>
  <c r="P915" i="10"/>
  <c r="O915" i="10"/>
  <c r="N915" i="10"/>
  <c r="R914" i="10"/>
  <c r="P914" i="10"/>
  <c r="O914" i="10"/>
  <c r="N914" i="10"/>
  <c r="R913" i="10"/>
  <c r="P913" i="10"/>
  <c r="O913" i="10"/>
  <c r="N913" i="10"/>
  <c r="R912" i="10"/>
  <c r="P912" i="10"/>
  <c r="O912" i="10"/>
  <c r="N912" i="10"/>
  <c r="R911" i="10"/>
  <c r="P911" i="10"/>
  <c r="O911" i="10"/>
  <c r="N911" i="10"/>
  <c r="R910" i="10"/>
  <c r="P910" i="10"/>
  <c r="O910" i="10"/>
  <c r="N910" i="10"/>
  <c r="R909" i="10"/>
  <c r="P909" i="10"/>
  <c r="O909" i="10"/>
  <c r="N909" i="10"/>
  <c r="R908" i="10"/>
  <c r="P908" i="10"/>
  <c r="O908" i="10"/>
  <c r="N908" i="10"/>
  <c r="R907" i="10"/>
  <c r="P907" i="10"/>
  <c r="O907" i="10"/>
  <c r="N907" i="10"/>
  <c r="R905" i="10"/>
  <c r="P905" i="10"/>
  <c r="O905" i="10"/>
  <c r="N905" i="10"/>
  <c r="R904" i="10"/>
  <c r="P904" i="10"/>
  <c r="O904" i="10"/>
  <c r="N904" i="10"/>
  <c r="R903" i="10"/>
  <c r="P903" i="10"/>
  <c r="O903" i="10"/>
  <c r="N903" i="10"/>
  <c r="R902" i="10"/>
  <c r="P902" i="10"/>
  <c r="O902" i="10"/>
  <c r="N902" i="10"/>
  <c r="R901" i="10"/>
  <c r="P901" i="10"/>
  <c r="O901" i="10"/>
  <c r="N901" i="10"/>
  <c r="R900" i="10"/>
  <c r="P900" i="10"/>
  <c r="O900" i="10"/>
  <c r="N900" i="10"/>
  <c r="R899" i="10"/>
  <c r="P899" i="10"/>
  <c r="O899" i="10"/>
  <c r="N899" i="10"/>
  <c r="R898" i="10"/>
  <c r="P898" i="10"/>
  <c r="O898" i="10"/>
  <c r="N898" i="10"/>
  <c r="R897" i="10"/>
  <c r="P897" i="10"/>
  <c r="O897" i="10"/>
  <c r="N897" i="10"/>
  <c r="R895" i="10"/>
  <c r="P895" i="10"/>
  <c r="O895" i="10"/>
  <c r="N895" i="10"/>
  <c r="R894" i="10"/>
  <c r="P894" i="10"/>
  <c r="O894" i="10"/>
  <c r="N894" i="10"/>
  <c r="R893" i="10"/>
  <c r="P893" i="10"/>
  <c r="O893" i="10"/>
  <c r="N893" i="10"/>
  <c r="R892" i="10"/>
  <c r="P892" i="10"/>
  <c r="O892" i="10"/>
  <c r="N892" i="10"/>
  <c r="R891" i="10"/>
  <c r="P891" i="10"/>
  <c r="O891" i="10"/>
  <c r="N891" i="10"/>
  <c r="R890" i="10"/>
  <c r="P890" i="10"/>
  <c r="O890" i="10"/>
  <c r="N890" i="10"/>
  <c r="R889" i="10"/>
  <c r="P889" i="10"/>
  <c r="O889" i="10"/>
  <c r="N889" i="10"/>
  <c r="R888" i="10"/>
  <c r="P888" i="10"/>
  <c r="O888" i="10"/>
  <c r="N888" i="10"/>
  <c r="R887" i="10"/>
  <c r="P887" i="10"/>
  <c r="O887" i="10"/>
  <c r="N887" i="10"/>
  <c r="R885" i="10"/>
  <c r="P885" i="10"/>
  <c r="O885" i="10"/>
  <c r="N885" i="10"/>
  <c r="R884" i="10"/>
  <c r="P884" i="10"/>
  <c r="O884" i="10"/>
  <c r="N884" i="10"/>
  <c r="R883" i="10"/>
  <c r="P883" i="10"/>
  <c r="Q883" i="10" s="1"/>
  <c r="L883" i="10" s="1"/>
  <c r="O883" i="10"/>
  <c r="N883" i="10"/>
  <c r="R882" i="10"/>
  <c r="P882" i="10"/>
  <c r="O882" i="10"/>
  <c r="N882" i="10"/>
  <c r="R881" i="10"/>
  <c r="P881" i="10"/>
  <c r="O881" i="10"/>
  <c r="N881" i="10"/>
  <c r="R880" i="10"/>
  <c r="P880" i="10"/>
  <c r="O880" i="10"/>
  <c r="N880" i="10"/>
  <c r="R879" i="10"/>
  <c r="Q879" i="10"/>
  <c r="P879" i="10"/>
  <c r="O879" i="10"/>
  <c r="N879" i="10"/>
  <c r="L879" i="10"/>
  <c r="R878" i="10"/>
  <c r="P878" i="10"/>
  <c r="O878" i="10"/>
  <c r="N878" i="10"/>
  <c r="R877" i="10"/>
  <c r="P877" i="10"/>
  <c r="O877" i="10"/>
  <c r="Q877" i="10" s="1"/>
  <c r="N877" i="10"/>
  <c r="L877" i="10" s="1"/>
  <c r="R875" i="10"/>
  <c r="P875" i="10"/>
  <c r="O875" i="10"/>
  <c r="Q875" i="10" s="1"/>
  <c r="N875" i="10"/>
  <c r="R874" i="10"/>
  <c r="P874" i="10"/>
  <c r="O874" i="10"/>
  <c r="N874" i="10"/>
  <c r="R873" i="10"/>
  <c r="P873" i="10"/>
  <c r="O873" i="10"/>
  <c r="N873" i="10"/>
  <c r="R872" i="10"/>
  <c r="P872" i="10"/>
  <c r="O872" i="10"/>
  <c r="Q872" i="10" s="1"/>
  <c r="N872" i="10"/>
  <c r="R871" i="10"/>
  <c r="P871" i="10"/>
  <c r="O871" i="10"/>
  <c r="N871" i="10"/>
  <c r="R870" i="10"/>
  <c r="P870" i="10"/>
  <c r="O870" i="10"/>
  <c r="Q870" i="10" s="1"/>
  <c r="N870" i="10"/>
  <c r="R869" i="10"/>
  <c r="P869" i="10"/>
  <c r="O869" i="10"/>
  <c r="N869" i="10"/>
  <c r="R868" i="10"/>
  <c r="P868" i="10"/>
  <c r="O868" i="10"/>
  <c r="N868" i="10"/>
  <c r="R867" i="10"/>
  <c r="P867" i="10"/>
  <c r="O867" i="10"/>
  <c r="N867" i="10"/>
  <c r="R866" i="10"/>
  <c r="P866" i="10"/>
  <c r="O866" i="10"/>
  <c r="N866" i="10"/>
  <c r="R864" i="10"/>
  <c r="P864" i="10"/>
  <c r="O864" i="10"/>
  <c r="N864" i="10"/>
  <c r="R863" i="10"/>
  <c r="P863" i="10"/>
  <c r="O863" i="10"/>
  <c r="N863" i="10"/>
  <c r="R862" i="10"/>
  <c r="P862" i="10"/>
  <c r="O862" i="10"/>
  <c r="N862" i="10"/>
  <c r="R861" i="10"/>
  <c r="P861" i="10"/>
  <c r="O861" i="10"/>
  <c r="Q861" i="10" s="1"/>
  <c r="N861" i="10"/>
  <c r="R860" i="10"/>
  <c r="P860" i="10"/>
  <c r="O860" i="10"/>
  <c r="N860" i="10"/>
  <c r="R859" i="10"/>
  <c r="P859" i="10"/>
  <c r="O859" i="10"/>
  <c r="Q859" i="10" s="1"/>
  <c r="N859" i="10"/>
  <c r="R858" i="10"/>
  <c r="P858" i="10"/>
  <c r="O858" i="10"/>
  <c r="Q858" i="10" s="1"/>
  <c r="N858" i="10"/>
  <c r="R857" i="10"/>
  <c r="P857" i="10"/>
  <c r="O857" i="10"/>
  <c r="N857" i="10"/>
  <c r="R855" i="10"/>
  <c r="P855" i="10"/>
  <c r="O855" i="10"/>
  <c r="N855" i="10"/>
  <c r="R854" i="10"/>
  <c r="P854" i="10"/>
  <c r="O854" i="10"/>
  <c r="Q854" i="10" s="1"/>
  <c r="N854" i="10"/>
  <c r="R853" i="10"/>
  <c r="P853" i="10"/>
  <c r="O853" i="10"/>
  <c r="N853" i="10"/>
  <c r="R852" i="10"/>
  <c r="P852" i="10"/>
  <c r="O852" i="10"/>
  <c r="Q852" i="10" s="1"/>
  <c r="N852" i="10"/>
  <c r="R851" i="10"/>
  <c r="P851" i="10"/>
  <c r="O851" i="10"/>
  <c r="N851" i="10"/>
  <c r="R850" i="10"/>
  <c r="P850" i="10"/>
  <c r="O850" i="10"/>
  <c r="N850" i="10"/>
  <c r="R849" i="10"/>
  <c r="P849" i="10"/>
  <c r="O849" i="10"/>
  <c r="N849" i="10"/>
  <c r="R848" i="10"/>
  <c r="P848" i="10"/>
  <c r="O848" i="10"/>
  <c r="N848" i="10"/>
  <c r="R847" i="10"/>
  <c r="P847" i="10"/>
  <c r="O847" i="10"/>
  <c r="N847" i="10"/>
  <c r="R846" i="10"/>
  <c r="P846" i="10"/>
  <c r="O846" i="10"/>
  <c r="N846" i="10"/>
  <c r="R844" i="10"/>
  <c r="P844" i="10"/>
  <c r="O844" i="10"/>
  <c r="N844" i="10"/>
  <c r="R843" i="10"/>
  <c r="P843" i="10"/>
  <c r="O843" i="10"/>
  <c r="N843" i="10"/>
  <c r="R842" i="10"/>
  <c r="P842" i="10"/>
  <c r="O842" i="10"/>
  <c r="N842" i="10"/>
  <c r="R841" i="10"/>
  <c r="P841" i="10"/>
  <c r="O841" i="10"/>
  <c r="Q841" i="10" s="1"/>
  <c r="N841" i="10"/>
  <c r="R840" i="10"/>
  <c r="P840" i="10"/>
  <c r="O840" i="10"/>
  <c r="Q840" i="10" s="1"/>
  <c r="N840" i="10"/>
  <c r="R839" i="10"/>
  <c r="P839" i="10"/>
  <c r="O839" i="10"/>
  <c r="N839" i="10"/>
  <c r="R838" i="10"/>
  <c r="P838" i="10"/>
  <c r="O838" i="10"/>
  <c r="N838" i="10"/>
  <c r="R837" i="10"/>
  <c r="P837" i="10"/>
  <c r="O837" i="10"/>
  <c r="Q837" i="10" s="1"/>
  <c r="N837" i="10"/>
  <c r="R835" i="10"/>
  <c r="P835" i="10"/>
  <c r="O835" i="10"/>
  <c r="N835" i="10"/>
  <c r="R834" i="10"/>
  <c r="P834" i="10"/>
  <c r="O834" i="10"/>
  <c r="Q834" i="10" s="1"/>
  <c r="N834" i="10"/>
  <c r="R833" i="10"/>
  <c r="P833" i="10"/>
  <c r="O833" i="10"/>
  <c r="N833" i="10"/>
  <c r="R832" i="10"/>
  <c r="P832" i="10"/>
  <c r="O832" i="10"/>
  <c r="N832" i="10"/>
  <c r="R831" i="10"/>
  <c r="P831" i="10"/>
  <c r="O831" i="10"/>
  <c r="N831" i="10"/>
  <c r="R830" i="10"/>
  <c r="P830" i="10"/>
  <c r="O830" i="10"/>
  <c r="N830" i="10"/>
  <c r="R829" i="10"/>
  <c r="P829" i="10"/>
  <c r="O829" i="10"/>
  <c r="N829" i="10"/>
  <c r="R828" i="10"/>
  <c r="P828" i="10"/>
  <c r="O828" i="10"/>
  <c r="N828" i="10"/>
  <c r="R827" i="10"/>
  <c r="P827" i="10"/>
  <c r="O827" i="10"/>
  <c r="N827" i="10"/>
  <c r="R826" i="10"/>
  <c r="P826" i="10"/>
  <c r="O826" i="10"/>
  <c r="Q826" i="10" s="1"/>
  <c r="N826" i="10"/>
  <c r="R825" i="10"/>
  <c r="P825" i="10"/>
  <c r="O825" i="10"/>
  <c r="N825" i="10"/>
  <c r="R824" i="10"/>
  <c r="P824" i="10"/>
  <c r="O824" i="10"/>
  <c r="N824" i="10"/>
  <c r="R822" i="10"/>
  <c r="P822" i="10"/>
  <c r="O822" i="10"/>
  <c r="N822" i="10"/>
  <c r="R821" i="10"/>
  <c r="P821" i="10"/>
  <c r="O821" i="10"/>
  <c r="N821" i="10"/>
  <c r="R820" i="10"/>
  <c r="P820" i="10"/>
  <c r="O820" i="10"/>
  <c r="N820" i="10"/>
  <c r="R819" i="10"/>
  <c r="P819" i="10"/>
  <c r="O819" i="10"/>
  <c r="N819" i="10"/>
  <c r="R818" i="10"/>
  <c r="P818" i="10"/>
  <c r="O818" i="10"/>
  <c r="N818" i="10"/>
  <c r="R816" i="10"/>
  <c r="P816" i="10"/>
  <c r="O816" i="10"/>
  <c r="N816" i="10"/>
  <c r="R815" i="10"/>
  <c r="P815" i="10"/>
  <c r="O815" i="10"/>
  <c r="N815" i="10"/>
  <c r="R814" i="10"/>
  <c r="P814" i="10"/>
  <c r="O814" i="10"/>
  <c r="N814" i="10"/>
  <c r="R813" i="10"/>
  <c r="P813" i="10"/>
  <c r="O813" i="10"/>
  <c r="N813" i="10"/>
  <c r="R812" i="10"/>
  <c r="P812" i="10"/>
  <c r="O812" i="10"/>
  <c r="N812" i="10"/>
  <c r="R811" i="10"/>
  <c r="P811" i="10"/>
  <c r="O811" i="10"/>
  <c r="N811" i="10"/>
  <c r="R810" i="10"/>
  <c r="P810" i="10"/>
  <c r="O810" i="10"/>
  <c r="N810" i="10"/>
  <c r="R809" i="10"/>
  <c r="P809" i="10"/>
  <c r="O809" i="10"/>
  <c r="N809" i="10"/>
  <c r="R808" i="10"/>
  <c r="P808" i="10"/>
  <c r="O808" i="10"/>
  <c r="Q808" i="10" s="1"/>
  <c r="N808" i="10"/>
  <c r="R807" i="10"/>
  <c r="P807" i="10"/>
  <c r="O807" i="10"/>
  <c r="Q807" i="10" s="1"/>
  <c r="N807" i="10"/>
  <c r="R806" i="10"/>
  <c r="P806" i="10"/>
  <c r="O806" i="10"/>
  <c r="Q806" i="10" s="1"/>
  <c r="N806" i="10"/>
  <c r="R805" i="10"/>
  <c r="P805" i="10"/>
  <c r="O805" i="10"/>
  <c r="N805" i="10"/>
  <c r="R804" i="10"/>
  <c r="P804" i="10"/>
  <c r="O804" i="10"/>
  <c r="Q804" i="10" s="1"/>
  <c r="N804" i="10"/>
  <c r="R803" i="10"/>
  <c r="P803" i="10"/>
  <c r="O803" i="10"/>
  <c r="N803" i="10"/>
  <c r="R801" i="10"/>
  <c r="P801" i="10"/>
  <c r="O801" i="10"/>
  <c r="N801" i="10"/>
  <c r="R800" i="10"/>
  <c r="P800" i="10"/>
  <c r="O800" i="10"/>
  <c r="N800" i="10"/>
  <c r="R799" i="10"/>
  <c r="P799" i="10"/>
  <c r="O799" i="10"/>
  <c r="Q799" i="10" s="1"/>
  <c r="N799" i="10"/>
  <c r="R798" i="10"/>
  <c r="P798" i="10"/>
  <c r="O798" i="10"/>
  <c r="N798" i="10"/>
  <c r="R797" i="10"/>
  <c r="P797" i="10"/>
  <c r="O797" i="10"/>
  <c r="N797" i="10"/>
  <c r="R796" i="10"/>
  <c r="P796" i="10"/>
  <c r="O796" i="10"/>
  <c r="N796" i="10"/>
  <c r="R795" i="10"/>
  <c r="P795" i="10"/>
  <c r="O795" i="10"/>
  <c r="N795" i="10"/>
  <c r="R794" i="10"/>
  <c r="P794" i="10"/>
  <c r="O794" i="10"/>
  <c r="N794" i="10"/>
  <c r="R792" i="10"/>
  <c r="P792" i="10"/>
  <c r="O792" i="10"/>
  <c r="N792" i="10"/>
  <c r="R791" i="10"/>
  <c r="P791" i="10"/>
  <c r="O791" i="10"/>
  <c r="N791" i="10"/>
  <c r="R790" i="10"/>
  <c r="P790" i="10"/>
  <c r="O790" i="10"/>
  <c r="Q790" i="10" s="1"/>
  <c r="N790" i="10"/>
  <c r="R789" i="10"/>
  <c r="P789" i="10"/>
  <c r="O789" i="10"/>
  <c r="Q789" i="10" s="1"/>
  <c r="N789" i="10"/>
  <c r="R788" i="10"/>
  <c r="P788" i="10"/>
  <c r="O788" i="10"/>
  <c r="Q788" i="10" s="1"/>
  <c r="N788" i="10"/>
  <c r="R787" i="10"/>
  <c r="P787" i="10"/>
  <c r="O787" i="10"/>
  <c r="Q787" i="10" s="1"/>
  <c r="N787" i="10"/>
  <c r="R786" i="10"/>
  <c r="P786" i="10"/>
  <c r="O786" i="10"/>
  <c r="N786" i="10"/>
  <c r="R785" i="10"/>
  <c r="P785" i="10"/>
  <c r="O785" i="10"/>
  <c r="Q785" i="10" s="1"/>
  <c r="N785" i="10"/>
  <c r="R783" i="10"/>
  <c r="P783" i="10"/>
  <c r="O783" i="10"/>
  <c r="N783" i="10"/>
  <c r="R782" i="10"/>
  <c r="P782" i="10"/>
  <c r="O782" i="10"/>
  <c r="N782" i="10"/>
  <c r="R781" i="10"/>
  <c r="P781" i="10"/>
  <c r="O781" i="10"/>
  <c r="Q781" i="10" s="1"/>
  <c r="N781" i="10"/>
  <c r="R780" i="10"/>
  <c r="P780" i="10"/>
  <c r="O780" i="10"/>
  <c r="N780" i="10"/>
  <c r="R779" i="10"/>
  <c r="P779" i="10"/>
  <c r="O779" i="10"/>
  <c r="Q779" i="10" s="1"/>
  <c r="N779" i="10"/>
  <c r="R778" i="10"/>
  <c r="P778" i="10"/>
  <c r="O778" i="10"/>
  <c r="N778" i="10"/>
  <c r="R777" i="10"/>
  <c r="P777" i="10"/>
  <c r="O777" i="10"/>
  <c r="Q777" i="10" s="1"/>
  <c r="N777" i="10"/>
  <c r="R776" i="10"/>
  <c r="P776" i="10"/>
  <c r="O776" i="10"/>
  <c r="N776" i="10"/>
  <c r="R775" i="10"/>
  <c r="P775" i="10"/>
  <c r="O775" i="10"/>
  <c r="N775" i="10"/>
  <c r="R774" i="10"/>
  <c r="P774" i="10"/>
  <c r="O774" i="10"/>
  <c r="N774" i="10"/>
  <c r="R773" i="10"/>
  <c r="P773" i="10"/>
  <c r="O773" i="10"/>
  <c r="N773" i="10"/>
  <c r="R772" i="10"/>
  <c r="P772" i="10"/>
  <c r="O772" i="10"/>
  <c r="N772" i="10"/>
  <c r="R771" i="10"/>
  <c r="P771" i="10"/>
  <c r="O771" i="10"/>
  <c r="N771" i="10"/>
  <c r="R769" i="10"/>
  <c r="P769" i="10"/>
  <c r="O769" i="10"/>
  <c r="N769" i="10"/>
  <c r="R768" i="10"/>
  <c r="P768" i="10"/>
  <c r="O768" i="10"/>
  <c r="N768" i="10"/>
  <c r="R767" i="10"/>
  <c r="P767" i="10"/>
  <c r="O767" i="10"/>
  <c r="N767" i="10"/>
  <c r="R766" i="10"/>
  <c r="P766" i="10"/>
  <c r="O766" i="10"/>
  <c r="N766" i="10"/>
  <c r="R764" i="10"/>
  <c r="P764" i="10"/>
  <c r="O764" i="10"/>
  <c r="N764" i="10"/>
  <c r="R763" i="10"/>
  <c r="P763" i="10"/>
  <c r="O763" i="10"/>
  <c r="Q763" i="10" s="1"/>
  <c r="N763" i="10"/>
  <c r="R762" i="10"/>
  <c r="P762" i="10"/>
  <c r="O762" i="10"/>
  <c r="N762" i="10"/>
  <c r="R761" i="10"/>
  <c r="P761" i="10"/>
  <c r="O761" i="10"/>
  <c r="Q761" i="10" s="1"/>
  <c r="N761" i="10"/>
  <c r="R760" i="10"/>
  <c r="P760" i="10"/>
  <c r="O760" i="10"/>
  <c r="N760" i="10"/>
  <c r="R759" i="10"/>
  <c r="P759" i="10"/>
  <c r="O759" i="10"/>
  <c r="N759" i="10"/>
  <c r="R758" i="10"/>
  <c r="P758" i="10"/>
  <c r="O758" i="10"/>
  <c r="N758" i="10"/>
  <c r="R757" i="10"/>
  <c r="P757" i="10"/>
  <c r="O757" i="10"/>
  <c r="N757" i="10"/>
  <c r="R756" i="10"/>
  <c r="P756" i="10"/>
  <c r="O756" i="10"/>
  <c r="N756" i="10"/>
  <c r="R755" i="10"/>
  <c r="P755" i="10"/>
  <c r="O755" i="10"/>
  <c r="N755" i="10"/>
  <c r="R754" i="10"/>
  <c r="P754" i="10"/>
  <c r="O754" i="10"/>
  <c r="N754" i="10"/>
  <c r="R753" i="10"/>
  <c r="P753" i="10"/>
  <c r="O753" i="10"/>
  <c r="N753" i="10"/>
  <c r="R752" i="10"/>
  <c r="P752" i="10"/>
  <c r="O752" i="10"/>
  <c r="N752" i="10"/>
  <c r="R751" i="10"/>
  <c r="P751" i="10"/>
  <c r="O751" i="10"/>
  <c r="N751" i="10"/>
  <c r="R750" i="10"/>
  <c r="P750" i="10"/>
  <c r="O750" i="10"/>
  <c r="N750" i="10"/>
  <c r="R749" i="10"/>
  <c r="P749" i="10"/>
  <c r="O749" i="10"/>
  <c r="Q749" i="10" s="1"/>
  <c r="N749" i="10"/>
  <c r="R747" i="10"/>
  <c r="P747" i="10"/>
  <c r="O747" i="10"/>
  <c r="N747" i="10"/>
  <c r="R746" i="10"/>
  <c r="P746" i="10"/>
  <c r="O746" i="10"/>
  <c r="N746" i="10"/>
  <c r="R745" i="10"/>
  <c r="P745" i="10"/>
  <c r="O745" i="10"/>
  <c r="N745" i="10"/>
  <c r="R744" i="10"/>
  <c r="P744" i="10"/>
  <c r="O744" i="10"/>
  <c r="N744" i="10"/>
  <c r="R743" i="10"/>
  <c r="P743" i="10"/>
  <c r="O743" i="10"/>
  <c r="N743" i="10"/>
  <c r="R742" i="10"/>
  <c r="P742" i="10"/>
  <c r="O742" i="10"/>
  <c r="N742" i="10"/>
  <c r="R741" i="10"/>
  <c r="P741" i="10"/>
  <c r="O741" i="10"/>
  <c r="N741" i="10"/>
  <c r="R740" i="10"/>
  <c r="P740" i="10"/>
  <c r="O740" i="10"/>
  <c r="N740" i="10"/>
  <c r="R739" i="10"/>
  <c r="P739" i="10"/>
  <c r="O739" i="10"/>
  <c r="N739" i="10"/>
  <c r="R737" i="10"/>
  <c r="P737" i="10"/>
  <c r="O737" i="10"/>
  <c r="N737" i="10"/>
  <c r="R736" i="10"/>
  <c r="P736" i="10"/>
  <c r="O736" i="10"/>
  <c r="N736" i="10"/>
  <c r="R735" i="10"/>
  <c r="P735" i="10"/>
  <c r="O735" i="10"/>
  <c r="N735" i="10"/>
  <c r="R734" i="10"/>
  <c r="P734" i="10"/>
  <c r="O734" i="10"/>
  <c r="N734" i="10"/>
  <c r="R733" i="10"/>
  <c r="P733" i="10"/>
  <c r="O733" i="10"/>
  <c r="N733" i="10"/>
  <c r="R732" i="10"/>
  <c r="P732" i="10"/>
  <c r="O732" i="10"/>
  <c r="N732" i="10"/>
  <c r="R731" i="10"/>
  <c r="P731" i="10"/>
  <c r="O731" i="10"/>
  <c r="N731" i="10"/>
  <c r="R730" i="10"/>
  <c r="P730" i="10"/>
  <c r="O730" i="10"/>
  <c r="N730" i="10"/>
  <c r="R729" i="10"/>
  <c r="P729" i="10"/>
  <c r="O729" i="10"/>
  <c r="N729" i="10"/>
  <c r="R728" i="10"/>
  <c r="P728" i="10"/>
  <c r="O728" i="10"/>
  <c r="N728" i="10"/>
  <c r="R727" i="10"/>
  <c r="P727" i="10"/>
  <c r="O727" i="10"/>
  <c r="N727" i="10"/>
  <c r="R726" i="10"/>
  <c r="P726" i="10"/>
  <c r="O726" i="10"/>
  <c r="N726" i="10"/>
  <c r="R725" i="10"/>
  <c r="P725" i="10"/>
  <c r="O725" i="10"/>
  <c r="N725" i="10"/>
  <c r="R724" i="10"/>
  <c r="P724" i="10"/>
  <c r="O724" i="10"/>
  <c r="N724" i="10"/>
  <c r="R723" i="10"/>
  <c r="P723" i="10"/>
  <c r="O723" i="10"/>
  <c r="N723" i="10"/>
  <c r="R722" i="10"/>
  <c r="P722" i="10"/>
  <c r="O722" i="10"/>
  <c r="N722" i="10"/>
  <c r="R721" i="10"/>
  <c r="P721" i="10"/>
  <c r="O721" i="10"/>
  <c r="N721" i="10"/>
  <c r="R720" i="10"/>
  <c r="P720" i="10"/>
  <c r="O720" i="10"/>
  <c r="N720" i="10"/>
  <c r="R719" i="10"/>
  <c r="P719" i="10"/>
  <c r="O719" i="10"/>
  <c r="N719" i="10"/>
  <c r="R718" i="10"/>
  <c r="P718" i="10"/>
  <c r="O718" i="10"/>
  <c r="N718" i="10"/>
  <c r="R716" i="10"/>
  <c r="P716" i="10"/>
  <c r="O716" i="10"/>
  <c r="N716" i="10"/>
  <c r="R715" i="10"/>
  <c r="P715" i="10"/>
  <c r="O715" i="10"/>
  <c r="N715" i="10"/>
  <c r="R714" i="10"/>
  <c r="P714" i="10"/>
  <c r="O714" i="10"/>
  <c r="N714" i="10"/>
  <c r="R713" i="10"/>
  <c r="P713" i="10"/>
  <c r="O713" i="10"/>
  <c r="N713" i="10"/>
  <c r="R712" i="10"/>
  <c r="P712" i="10"/>
  <c r="O712" i="10"/>
  <c r="N712" i="10"/>
  <c r="R711" i="10"/>
  <c r="P711" i="10"/>
  <c r="O711" i="10"/>
  <c r="N711" i="10"/>
  <c r="R710" i="10"/>
  <c r="P710" i="10"/>
  <c r="O710" i="10"/>
  <c r="N710" i="10"/>
  <c r="R709" i="10"/>
  <c r="P709" i="10"/>
  <c r="Q709" i="10" s="1"/>
  <c r="L709" i="10" s="1"/>
  <c r="O709" i="10"/>
  <c r="N709" i="10"/>
  <c r="R708" i="10"/>
  <c r="P708" i="10"/>
  <c r="O708" i="10"/>
  <c r="N708" i="10"/>
  <c r="R707" i="10"/>
  <c r="P707" i="10"/>
  <c r="O707" i="10"/>
  <c r="N707" i="10"/>
  <c r="R706" i="10"/>
  <c r="P706" i="10"/>
  <c r="O706" i="10"/>
  <c r="N706" i="10"/>
  <c r="R705" i="10"/>
  <c r="P705" i="10"/>
  <c r="O705" i="10"/>
  <c r="N705" i="10"/>
  <c r="R704" i="10"/>
  <c r="P704" i="10"/>
  <c r="O704" i="10"/>
  <c r="N704" i="10"/>
  <c r="R702" i="10"/>
  <c r="P702" i="10"/>
  <c r="O702" i="10"/>
  <c r="N702" i="10"/>
  <c r="R701" i="10"/>
  <c r="P701" i="10"/>
  <c r="O701" i="10"/>
  <c r="N701" i="10"/>
  <c r="R700" i="10"/>
  <c r="P700" i="10"/>
  <c r="O700" i="10"/>
  <c r="N700" i="10"/>
  <c r="R699" i="10"/>
  <c r="P699" i="10"/>
  <c r="O699" i="10"/>
  <c r="N699" i="10"/>
  <c r="R698" i="10"/>
  <c r="P698" i="10"/>
  <c r="O698" i="10"/>
  <c r="N698" i="10"/>
  <c r="R696" i="10"/>
  <c r="P696" i="10"/>
  <c r="O696" i="10"/>
  <c r="N696" i="10"/>
  <c r="R695" i="10"/>
  <c r="P695" i="10"/>
  <c r="O695" i="10"/>
  <c r="N695" i="10"/>
  <c r="R694" i="10"/>
  <c r="P694" i="10"/>
  <c r="O694" i="10"/>
  <c r="N694" i="10"/>
  <c r="R693" i="10"/>
  <c r="P693" i="10"/>
  <c r="O693" i="10"/>
  <c r="N693" i="10"/>
  <c r="R692" i="10"/>
  <c r="P692" i="10"/>
  <c r="O692" i="10"/>
  <c r="N692" i="10"/>
  <c r="R691" i="10"/>
  <c r="P691" i="10"/>
  <c r="O691" i="10"/>
  <c r="N691" i="10"/>
  <c r="R690" i="10"/>
  <c r="P690" i="10"/>
  <c r="O690" i="10"/>
  <c r="N690" i="10"/>
  <c r="R689" i="10"/>
  <c r="P689" i="10"/>
  <c r="O689" i="10"/>
  <c r="N689" i="10"/>
  <c r="R688" i="10"/>
  <c r="P688" i="10"/>
  <c r="O688" i="10"/>
  <c r="N688" i="10"/>
  <c r="R687" i="10"/>
  <c r="P687" i="10"/>
  <c r="O687" i="10"/>
  <c r="N687" i="10"/>
  <c r="R686" i="10"/>
  <c r="P686" i="10"/>
  <c r="O686" i="10"/>
  <c r="N686" i="10"/>
  <c r="R685" i="10"/>
  <c r="P685" i="10"/>
  <c r="O685" i="10"/>
  <c r="N685" i="10"/>
  <c r="R684" i="10"/>
  <c r="P684" i="10"/>
  <c r="O684" i="10"/>
  <c r="N684" i="10"/>
  <c r="R683" i="10"/>
  <c r="P683" i="10"/>
  <c r="O683" i="10"/>
  <c r="N683" i="10"/>
  <c r="R681" i="10"/>
  <c r="P681" i="10"/>
  <c r="O681" i="10"/>
  <c r="N681" i="10"/>
  <c r="R680" i="10"/>
  <c r="P680" i="10"/>
  <c r="O680" i="10"/>
  <c r="N680" i="10"/>
  <c r="R679" i="10"/>
  <c r="P679" i="10"/>
  <c r="O679" i="10"/>
  <c r="N679" i="10"/>
  <c r="R678" i="10"/>
  <c r="P678" i="10"/>
  <c r="O678" i="10"/>
  <c r="N678" i="10"/>
  <c r="R677" i="10"/>
  <c r="P677" i="10"/>
  <c r="O677" i="10"/>
  <c r="N677" i="10"/>
  <c r="R676" i="10"/>
  <c r="P676" i="10"/>
  <c r="O676" i="10"/>
  <c r="N676" i="10"/>
  <c r="R675" i="10"/>
  <c r="P675" i="10"/>
  <c r="O675" i="10"/>
  <c r="N675" i="10"/>
  <c r="R674" i="10"/>
  <c r="P674" i="10"/>
  <c r="O674" i="10"/>
  <c r="N674" i="10"/>
  <c r="R673" i="10"/>
  <c r="P673" i="10"/>
  <c r="O673" i="10"/>
  <c r="N673" i="10"/>
  <c r="R671" i="10"/>
  <c r="P671" i="10"/>
  <c r="O671" i="10"/>
  <c r="N671" i="10"/>
  <c r="R670" i="10"/>
  <c r="P670" i="10"/>
  <c r="O670" i="10"/>
  <c r="N670" i="10"/>
  <c r="R669" i="10"/>
  <c r="P669" i="10"/>
  <c r="O669" i="10"/>
  <c r="N669" i="10"/>
  <c r="R668" i="10"/>
  <c r="P668" i="10"/>
  <c r="O668" i="10"/>
  <c r="N668" i="10"/>
  <c r="R667" i="10"/>
  <c r="P667" i="10"/>
  <c r="O667" i="10"/>
  <c r="N667" i="10"/>
  <c r="R666" i="10"/>
  <c r="P666" i="10"/>
  <c r="O666" i="10"/>
  <c r="N666" i="10"/>
  <c r="R665" i="10"/>
  <c r="P665" i="10"/>
  <c r="O665" i="10"/>
  <c r="N665" i="10"/>
  <c r="R664" i="10"/>
  <c r="P664" i="10"/>
  <c r="O664" i="10"/>
  <c r="N664" i="10"/>
  <c r="R663" i="10"/>
  <c r="P663" i="10"/>
  <c r="O663" i="10"/>
  <c r="N663" i="10"/>
  <c r="R662" i="10"/>
  <c r="P662" i="10"/>
  <c r="O662" i="10"/>
  <c r="N662" i="10"/>
  <c r="R661" i="10"/>
  <c r="P661" i="10"/>
  <c r="O661" i="10"/>
  <c r="N661" i="10"/>
  <c r="R660" i="10"/>
  <c r="P660" i="10"/>
  <c r="O660" i="10"/>
  <c r="N660" i="10"/>
  <c r="R659" i="10"/>
  <c r="P659" i="10"/>
  <c r="O659" i="10"/>
  <c r="N659" i="10"/>
  <c r="R657" i="10"/>
  <c r="P657" i="10"/>
  <c r="O657" i="10"/>
  <c r="N657" i="10"/>
  <c r="R656" i="10"/>
  <c r="P656" i="10"/>
  <c r="O656" i="10"/>
  <c r="N656" i="10"/>
  <c r="R655" i="10"/>
  <c r="P655" i="10"/>
  <c r="O655" i="10"/>
  <c r="N655" i="10"/>
  <c r="R654" i="10"/>
  <c r="P654" i="10"/>
  <c r="O654" i="10"/>
  <c r="N654" i="10"/>
  <c r="R653" i="10"/>
  <c r="P653" i="10"/>
  <c r="O653" i="10"/>
  <c r="N653" i="10"/>
  <c r="R652" i="10"/>
  <c r="P652" i="10"/>
  <c r="O652" i="10"/>
  <c r="N652" i="10"/>
  <c r="R651" i="10"/>
  <c r="P651" i="10"/>
  <c r="O651" i="10"/>
  <c r="N651" i="10"/>
  <c r="R650" i="10"/>
  <c r="P650" i="10"/>
  <c r="O650" i="10"/>
  <c r="N650" i="10"/>
  <c r="R649" i="10"/>
  <c r="P649" i="10"/>
  <c r="Q649" i="10" s="1"/>
  <c r="O649" i="10"/>
  <c r="N649" i="10"/>
  <c r="R648" i="10"/>
  <c r="P648" i="10"/>
  <c r="O648" i="10"/>
  <c r="N648" i="10"/>
  <c r="R647" i="10"/>
  <c r="P647" i="10"/>
  <c r="Q647" i="10" s="1"/>
  <c r="O647" i="10"/>
  <c r="N647" i="10"/>
  <c r="R646" i="10"/>
  <c r="P646" i="10"/>
  <c r="O646" i="10"/>
  <c r="N646" i="10"/>
  <c r="R644" i="10"/>
  <c r="P644" i="10"/>
  <c r="Q644" i="10" s="1"/>
  <c r="O644" i="10"/>
  <c r="N644" i="10"/>
  <c r="R643" i="10"/>
  <c r="P643" i="10"/>
  <c r="O643" i="10"/>
  <c r="N643" i="10"/>
  <c r="R642" i="10"/>
  <c r="P642" i="10"/>
  <c r="Q642" i="10" s="1"/>
  <c r="O642" i="10"/>
  <c r="N642" i="10"/>
  <c r="R641" i="10"/>
  <c r="P641" i="10"/>
  <c r="O641" i="10"/>
  <c r="N641" i="10"/>
  <c r="R640" i="10"/>
  <c r="P640" i="10"/>
  <c r="O640" i="10"/>
  <c r="N640" i="10"/>
  <c r="R639" i="10"/>
  <c r="P639" i="10"/>
  <c r="O639" i="10"/>
  <c r="N639" i="10"/>
  <c r="R638" i="10"/>
  <c r="P638" i="10"/>
  <c r="Q638" i="10" s="1"/>
  <c r="O638" i="10"/>
  <c r="N638" i="10"/>
  <c r="R637" i="10"/>
  <c r="P637" i="10"/>
  <c r="O637" i="10"/>
  <c r="N637" i="10"/>
  <c r="R636" i="10"/>
  <c r="P636" i="10"/>
  <c r="Q636" i="10" s="1"/>
  <c r="O636" i="10"/>
  <c r="N636" i="10"/>
  <c r="R635" i="10"/>
  <c r="P635" i="10"/>
  <c r="O635" i="10"/>
  <c r="N635" i="10"/>
  <c r="R634" i="10"/>
  <c r="P634" i="10"/>
  <c r="Q634" i="10" s="1"/>
  <c r="O634" i="10"/>
  <c r="N634" i="10"/>
  <c r="R632" i="10"/>
  <c r="P632" i="10"/>
  <c r="O632" i="10"/>
  <c r="N632" i="10"/>
  <c r="R631" i="10"/>
  <c r="P631" i="10"/>
  <c r="Q631" i="10" s="1"/>
  <c r="O631" i="10"/>
  <c r="N631" i="10"/>
  <c r="R630" i="10"/>
  <c r="P630" i="10"/>
  <c r="O630" i="10"/>
  <c r="N630" i="10"/>
  <c r="R629" i="10"/>
  <c r="P629" i="10"/>
  <c r="Q629" i="10" s="1"/>
  <c r="O629" i="10"/>
  <c r="N629" i="10"/>
  <c r="R628" i="10"/>
  <c r="P628" i="10"/>
  <c r="O628" i="10"/>
  <c r="N628" i="10"/>
  <c r="R627" i="10"/>
  <c r="P627" i="10"/>
  <c r="Q627" i="10" s="1"/>
  <c r="O627" i="10"/>
  <c r="N627" i="10"/>
  <c r="R626" i="10"/>
  <c r="P626" i="10"/>
  <c r="O626" i="10"/>
  <c r="N626" i="10"/>
  <c r="R625" i="10"/>
  <c r="P625" i="10"/>
  <c r="Q625" i="10" s="1"/>
  <c r="O625" i="10"/>
  <c r="N625" i="10"/>
  <c r="R624" i="10"/>
  <c r="P624" i="10"/>
  <c r="O624" i="10"/>
  <c r="N624" i="10"/>
  <c r="R622" i="10"/>
  <c r="P622" i="10"/>
  <c r="O622" i="10"/>
  <c r="N622" i="10"/>
  <c r="R621" i="10"/>
  <c r="P621" i="10"/>
  <c r="O621" i="10"/>
  <c r="N621" i="10"/>
  <c r="R620" i="10"/>
  <c r="P620" i="10"/>
  <c r="O620" i="10"/>
  <c r="N620" i="10"/>
  <c r="R619" i="10"/>
  <c r="P619" i="10"/>
  <c r="O619" i="10"/>
  <c r="N619" i="10"/>
  <c r="R618" i="10"/>
  <c r="P618" i="10"/>
  <c r="O618" i="10"/>
  <c r="N618" i="10"/>
  <c r="R617" i="10"/>
  <c r="P617" i="10"/>
  <c r="O617" i="10"/>
  <c r="N617" i="10"/>
  <c r="R616" i="10"/>
  <c r="P616" i="10"/>
  <c r="O616" i="10"/>
  <c r="N616" i="10"/>
  <c r="R615" i="10"/>
  <c r="P615" i="10"/>
  <c r="O615" i="10"/>
  <c r="N615" i="10"/>
  <c r="R614" i="10"/>
  <c r="P614" i="10"/>
  <c r="O614" i="10"/>
  <c r="N614" i="10"/>
  <c r="R613" i="10"/>
  <c r="P613" i="10"/>
  <c r="O613" i="10"/>
  <c r="N613" i="10"/>
  <c r="R612" i="10"/>
  <c r="P612" i="10"/>
  <c r="O612" i="10"/>
  <c r="N612" i="10"/>
  <c r="R611" i="10"/>
  <c r="P611" i="10"/>
  <c r="O611" i="10"/>
  <c r="N611" i="10"/>
  <c r="R610" i="10"/>
  <c r="P610" i="10"/>
  <c r="O610" i="10"/>
  <c r="N610" i="10"/>
  <c r="R609" i="10"/>
  <c r="P609" i="10"/>
  <c r="O609" i="10"/>
  <c r="N609" i="10"/>
  <c r="R608" i="10"/>
  <c r="P608" i="10"/>
  <c r="O608" i="10"/>
  <c r="N608" i="10"/>
  <c r="R607" i="10"/>
  <c r="P607" i="10"/>
  <c r="O607" i="10"/>
  <c r="N607" i="10"/>
  <c r="R606" i="10"/>
  <c r="P606" i="10"/>
  <c r="O606" i="10"/>
  <c r="N606" i="10"/>
  <c r="R605" i="10"/>
  <c r="P605" i="10"/>
  <c r="O605" i="10"/>
  <c r="N605" i="10"/>
  <c r="R604" i="10"/>
  <c r="P604" i="10"/>
  <c r="O604" i="10"/>
  <c r="N604" i="10"/>
  <c r="R603" i="10"/>
  <c r="P603" i="10"/>
  <c r="O603" i="10"/>
  <c r="N603" i="10"/>
  <c r="R602" i="10"/>
  <c r="P602" i="10"/>
  <c r="O602" i="10"/>
  <c r="N602" i="10"/>
  <c r="R601" i="10"/>
  <c r="P601" i="10"/>
  <c r="O601" i="10"/>
  <c r="N601" i="10"/>
  <c r="R599" i="10"/>
  <c r="P599" i="10"/>
  <c r="O599" i="10"/>
  <c r="N599" i="10"/>
  <c r="R598" i="10"/>
  <c r="P598" i="10"/>
  <c r="O598" i="10"/>
  <c r="N598" i="10"/>
  <c r="R597" i="10"/>
  <c r="P597" i="10"/>
  <c r="Q597" i="10" s="1"/>
  <c r="O597" i="10"/>
  <c r="N597" i="10"/>
  <c r="R596" i="10"/>
  <c r="P596" i="10"/>
  <c r="O596" i="10"/>
  <c r="N596" i="10"/>
  <c r="R595" i="10"/>
  <c r="P595" i="10"/>
  <c r="Q595" i="10" s="1"/>
  <c r="O595" i="10"/>
  <c r="N595" i="10"/>
  <c r="R594" i="10"/>
  <c r="P594" i="10"/>
  <c r="O594" i="10"/>
  <c r="N594" i="10"/>
  <c r="R593" i="10"/>
  <c r="P593" i="10"/>
  <c r="Q593" i="10" s="1"/>
  <c r="O593" i="10"/>
  <c r="N593" i="10"/>
  <c r="R592" i="10"/>
  <c r="P592" i="10"/>
  <c r="O592" i="10"/>
  <c r="N592" i="10"/>
  <c r="R591" i="10"/>
  <c r="P591" i="10"/>
  <c r="O591" i="10"/>
  <c r="N591" i="10"/>
  <c r="R590" i="10"/>
  <c r="P590" i="10"/>
  <c r="O590" i="10"/>
  <c r="N590" i="10"/>
  <c r="R589" i="10"/>
  <c r="P589" i="10"/>
  <c r="O589" i="10"/>
  <c r="N589" i="10"/>
  <c r="R588" i="10"/>
  <c r="P588" i="10"/>
  <c r="O588" i="10"/>
  <c r="N588" i="10"/>
  <c r="R586" i="10"/>
  <c r="P586" i="10"/>
  <c r="Q586" i="10" s="1"/>
  <c r="O586" i="10"/>
  <c r="N586" i="10"/>
  <c r="R585" i="10"/>
  <c r="P585" i="10"/>
  <c r="O585" i="10"/>
  <c r="N585" i="10"/>
  <c r="R584" i="10"/>
  <c r="P584" i="10"/>
  <c r="Q584" i="10" s="1"/>
  <c r="O584" i="10"/>
  <c r="N584" i="10"/>
  <c r="R583" i="10"/>
  <c r="P583" i="10"/>
  <c r="O583" i="10"/>
  <c r="N583" i="10"/>
  <c r="R582" i="10"/>
  <c r="P582" i="10"/>
  <c r="Q582" i="10" s="1"/>
  <c r="O582" i="10"/>
  <c r="N582" i="10"/>
  <c r="R581" i="10"/>
  <c r="P581" i="10"/>
  <c r="O581" i="10"/>
  <c r="N581" i="10"/>
  <c r="R580" i="10"/>
  <c r="P580" i="10"/>
  <c r="O580" i="10"/>
  <c r="N580" i="10"/>
  <c r="R579" i="10"/>
  <c r="P579" i="10"/>
  <c r="O579" i="10"/>
  <c r="N579" i="10"/>
  <c r="R578" i="10"/>
  <c r="P578" i="10"/>
  <c r="O578" i="10"/>
  <c r="N578" i="10"/>
  <c r="R577" i="10"/>
  <c r="P577" i="10"/>
  <c r="O577" i="10"/>
  <c r="N577" i="10"/>
  <c r="R576" i="10"/>
  <c r="P576" i="10"/>
  <c r="O576" i="10"/>
  <c r="N576" i="10"/>
  <c r="R575" i="10"/>
  <c r="P575" i="10"/>
  <c r="O575" i="10"/>
  <c r="N575" i="10"/>
  <c r="R574" i="10"/>
  <c r="P574" i="10"/>
  <c r="O574" i="10"/>
  <c r="N574" i="10"/>
  <c r="R572" i="10"/>
  <c r="P572" i="10"/>
  <c r="O572" i="10"/>
  <c r="N572" i="10"/>
  <c r="R571" i="10"/>
  <c r="P571" i="10"/>
  <c r="O571" i="10"/>
  <c r="N571" i="10"/>
  <c r="R570" i="10"/>
  <c r="P570" i="10"/>
  <c r="O570" i="10"/>
  <c r="N570" i="10"/>
  <c r="R569" i="10"/>
  <c r="P569" i="10"/>
  <c r="O569" i="10"/>
  <c r="N569" i="10"/>
  <c r="R568" i="10"/>
  <c r="P568" i="10"/>
  <c r="O568" i="10"/>
  <c r="N568" i="10"/>
  <c r="R566" i="10"/>
  <c r="P566" i="10"/>
  <c r="O566" i="10"/>
  <c r="N566" i="10"/>
  <c r="R565" i="10"/>
  <c r="P565" i="10"/>
  <c r="O565" i="10"/>
  <c r="N565" i="10"/>
  <c r="R564" i="10"/>
  <c r="P564" i="10"/>
  <c r="Q564" i="10" s="1"/>
  <c r="O564" i="10"/>
  <c r="N564" i="10"/>
  <c r="R563" i="10"/>
  <c r="P563" i="10"/>
  <c r="O563" i="10"/>
  <c r="N563" i="10"/>
  <c r="R562" i="10"/>
  <c r="P562" i="10"/>
  <c r="O562" i="10"/>
  <c r="N562" i="10"/>
  <c r="R561" i="10"/>
  <c r="P561" i="10"/>
  <c r="O561" i="10"/>
  <c r="N561" i="10"/>
  <c r="R560" i="10"/>
  <c r="P560" i="10"/>
  <c r="O560" i="10"/>
  <c r="N560" i="10"/>
  <c r="R558" i="10"/>
  <c r="P558" i="10"/>
  <c r="O558" i="10"/>
  <c r="N558" i="10"/>
  <c r="R557" i="10"/>
  <c r="P557" i="10"/>
  <c r="O557" i="10"/>
  <c r="N557" i="10"/>
  <c r="R556" i="10"/>
  <c r="P556" i="10"/>
  <c r="O556" i="10"/>
  <c r="N556" i="10"/>
  <c r="R555" i="10"/>
  <c r="P555" i="10"/>
  <c r="O555" i="10"/>
  <c r="N555" i="10"/>
  <c r="R554" i="10"/>
  <c r="P554" i="10"/>
  <c r="O554" i="10"/>
  <c r="N554" i="10"/>
  <c r="R553" i="10"/>
  <c r="P553" i="10"/>
  <c r="O553" i="10"/>
  <c r="N553" i="10"/>
  <c r="R552" i="10"/>
  <c r="P552" i="10"/>
  <c r="O552" i="10"/>
  <c r="N552" i="10"/>
  <c r="R551" i="10"/>
  <c r="P551" i="10"/>
  <c r="O551" i="10"/>
  <c r="N551" i="10"/>
  <c r="R550" i="10"/>
  <c r="P550" i="10"/>
  <c r="O550" i="10"/>
  <c r="N550" i="10"/>
  <c r="R549" i="10"/>
  <c r="P549" i="10"/>
  <c r="O549" i="10"/>
  <c r="N549" i="10"/>
  <c r="R548" i="10"/>
  <c r="P548" i="10"/>
  <c r="O548" i="10"/>
  <c r="N548" i="10"/>
  <c r="R547" i="10"/>
  <c r="P547" i="10"/>
  <c r="O547" i="10"/>
  <c r="N547" i="10"/>
  <c r="R546" i="10"/>
  <c r="P546" i="10"/>
  <c r="O546" i="10"/>
  <c r="N546" i="10"/>
  <c r="R545" i="10"/>
  <c r="P545" i="10"/>
  <c r="O545" i="10"/>
  <c r="N545" i="10"/>
  <c r="R544" i="10"/>
  <c r="P544" i="10"/>
  <c r="O544" i="10"/>
  <c r="N544" i="10"/>
  <c r="R543" i="10"/>
  <c r="P543" i="10"/>
  <c r="O543" i="10"/>
  <c r="N543" i="10"/>
  <c r="R542" i="10"/>
  <c r="P542" i="10"/>
  <c r="O542" i="10"/>
  <c r="N542" i="10"/>
  <c r="R541" i="10"/>
  <c r="P541" i="10"/>
  <c r="O541" i="10"/>
  <c r="N541" i="10"/>
  <c r="R539" i="10"/>
  <c r="P539" i="10"/>
  <c r="O539" i="10"/>
  <c r="N539" i="10"/>
  <c r="R538" i="10"/>
  <c r="P538" i="10"/>
  <c r="O538" i="10"/>
  <c r="N538" i="10"/>
  <c r="R537" i="10"/>
  <c r="P537" i="10"/>
  <c r="O537" i="10"/>
  <c r="N537" i="10"/>
  <c r="R536" i="10"/>
  <c r="P536" i="10"/>
  <c r="O536" i="10"/>
  <c r="N536" i="10"/>
  <c r="R535" i="10"/>
  <c r="P535" i="10"/>
  <c r="O535" i="10"/>
  <c r="N535" i="10"/>
  <c r="R534" i="10"/>
  <c r="P534" i="10"/>
  <c r="O534" i="10"/>
  <c r="N534" i="10"/>
  <c r="R533" i="10"/>
  <c r="P533" i="10"/>
  <c r="O533" i="10"/>
  <c r="N533" i="10"/>
  <c r="R532" i="10"/>
  <c r="P532" i="10"/>
  <c r="O532" i="10"/>
  <c r="N532" i="10"/>
  <c r="R531" i="10"/>
  <c r="P531" i="10"/>
  <c r="O531" i="10"/>
  <c r="N531" i="10"/>
  <c r="R530" i="10"/>
  <c r="P530" i="10"/>
  <c r="O530" i="10"/>
  <c r="N530" i="10"/>
  <c r="R529" i="10"/>
  <c r="P529" i="10"/>
  <c r="O529" i="10"/>
  <c r="N529" i="10"/>
  <c r="R528" i="10"/>
  <c r="P528" i="10"/>
  <c r="O528" i="10"/>
  <c r="N528" i="10"/>
  <c r="R526" i="10"/>
  <c r="P526" i="10"/>
  <c r="O526" i="10"/>
  <c r="N526" i="10"/>
  <c r="R525" i="10"/>
  <c r="P525" i="10"/>
  <c r="O525" i="10"/>
  <c r="N525" i="10"/>
  <c r="R524" i="10"/>
  <c r="P524" i="10"/>
  <c r="O524" i="10"/>
  <c r="N524" i="10"/>
  <c r="R523" i="10"/>
  <c r="P523" i="10"/>
  <c r="O523" i="10"/>
  <c r="N523" i="10"/>
  <c r="R522" i="10"/>
  <c r="P522" i="10"/>
  <c r="O522" i="10"/>
  <c r="N522" i="10"/>
  <c r="R521" i="10"/>
  <c r="P521" i="10"/>
  <c r="O521" i="10"/>
  <c r="N521" i="10"/>
  <c r="R520" i="10"/>
  <c r="P520" i="10"/>
  <c r="O520" i="10"/>
  <c r="N520" i="10"/>
  <c r="R518" i="10"/>
  <c r="P518" i="10"/>
  <c r="O518" i="10"/>
  <c r="N518" i="10"/>
  <c r="R517" i="10"/>
  <c r="P517" i="10"/>
  <c r="O517" i="10"/>
  <c r="N517" i="10"/>
  <c r="R516" i="10"/>
  <c r="P516" i="10"/>
  <c r="O516" i="10"/>
  <c r="N516" i="10"/>
  <c r="R515" i="10"/>
  <c r="P515" i="10"/>
  <c r="O515" i="10"/>
  <c r="N515" i="10"/>
  <c r="R514" i="10"/>
  <c r="P514" i="10"/>
  <c r="O514" i="10"/>
  <c r="N514" i="10"/>
  <c r="R513" i="10"/>
  <c r="P513" i="10"/>
  <c r="O513" i="10"/>
  <c r="N513" i="10"/>
  <c r="R512" i="10"/>
  <c r="P512" i="10"/>
  <c r="O512" i="10"/>
  <c r="N512" i="10"/>
  <c r="R511" i="10"/>
  <c r="P511" i="10"/>
  <c r="O511" i="10"/>
  <c r="N511" i="10"/>
  <c r="R510" i="10"/>
  <c r="P510" i="10"/>
  <c r="O510" i="10"/>
  <c r="N510" i="10"/>
  <c r="R508" i="10"/>
  <c r="P508" i="10"/>
  <c r="O508" i="10"/>
  <c r="N508" i="10"/>
  <c r="R507" i="10"/>
  <c r="P507" i="10"/>
  <c r="O507" i="10"/>
  <c r="N507" i="10"/>
  <c r="R506" i="10"/>
  <c r="P506" i="10"/>
  <c r="O506" i="10"/>
  <c r="N506" i="10"/>
  <c r="R505" i="10"/>
  <c r="P505" i="10"/>
  <c r="O505" i="10"/>
  <c r="N505" i="10"/>
  <c r="R504" i="10"/>
  <c r="P504" i="10"/>
  <c r="O504" i="10"/>
  <c r="N504" i="10"/>
  <c r="R503" i="10"/>
  <c r="P503" i="10"/>
  <c r="O503" i="10"/>
  <c r="N503" i="10"/>
  <c r="R502" i="10"/>
  <c r="P502" i="10"/>
  <c r="O502" i="10"/>
  <c r="N502" i="10"/>
  <c r="R501" i="10"/>
  <c r="P501" i="10"/>
  <c r="O501" i="10"/>
  <c r="N501" i="10"/>
  <c r="R500" i="10"/>
  <c r="P500" i="10"/>
  <c r="O500" i="10"/>
  <c r="N500" i="10"/>
  <c r="R499" i="10"/>
  <c r="P499" i="10"/>
  <c r="O499" i="10"/>
  <c r="N499" i="10"/>
  <c r="R498" i="10"/>
  <c r="P498" i="10"/>
  <c r="O498" i="10"/>
  <c r="N498" i="10"/>
  <c r="R497" i="10"/>
  <c r="P497" i="10"/>
  <c r="O497" i="10"/>
  <c r="N497" i="10"/>
  <c r="R496" i="10"/>
  <c r="P496" i="10"/>
  <c r="O496" i="10"/>
  <c r="N496" i="10"/>
  <c r="R495" i="10"/>
  <c r="P495" i="10"/>
  <c r="O495" i="10"/>
  <c r="N495" i="10"/>
  <c r="R494" i="10"/>
  <c r="P494" i="10"/>
  <c r="O494" i="10"/>
  <c r="N494" i="10"/>
  <c r="R493" i="10"/>
  <c r="P493" i="10"/>
  <c r="O493" i="10"/>
  <c r="N493" i="10"/>
  <c r="R492" i="10"/>
  <c r="P492" i="10"/>
  <c r="Q492" i="10" s="1"/>
  <c r="O492" i="10"/>
  <c r="N492" i="10"/>
  <c r="R491" i="10"/>
  <c r="P491" i="10"/>
  <c r="O491" i="10"/>
  <c r="N491" i="10"/>
  <c r="R490" i="10"/>
  <c r="P490" i="10"/>
  <c r="O490" i="10"/>
  <c r="N490" i="10"/>
  <c r="R489" i="10"/>
  <c r="P489" i="10"/>
  <c r="O489" i="10"/>
  <c r="N489" i="10"/>
  <c r="R488" i="10"/>
  <c r="P488" i="10"/>
  <c r="O488" i="10"/>
  <c r="N488" i="10"/>
  <c r="R486" i="10"/>
  <c r="P486" i="10"/>
  <c r="O486" i="10"/>
  <c r="N486" i="10"/>
  <c r="R485" i="10"/>
  <c r="P485" i="10"/>
  <c r="O485" i="10"/>
  <c r="N485" i="10"/>
  <c r="R484" i="10"/>
  <c r="P484" i="10"/>
  <c r="O484" i="10"/>
  <c r="N484" i="10"/>
  <c r="R483" i="10"/>
  <c r="P483" i="10"/>
  <c r="O483" i="10"/>
  <c r="N483" i="10"/>
  <c r="R482" i="10"/>
  <c r="P482" i="10"/>
  <c r="O482" i="10"/>
  <c r="N482" i="10"/>
  <c r="R481" i="10"/>
  <c r="P481" i="10"/>
  <c r="O481" i="10"/>
  <c r="N481" i="10"/>
  <c r="R480" i="10"/>
  <c r="P480" i="10"/>
  <c r="O480" i="10"/>
  <c r="N480" i="10"/>
  <c r="R479" i="10"/>
  <c r="P479" i="10"/>
  <c r="O479" i="10"/>
  <c r="N479" i="10"/>
  <c r="R478" i="10"/>
  <c r="P478" i="10"/>
  <c r="O478" i="10"/>
  <c r="N478" i="10"/>
  <c r="R477" i="10"/>
  <c r="P477" i="10"/>
  <c r="O477" i="10"/>
  <c r="N477" i="10"/>
  <c r="R476" i="10"/>
  <c r="P476" i="10"/>
  <c r="O476" i="10"/>
  <c r="N476" i="10"/>
  <c r="R475" i="10"/>
  <c r="P475" i="10"/>
  <c r="Q475" i="10" s="1"/>
  <c r="O475" i="10"/>
  <c r="N475" i="10"/>
  <c r="R474" i="10"/>
  <c r="P474" i="10"/>
  <c r="O474" i="10"/>
  <c r="N474" i="10"/>
  <c r="R473" i="10"/>
  <c r="P473" i="10"/>
  <c r="O473" i="10"/>
  <c r="Q473" i="10" s="1"/>
  <c r="N473" i="10"/>
  <c r="R472" i="10"/>
  <c r="P472" i="10"/>
  <c r="O472" i="10"/>
  <c r="N472" i="10"/>
  <c r="R470" i="10"/>
  <c r="P470" i="10"/>
  <c r="O470" i="10"/>
  <c r="N470" i="10"/>
  <c r="R469" i="10"/>
  <c r="P469" i="10"/>
  <c r="O469" i="10"/>
  <c r="N469" i="10"/>
  <c r="R468" i="10"/>
  <c r="P468" i="10"/>
  <c r="O468" i="10"/>
  <c r="N468" i="10"/>
  <c r="R467" i="10"/>
  <c r="P467" i="10"/>
  <c r="O467" i="10"/>
  <c r="N467" i="10"/>
  <c r="R466" i="10"/>
  <c r="P466" i="10"/>
  <c r="O466" i="10"/>
  <c r="N466" i="10"/>
  <c r="R465" i="10"/>
  <c r="P465" i="10"/>
  <c r="O465" i="10"/>
  <c r="N465" i="10"/>
  <c r="R464" i="10"/>
  <c r="P464" i="10"/>
  <c r="O464" i="10"/>
  <c r="N464" i="10"/>
  <c r="R463" i="10"/>
  <c r="P463" i="10"/>
  <c r="O463" i="10"/>
  <c r="N463" i="10"/>
  <c r="R462" i="10"/>
  <c r="P462" i="10"/>
  <c r="O462" i="10"/>
  <c r="N462" i="10"/>
  <c r="R461" i="10"/>
  <c r="P461" i="10"/>
  <c r="O461" i="10"/>
  <c r="N461" i="10"/>
  <c r="R460" i="10"/>
  <c r="P460" i="10"/>
  <c r="O460" i="10"/>
  <c r="N460" i="10"/>
  <c r="R459" i="10"/>
  <c r="P459" i="10"/>
  <c r="O459" i="10"/>
  <c r="N459" i="10"/>
  <c r="R458" i="10"/>
  <c r="P458" i="10"/>
  <c r="O458" i="10"/>
  <c r="N458" i="10"/>
  <c r="R457" i="10"/>
  <c r="P457" i="10"/>
  <c r="O457" i="10"/>
  <c r="N457" i="10"/>
  <c r="R455" i="10"/>
  <c r="P455" i="10"/>
  <c r="O455" i="10"/>
  <c r="N455" i="10"/>
  <c r="R454" i="10"/>
  <c r="P454" i="10"/>
  <c r="O454" i="10"/>
  <c r="N454" i="10"/>
  <c r="R453" i="10"/>
  <c r="P453" i="10"/>
  <c r="O453" i="10"/>
  <c r="N453" i="10"/>
  <c r="R452" i="10"/>
  <c r="P452" i="10"/>
  <c r="O452" i="10"/>
  <c r="N452" i="10"/>
  <c r="R451" i="10"/>
  <c r="P451" i="10"/>
  <c r="O451" i="10"/>
  <c r="N451" i="10"/>
  <c r="R450" i="10"/>
  <c r="P450" i="10"/>
  <c r="O450" i="10"/>
  <c r="N450" i="10"/>
  <c r="R449" i="10"/>
  <c r="P449" i="10"/>
  <c r="O449" i="10"/>
  <c r="N449" i="10"/>
  <c r="R448" i="10"/>
  <c r="P448" i="10"/>
  <c r="O448" i="10"/>
  <c r="N448" i="10"/>
  <c r="R447" i="10"/>
  <c r="P447" i="10"/>
  <c r="O447" i="10"/>
  <c r="Q447" i="10" s="1"/>
  <c r="N447" i="10"/>
  <c r="R445" i="10"/>
  <c r="P445" i="10"/>
  <c r="O445" i="10"/>
  <c r="N445" i="10"/>
  <c r="R444" i="10"/>
  <c r="P444" i="10"/>
  <c r="O444" i="10"/>
  <c r="N444" i="10"/>
  <c r="R443" i="10"/>
  <c r="P443" i="10"/>
  <c r="O443" i="10"/>
  <c r="N443" i="10"/>
  <c r="R442" i="10"/>
  <c r="P442" i="10"/>
  <c r="O442" i="10"/>
  <c r="N442" i="10"/>
  <c r="R441" i="10"/>
  <c r="P441" i="10"/>
  <c r="O441" i="10"/>
  <c r="N441" i="10"/>
  <c r="R440" i="10"/>
  <c r="P440" i="10"/>
  <c r="O440" i="10"/>
  <c r="Q440" i="10" s="1"/>
  <c r="N440" i="10"/>
  <c r="R439" i="10"/>
  <c r="P439" i="10"/>
  <c r="O439" i="10"/>
  <c r="N439" i="10"/>
  <c r="R438" i="10"/>
  <c r="P438" i="10"/>
  <c r="O438" i="10"/>
  <c r="Q438" i="10" s="1"/>
  <c r="N438" i="10"/>
  <c r="R437" i="10"/>
  <c r="P437" i="10"/>
  <c r="O437" i="10"/>
  <c r="N437" i="10"/>
  <c r="R436" i="10"/>
  <c r="P436" i="10"/>
  <c r="O436" i="10"/>
  <c r="Q436" i="10" s="1"/>
  <c r="N436" i="10"/>
  <c r="R435" i="10"/>
  <c r="P435" i="10"/>
  <c r="O435" i="10"/>
  <c r="Q435" i="10" s="1"/>
  <c r="N435" i="10"/>
  <c r="R434" i="10"/>
  <c r="P434" i="10"/>
  <c r="O434" i="10"/>
  <c r="Q434" i="10" s="1"/>
  <c r="N434" i="10"/>
  <c r="R433" i="10"/>
  <c r="P433" i="10"/>
  <c r="O433" i="10"/>
  <c r="N433" i="10"/>
  <c r="R432" i="10"/>
  <c r="P432" i="10"/>
  <c r="O432" i="10"/>
  <c r="N432" i="10"/>
  <c r="R431" i="10"/>
  <c r="P431" i="10"/>
  <c r="O431" i="10"/>
  <c r="N431" i="10"/>
  <c r="R430" i="10"/>
  <c r="P430" i="10"/>
  <c r="O430" i="10"/>
  <c r="N430" i="10"/>
  <c r="R429" i="10"/>
  <c r="P429" i="10"/>
  <c r="O429" i="10"/>
  <c r="N429" i="10"/>
  <c r="R428" i="10"/>
  <c r="P428" i="10"/>
  <c r="O428" i="10"/>
  <c r="N428" i="10"/>
  <c r="R427" i="10"/>
  <c r="P427" i="10"/>
  <c r="O427" i="10"/>
  <c r="N427" i="10"/>
  <c r="R426" i="10"/>
  <c r="P426" i="10"/>
  <c r="O426" i="10"/>
  <c r="N426" i="10"/>
  <c r="R425" i="10"/>
  <c r="P425" i="10"/>
  <c r="O425" i="10"/>
  <c r="N425" i="10"/>
  <c r="R424" i="10"/>
  <c r="P424" i="10"/>
  <c r="O424" i="10"/>
  <c r="Q424" i="10" s="1"/>
  <c r="N424" i="10"/>
  <c r="R423" i="10"/>
  <c r="P423" i="10"/>
  <c r="O423" i="10"/>
  <c r="N423" i="10"/>
  <c r="R422" i="10"/>
  <c r="P422" i="10"/>
  <c r="O422" i="10"/>
  <c r="Q422" i="10" s="1"/>
  <c r="N422" i="10"/>
  <c r="R421" i="10"/>
  <c r="P421" i="10"/>
  <c r="O421" i="10"/>
  <c r="N421" i="10"/>
  <c r="R420" i="10"/>
  <c r="P420" i="10"/>
  <c r="O420" i="10"/>
  <c r="Q420" i="10" s="1"/>
  <c r="N420" i="10"/>
  <c r="R419" i="10"/>
  <c r="P419" i="10"/>
  <c r="O419" i="10"/>
  <c r="N419" i="10"/>
  <c r="R418" i="10"/>
  <c r="P418" i="10"/>
  <c r="O418" i="10"/>
  <c r="N418" i="10"/>
  <c r="R417" i="10"/>
  <c r="P417" i="10"/>
  <c r="O417" i="10"/>
  <c r="N417" i="10"/>
  <c r="R416" i="10"/>
  <c r="P416" i="10"/>
  <c r="O416" i="10"/>
  <c r="Q416" i="10" s="1"/>
  <c r="N416" i="10"/>
  <c r="R415" i="10"/>
  <c r="P415" i="10"/>
  <c r="O415" i="10"/>
  <c r="N415" i="10"/>
  <c r="R413" i="10"/>
  <c r="P413" i="10"/>
  <c r="O413" i="10"/>
  <c r="Q413" i="10" s="1"/>
  <c r="N413" i="10"/>
  <c r="R412" i="10"/>
  <c r="P412" i="10"/>
  <c r="O412" i="10"/>
  <c r="N412" i="10"/>
  <c r="R411" i="10"/>
  <c r="P411" i="10"/>
  <c r="O411" i="10"/>
  <c r="N411" i="10"/>
  <c r="R410" i="10"/>
  <c r="P410" i="10"/>
  <c r="O410" i="10"/>
  <c r="N410" i="10"/>
  <c r="R409" i="10"/>
  <c r="P409" i="10"/>
  <c r="O409" i="10"/>
  <c r="N409" i="10"/>
  <c r="R408" i="10"/>
  <c r="P408" i="10"/>
  <c r="O408" i="10"/>
  <c r="N408" i="10"/>
  <c r="R407" i="10"/>
  <c r="P407" i="10"/>
  <c r="O407" i="10"/>
  <c r="N407" i="10"/>
  <c r="R406" i="10"/>
  <c r="P406" i="10"/>
  <c r="O406" i="10"/>
  <c r="N406" i="10"/>
  <c r="R405" i="10"/>
  <c r="P405" i="10"/>
  <c r="O405" i="10"/>
  <c r="N405" i="10"/>
  <c r="R404" i="10"/>
  <c r="P404" i="10"/>
  <c r="O404" i="10"/>
  <c r="N404" i="10"/>
  <c r="R403" i="10"/>
  <c r="P403" i="10"/>
  <c r="O403" i="10"/>
  <c r="N403" i="10"/>
  <c r="R402" i="10"/>
  <c r="P402" i="10"/>
  <c r="O402" i="10"/>
  <c r="N402" i="10"/>
  <c r="R401" i="10"/>
  <c r="P401" i="10"/>
  <c r="O401" i="10"/>
  <c r="N401" i="10"/>
  <c r="R400" i="10"/>
  <c r="P400" i="10"/>
  <c r="O400" i="10"/>
  <c r="N400" i="10"/>
  <c r="R399" i="10"/>
  <c r="P399" i="10"/>
  <c r="O399" i="10"/>
  <c r="N399" i="10"/>
  <c r="R397" i="10"/>
  <c r="P397" i="10"/>
  <c r="O397" i="10"/>
  <c r="N397" i="10"/>
  <c r="R396" i="10"/>
  <c r="P396" i="10"/>
  <c r="O396" i="10"/>
  <c r="N396" i="10"/>
  <c r="R395" i="10"/>
  <c r="P395" i="10"/>
  <c r="O395" i="10"/>
  <c r="N395" i="10"/>
  <c r="R394" i="10"/>
  <c r="P394" i="10"/>
  <c r="O394" i="10"/>
  <c r="Q394" i="10" s="1"/>
  <c r="N394" i="10"/>
  <c r="R393" i="10"/>
  <c r="P393" i="10"/>
  <c r="O393" i="10"/>
  <c r="N393" i="10"/>
  <c r="R392" i="10"/>
  <c r="P392" i="10"/>
  <c r="O392" i="10"/>
  <c r="N392" i="10"/>
  <c r="R391" i="10"/>
  <c r="P391" i="10"/>
  <c r="O391" i="10"/>
  <c r="N391" i="10"/>
  <c r="R390" i="10"/>
  <c r="P390" i="10"/>
  <c r="O390" i="10"/>
  <c r="Q390" i="10" s="1"/>
  <c r="N390" i="10"/>
  <c r="R389" i="10"/>
  <c r="P389" i="10"/>
  <c r="O389" i="10"/>
  <c r="N389" i="10"/>
  <c r="R388" i="10"/>
  <c r="P388" i="10"/>
  <c r="O388" i="10"/>
  <c r="Q388" i="10" s="1"/>
  <c r="N388" i="10"/>
  <c r="R387" i="10"/>
  <c r="P387" i="10"/>
  <c r="O387" i="10"/>
  <c r="N387" i="10"/>
  <c r="R386" i="10"/>
  <c r="P386" i="10"/>
  <c r="O386" i="10"/>
  <c r="Q386" i="10" s="1"/>
  <c r="N386" i="10"/>
  <c r="R384" i="10"/>
  <c r="P384" i="10"/>
  <c r="O384" i="10"/>
  <c r="N384" i="10"/>
  <c r="R383" i="10"/>
  <c r="P383" i="10"/>
  <c r="O383" i="10"/>
  <c r="N383" i="10"/>
  <c r="R382" i="10"/>
  <c r="P382" i="10"/>
  <c r="O382" i="10"/>
  <c r="N382" i="10"/>
  <c r="R381" i="10"/>
  <c r="P381" i="10"/>
  <c r="O381" i="10"/>
  <c r="N381" i="10"/>
  <c r="R380" i="10"/>
  <c r="P380" i="10"/>
  <c r="O380" i="10"/>
  <c r="N380" i="10"/>
  <c r="R379" i="10"/>
  <c r="P379" i="10"/>
  <c r="O379" i="10"/>
  <c r="N379" i="10"/>
  <c r="R378" i="10"/>
  <c r="P378" i="10"/>
  <c r="O378" i="10"/>
  <c r="N378" i="10"/>
  <c r="R376" i="10"/>
  <c r="P376" i="10"/>
  <c r="O376" i="10"/>
  <c r="Q376" i="10" s="1"/>
  <c r="N376" i="10"/>
  <c r="L376" i="10" s="1"/>
  <c r="R375" i="10"/>
  <c r="P375" i="10"/>
  <c r="O375" i="10"/>
  <c r="N375" i="10"/>
  <c r="R374" i="10"/>
  <c r="P374" i="10"/>
  <c r="O374" i="10"/>
  <c r="N374" i="10"/>
  <c r="R373" i="10"/>
  <c r="P373" i="10"/>
  <c r="O373" i="10"/>
  <c r="N373" i="10"/>
  <c r="R372" i="10"/>
  <c r="P372" i="10"/>
  <c r="O372" i="10"/>
  <c r="N372" i="10"/>
  <c r="R371" i="10"/>
  <c r="P371" i="10"/>
  <c r="O371" i="10"/>
  <c r="N371" i="10"/>
  <c r="R370" i="10"/>
  <c r="P370" i="10"/>
  <c r="O370" i="10"/>
  <c r="N370" i="10"/>
  <c r="R369" i="10"/>
  <c r="P369" i="10"/>
  <c r="O369" i="10"/>
  <c r="N369" i="10"/>
  <c r="R368" i="10"/>
  <c r="P368" i="10"/>
  <c r="O368" i="10"/>
  <c r="N368" i="10"/>
  <c r="R367" i="10"/>
  <c r="P367" i="10"/>
  <c r="O367" i="10"/>
  <c r="N367" i="10"/>
  <c r="R366" i="10"/>
  <c r="P366" i="10"/>
  <c r="O366" i="10"/>
  <c r="N366" i="10"/>
  <c r="R365" i="10"/>
  <c r="P365" i="10"/>
  <c r="O365" i="10"/>
  <c r="N365" i="10"/>
  <c r="R364" i="10"/>
  <c r="P364" i="10"/>
  <c r="O364" i="10"/>
  <c r="N364" i="10"/>
  <c r="R363" i="10"/>
  <c r="P363" i="10"/>
  <c r="O363" i="10"/>
  <c r="N363" i="10"/>
  <c r="R362" i="10"/>
  <c r="P362" i="10"/>
  <c r="O362" i="10"/>
  <c r="N362" i="10"/>
  <c r="R361" i="10"/>
  <c r="P361" i="10"/>
  <c r="O361" i="10"/>
  <c r="N361" i="10"/>
  <c r="R360" i="10"/>
  <c r="P360" i="10"/>
  <c r="O360" i="10"/>
  <c r="N360" i="10"/>
  <c r="R359" i="10"/>
  <c r="P359" i="10"/>
  <c r="O359" i="10"/>
  <c r="N359" i="10"/>
  <c r="R357" i="10"/>
  <c r="P357" i="10"/>
  <c r="O357" i="10"/>
  <c r="N357" i="10"/>
  <c r="R356" i="10"/>
  <c r="P356" i="10"/>
  <c r="O356" i="10"/>
  <c r="N356" i="10"/>
  <c r="R355" i="10"/>
  <c r="P355" i="10"/>
  <c r="O355" i="10"/>
  <c r="N355" i="10"/>
  <c r="R354" i="10"/>
  <c r="P354" i="10"/>
  <c r="O354" i="10"/>
  <c r="N354" i="10"/>
  <c r="R353" i="10"/>
  <c r="P353" i="10"/>
  <c r="O353" i="10"/>
  <c r="N353" i="10"/>
  <c r="R352" i="10"/>
  <c r="P352" i="10"/>
  <c r="O352" i="10"/>
  <c r="N352" i="10"/>
  <c r="R351" i="10"/>
  <c r="P351" i="10"/>
  <c r="O351" i="10"/>
  <c r="N351" i="10"/>
  <c r="R350" i="10"/>
  <c r="P350" i="10"/>
  <c r="O350" i="10"/>
  <c r="N350" i="10"/>
  <c r="R348" i="10"/>
  <c r="P348" i="10"/>
  <c r="O348" i="10"/>
  <c r="N348" i="10"/>
  <c r="R347" i="10"/>
  <c r="P347" i="10"/>
  <c r="O347" i="10"/>
  <c r="N347" i="10"/>
  <c r="R346" i="10"/>
  <c r="P346" i="10"/>
  <c r="O346" i="10"/>
  <c r="N346" i="10"/>
  <c r="R345" i="10"/>
  <c r="P345" i="10"/>
  <c r="O345" i="10"/>
  <c r="N345" i="10"/>
  <c r="R344" i="10"/>
  <c r="P344" i="10"/>
  <c r="O344" i="10"/>
  <c r="N344" i="10"/>
  <c r="R343" i="10"/>
  <c r="P343" i="10"/>
  <c r="O343" i="10"/>
  <c r="N343" i="10"/>
  <c r="R342" i="10"/>
  <c r="P342" i="10"/>
  <c r="O342" i="10"/>
  <c r="N342" i="10"/>
  <c r="R341" i="10"/>
  <c r="P341" i="10"/>
  <c r="O341" i="10"/>
  <c r="N341" i="10"/>
  <c r="R340" i="10"/>
  <c r="P340" i="10"/>
  <c r="O340" i="10"/>
  <c r="N340" i="10"/>
  <c r="R339" i="10"/>
  <c r="P339" i="10"/>
  <c r="O339" i="10"/>
  <c r="N339" i="10"/>
  <c r="R338" i="10"/>
  <c r="P338" i="10"/>
  <c r="O338" i="10"/>
  <c r="N338" i="10"/>
  <c r="R337" i="10"/>
  <c r="P337" i="10"/>
  <c r="O337" i="10"/>
  <c r="N337" i="10"/>
  <c r="R336" i="10"/>
  <c r="P336" i="10"/>
  <c r="O336" i="10"/>
  <c r="N336" i="10"/>
  <c r="R335" i="10"/>
  <c r="P335" i="10"/>
  <c r="O335" i="10"/>
  <c r="N335" i="10"/>
  <c r="R334" i="10"/>
  <c r="P334" i="10"/>
  <c r="O334" i="10"/>
  <c r="Q334" i="10" s="1"/>
  <c r="N334" i="10"/>
  <c r="R333" i="10"/>
  <c r="P333" i="10"/>
  <c r="O333" i="10"/>
  <c r="N333" i="10"/>
  <c r="R332" i="10"/>
  <c r="P332" i="10"/>
  <c r="O332" i="10"/>
  <c r="N332" i="10"/>
  <c r="R331" i="10"/>
  <c r="P331" i="10"/>
  <c r="O331" i="10"/>
  <c r="N331" i="10"/>
  <c r="R330" i="10"/>
  <c r="P330" i="10"/>
  <c r="O330" i="10"/>
  <c r="N330" i="10"/>
  <c r="R329" i="10"/>
  <c r="P329" i="10"/>
  <c r="O329" i="10"/>
  <c r="N329" i="10"/>
  <c r="R328" i="10"/>
  <c r="P328" i="10"/>
  <c r="O328" i="10"/>
  <c r="N328" i="10"/>
  <c r="R326" i="10"/>
  <c r="P326" i="10"/>
  <c r="O326" i="10"/>
  <c r="N326" i="10"/>
  <c r="R325" i="10"/>
  <c r="P325" i="10"/>
  <c r="O325" i="10"/>
  <c r="N325" i="10"/>
  <c r="R324" i="10"/>
  <c r="P324" i="10"/>
  <c r="O324" i="10"/>
  <c r="N324" i="10"/>
  <c r="R323" i="10"/>
  <c r="P323" i="10"/>
  <c r="O323" i="10"/>
  <c r="N323" i="10"/>
  <c r="R322" i="10"/>
  <c r="P322" i="10"/>
  <c r="O322" i="10"/>
  <c r="N322" i="10"/>
  <c r="R321" i="10"/>
  <c r="P321" i="10"/>
  <c r="O321" i="10"/>
  <c r="N321" i="10"/>
  <c r="R320" i="10"/>
  <c r="P320" i="10"/>
  <c r="O320" i="10"/>
  <c r="N320" i="10"/>
  <c r="R319" i="10"/>
  <c r="P319" i="10"/>
  <c r="O319" i="10"/>
  <c r="N319" i="10"/>
  <c r="R318" i="10"/>
  <c r="P318" i="10"/>
  <c r="O318" i="10"/>
  <c r="N318" i="10"/>
  <c r="R317" i="10"/>
  <c r="P317" i="10"/>
  <c r="O317" i="10"/>
  <c r="N317" i="10"/>
  <c r="R316" i="10"/>
  <c r="P316" i="10"/>
  <c r="O316" i="10"/>
  <c r="N316" i="10"/>
  <c r="R314" i="10"/>
  <c r="P314" i="10"/>
  <c r="O314" i="10"/>
  <c r="N314" i="10"/>
  <c r="R313" i="10"/>
  <c r="P313" i="10"/>
  <c r="O313" i="10"/>
  <c r="N313" i="10"/>
  <c r="R312" i="10"/>
  <c r="P312" i="10"/>
  <c r="O312" i="10"/>
  <c r="N312" i="10"/>
  <c r="R311" i="10"/>
  <c r="P311" i="10"/>
  <c r="O311" i="10"/>
  <c r="N311" i="10"/>
  <c r="R310" i="10"/>
  <c r="P310" i="10"/>
  <c r="O310" i="10"/>
  <c r="N310" i="10"/>
  <c r="R309" i="10"/>
  <c r="P309" i="10"/>
  <c r="O309" i="10"/>
  <c r="N309" i="10"/>
  <c r="R308" i="10"/>
  <c r="P308" i="10"/>
  <c r="O308" i="10"/>
  <c r="N308" i="10"/>
  <c r="R307" i="10"/>
  <c r="P307" i="10"/>
  <c r="O307" i="10"/>
  <c r="N307" i="10"/>
  <c r="R306" i="10"/>
  <c r="P306" i="10"/>
  <c r="Q306" i="10" s="1"/>
  <c r="O306" i="10"/>
  <c r="N306" i="10"/>
  <c r="R304" i="10"/>
  <c r="P304" i="10"/>
  <c r="O304" i="10"/>
  <c r="N304" i="10"/>
  <c r="R303" i="10"/>
  <c r="P303" i="10"/>
  <c r="O303" i="10"/>
  <c r="N303" i="10"/>
  <c r="R302" i="10"/>
  <c r="P302" i="10"/>
  <c r="O302" i="10"/>
  <c r="N302" i="10"/>
  <c r="R301" i="10"/>
  <c r="Q301" i="10"/>
  <c r="L301" i="10" s="1"/>
  <c r="P301" i="10"/>
  <c r="O301" i="10"/>
  <c r="N301" i="10"/>
  <c r="R300" i="10"/>
  <c r="P300" i="10"/>
  <c r="O300" i="10"/>
  <c r="N300" i="10"/>
  <c r="R299" i="10"/>
  <c r="P299" i="10"/>
  <c r="O299" i="10"/>
  <c r="N299" i="10"/>
  <c r="R298" i="10"/>
  <c r="P298" i="10"/>
  <c r="O298" i="10"/>
  <c r="N298" i="10"/>
  <c r="R297" i="10"/>
  <c r="P297" i="10"/>
  <c r="O297" i="10"/>
  <c r="N297" i="10"/>
  <c r="R296" i="10"/>
  <c r="P296" i="10"/>
  <c r="O296" i="10"/>
  <c r="N296" i="10"/>
  <c r="R295" i="10"/>
  <c r="P295" i="10"/>
  <c r="O295" i="10"/>
  <c r="N295" i="10"/>
  <c r="R294" i="10"/>
  <c r="P294" i="10"/>
  <c r="O294" i="10"/>
  <c r="N294" i="10"/>
  <c r="R292" i="10"/>
  <c r="P292" i="10"/>
  <c r="O292" i="10"/>
  <c r="N292" i="10"/>
  <c r="R291" i="10"/>
  <c r="P291" i="10"/>
  <c r="O291" i="10"/>
  <c r="N291" i="10"/>
  <c r="R290" i="10"/>
  <c r="P290" i="10"/>
  <c r="O290" i="10"/>
  <c r="N290" i="10"/>
  <c r="R289" i="10"/>
  <c r="P289" i="10"/>
  <c r="O289" i="10"/>
  <c r="N289" i="10"/>
  <c r="R288" i="10"/>
  <c r="P288" i="10"/>
  <c r="O288" i="10"/>
  <c r="N288" i="10"/>
  <c r="R287" i="10"/>
  <c r="P287" i="10"/>
  <c r="O287" i="10"/>
  <c r="N287" i="10"/>
  <c r="R286" i="10"/>
  <c r="P286" i="10"/>
  <c r="O286" i="10"/>
  <c r="N286" i="10"/>
  <c r="R285" i="10"/>
  <c r="P285" i="10"/>
  <c r="O285" i="10"/>
  <c r="N285" i="10"/>
  <c r="R284" i="10"/>
  <c r="P284" i="10"/>
  <c r="O284" i="10"/>
  <c r="N284" i="10"/>
  <c r="R283" i="10"/>
  <c r="P283" i="10"/>
  <c r="O283" i="10"/>
  <c r="N283" i="10"/>
  <c r="R281" i="10"/>
  <c r="P281" i="10"/>
  <c r="O281" i="10"/>
  <c r="N281" i="10"/>
  <c r="R280" i="10"/>
  <c r="P280" i="10"/>
  <c r="O280" i="10"/>
  <c r="N280" i="10"/>
  <c r="R279" i="10"/>
  <c r="P279" i="10"/>
  <c r="O279" i="10"/>
  <c r="N279" i="10"/>
  <c r="R278" i="10"/>
  <c r="P278" i="10"/>
  <c r="O278" i="10"/>
  <c r="N278" i="10"/>
  <c r="R277" i="10"/>
  <c r="P277" i="10"/>
  <c r="O277" i="10"/>
  <c r="N277" i="10"/>
  <c r="R276" i="10"/>
  <c r="P276" i="10"/>
  <c r="O276" i="10"/>
  <c r="N276" i="10"/>
  <c r="R275" i="10"/>
  <c r="P275" i="10"/>
  <c r="O275" i="10"/>
  <c r="N275" i="10"/>
  <c r="R274" i="10"/>
  <c r="P274" i="10"/>
  <c r="O274" i="10"/>
  <c r="N274" i="10"/>
  <c r="R273" i="10"/>
  <c r="P273" i="10"/>
  <c r="O273" i="10"/>
  <c r="N273" i="10"/>
  <c r="R272" i="10"/>
  <c r="P272" i="10"/>
  <c r="O272" i="10"/>
  <c r="N272" i="10"/>
  <c r="R271" i="10"/>
  <c r="P271" i="10"/>
  <c r="O271" i="10"/>
  <c r="N271" i="10"/>
  <c r="R269" i="10"/>
  <c r="P269" i="10"/>
  <c r="O269" i="10"/>
  <c r="N269" i="10"/>
  <c r="R268" i="10"/>
  <c r="P268" i="10"/>
  <c r="O268" i="10"/>
  <c r="N268" i="10"/>
  <c r="R267" i="10"/>
  <c r="P267" i="10"/>
  <c r="O267" i="10"/>
  <c r="N267" i="10"/>
  <c r="R266" i="10"/>
  <c r="P266" i="10"/>
  <c r="O266" i="10"/>
  <c r="N266" i="10"/>
  <c r="R265" i="10"/>
  <c r="P265" i="10"/>
  <c r="O265" i="10"/>
  <c r="N265" i="10"/>
  <c r="R263" i="10"/>
  <c r="P263" i="10"/>
  <c r="Q263" i="10" s="1"/>
  <c r="O263" i="10"/>
  <c r="N263" i="10"/>
  <c r="R262" i="10"/>
  <c r="P262" i="10"/>
  <c r="O262" i="10"/>
  <c r="N262" i="10"/>
  <c r="R261" i="10"/>
  <c r="P261" i="10"/>
  <c r="O261" i="10"/>
  <c r="N261" i="10"/>
  <c r="R260" i="10"/>
  <c r="P260" i="10"/>
  <c r="O260" i="10"/>
  <c r="N260" i="10"/>
  <c r="R259" i="10"/>
  <c r="P259" i="10"/>
  <c r="O259" i="10"/>
  <c r="Q259" i="10" s="1"/>
  <c r="L259" i="10" s="1"/>
  <c r="N259" i="10"/>
  <c r="R258" i="10"/>
  <c r="P258" i="10"/>
  <c r="O258" i="10"/>
  <c r="N258" i="10"/>
  <c r="R257" i="10"/>
  <c r="P257" i="10"/>
  <c r="O257" i="10"/>
  <c r="N257" i="10"/>
  <c r="R256" i="10"/>
  <c r="P256" i="10"/>
  <c r="O256" i="10"/>
  <c r="N256" i="10"/>
  <c r="R255" i="10"/>
  <c r="P255" i="10"/>
  <c r="O255" i="10"/>
  <c r="N255" i="10"/>
  <c r="R254" i="10"/>
  <c r="P254" i="10"/>
  <c r="O254" i="10"/>
  <c r="N254" i="10"/>
  <c r="R253" i="10"/>
  <c r="P253" i="10"/>
  <c r="O253" i="10"/>
  <c r="N253" i="10"/>
  <c r="R252" i="10"/>
  <c r="P252" i="10"/>
  <c r="O252" i="10"/>
  <c r="N252" i="10"/>
  <c r="R250" i="10"/>
  <c r="P250" i="10"/>
  <c r="O250" i="10"/>
  <c r="N250" i="10"/>
  <c r="R249" i="10"/>
  <c r="P249" i="10"/>
  <c r="O249" i="10"/>
  <c r="N249" i="10"/>
  <c r="R248" i="10"/>
  <c r="P248" i="10"/>
  <c r="O248" i="10"/>
  <c r="N248" i="10"/>
  <c r="R247" i="10"/>
  <c r="P247" i="10"/>
  <c r="O247" i="10"/>
  <c r="N247" i="10"/>
  <c r="R246" i="10"/>
  <c r="P246" i="10"/>
  <c r="O246" i="10"/>
  <c r="N246" i="10"/>
  <c r="R245" i="10"/>
  <c r="P245" i="10"/>
  <c r="O245" i="10"/>
  <c r="N245" i="10"/>
  <c r="R244" i="10"/>
  <c r="P244" i="10"/>
  <c r="O244" i="10"/>
  <c r="N244" i="10"/>
  <c r="R243" i="10"/>
  <c r="P243" i="10"/>
  <c r="O243" i="10"/>
  <c r="N243" i="10"/>
  <c r="R242" i="10"/>
  <c r="P242" i="10"/>
  <c r="O242" i="10"/>
  <c r="N242" i="10"/>
  <c r="R241" i="10"/>
  <c r="P241" i="10"/>
  <c r="O241" i="10"/>
  <c r="N241" i="10"/>
  <c r="R240" i="10"/>
  <c r="P240" i="10"/>
  <c r="O240" i="10"/>
  <c r="Q240" i="10" s="1"/>
  <c r="N240" i="10"/>
  <c r="L240" i="10" s="1"/>
  <c r="R238" i="10"/>
  <c r="P238" i="10"/>
  <c r="O238" i="10"/>
  <c r="N238" i="10"/>
  <c r="R237" i="10"/>
  <c r="P237" i="10"/>
  <c r="O237" i="10"/>
  <c r="Q237" i="10" s="1"/>
  <c r="N237" i="10"/>
  <c r="R236" i="10"/>
  <c r="P236" i="10"/>
  <c r="O236" i="10"/>
  <c r="Q236" i="10" s="1"/>
  <c r="N236" i="10"/>
  <c r="R235" i="10"/>
  <c r="P235" i="10"/>
  <c r="O235" i="10"/>
  <c r="Q235" i="10" s="1"/>
  <c r="N235" i="10"/>
  <c r="R234" i="10"/>
  <c r="P234" i="10"/>
  <c r="O234" i="10"/>
  <c r="N234" i="10"/>
  <c r="R233" i="10"/>
  <c r="P233" i="10"/>
  <c r="O233" i="10"/>
  <c r="Q233" i="10" s="1"/>
  <c r="N233" i="10"/>
  <c r="R232" i="10"/>
  <c r="P232" i="10"/>
  <c r="O232" i="10"/>
  <c r="N232" i="10"/>
  <c r="R231" i="10"/>
  <c r="P231" i="10"/>
  <c r="O231" i="10"/>
  <c r="N231" i="10"/>
  <c r="R230" i="10"/>
  <c r="P230" i="10"/>
  <c r="O230" i="10"/>
  <c r="N230" i="10"/>
  <c r="R228" i="10"/>
  <c r="P228" i="10"/>
  <c r="O228" i="10"/>
  <c r="N228" i="10"/>
  <c r="R227" i="10"/>
  <c r="P227" i="10"/>
  <c r="O227" i="10"/>
  <c r="N227" i="10"/>
  <c r="R226" i="10"/>
  <c r="P226" i="10"/>
  <c r="O226" i="10"/>
  <c r="N226" i="10"/>
  <c r="R225" i="10"/>
  <c r="P225" i="10"/>
  <c r="O225" i="10"/>
  <c r="N225" i="10"/>
  <c r="R224" i="10"/>
  <c r="P224" i="10"/>
  <c r="O224" i="10"/>
  <c r="N224" i="10"/>
  <c r="R223" i="10"/>
  <c r="P223" i="10"/>
  <c r="O223" i="10"/>
  <c r="N223" i="10"/>
  <c r="R222" i="10"/>
  <c r="P222" i="10"/>
  <c r="O222" i="10"/>
  <c r="N222" i="10"/>
  <c r="R221" i="10"/>
  <c r="P221" i="10"/>
  <c r="O221" i="10"/>
  <c r="N221" i="10"/>
  <c r="R220" i="10"/>
  <c r="P220" i="10"/>
  <c r="O220" i="10"/>
  <c r="Q220" i="10" s="1"/>
  <c r="N220" i="10"/>
  <c r="L220" i="10" s="1"/>
  <c r="R219" i="10"/>
  <c r="P219" i="10"/>
  <c r="O219" i="10"/>
  <c r="Q219" i="10" s="1"/>
  <c r="N219" i="10"/>
  <c r="R218" i="10"/>
  <c r="P218" i="10"/>
  <c r="O218" i="10"/>
  <c r="Q218" i="10" s="1"/>
  <c r="N218" i="10"/>
  <c r="R216" i="10"/>
  <c r="P216" i="10"/>
  <c r="O216" i="10"/>
  <c r="Q216" i="10" s="1"/>
  <c r="N216" i="10"/>
  <c r="R215" i="10"/>
  <c r="P215" i="10"/>
  <c r="O215" i="10"/>
  <c r="N215" i="10"/>
  <c r="R214" i="10"/>
  <c r="P214" i="10"/>
  <c r="O214" i="10"/>
  <c r="N214" i="10"/>
  <c r="R213" i="10"/>
  <c r="P213" i="10"/>
  <c r="O213" i="10"/>
  <c r="Q213" i="10" s="1"/>
  <c r="N213" i="10"/>
  <c r="R212" i="10"/>
  <c r="P212" i="10"/>
  <c r="O212" i="10"/>
  <c r="N212" i="10"/>
  <c r="R211" i="10"/>
  <c r="P211" i="10"/>
  <c r="O211" i="10"/>
  <c r="Q211" i="10" s="1"/>
  <c r="N211" i="10"/>
  <c r="R209" i="10"/>
  <c r="P209" i="10"/>
  <c r="O209" i="10"/>
  <c r="N209" i="10"/>
  <c r="R208" i="10"/>
  <c r="P208" i="10"/>
  <c r="O208" i="10"/>
  <c r="N208" i="10"/>
  <c r="R207" i="10"/>
  <c r="P207" i="10"/>
  <c r="O207" i="10"/>
  <c r="N207" i="10"/>
  <c r="R206" i="10"/>
  <c r="P206" i="10"/>
  <c r="O206" i="10"/>
  <c r="N206" i="10"/>
  <c r="R205" i="10"/>
  <c r="P205" i="10"/>
  <c r="O205" i="10"/>
  <c r="N205" i="10"/>
  <c r="R204" i="10"/>
  <c r="P204" i="10"/>
  <c r="O204" i="10"/>
  <c r="N204" i="10"/>
  <c r="R203" i="10"/>
  <c r="P203" i="10"/>
  <c r="O203" i="10"/>
  <c r="N203" i="10"/>
  <c r="R202" i="10"/>
  <c r="P202" i="10"/>
  <c r="O202" i="10"/>
  <c r="N202" i="10"/>
  <c r="R201" i="10"/>
  <c r="P201" i="10"/>
  <c r="O201" i="10"/>
  <c r="N201" i="10"/>
  <c r="R200" i="10"/>
  <c r="P200" i="10"/>
  <c r="O200" i="10"/>
  <c r="N200" i="10"/>
  <c r="R199" i="10"/>
  <c r="P199" i="10"/>
  <c r="O199" i="10"/>
  <c r="N199" i="10"/>
  <c r="R198" i="10"/>
  <c r="P198" i="10"/>
  <c r="O198" i="10"/>
  <c r="N198" i="10"/>
  <c r="R197" i="10"/>
  <c r="P197" i="10"/>
  <c r="O197" i="10"/>
  <c r="N197" i="10"/>
  <c r="R196" i="10"/>
  <c r="P196" i="10"/>
  <c r="O196" i="10"/>
  <c r="N196" i="10"/>
  <c r="R195" i="10"/>
  <c r="P195" i="10"/>
  <c r="O195" i="10"/>
  <c r="N195" i="10"/>
  <c r="R194" i="10"/>
  <c r="P194" i="10"/>
  <c r="O194" i="10"/>
  <c r="N194" i="10"/>
  <c r="R193" i="10"/>
  <c r="P193" i="10"/>
  <c r="O193" i="10"/>
  <c r="N193" i="10"/>
  <c r="R191" i="10"/>
  <c r="P191" i="10"/>
  <c r="O191" i="10"/>
  <c r="N191" i="10"/>
  <c r="R190" i="10"/>
  <c r="P190" i="10"/>
  <c r="O190" i="10"/>
  <c r="N190" i="10"/>
  <c r="R189" i="10"/>
  <c r="P189" i="10"/>
  <c r="O189" i="10"/>
  <c r="N189" i="10"/>
  <c r="R188" i="10"/>
  <c r="P188" i="10"/>
  <c r="O188" i="10"/>
  <c r="N188" i="10"/>
  <c r="R187" i="10"/>
  <c r="P187" i="10"/>
  <c r="O187" i="10"/>
  <c r="Q187" i="10" s="1"/>
  <c r="N187" i="10"/>
  <c r="L187" i="10" s="1"/>
  <c r="R186" i="10"/>
  <c r="P186" i="10"/>
  <c r="O186" i="10"/>
  <c r="Q186" i="10" s="1"/>
  <c r="N186" i="10"/>
  <c r="R185" i="10"/>
  <c r="P185" i="10"/>
  <c r="O185" i="10"/>
  <c r="N185" i="10"/>
  <c r="R184" i="10"/>
  <c r="P184" i="10"/>
  <c r="O184" i="10"/>
  <c r="N184" i="10"/>
  <c r="R182" i="10"/>
  <c r="P182" i="10"/>
  <c r="O182" i="10"/>
  <c r="Q182" i="10" s="1"/>
  <c r="N182" i="10"/>
  <c r="R181" i="10"/>
  <c r="P181" i="10"/>
  <c r="O181" i="10"/>
  <c r="N181" i="10"/>
  <c r="R180" i="10"/>
  <c r="P180" i="10"/>
  <c r="O180" i="10"/>
  <c r="Q180" i="10" s="1"/>
  <c r="N180" i="10"/>
  <c r="R179" i="10"/>
  <c r="P179" i="10"/>
  <c r="O179" i="10"/>
  <c r="Q179" i="10" s="1"/>
  <c r="N179" i="10"/>
  <c r="R178" i="10"/>
  <c r="P178" i="10"/>
  <c r="O178" i="10"/>
  <c r="N178" i="10"/>
  <c r="R176" i="10"/>
  <c r="P176" i="10"/>
  <c r="O176" i="10"/>
  <c r="N176" i="10"/>
  <c r="R175" i="10"/>
  <c r="P175" i="10"/>
  <c r="O175" i="10"/>
  <c r="Q175" i="10" s="1"/>
  <c r="N175" i="10"/>
  <c r="R174" i="10"/>
  <c r="P174" i="10"/>
  <c r="O174" i="10"/>
  <c r="Q174" i="10" s="1"/>
  <c r="N174" i="10"/>
  <c r="R173" i="10"/>
  <c r="P173" i="10"/>
  <c r="O173" i="10"/>
  <c r="Q173" i="10" s="1"/>
  <c r="N173" i="10"/>
  <c r="R171" i="10"/>
  <c r="P171" i="10"/>
  <c r="O171" i="10"/>
  <c r="Q171" i="10" s="1"/>
  <c r="N171" i="10"/>
  <c r="R170" i="10"/>
  <c r="P170" i="10"/>
  <c r="O170" i="10"/>
  <c r="N170" i="10"/>
  <c r="R169" i="10"/>
  <c r="P169" i="10"/>
  <c r="O169" i="10"/>
  <c r="N169" i="10"/>
  <c r="R168" i="10"/>
  <c r="P168" i="10"/>
  <c r="O168" i="10"/>
  <c r="Q168" i="10" s="1"/>
  <c r="N168" i="10"/>
  <c r="R167" i="10"/>
  <c r="P167" i="10"/>
  <c r="O167" i="10"/>
  <c r="Q167" i="10" s="1"/>
  <c r="N167" i="10"/>
  <c r="R166" i="10"/>
  <c r="P166" i="10"/>
  <c r="O166" i="10"/>
  <c r="N166" i="10"/>
  <c r="R165" i="10"/>
  <c r="P165" i="10"/>
  <c r="O165" i="10"/>
  <c r="N165" i="10"/>
  <c r="R164" i="10"/>
  <c r="P164" i="10"/>
  <c r="O164" i="10"/>
  <c r="Q164" i="10" s="1"/>
  <c r="N164" i="10"/>
  <c r="R163" i="10"/>
  <c r="P163" i="10"/>
  <c r="O163" i="10"/>
  <c r="Q163" i="10" s="1"/>
  <c r="N163" i="10"/>
  <c r="R162" i="10"/>
  <c r="P162" i="10"/>
  <c r="O162" i="10"/>
  <c r="N162" i="10"/>
  <c r="R161" i="10"/>
  <c r="P161" i="10"/>
  <c r="O161" i="10"/>
  <c r="N161" i="10"/>
  <c r="R160" i="10"/>
  <c r="P160" i="10"/>
  <c r="O160" i="10"/>
  <c r="Q160" i="10" s="1"/>
  <c r="N160" i="10"/>
  <c r="R158" i="10"/>
  <c r="P158" i="10"/>
  <c r="O158" i="10"/>
  <c r="Q158" i="10" s="1"/>
  <c r="N158" i="10"/>
  <c r="R157" i="10"/>
  <c r="P157" i="10"/>
  <c r="O157" i="10"/>
  <c r="N157" i="10"/>
  <c r="R156" i="10"/>
  <c r="P156" i="10"/>
  <c r="O156" i="10"/>
  <c r="N156" i="10"/>
  <c r="R155" i="10"/>
  <c r="P155" i="10"/>
  <c r="O155" i="10"/>
  <c r="Q155" i="10" s="1"/>
  <c r="N155" i="10"/>
  <c r="R154" i="10"/>
  <c r="P154" i="10"/>
  <c r="O154" i="10"/>
  <c r="Q154" i="10" s="1"/>
  <c r="N154" i="10"/>
  <c r="R153" i="10"/>
  <c r="P153" i="10"/>
  <c r="O153" i="10"/>
  <c r="Q153" i="10" s="1"/>
  <c r="N153" i="10"/>
  <c r="R152" i="10"/>
  <c r="P152" i="10"/>
  <c r="O152" i="10"/>
  <c r="N152" i="10"/>
  <c r="R151" i="10"/>
  <c r="P151" i="10"/>
  <c r="O151" i="10"/>
  <c r="N151" i="10"/>
  <c r="R150" i="10"/>
  <c r="P150" i="10"/>
  <c r="O150" i="10"/>
  <c r="N150" i="10"/>
  <c r="R149" i="10"/>
  <c r="P149" i="10"/>
  <c r="O149" i="10"/>
  <c r="N149" i="10"/>
  <c r="R148" i="10"/>
  <c r="P148" i="10"/>
  <c r="O148" i="10"/>
  <c r="N148" i="10"/>
  <c r="R147" i="10"/>
  <c r="P147" i="10"/>
  <c r="O147" i="10"/>
  <c r="N147" i="10"/>
  <c r="R146" i="10"/>
  <c r="P146" i="10"/>
  <c r="O146" i="10"/>
  <c r="N146" i="10"/>
  <c r="R145" i="10"/>
  <c r="P145" i="10"/>
  <c r="O145" i="10"/>
  <c r="N145" i="10"/>
  <c r="R144" i="10"/>
  <c r="P144" i="10"/>
  <c r="O144" i="10"/>
  <c r="N144" i="10"/>
  <c r="R143" i="10"/>
  <c r="P143" i="10"/>
  <c r="O143" i="10"/>
  <c r="N143" i="10"/>
  <c r="R141" i="10"/>
  <c r="P141" i="10"/>
  <c r="O141" i="10"/>
  <c r="N141" i="10"/>
  <c r="R140" i="10"/>
  <c r="P140" i="10"/>
  <c r="O140" i="10"/>
  <c r="N140" i="10"/>
  <c r="R139" i="10"/>
  <c r="P139" i="10"/>
  <c r="O139" i="10"/>
  <c r="N139" i="10"/>
  <c r="R137" i="10"/>
  <c r="P137" i="10"/>
  <c r="O137" i="10"/>
  <c r="N137" i="10"/>
  <c r="R136" i="10"/>
  <c r="P136" i="10"/>
  <c r="O136" i="10"/>
  <c r="N136" i="10"/>
  <c r="R135" i="10"/>
  <c r="P135" i="10"/>
  <c r="O135" i="10"/>
  <c r="N135" i="10"/>
  <c r="R134" i="10"/>
  <c r="P134" i="10"/>
  <c r="O134" i="10"/>
  <c r="N134" i="10"/>
  <c r="R133" i="10"/>
  <c r="P133" i="10"/>
  <c r="O133" i="10"/>
  <c r="N133" i="10"/>
  <c r="R132" i="10"/>
  <c r="P132" i="10"/>
  <c r="O132" i="10"/>
  <c r="N132" i="10"/>
  <c r="R131" i="10"/>
  <c r="P131" i="10"/>
  <c r="O131" i="10"/>
  <c r="Q131" i="10" s="1"/>
  <c r="N131" i="10"/>
  <c r="R129" i="10"/>
  <c r="P129" i="10"/>
  <c r="O129" i="10"/>
  <c r="N129" i="10"/>
  <c r="R128" i="10"/>
  <c r="P128" i="10"/>
  <c r="O128" i="10"/>
  <c r="N128" i="10"/>
  <c r="R127" i="10"/>
  <c r="P127" i="10"/>
  <c r="O127" i="10"/>
  <c r="N127" i="10"/>
  <c r="R126" i="10"/>
  <c r="P126" i="10"/>
  <c r="O126" i="10"/>
  <c r="Q126" i="10" s="1"/>
  <c r="N126" i="10"/>
  <c r="R125" i="10"/>
  <c r="P125" i="10"/>
  <c r="O125" i="10"/>
  <c r="Q125" i="10" s="1"/>
  <c r="N125" i="10"/>
  <c r="R124" i="10"/>
  <c r="P124" i="10"/>
  <c r="O124" i="10"/>
  <c r="Q124" i="10" s="1"/>
  <c r="N124" i="10"/>
  <c r="R122" i="10"/>
  <c r="P122" i="10"/>
  <c r="O122" i="10"/>
  <c r="N122" i="10"/>
  <c r="R121" i="10"/>
  <c r="P121" i="10"/>
  <c r="O121" i="10"/>
  <c r="Q121" i="10" s="1"/>
  <c r="N121" i="10"/>
  <c r="R120" i="10"/>
  <c r="P120" i="10"/>
  <c r="O120" i="10"/>
  <c r="N120" i="10"/>
  <c r="R119" i="10"/>
  <c r="P119" i="10"/>
  <c r="O119" i="10"/>
  <c r="N119" i="10"/>
  <c r="R118" i="10"/>
  <c r="P118" i="10"/>
  <c r="O118" i="10"/>
  <c r="N118" i="10"/>
  <c r="R117" i="10"/>
  <c r="P117" i="10"/>
  <c r="O117" i="10"/>
  <c r="Q117" i="10" s="1"/>
  <c r="N117" i="10"/>
  <c r="R116" i="10"/>
  <c r="P116" i="10"/>
  <c r="O116" i="10"/>
  <c r="N116" i="10"/>
  <c r="R115" i="10"/>
  <c r="P115" i="10"/>
  <c r="O115" i="10"/>
  <c r="N115" i="10"/>
  <c r="R114" i="10"/>
  <c r="P114" i="10"/>
  <c r="O114" i="10"/>
  <c r="N114" i="10"/>
  <c r="R113" i="10"/>
  <c r="P113" i="10"/>
  <c r="O113" i="10"/>
  <c r="Q113" i="10" s="1"/>
  <c r="N113" i="10"/>
  <c r="R112" i="10"/>
  <c r="P112" i="10"/>
  <c r="O112" i="10"/>
  <c r="N112" i="10"/>
  <c r="R111" i="10"/>
  <c r="P111" i="10"/>
  <c r="O111" i="10"/>
  <c r="Q111" i="10" s="1"/>
  <c r="N111" i="10"/>
  <c r="R110" i="10"/>
  <c r="P110" i="10"/>
  <c r="O110" i="10"/>
  <c r="Q110" i="10" s="1"/>
  <c r="N110" i="10"/>
  <c r="R109" i="10"/>
  <c r="P109" i="10"/>
  <c r="O109" i="10"/>
  <c r="N109" i="10"/>
  <c r="R107" i="10"/>
  <c r="P107" i="10"/>
  <c r="O107" i="10"/>
  <c r="N107" i="10"/>
  <c r="R106" i="10"/>
  <c r="P106" i="10"/>
  <c r="O106" i="10"/>
  <c r="Q106" i="10" s="1"/>
  <c r="N106" i="10"/>
  <c r="R105" i="10"/>
  <c r="P105" i="10"/>
  <c r="O105" i="10"/>
  <c r="N105" i="10"/>
  <c r="R104" i="10"/>
  <c r="P104" i="10"/>
  <c r="O104" i="10"/>
  <c r="N104" i="10"/>
  <c r="R103" i="10"/>
  <c r="P103" i="10"/>
  <c r="O103" i="10"/>
  <c r="N103" i="10"/>
  <c r="R102" i="10"/>
  <c r="P102" i="10"/>
  <c r="O102" i="10"/>
  <c r="N102" i="10"/>
  <c r="R101" i="10"/>
  <c r="P101" i="10"/>
  <c r="O101" i="10"/>
  <c r="N101" i="10"/>
  <c r="R100" i="10"/>
  <c r="P100" i="10"/>
  <c r="O100" i="10"/>
  <c r="N100" i="10"/>
  <c r="R98" i="10"/>
  <c r="P98" i="10"/>
  <c r="O98" i="10"/>
  <c r="N98" i="10"/>
  <c r="R97" i="10"/>
  <c r="P97" i="10"/>
  <c r="O97" i="10"/>
  <c r="N97" i="10"/>
  <c r="R96" i="10"/>
  <c r="P96" i="10"/>
  <c r="O96" i="10"/>
  <c r="N96" i="10"/>
  <c r="R95" i="10"/>
  <c r="P95" i="10"/>
  <c r="O95" i="10"/>
  <c r="N95" i="10"/>
  <c r="R94" i="10"/>
  <c r="P94" i="10"/>
  <c r="O94" i="10"/>
  <c r="N94" i="10"/>
  <c r="R93" i="10"/>
  <c r="P93" i="10"/>
  <c r="O93" i="10"/>
  <c r="N93" i="10"/>
  <c r="R92" i="10"/>
  <c r="P92" i="10"/>
  <c r="O92" i="10"/>
  <c r="N92" i="10"/>
  <c r="R91" i="10"/>
  <c r="P91" i="10"/>
  <c r="O91" i="10"/>
  <c r="N91" i="10"/>
  <c r="R90" i="10"/>
  <c r="P90" i="10"/>
  <c r="O90" i="10"/>
  <c r="N90" i="10"/>
  <c r="R89" i="10"/>
  <c r="P89" i="10"/>
  <c r="O89" i="10"/>
  <c r="N89" i="10"/>
  <c r="R88" i="10"/>
  <c r="P88" i="10"/>
  <c r="O88" i="10"/>
  <c r="N88" i="10"/>
  <c r="R87" i="10"/>
  <c r="P87" i="10"/>
  <c r="O87" i="10"/>
  <c r="N87" i="10"/>
  <c r="R86" i="10"/>
  <c r="P86" i="10"/>
  <c r="O86" i="10"/>
  <c r="N86" i="10"/>
  <c r="R84" i="10"/>
  <c r="P84" i="10"/>
  <c r="O84" i="10"/>
  <c r="N84" i="10"/>
  <c r="R83" i="10"/>
  <c r="P83" i="10"/>
  <c r="O83" i="10"/>
  <c r="N83" i="10"/>
  <c r="R82" i="10"/>
  <c r="P82" i="10"/>
  <c r="O82" i="10"/>
  <c r="Q82" i="10" s="1"/>
  <c r="N82" i="10"/>
  <c r="R81" i="10"/>
  <c r="P81" i="10"/>
  <c r="O81" i="10"/>
  <c r="N81" i="10"/>
  <c r="R80" i="10"/>
  <c r="P80" i="10"/>
  <c r="O80" i="10"/>
  <c r="N80" i="10"/>
  <c r="R79" i="10"/>
  <c r="P79" i="10"/>
  <c r="O79" i="10"/>
  <c r="N79" i="10"/>
  <c r="R78" i="10"/>
  <c r="P78" i="10"/>
  <c r="O78" i="10"/>
  <c r="Q78" i="10" s="1"/>
  <c r="N78" i="10"/>
  <c r="R77" i="10"/>
  <c r="P77" i="10"/>
  <c r="O77" i="10"/>
  <c r="Q77" i="10" s="1"/>
  <c r="N77" i="10"/>
  <c r="R76" i="10"/>
  <c r="P76" i="10"/>
  <c r="O76" i="10"/>
  <c r="Q76" i="10" s="1"/>
  <c r="N76" i="10"/>
  <c r="R75" i="10"/>
  <c r="P75" i="10"/>
  <c r="O75" i="10"/>
  <c r="N75" i="10"/>
  <c r="R74" i="10"/>
  <c r="P74" i="10"/>
  <c r="O74" i="10"/>
  <c r="Q74" i="10" s="1"/>
  <c r="N74" i="10"/>
  <c r="R73" i="10"/>
  <c r="P73" i="10"/>
  <c r="O73" i="10"/>
  <c r="N73" i="10"/>
  <c r="R72" i="10"/>
  <c r="P72" i="10"/>
  <c r="O72" i="10"/>
  <c r="N72" i="10"/>
  <c r="R71" i="10"/>
  <c r="P71" i="10"/>
  <c r="O71" i="10"/>
  <c r="N71" i="10"/>
  <c r="R70" i="10"/>
  <c r="P70" i="10"/>
  <c r="O70" i="10"/>
  <c r="Q70" i="10" s="1"/>
  <c r="N70" i="10"/>
  <c r="R69" i="10"/>
  <c r="P69" i="10"/>
  <c r="O69" i="10"/>
  <c r="N69" i="10"/>
  <c r="R68" i="10"/>
  <c r="P68" i="10"/>
  <c r="O68" i="10"/>
  <c r="N68" i="10"/>
  <c r="R67" i="10"/>
  <c r="P67" i="10"/>
  <c r="O67" i="10"/>
  <c r="N67" i="10"/>
  <c r="R66" i="10"/>
  <c r="P66" i="10"/>
  <c r="O66" i="10"/>
  <c r="Q66" i="10" s="1"/>
  <c r="N66" i="10"/>
  <c r="R65" i="10"/>
  <c r="P65" i="10"/>
  <c r="O65" i="10"/>
  <c r="N65" i="10"/>
  <c r="R64" i="10"/>
  <c r="P64" i="10"/>
  <c r="O64" i="10"/>
  <c r="Q64" i="10" s="1"/>
  <c r="N64" i="10"/>
  <c r="R63" i="10"/>
  <c r="P63" i="10"/>
  <c r="O63" i="10"/>
  <c r="N63" i="10"/>
  <c r="R62" i="10"/>
  <c r="P62" i="10"/>
  <c r="O62" i="10"/>
  <c r="Q62" i="10" s="1"/>
  <c r="N62" i="10"/>
  <c r="R61" i="10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P47" i="10"/>
  <c r="O47" i="10"/>
  <c r="N47" i="10"/>
  <c r="R46" i="10"/>
  <c r="P46" i="10"/>
  <c r="O46" i="10"/>
  <c r="N46" i="10"/>
  <c r="R45" i="10"/>
  <c r="P45" i="10"/>
  <c r="O45" i="10"/>
  <c r="N45" i="10"/>
  <c r="R44" i="10"/>
  <c r="P44" i="10"/>
  <c r="O44" i="10"/>
  <c r="N44" i="10"/>
  <c r="R43" i="10"/>
  <c r="P43" i="10"/>
  <c r="O43" i="10"/>
  <c r="N43" i="10"/>
  <c r="R42" i="10"/>
  <c r="P42" i="10"/>
  <c r="O42" i="10"/>
  <c r="N42" i="10"/>
  <c r="R40" i="10"/>
  <c r="P40" i="10"/>
  <c r="O40" i="10"/>
  <c r="N40" i="10"/>
  <c r="R39" i="10"/>
  <c r="P39" i="10"/>
  <c r="O39" i="10"/>
  <c r="N39" i="10"/>
  <c r="R38" i="10"/>
  <c r="P38" i="10"/>
  <c r="O38" i="10"/>
  <c r="N38" i="10"/>
  <c r="R37" i="10"/>
  <c r="P37" i="10"/>
  <c r="O37" i="10"/>
  <c r="N37" i="10"/>
  <c r="R36" i="10"/>
  <c r="P36" i="10"/>
  <c r="O36" i="10"/>
  <c r="N36" i="10"/>
  <c r="R35" i="10"/>
  <c r="P35" i="10"/>
  <c r="O35" i="10"/>
  <c r="N35" i="10"/>
  <c r="R34" i="10"/>
  <c r="P34" i="10"/>
  <c r="O34" i="10"/>
  <c r="N34" i="10"/>
  <c r="R32" i="10"/>
  <c r="P32" i="10"/>
  <c r="O32" i="10"/>
  <c r="N32" i="10"/>
  <c r="R31" i="10"/>
  <c r="P31" i="10"/>
  <c r="O31" i="10"/>
  <c r="N31" i="10"/>
  <c r="R30" i="10"/>
  <c r="P30" i="10"/>
  <c r="O30" i="10"/>
  <c r="N30" i="10"/>
  <c r="R29" i="10"/>
  <c r="P29" i="10"/>
  <c r="O29" i="10"/>
  <c r="N29" i="10"/>
  <c r="R28" i="10"/>
  <c r="P28" i="10"/>
  <c r="O28" i="10"/>
  <c r="N28" i="10"/>
  <c r="R27" i="10"/>
  <c r="P27" i="10"/>
  <c r="O27" i="10"/>
  <c r="N27" i="10"/>
  <c r="R26" i="10"/>
  <c r="P26" i="10"/>
  <c r="O26" i="10"/>
  <c r="N26" i="10"/>
  <c r="R25" i="10"/>
  <c r="P25" i="10"/>
  <c r="O25" i="10"/>
  <c r="N25" i="10"/>
  <c r="R24" i="10"/>
  <c r="P24" i="10"/>
  <c r="O24" i="10"/>
  <c r="N24" i="10"/>
  <c r="R23" i="10"/>
  <c r="P23" i="10"/>
  <c r="O23" i="10"/>
  <c r="N23" i="10"/>
  <c r="R22" i="10"/>
  <c r="P22" i="10"/>
  <c r="O22" i="10"/>
  <c r="N22" i="10"/>
  <c r="R21" i="10"/>
  <c r="P21" i="10"/>
  <c r="O21" i="10"/>
  <c r="N21" i="10"/>
  <c r="R20" i="10"/>
  <c r="P20" i="10"/>
  <c r="O20" i="10"/>
  <c r="N20" i="10"/>
  <c r="R19" i="10"/>
  <c r="P19" i="10"/>
  <c r="O19" i="10"/>
  <c r="N19" i="10"/>
  <c r="R18" i="10"/>
  <c r="P18" i="10"/>
  <c r="O18" i="10"/>
  <c r="N18" i="10"/>
  <c r="R17" i="10"/>
  <c r="P17" i="10"/>
  <c r="O17" i="10"/>
  <c r="N17" i="10"/>
  <c r="R16" i="10"/>
  <c r="P16" i="10"/>
  <c r="O16" i="10"/>
  <c r="N16" i="10"/>
  <c r="R15" i="10"/>
  <c r="P15" i="10"/>
  <c r="O15" i="10"/>
  <c r="N15" i="10"/>
  <c r="R14" i="10"/>
  <c r="P14" i="10"/>
  <c r="O14" i="10"/>
  <c r="N14" i="10"/>
  <c r="R13" i="10"/>
  <c r="P13" i="10"/>
  <c r="O13" i="10"/>
  <c r="N13" i="10"/>
  <c r="R12" i="10"/>
  <c r="P12" i="10"/>
  <c r="O12" i="10"/>
  <c r="Q12" i="10" s="1"/>
  <c r="N12" i="10"/>
  <c r="R11" i="10"/>
  <c r="P11" i="10"/>
  <c r="O11" i="10"/>
  <c r="Q11" i="10" s="1"/>
  <c r="N11" i="10"/>
  <c r="R10" i="10"/>
  <c r="P10" i="10"/>
  <c r="O10" i="10"/>
  <c r="Q10" i="10" s="1"/>
  <c r="N10" i="10"/>
  <c r="R8" i="10"/>
  <c r="P8" i="10"/>
  <c r="O8" i="10"/>
  <c r="Q8" i="10" s="1"/>
  <c r="N8" i="10"/>
  <c r="L334" i="10" l="1"/>
  <c r="L777" i="10"/>
  <c r="L1726" i="10"/>
  <c r="Q1863" i="10"/>
  <c r="L1863" i="10" s="1"/>
  <c r="Q1889" i="10"/>
  <c r="L2053" i="10"/>
  <c r="L2089" i="10"/>
  <c r="Q2210" i="10"/>
  <c r="Q2283" i="10"/>
  <c r="L2283" i="10" s="1"/>
  <c r="L62" i="10"/>
  <c r="L66" i="10"/>
  <c r="L82" i="10"/>
  <c r="L113" i="10"/>
  <c r="L131" i="10"/>
  <c r="L154" i="10"/>
  <c r="L155" i="10"/>
  <c r="L158" i="10"/>
  <c r="L163" i="10"/>
  <c r="L167" i="10"/>
  <c r="L171" i="10"/>
  <c r="L173" i="10"/>
  <c r="L174" i="10"/>
  <c r="L175" i="10"/>
  <c r="L179" i="10"/>
  <c r="L182" i="10"/>
  <c r="L286" i="10"/>
  <c r="L299" i="10"/>
  <c r="Q718" i="10"/>
  <c r="L718" i="10" s="1"/>
  <c r="Q740" i="10"/>
  <c r="Q24" i="10"/>
  <c r="L24" i="10" s="1"/>
  <c r="Q54" i="10"/>
  <c r="L54" i="10" s="1"/>
  <c r="Q87" i="10"/>
  <c r="Q97" i="10"/>
  <c r="L97" i="10" s="1"/>
  <c r="Q135" i="10"/>
  <c r="Q147" i="10"/>
  <c r="L147" i="10" s="1"/>
  <c r="Q202" i="10"/>
  <c r="L202" i="10" s="1"/>
  <c r="Q228" i="10"/>
  <c r="L228" i="10" s="1"/>
  <c r="Q244" i="10"/>
  <c r="L244" i="10" s="1"/>
  <c r="Q248" i="10"/>
  <c r="Q255" i="10"/>
  <c r="Q273" i="10"/>
  <c r="Q279" i="10"/>
  <c r="Q281" i="10"/>
  <c r="Q285" i="10"/>
  <c r="Q286" i="10"/>
  <c r="Q288" i="10"/>
  <c r="Q295" i="10"/>
  <c r="L295" i="10" s="1"/>
  <c r="Q296" i="10"/>
  <c r="Q297" i="10"/>
  <c r="Q299" i="10"/>
  <c r="Q300" i="10"/>
  <c r="L300" i="10" s="1"/>
  <c r="Q338" i="10"/>
  <c r="L338" i="10" s="1"/>
  <c r="Q355" i="10"/>
  <c r="L355" i="10" s="1"/>
  <c r="Q360" i="10"/>
  <c r="L360" i="10" s="1"/>
  <c r="Q405" i="10"/>
  <c r="L405" i="10" s="1"/>
  <c r="Q449" i="10"/>
  <c r="Q455" i="10"/>
  <c r="Q466" i="10"/>
  <c r="Q501" i="10"/>
  <c r="Q502" i="10"/>
  <c r="Q503" i="10"/>
  <c r="L503" i="10" s="1"/>
  <c r="Q504" i="10"/>
  <c r="Q506" i="10"/>
  <c r="Q508" i="10"/>
  <c r="Q515" i="10"/>
  <c r="L515" i="10" s="1"/>
  <c r="Q524" i="10"/>
  <c r="Q526" i="10"/>
  <c r="Q531" i="10"/>
  <c r="Q533" i="10"/>
  <c r="Q773" i="10"/>
  <c r="Q812" i="10"/>
  <c r="Q923" i="10"/>
  <c r="Q943" i="10"/>
  <c r="L943" i="10" s="1"/>
  <c r="Q1266" i="10"/>
  <c r="L1432" i="10"/>
  <c r="L1667" i="10"/>
  <c r="L1673" i="10"/>
  <c r="L1674" i="10"/>
  <c r="L1679" i="10"/>
  <c r="Q2044" i="10"/>
  <c r="Q2048" i="10"/>
  <c r="Q2049" i="10"/>
  <c r="L808" i="10"/>
  <c r="L263" i="10"/>
  <c r="Q317" i="10"/>
  <c r="L317" i="10" s="1"/>
  <c r="Q325" i="10"/>
  <c r="Q328" i="10"/>
  <c r="Q332" i="10"/>
  <c r="L332" i="10" s="1"/>
  <c r="Q1104" i="10"/>
  <c r="Q1112" i="10"/>
  <c r="Q1114" i="10"/>
  <c r="Q1116" i="10"/>
  <c r="L1116" i="10" s="1"/>
  <c r="Q1118" i="10"/>
  <c r="Q1119" i="10"/>
  <c r="Q1120" i="10"/>
  <c r="Q1126" i="10"/>
  <c r="L1126" i="10" s="1"/>
  <c r="Q1129" i="10"/>
  <c r="L1129" i="10" s="1"/>
  <c r="Q1130" i="10"/>
  <c r="Q1132" i="10"/>
  <c r="L1132" i="10" s="1"/>
  <c r="Q1133" i="10"/>
  <c r="Q1134" i="10"/>
  <c r="Q1139" i="10"/>
  <c r="Q1141" i="10"/>
  <c r="Q1143" i="10"/>
  <c r="L1143" i="10" s="1"/>
  <c r="Q1144" i="10"/>
  <c r="Q1349" i="10"/>
  <c r="Q1608" i="10"/>
  <c r="Q1609" i="10"/>
  <c r="L1609" i="10" s="1"/>
  <c r="Q1611" i="10"/>
  <c r="Q1613" i="10"/>
  <c r="Q1614" i="10"/>
  <c r="Q1615" i="10"/>
  <c r="L1615" i="10" s="1"/>
  <c r="Q1626" i="10"/>
  <c r="Q1627" i="10"/>
  <c r="Q1630" i="10"/>
  <c r="Q1631" i="10"/>
  <c r="L1631" i="10" s="1"/>
  <c r="Q1632" i="10"/>
  <c r="Q1633" i="10"/>
  <c r="Q1641" i="10"/>
  <c r="L1641" i="10" s="1"/>
  <c r="L1916" i="10"/>
  <c r="Q843" i="10"/>
  <c r="L843" i="10" s="1"/>
  <c r="Q997" i="10"/>
  <c r="Q1027" i="10"/>
  <c r="L1027" i="10" s="1"/>
  <c r="Q1032" i="10"/>
  <c r="Q1033" i="10"/>
  <c r="Q1035" i="10"/>
  <c r="Q1036" i="10"/>
  <c r="L1036" i="10" s="1"/>
  <c r="Q1037" i="10"/>
  <c r="Q1038" i="10"/>
  <c r="L1062" i="10"/>
  <c r="Q1064" i="10"/>
  <c r="L1064" i="10" s="1"/>
  <c r="Q1065" i="10"/>
  <c r="Q1069" i="10"/>
  <c r="Q1070" i="10"/>
  <c r="L1262" i="10"/>
  <c r="Q1282" i="10"/>
  <c r="Q1286" i="10"/>
  <c r="Q1290" i="10"/>
  <c r="Q1325" i="10"/>
  <c r="L1325" i="10" s="1"/>
  <c r="Q1329" i="10"/>
  <c r="L1329" i="10" s="1"/>
  <c r="Q1332" i="10"/>
  <c r="Q1333" i="10"/>
  <c r="Q1359" i="10"/>
  <c r="L1359" i="10" s="1"/>
  <c r="Q1398" i="10"/>
  <c r="Q1400" i="10"/>
  <c r="Q1407" i="10"/>
  <c r="L1407" i="10" s="1"/>
  <c r="Q1409" i="10"/>
  <c r="L1409" i="10" s="1"/>
  <c r="Q1411" i="10"/>
  <c r="Q1418" i="10"/>
  <c r="Q1421" i="10"/>
  <c r="Q1422" i="10"/>
  <c r="L1422" i="10" s="1"/>
  <c r="Q1499" i="10"/>
  <c r="L1499" i="10" s="1"/>
  <c r="Q1530" i="10"/>
  <c r="Q1532" i="10"/>
  <c r="Q1533" i="10"/>
  <c r="L1533" i="10" s="1"/>
  <c r="Q1535" i="10"/>
  <c r="Q1541" i="10"/>
  <c r="Q1543" i="10"/>
  <c r="Q1544" i="10"/>
  <c r="L1544" i="10" s="1"/>
  <c r="Q1550" i="10"/>
  <c r="Q1551" i="10"/>
  <c r="Q1552" i="10"/>
  <c r="Q1555" i="10"/>
  <c r="Q1564" i="10"/>
  <c r="Q1565" i="10"/>
  <c r="Q1572" i="10"/>
  <c r="Q1573" i="10"/>
  <c r="L1573" i="10" s="1"/>
  <c r="Q1580" i="10"/>
  <c r="Q1581" i="10"/>
  <c r="Q1589" i="10"/>
  <c r="L1589" i="10" s="1"/>
  <c r="Q1597" i="10"/>
  <c r="L1597" i="10" s="1"/>
  <c r="Q1645" i="10"/>
  <c r="L1645" i="10" s="1"/>
  <c r="L1707" i="10"/>
  <c r="Q1713" i="10"/>
  <c r="L1713" i="10" s="1"/>
  <c r="Q1822" i="10"/>
  <c r="Q1961" i="10"/>
  <c r="Q1965" i="10"/>
  <c r="L1965" i="10" s="1"/>
  <c r="Q1970" i="10"/>
  <c r="Q1988" i="10"/>
  <c r="Q1990" i="10"/>
  <c r="L1990" i="10" s="1"/>
  <c r="Q1991" i="10"/>
  <c r="Q1992" i="10"/>
  <c r="Q1996" i="10"/>
  <c r="Q2009" i="10"/>
  <c r="Q2012" i="10"/>
  <c r="L2012" i="10" s="1"/>
  <c r="Q2013" i="10"/>
  <c r="Q2017" i="10"/>
  <c r="L2017" i="10" s="1"/>
  <c r="Q2022" i="10"/>
  <c r="Q2024" i="10"/>
  <c r="L2024" i="10" s="1"/>
  <c r="Q2025" i="10"/>
  <c r="Q2066" i="10"/>
  <c r="Q2071" i="10"/>
  <c r="Q2075" i="10"/>
  <c r="L2075" i="10" s="1"/>
  <c r="Q2079" i="10"/>
  <c r="Q905" i="10"/>
  <c r="Q908" i="10"/>
  <c r="Q911" i="10"/>
  <c r="Q912" i="10"/>
  <c r="Q914" i="10"/>
  <c r="L995" i="10"/>
  <c r="L1005" i="10"/>
  <c r="Q1055" i="10"/>
  <c r="L1055" i="10" s="1"/>
  <c r="L1144" i="10"/>
  <c r="Q1217" i="10"/>
  <c r="L1217" i="10" s="1"/>
  <c r="Q1219" i="10"/>
  <c r="Q1220" i="10"/>
  <c r="Q1222" i="10"/>
  <c r="L1222" i="10" s="1"/>
  <c r="Q1224" i="10"/>
  <c r="Q1225" i="10"/>
  <c r="Q1226" i="10"/>
  <c r="Q1234" i="10"/>
  <c r="L1234" i="10" s="1"/>
  <c r="Q1237" i="10"/>
  <c r="Q1238" i="10"/>
  <c r="Q1240" i="10"/>
  <c r="Q1241" i="10"/>
  <c r="Q1242" i="10"/>
  <c r="Q1244" i="10"/>
  <c r="L1244" i="10" s="1"/>
  <c r="Q1253" i="10"/>
  <c r="Q1255" i="10"/>
  <c r="Q1256" i="10"/>
  <c r="Q1258" i="10"/>
  <c r="L1258" i="10" s="1"/>
  <c r="Q1259" i="10"/>
  <c r="Q1261" i="10"/>
  <c r="L1402" i="10"/>
  <c r="L1460" i="10"/>
  <c r="L1557" i="10"/>
  <c r="Q1603" i="10"/>
  <c r="Q1691" i="10"/>
  <c r="L1691" i="10" s="1"/>
  <c r="Q1700" i="10"/>
  <c r="L1700" i="10" s="1"/>
  <c r="Q1702" i="10"/>
  <c r="Q1703" i="10"/>
  <c r="Q1705" i="10"/>
  <c r="Q1706" i="10"/>
  <c r="L1706" i="10" s="1"/>
  <c r="Q1707" i="10"/>
  <c r="Q1841" i="10"/>
  <c r="L1841" i="10" s="1"/>
  <c r="Q1845" i="10"/>
  <c r="Q1847" i="10"/>
  <c r="L1847" i="10" s="1"/>
  <c r="Q1849" i="10"/>
  <c r="Q1850" i="10"/>
  <c r="L1898" i="10"/>
  <c r="L1920" i="10"/>
  <c r="L1983" i="10"/>
  <c r="L273" i="10"/>
  <c r="Q409" i="10"/>
  <c r="L409" i="10" s="1"/>
  <c r="L841" i="10"/>
  <c r="L106" i="10"/>
  <c r="L211" i="10"/>
  <c r="L233" i="10"/>
  <c r="L235" i="10"/>
  <c r="Q268" i="10"/>
  <c r="Q272" i="10"/>
  <c r="Q308" i="10"/>
  <c r="L308" i="10" s="1"/>
  <c r="Q310" i="10"/>
  <c r="Q314" i="10"/>
  <c r="Q342" i="10"/>
  <c r="Q344" i="10"/>
  <c r="L344" i="10" s="1"/>
  <c r="Q348" i="10"/>
  <c r="Q351" i="10"/>
  <c r="L351" i="10" s="1"/>
  <c r="Q362" i="10"/>
  <c r="Q366" i="10"/>
  <c r="L366" i="10" s="1"/>
  <c r="Q368" i="10"/>
  <c r="L368" i="10" s="1"/>
  <c r="Q370" i="10"/>
  <c r="Q374" i="10"/>
  <c r="L374" i="10" s="1"/>
  <c r="L413" i="10"/>
  <c r="Q478" i="10"/>
  <c r="Q479" i="10"/>
  <c r="Q481" i="10"/>
  <c r="L481" i="10" s="1"/>
  <c r="Q484" i="10"/>
  <c r="Q485" i="10"/>
  <c r="Q486" i="10"/>
  <c r="Q488" i="10"/>
  <c r="L488" i="10" s="1"/>
  <c r="Q490" i="10"/>
  <c r="L490" i="10" s="1"/>
  <c r="L740" i="10"/>
  <c r="L861" i="10"/>
  <c r="L1070" i="10"/>
  <c r="L1134" i="10"/>
  <c r="L2005" i="10"/>
  <c r="Q2098" i="10"/>
  <c r="L2098" i="10" s="1"/>
  <c r="Q2103" i="10"/>
  <c r="Q59" i="10"/>
  <c r="L59" i="10" s="1"/>
  <c r="Q102" i="10"/>
  <c r="L102" i="10" s="1"/>
  <c r="Q206" i="10"/>
  <c r="L206" i="10" s="1"/>
  <c r="Q498" i="10"/>
  <c r="L763" i="10"/>
  <c r="L1038" i="10"/>
  <c r="L1104" i="10"/>
  <c r="Q1213" i="10"/>
  <c r="L1312" i="10"/>
  <c r="L1850" i="10"/>
  <c r="L1970" i="10"/>
  <c r="Q151" i="10"/>
  <c r="L151" i="10" s="1"/>
  <c r="L296" i="10"/>
  <c r="L390" i="10"/>
  <c r="Q848" i="10"/>
  <c r="L848" i="10" s="1"/>
  <c r="L914" i="10"/>
  <c r="Q947" i="10"/>
  <c r="L1170" i="10"/>
  <c r="L1191" i="10"/>
  <c r="L1303" i="10"/>
  <c r="L1469" i="10"/>
  <c r="Q16" i="10"/>
  <c r="L16" i="10" s="1"/>
  <c r="Q18" i="10"/>
  <c r="Q19" i="10"/>
  <c r="Q20" i="10"/>
  <c r="L20" i="10" s="1"/>
  <c r="Q26" i="10"/>
  <c r="L26" i="10" s="1"/>
  <c r="Q27" i="10"/>
  <c r="L27" i="10" s="1"/>
  <c r="Q28" i="10"/>
  <c r="L28" i="10" s="1"/>
  <c r="Q31" i="10"/>
  <c r="L31" i="10" s="1"/>
  <c r="Q32" i="10"/>
  <c r="L32" i="10" s="1"/>
  <c r="Q36" i="10"/>
  <c r="L36" i="10" s="1"/>
  <c r="Q37" i="10"/>
  <c r="L37" i="10" s="1"/>
  <c r="Q38" i="10"/>
  <c r="L38" i="10" s="1"/>
  <c r="Q39" i="10"/>
  <c r="L39" i="10" s="1"/>
  <c r="Q43" i="10"/>
  <c r="L43" i="10" s="1"/>
  <c r="Q44" i="10"/>
  <c r="L44" i="10" s="1"/>
  <c r="Q47" i="10"/>
  <c r="L47" i="10" s="1"/>
  <c r="Q48" i="10"/>
  <c r="L48" i="10" s="1"/>
  <c r="Q49" i="10"/>
  <c r="L49" i="10" s="1"/>
  <c r="Q50" i="10"/>
  <c r="L50" i="10" s="1"/>
  <c r="Q52" i="10"/>
  <c r="L52" i="10" s="1"/>
  <c r="Q53" i="10"/>
  <c r="L53" i="10" s="1"/>
  <c r="Q89" i="10"/>
  <c r="L89" i="10" s="1"/>
  <c r="Q91" i="10"/>
  <c r="Q94" i="10"/>
  <c r="Q95" i="10"/>
  <c r="L95" i="10" s="1"/>
  <c r="Q137" i="10"/>
  <c r="L137" i="10" s="1"/>
  <c r="Q140" i="10"/>
  <c r="Q144" i="10"/>
  <c r="Q145" i="10"/>
  <c r="L145" i="10" s="1"/>
  <c r="Q194" i="10"/>
  <c r="L194" i="10" s="1"/>
  <c r="Q196" i="10"/>
  <c r="L196" i="10" s="1"/>
  <c r="Q199" i="10"/>
  <c r="L199" i="10" s="1"/>
  <c r="Q200" i="10"/>
  <c r="L200" i="10" s="1"/>
  <c r="Q224" i="10"/>
  <c r="L224" i="10" s="1"/>
  <c r="Q226" i="10"/>
  <c r="L226" i="10" s="1"/>
  <c r="Q227" i="10"/>
  <c r="Q250" i="10"/>
  <c r="L250" i="10" s="1"/>
  <c r="Q252" i="10"/>
  <c r="Q253" i="10"/>
  <c r="L253" i="10" s="1"/>
  <c r="Q292" i="10"/>
  <c r="L292" i="10" s="1"/>
  <c r="L314" i="10"/>
  <c r="Q321" i="10"/>
  <c r="L321" i="10" s="1"/>
  <c r="L348" i="10"/>
  <c r="Q381" i="10"/>
  <c r="L381" i="10" s="1"/>
  <c r="Q399" i="10"/>
  <c r="L399" i="10" s="1"/>
  <c r="Q401" i="10"/>
  <c r="L401" i="10" s="1"/>
  <c r="Q403" i="10"/>
  <c r="Q430" i="10"/>
  <c r="Q458" i="10"/>
  <c r="Q461" i="10"/>
  <c r="L461" i="10" s="1"/>
  <c r="Q462" i="10"/>
  <c r="Q464" i="10"/>
  <c r="Q517" i="10"/>
  <c r="Q704" i="10"/>
  <c r="L704" i="10" s="1"/>
  <c r="Q705" i="10"/>
  <c r="Q744" i="10"/>
  <c r="Q753" i="10"/>
  <c r="Q755" i="10"/>
  <c r="L755" i="10" s="1"/>
  <c r="Q816" i="10"/>
  <c r="L816" i="10" s="1"/>
  <c r="Q819" i="10"/>
  <c r="L819" i="10" s="1"/>
  <c r="Q820" i="10"/>
  <c r="Q821" i="10"/>
  <c r="L821" i="10" s="1"/>
  <c r="Q822" i="10"/>
  <c r="Q824" i="10"/>
  <c r="L824" i="10" s="1"/>
  <c r="L826" i="10"/>
  <c r="Q888" i="10"/>
  <c r="L888" i="10" s="1"/>
  <c r="Q890" i="10"/>
  <c r="L890" i="10" s="1"/>
  <c r="Q893" i="10"/>
  <c r="L893" i="10" s="1"/>
  <c r="Q894" i="10"/>
  <c r="L894" i="10" s="1"/>
  <c r="Q897" i="10"/>
  <c r="L905" i="10"/>
  <c r="L911" i="10"/>
  <c r="Q1010" i="10"/>
  <c r="Q1013" i="10"/>
  <c r="Q1015" i="10"/>
  <c r="L1015" i="10" s="1"/>
  <c r="Q1017" i="10"/>
  <c r="L1017" i="10" s="1"/>
  <c r="Q1018" i="10"/>
  <c r="L1018" i="10" s="1"/>
  <c r="Q1019" i="10"/>
  <c r="L1019" i="10" s="1"/>
  <c r="Q1022" i="10"/>
  <c r="Q1023" i="10"/>
  <c r="L1031" i="10"/>
  <c r="L1035" i="10"/>
  <c r="Q1095" i="10"/>
  <c r="L1095" i="10" s="1"/>
  <c r="Q1097" i="10"/>
  <c r="Q1098" i="10"/>
  <c r="L1098" i="10" s="1"/>
  <c r="Q1101" i="10"/>
  <c r="Q1102" i="10"/>
  <c r="L1102" i="10" s="1"/>
  <c r="Q1103" i="10"/>
  <c r="Q1157" i="10"/>
  <c r="L1157" i="10" s="1"/>
  <c r="Q1159" i="10"/>
  <c r="L1159" i="10" s="1"/>
  <c r="Q1160" i="10"/>
  <c r="L1160" i="10" s="1"/>
  <c r="Q1161" i="10"/>
  <c r="L1165" i="10"/>
  <c r="L1168" i="10"/>
  <c r="Q1295" i="10"/>
  <c r="L1295" i="10" s="1"/>
  <c r="Q1298" i="10"/>
  <c r="Q1299" i="10"/>
  <c r="L1299" i="10" s="1"/>
  <c r="Q1301" i="10"/>
  <c r="Q1302" i="10"/>
  <c r="L1302" i="10" s="1"/>
  <c r="L1372" i="10"/>
  <c r="L1381" i="10"/>
  <c r="Q1447" i="10"/>
  <c r="L1447" i="10" s="1"/>
  <c r="Q1450" i="10"/>
  <c r="L1450" i="10" s="1"/>
  <c r="Q1451" i="10"/>
  <c r="L1451" i="10" s="1"/>
  <c r="L1455" i="10"/>
  <c r="L1464" i="10"/>
  <c r="L1509" i="10"/>
  <c r="L1514" i="10"/>
  <c r="L1517" i="10"/>
  <c r="Q1934" i="10"/>
  <c r="Q1939" i="10"/>
  <c r="L1939" i="10" s="1"/>
  <c r="Q1946" i="10"/>
  <c r="Q1947" i="10"/>
  <c r="L1947" i="10" s="1"/>
  <c r="Q1951" i="10"/>
  <c r="Q1952" i="10"/>
  <c r="L1952" i="10" s="1"/>
  <c r="Q2035" i="10"/>
  <c r="Q2039" i="10"/>
  <c r="L2039" i="10" s="1"/>
  <c r="L2210" i="10"/>
  <c r="L2247" i="10"/>
  <c r="Q2288" i="10"/>
  <c r="L2288" i="10" s="1"/>
  <c r="Q2293" i="10"/>
  <c r="L2293" i="10" s="1"/>
  <c r="L773" i="10"/>
  <c r="Q795" i="10"/>
  <c r="L795" i="10" s="1"/>
  <c r="L806" i="10"/>
  <c r="Q901" i="10"/>
  <c r="L901" i="10" s="1"/>
  <c r="Q965" i="10"/>
  <c r="L965" i="10" s="1"/>
  <c r="Q969" i="10"/>
  <c r="L969" i="10" s="1"/>
  <c r="Q973" i="10"/>
  <c r="L973" i="10" s="1"/>
  <c r="L992" i="10"/>
  <c r="L993" i="10"/>
  <c r="L1047" i="10"/>
  <c r="L1050" i="10"/>
  <c r="L1141" i="10"/>
  <c r="L1152" i="10"/>
  <c r="L1182" i="10"/>
  <c r="L1188" i="10"/>
  <c r="L1209" i="10"/>
  <c r="Q1230" i="10"/>
  <c r="L1230" i="10" s="1"/>
  <c r="L1253" i="10"/>
  <c r="L1278" i="10"/>
  <c r="L1310" i="10"/>
  <c r="L1418" i="10"/>
  <c r="L1428" i="10"/>
  <c r="L1442" i="10"/>
  <c r="L1495" i="10"/>
  <c r="L1498" i="10"/>
  <c r="L1530" i="10"/>
  <c r="L1555" i="10"/>
  <c r="Q1561" i="10"/>
  <c r="L1561" i="10" s="1"/>
  <c r="Q1569" i="10"/>
  <c r="L1569" i="10" s="1"/>
  <c r="Q1577" i="10"/>
  <c r="L1577" i="10" s="1"/>
  <c r="Q1585" i="10"/>
  <c r="L1585" i="10" s="1"/>
  <c r="Q1593" i="10"/>
  <c r="L1593" i="10" s="1"/>
  <c r="Q1601" i="10"/>
  <c r="L1601" i="10" s="1"/>
  <c r="L1742" i="10"/>
  <c r="L1822" i="10"/>
  <c r="L1826" i="10"/>
  <c r="Q1954" i="10"/>
  <c r="Q1956" i="10"/>
  <c r="L2062" i="10"/>
  <c r="Q712" i="10"/>
  <c r="Q713" i="10"/>
  <c r="L713" i="10" s="1"/>
  <c r="Q715" i="10"/>
  <c r="Q716" i="10"/>
  <c r="L716" i="10" s="1"/>
  <c r="Q722" i="10"/>
  <c r="L722" i="10" s="1"/>
  <c r="Q723" i="10"/>
  <c r="L723" i="10" s="1"/>
  <c r="Q726" i="10"/>
  <c r="Q728" i="10"/>
  <c r="Q729" i="10"/>
  <c r="Q730" i="10"/>
  <c r="Q731" i="10"/>
  <c r="L731" i="10" s="1"/>
  <c r="Q734" i="10"/>
  <c r="Q736" i="10"/>
  <c r="Q737" i="10"/>
  <c r="L737" i="10" s="1"/>
  <c r="Q739" i="10"/>
  <c r="Q768" i="10"/>
  <c r="L768" i="10" s="1"/>
  <c r="Q771" i="10"/>
  <c r="L771" i="10" s="1"/>
  <c r="L790" i="10"/>
  <c r="Q830" i="10"/>
  <c r="L830" i="10" s="1"/>
  <c r="L859" i="10"/>
  <c r="Q866" i="10"/>
  <c r="L866" i="10" s="1"/>
  <c r="Q928" i="10"/>
  <c r="Q931" i="10"/>
  <c r="L931" i="10" s="1"/>
  <c r="Q933" i="10"/>
  <c r="L933" i="10" s="1"/>
  <c r="Q934" i="10"/>
  <c r="Q935" i="10"/>
  <c r="L935" i="10" s="1"/>
  <c r="Q936" i="10"/>
  <c r="L936" i="10" s="1"/>
  <c r="Q939" i="10"/>
  <c r="L939" i="10" s="1"/>
  <c r="Q940" i="10"/>
  <c r="L960" i="10"/>
  <c r="Q982" i="10"/>
  <c r="L982" i="10" s="1"/>
  <c r="Q1042" i="10"/>
  <c r="L1042" i="10" s="1"/>
  <c r="Q1074" i="10"/>
  <c r="L1074" i="10" s="1"/>
  <c r="Q1108" i="10"/>
  <c r="L1108" i="10" s="1"/>
  <c r="Q1148" i="10"/>
  <c r="L1148" i="10" s="1"/>
  <c r="Q1150" i="10"/>
  <c r="L1150" i="10" s="1"/>
  <c r="Q1151" i="10"/>
  <c r="L1161" i="10"/>
  <c r="Q1177" i="10"/>
  <c r="Q1200" i="10"/>
  <c r="L1200" i="10" s="1"/>
  <c r="Q1202" i="10"/>
  <c r="Q1203" i="10"/>
  <c r="Q1205" i="10"/>
  <c r="L1205" i="10" s="1"/>
  <c r="Q1207" i="10"/>
  <c r="L1207" i="10" s="1"/>
  <c r="Q1208" i="10"/>
  <c r="L1226" i="10"/>
  <c r="Q1248" i="10"/>
  <c r="L1248" i="10" s="1"/>
  <c r="Q1270" i="10"/>
  <c r="L1270" i="10" s="1"/>
  <c r="Q1272" i="10"/>
  <c r="Q1275" i="10"/>
  <c r="Q1276" i="10"/>
  <c r="L1276" i="10" s="1"/>
  <c r="Q1341" i="10"/>
  <c r="Q1343" i="10"/>
  <c r="L1343" i="10" s="1"/>
  <c r="Q1344" i="10"/>
  <c r="L1344" i="10" s="1"/>
  <c r="Q1345" i="10"/>
  <c r="L1345" i="10" s="1"/>
  <c r="Q1389" i="10"/>
  <c r="L1389" i="10" s="1"/>
  <c r="Q1391" i="10"/>
  <c r="Q1394" i="10"/>
  <c r="L1394" i="10" s="1"/>
  <c r="Q1488" i="10"/>
  <c r="Q1489" i="10"/>
  <c r="L1489" i="10" s="1"/>
  <c r="Q1491" i="10"/>
  <c r="L1491" i="10" s="1"/>
  <c r="Q1524" i="10"/>
  <c r="Q1525" i="10"/>
  <c r="Q1526" i="10"/>
  <c r="L1526" i="10" s="1"/>
  <c r="L1541" i="10"/>
  <c r="L1550" i="10"/>
  <c r="L1552" i="10"/>
  <c r="Q1663" i="10"/>
  <c r="L1663" i="10" s="1"/>
  <c r="Q1696" i="10"/>
  <c r="L1696" i="10" s="1"/>
  <c r="Q1730" i="10"/>
  <c r="L1730" i="10" s="1"/>
  <c r="Q1746" i="10"/>
  <c r="L1746" i="10" s="1"/>
  <c r="Q1750" i="10"/>
  <c r="L1750" i="10" s="1"/>
  <c r="Q1763" i="10"/>
  <c r="Q1768" i="10"/>
  <c r="L1768" i="10" s="1"/>
  <c r="Q1779" i="10"/>
  <c r="L1779" i="10" s="1"/>
  <c r="Q1782" i="10"/>
  <c r="L1782" i="10" s="1"/>
  <c r="Q1784" i="10"/>
  <c r="L1819" i="10"/>
  <c r="L1831" i="10"/>
  <c r="L1876" i="10"/>
  <c r="L1885" i="10"/>
  <c r="L1992" i="10"/>
  <c r="L2103" i="10"/>
  <c r="L2205" i="10"/>
  <c r="L2208" i="10"/>
  <c r="Q2215" i="10"/>
  <c r="L2215" i="10" s="1"/>
  <c r="Q2220" i="10"/>
  <c r="L2220" i="10" s="1"/>
  <c r="Q2224" i="10"/>
  <c r="L2224" i="10" s="1"/>
  <c r="Q1335" i="10"/>
  <c r="Q1336" i="10"/>
  <c r="L1336" i="10" s="1"/>
  <c r="Q1354" i="10"/>
  <c r="L1354" i="10" s="1"/>
  <c r="Q1356" i="10"/>
  <c r="Q1357" i="10"/>
  <c r="L1411" i="10"/>
  <c r="Q1437" i="10"/>
  <c r="L1437" i="10" s="1"/>
  <c r="Q1441" i="10"/>
  <c r="Q1473" i="10"/>
  <c r="L1473" i="10" s="1"/>
  <c r="Q1476" i="10"/>
  <c r="L1476" i="10" s="1"/>
  <c r="Q1477" i="10"/>
  <c r="L1477" i="10" s="1"/>
  <c r="L1508" i="10"/>
  <c r="L1525" i="10"/>
  <c r="Q1539" i="10"/>
  <c r="L1539" i="10" s="1"/>
  <c r="Q1548" i="10"/>
  <c r="L1548" i="10" s="1"/>
  <c r="L1565" i="10"/>
  <c r="L1581" i="10"/>
  <c r="Q1606" i="10"/>
  <c r="L1606" i="10" s="1"/>
  <c r="Q1620" i="10"/>
  <c r="L1620" i="10" s="1"/>
  <c r="Q1624" i="10"/>
  <c r="L1624" i="10" s="1"/>
  <c r="Q1637" i="10"/>
  <c r="Q1650" i="10"/>
  <c r="L1650" i="10" s="1"/>
  <c r="Q1652" i="10"/>
  <c r="L1652" i="10" s="1"/>
  <c r="Q1653" i="10"/>
  <c r="Q1655" i="10"/>
  <c r="Q1656" i="10"/>
  <c r="L1656" i="10" s="1"/>
  <c r="Q1657" i="10"/>
  <c r="L1657" i="10" s="1"/>
  <c r="Q1683" i="10"/>
  <c r="L1683" i="10" s="1"/>
  <c r="Q1685" i="10"/>
  <c r="Q1686" i="10"/>
  <c r="L1686" i="10" s="1"/>
  <c r="Q1688" i="10"/>
  <c r="L1688" i="10" s="1"/>
  <c r="Q1689" i="10"/>
  <c r="L1689" i="10" s="1"/>
  <c r="Q1690" i="10"/>
  <c r="L1690" i="10" s="1"/>
  <c r="Q1718" i="10"/>
  <c r="L1718" i="10" s="1"/>
  <c r="Q1720" i="10"/>
  <c r="Q1721" i="10"/>
  <c r="Q1723" i="10"/>
  <c r="Q1724" i="10"/>
  <c r="L1724" i="10" s="1"/>
  <c r="Q1725" i="10"/>
  <c r="L1725" i="10" s="1"/>
  <c r="Q1817" i="10"/>
  <c r="L1817" i="10" s="1"/>
  <c r="Q1831" i="10"/>
  <c r="Q1835" i="10"/>
  <c r="L1835" i="10" s="1"/>
  <c r="Q1836" i="10"/>
  <c r="L1836" i="10" s="1"/>
  <c r="Q1858" i="10"/>
  <c r="L1858" i="10" s="1"/>
  <c r="Q1903" i="10"/>
  <c r="L1903" i="10" s="1"/>
  <c r="Q1911" i="10"/>
  <c r="Q1974" i="10"/>
  <c r="L1974" i="10" s="1"/>
  <c r="Q1978" i="10"/>
  <c r="Q1979" i="10"/>
  <c r="Q2000" i="10"/>
  <c r="L2000" i="10" s="1"/>
  <c r="Q2058" i="10"/>
  <c r="Q2060" i="10"/>
  <c r="L2060" i="10" s="1"/>
  <c r="Q2061" i="10"/>
  <c r="Q2084" i="10"/>
  <c r="Q2087" i="10"/>
  <c r="L2087" i="10" s="1"/>
  <c r="Q2088" i="10"/>
  <c r="L2244" i="10"/>
  <c r="Q2251" i="10"/>
  <c r="L2251" i="10" s="1"/>
  <c r="Q2255" i="10"/>
  <c r="L2255" i="10" s="1"/>
  <c r="Q2260" i="10"/>
  <c r="L2260" i="10" s="1"/>
  <c r="L74" i="10"/>
  <c r="L121" i="10"/>
  <c r="L279" i="10"/>
  <c r="L325" i="10"/>
  <c r="L386" i="10"/>
  <c r="L268" i="10"/>
  <c r="L342" i="10"/>
  <c r="L12" i="10"/>
  <c r="L19" i="10"/>
  <c r="Q30" i="10"/>
  <c r="L30" i="10" s="1"/>
  <c r="Q46" i="10"/>
  <c r="L46" i="10" s="1"/>
  <c r="L8" i="10"/>
  <c r="Q14" i="10"/>
  <c r="L14" i="10" s="1"/>
  <c r="Q15" i="10"/>
  <c r="Q57" i="10"/>
  <c r="L57" i="10" s="1"/>
  <c r="Q58" i="10"/>
  <c r="L58" i="10" s="1"/>
  <c r="Q72" i="10"/>
  <c r="Q73" i="10"/>
  <c r="Q84" i="10"/>
  <c r="L84" i="10" s="1"/>
  <c r="Q86" i="10"/>
  <c r="L86" i="10" s="1"/>
  <c r="Q100" i="10"/>
  <c r="Q103" i="10"/>
  <c r="L103" i="10" s="1"/>
  <c r="Q104" i="10"/>
  <c r="L104" i="10" s="1"/>
  <c r="Q105" i="10"/>
  <c r="L105" i="10" s="1"/>
  <c r="Q119" i="10"/>
  <c r="Q120" i="10"/>
  <c r="Q133" i="10"/>
  <c r="L133" i="10" s="1"/>
  <c r="Q134" i="10"/>
  <c r="L134" i="10" s="1"/>
  <c r="Q149" i="10"/>
  <c r="Q189" i="10"/>
  <c r="L189" i="10" s="1"/>
  <c r="Q190" i="10"/>
  <c r="L190" i="10" s="1"/>
  <c r="Q191" i="10"/>
  <c r="L191" i="10" s="1"/>
  <c r="Q204" i="10"/>
  <c r="Q207" i="10"/>
  <c r="L207" i="10" s="1"/>
  <c r="Q208" i="10"/>
  <c r="Q223" i="10"/>
  <c r="L223" i="10" s="1"/>
  <c r="Q232" i="10"/>
  <c r="Q242" i="10"/>
  <c r="L242" i="10" s="1"/>
  <c r="Q245" i="10"/>
  <c r="L245" i="10" s="1"/>
  <c r="Q246" i="10"/>
  <c r="L246" i="10" s="1"/>
  <c r="L255" i="10"/>
  <c r="Q261" i="10"/>
  <c r="L261" i="10" s="1"/>
  <c r="Q265" i="10"/>
  <c r="L265" i="10" s="1"/>
  <c r="Q266" i="10"/>
  <c r="Q275" i="10"/>
  <c r="L275" i="10" s="1"/>
  <c r="Q276" i="10"/>
  <c r="Q277" i="10"/>
  <c r="L297" i="10"/>
  <c r="Q303" i="10"/>
  <c r="Q304" i="10"/>
  <c r="L304" i="10" s="1"/>
  <c r="Q319" i="10"/>
  <c r="Q323" i="10"/>
  <c r="Q336" i="10"/>
  <c r="L336" i="10" s="1"/>
  <c r="Q340" i="10"/>
  <c r="L340" i="10" s="1"/>
  <c r="Q379" i="10"/>
  <c r="Q383" i="10"/>
  <c r="Q407" i="10"/>
  <c r="L407" i="10" s="1"/>
  <c r="Q411" i="10"/>
  <c r="Q427" i="10"/>
  <c r="Q428" i="10"/>
  <c r="L438" i="10"/>
  <c r="Q451" i="10"/>
  <c r="Q452" i="10"/>
  <c r="L452" i="10" s="1"/>
  <c r="Q453" i="10"/>
  <c r="L453" i="10" s="1"/>
  <c r="L478" i="10"/>
  <c r="Q495" i="10"/>
  <c r="L495" i="10" s="1"/>
  <c r="Q496" i="10"/>
  <c r="L506" i="10"/>
  <c r="Q518" i="10"/>
  <c r="L518" i="10" s="1"/>
  <c r="Q520" i="10"/>
  <c r="Q522" i="10"/>
  <c r="Q651" i="10"/>
  <c r="L651" i="10" s="1"/>
  <c r="Q653" i="10"/>
  <c r="L653" i="10" s="1"/>
  <c r="Q655" i="10"/>
  <c r="Q657" i="10"/>
  <c r="Q660" i="10"/>
  <c r="Q662" i="10"/>
  <c r="L662" i="10" s="1"/>
  <c r="Q664" i="10"/>
  <c r="Q666" i="10"/>
  <c r="Q668" i="10"/>
  <c r="Q670" i="10"/>
  <c r="L670" i="10" s="1"/>
  <c r="Q673" i="10"/>
  <c r="Q675" i="10"/>
  <c r="Q677" i="10"/>
  <c r="L677" i="10" s="1"/>
  <c r="Q679" i="10"/>
  <c r="L679" i="10" s="1"/>
  <c r="Q681" i="10"/>
  <c r="Q684" i="10"/>
  <c r="L728" i="10"/>
  <c r="L730" i="10"/>
  <c r="L852" i="10"/>
  <c r="L1321" i="10"/>
  <c r="L1398" i="10"/>
  <c r="L78" i="10"/>
  <c r="L126" i="10"/>
  <c r="L422" i="10"/>
  <c r="L70" i="10"/>
  <c r="L77" i="10"/>
  <c r="L94" i="10"/>
  <c r="L117" i="10"/>
  <c r="L125" i="10"/>
  <c r="L144" i="10"/>
  <c r="Q157" i="10"/>
  <c r="L157" i="10" s="1"/>
  <c r="Q162" i="10"/>
  <c r="L162" i="10" s="1"/>
  <c r="Q166" i="10"/>
  <c r="L166" i="10" s="1"/>
  <c r="Q170" i="10"/>
  <c r="L170" i="10" s="1"/>
  <c r="Q178" i="10"/>
  <c r="L178" i="10" s="1"/>
  <c r="L216" i="10"/>
  <c r="L218" i="10"/>
  <c r="L285" i="10"/>
  <c r="Q364" i="10"/>
  <c r="L364" i="10" s="1"/>
  <c r="L394" i="10"/>
  <c r="L403" i="10"/>
  <c r="Q432" i="10"/>
  <c r="L432" i="10" s="1"/>
  <c r="L473" i="10"/>
  <c r="Q500" i="10"/>
  <c r="L705" i="10"/>
  <c r="L712" i="10"/>
  <c r="Q751" i="10"/>
  <c r="L751" i="10" s="1"/>
  <c r="L834" i="10"/>
  <c r="L870" i="10"/>
  <c r="L1079" i="10"/>
  <c r="L1112" i="10"/>
  <c r="Q35" i="10"/>
  <c r="L35" i="10" s="1"/>
  <c r="Q42" i="10"/>
  <c r="L42" i="10" s="1"/>
  <c r="L10" i="10"/>
  <c r="L11" i="10"/>
  <c r="Q22" i="10"/>
  <c r="L22" i="10" s="1"/>
  <c r="Q23" i="10"/>
  <c r="L23" i="10" s="1"/>
  <c r="Q68" i="10"/>
  <c r="Q69" i="10"/>
  <c r="L69" i="10" s="1"/>
  <c r="L72" i="10"/>
  <c r="Q80" i="10"/>
  <c r="L80" i="10" s="1"/>
  <c r="Q81" i="10"/>
  <c r="L87" i="10"/>
  <c r="Q93" i="10"/>
  <c r="L93" i="10" s="1"/>
  <c r="Q115" i="10"/>
  <c r="Q116" i="10"/>
  <c r="L116" i="10" s="1"/>
  <c r="L119" i="10"/>
  <c r="Q128" i="10"/>
  <c r="L128" i="10" s="1"/>
  <c r="Q129" i="10"/>
  <c r="L135" i="10"/>
  <c r="Q143" i="10"/>
  <c r="L143" i="10" s="1"/>
  <c r="Q198" i="10"/>
  <c r="L198" i="10" s="1"/>
  <c r="L208" i="10"/>
  <c r="Q215" i="10"/>
  <c r="L215" i="10" s="1"/>
  <c r="Q256" i="10"/>
  <c r="L256" i="10" s="1"/>
  <c r="Q257" i="10"/>
  <c r="L257" i="10" s="1"/>
  <c r="L266" i="10"/>
  <c r="Q284" i="10"/>
  <c r="L284" i="10" s="1"/>
  <c r="Q290" i="10"/>
  <c r="L290" i="10" s="1"/>
  <c r="Q291" i="10"/>
  <c r="L306" i="10"/>
  <c r="Q312" i="10"/>
  <c r="L312" i="10" s="1"/>
  <c r="L323" i="10"/>
  <c r="Q330" i="10"/>
  <c r="L330" i="10" s="1"/>
  <c r="Q346" i="10"/>
  <c r="L346" i="10" s="1"/>
  <c r="Q353" i="10"/>
  <c r="L353" i="10" s="1"/>
  <c r="Q357" i="10"/>
  <c r="L357" i="10" s="1"/>
  <c r="Q372" i="10"/>
  <c r="L372" i="10" s="1"/>
  <c r="L383" i="10"/>
  <c r="Q392" i="10"/>
  <c r="L392" i="10" s="1"/>
  <c r="Q418" i="10"/>
  <c r="L418" i="10" s="1"/>
  <c r="Q443" i="10"/>
  <c r="Q444" i="10"/>
  <c r="L444" i="10" s="1"/>
  <c r="L455" i="10"/>
  <c r="Q467" i="10"/>
  <c r="Q468" i="10"/>
  <c r="L468" i="10" s="1"/>
  <c r="Q469" i="10"/>
  <c r="Q470" i="10"/>
  <c r="Q483" i="10"/>
  <c r="Q512" i="10"/>
  <c r="L512" i="10" s="1"/>
  <c r="Q513" i="10"/>
  <c r="L513" i="10" s="1"/>
  <c r="L524" i="10"/>
  <c r="Q759" i="10"/>
  <c r="L759" i="10" s="1"/>
  <c r="Q687" i="10"/>
  <c r="L687" i="10" s="1"/>
  <c r="Q689" i="10"/>
  <c r="L689" i="10" s="1"/>
  <c r="Q691" i="10"/>
  <c r="Q693" i="10"/>
  <c r="Q695" i="10"/>
  <c r="Q698" i="10"/>
  <c r="L698" i="10" s="1"/>
  <c r="Q700" i="10"/>
  <c r="Q707" i="10"/>
  <c r="L707" i="10" s="1"/>
  <c r="Q708" i="10"/>
  <c r="L708" i="10" s="1"/>
  <c r="Q735" i="10"/>
  <c r="L735" i="10" s="1"/>
  <c r="Q743" i="10"/>
  <c r="L743" i="10" s="1"/>
  <c r="Q745" i="10"/>
  <c r="L745" i="10" s="1"/>
  <c r="Q746" i="10"/>
  <c r="L746" i="10" s="1"/>
  <c r="Q747" i="10"/>
  <c r="L747" i="10" s="1"/>
  <c r="Q757" i="10"/>
  <c r="L757" i="10" s="1"/>
  <c r="Q766" i="10"/>
  <c r="Q775" i="10"/>
  <c r="Q786" i="10"/>
  <c r="L786" i="10" s="1"/>
  <c r="Q794" i="10"/>
  <c r="L794" i="10" s="1"/>
  <c r="Q796" i="10"/>
  <c r="L796" i="10" s="1"/>
  <c r="Q797" i="10"/>
  <c r="Q798" i="10"/>
  <c r="L798" i="10" s="1"/>
  <c r="Q810" i="10"/>
  <c r="L810" i="10" s="1"/>
  <c r="Q811" i="10"/>
  <c r="L811" i="10" s="1"/>
  <c r="Q839" i="10"/>
  <c r="L839" i="10" s="1"/>
  <c r="Q857" i="10"/>
  <c r="L857" i="10" s="1"/>
  <c r="Q874" i="10"/>
  <c r="L874" i="10" s="1"/>
  <c r="Q892" i="10"/>
  <c r="L892" i="10" s="1"/>
  <c r="Q899" i="10"/>
  <c r="Q902" i="10"/>
  <c r="L902" i="10" s="1"/>
  <c r="Q903" i="10"/>
  <c r="L903" i="10" s="1"/>
  <c r="Q917" i="10"/>
  <c r="L928" i="10"/>
  <c r="Q945" i="10"/>
  <c r="L945" i="10" s="1"/>
  <c r="Q948" i="10"/>
  <c r="L948" i="10" s="1"/>
  <c r="Q949" i="10"/>
  <c r="Q963" i="10"/>
  <c r="L963" i="10" s="1"/>
  <c r="Q966" i="10"/>
  <c r="L966" i="10" s="1"/>
  <c r="Q967" i="10"/>
  <c r="L967" i="10" s="1"/>
  <c r="Q971" i="10"/>
  <c r="Q974" i="10"/>
  <c r="L974" i="10" s="1"/>
  <c r="Q976" i="10"/>
  <c r="L976" i="10" s="1"/>
  <c r="Q977" i="10"/>
  <c r="L977" i="10" s="1"/>
  <c r="L987" i="10"/>
  <c r="Q998" i="10"/>
  <c r="L998" i="10" s="1"/>
  <c r="Q999" i="10"/>
  <c r="Q1000" i="10"/>
  <c r="L1000" i="10" s="1"/>
  <c r="L1010" i="10"/>
  <c r="Q1025" i="10"/>
  <c r="L1025" i="10" s="1"/>
  <c r="Q1026" i="10"/>
  <c r="L1026" i="10" s="1"/>
  <c r="Q1040" i="10"/>
  <c r="Q1041" i="10"/>
  <c r="Q1043" i="10"/>
  <c r="L1043" i="10" s="1"/>
  <c r="Q1044" i="10"/>
  <c r="Q1046" i="10"/>
  <c r="L1046" i="10" s="1"/>
  <c r="L1060" i="10"/>
  <c r="Q1066" i="10"/>
  <c r="L1066" i="10" s="1"/>
  <c r="Q1083" i="10"/>
  <c r="L1083" i="10" s="1"/>
  <c r="Q1100" i="10"/>
  <c r="L1100" i="10" s="1"/>
  <c r="Q1117" i="10"/>
  <c r="L1117" i="10" s="1"/>
  <c r="L1139" i="10"/>
  <c r="Q1147" i="10"/>
  <c r="L1147" i="10" s="1"/>
  <c r="Q1156" i="10"/>
  <c r="Q1164" i="10"/>
  <c r="Q1173" i="10"/>
  <c r="Q1175" i="10"/>
  <c r="L1175" i="10" s="1"/>
  <c r="Q1176" i="10"/>
  <c r="L1176" i="10" s="1"/>
  <c r="Q1178" i="10"/>
  <c r="L1178" i="10" s="1"/>
  <c r="Q1179" i="10"/>
  <c r="Q1181" i="10"/>
  <c r="L1181" i="10" s="1"/>
  <c r="Q1193" i="10"/>
  <c r="L1193" i="10" s="1"/>
  <c r="Q1194" i="10"/>
  <c r="Q1197" i="10"/>
  <c r="Q1198" i="10"/>
  <c r="L1198" i="10" s="1"/>
  <c r="Q1199" i="10"/>
  <c r="L1199" i="10" s="1"/>
  <c r="Q1211" i="10"/>
  <c r="Q1212" i="10"/>
  <c r="L1212" i="10" s="1"/>
  <c r="Q1214" i="10"/>
  <c r="L1214" i="10" s="1"/>
  <c r="Q1215" i="10"/>
  <c r="L1215" i="10" s="1"/>
  <c r="Q1216" i="10"/>
  <c r="Q1228" i="10"/>
  <c r="L1228" i="10" s="1"/>
  <c r="Q1229" i="10"/>
  <c r="L1229" i="10" s="1"/>
  <c r="Q1231" i="10"/>
  <c r="L1231" i="10" s="1"/>
  <c r="Q1232" i="10"/>
  <c r="Q1233" i="10"/>
  <c r="L1233" i="10" s="1"/>
  <c r="Q1246" i="10"/>
  <c r="L1246" i="10" s="1"/>
  <c r="Q1247" i="10"/>
  <c r="L1247" i="10" s="1"/>
  <c r="Q1249" i="10"/>
  <c r="Q1251" i="10"/>
  <c r="Q1252" i="10"/>
  <c r="L1252" i="10" s="1"/>
  <c r="Q1264" i="10"/>
  <c r="Q1267" i="10"/>
  <c r="Q1268" i="10"/>
  <c r="Q1281" i="10"/>
  <c r="L1281" i="10" s="1"/>
  <c r="Q1283" i="10"/>
  <c r="L1283" i="10" s="1"/>
  <c r="Q1284" i="10"/>
  <c r="Q1285" i="10"/>
  <c r="L1285" i="10" s="1"/>
  <c r="Q1287" i="10"/>
  <c r="L1287" i="10" s="1"/>
  <c r="Q1288" i="10"/>
  <c r="Q1289" i="10"/>
  <c r="Q1292" i="10"/>
  <c r="Q1293" i="10"/>
  <c r="L1293" i="10" s="1"/>
  <c r="Q1294" i="10"/>
  <c r="L1294" i="10" s="1"/>
  <c r="L1307" i="10"/>
  <c r="Q1314" i="10"/>
  <c r="L1314" i="10" s="1"/>
  <c r="Q1315" i="10"/>
  <c r="Q1327" i="10"/>
  <c r="L1327" i="10" s="1"/>
  <c r="Q1328" i="10"/>
  <c r="L1341" i="10"/>
  <c r="Q1347" i="10"/>
  <c r="L1347" i="10" s="1"/>
  <c r="Q1348" i="10"/>
  <c r="Q1361" i="10"/>
  <c r="L1361" i="10" s="1"/>
  <c r="Q1362" i="10"/>
  <c r="L1362" i="10" s="1"/>
  <c r="Q1383" i="10"/>
  <c r="L1383" i="10" s="1"/>
  <c r="Q1384" i="10"/>
  <c r="L1384" i="10" s="1"/>
  <c r="Q1413" i="10"/>
  <c r="L1413" i="10" s="1"/>
  <c r="Q1415" i="10"/>
  <c r="L1415" i="10" s="1"/>
  <c r="Q1416" i="10"/>
  <c r="L1416" i="10" s="1"/>
  <c r="Q1424" i="10"/>
  <c r="L1424" i="10" s="1"/>
  <c r="Q1425" i="10"/>
  <c r="Q1426" i="10"/>
  <c r="L1426" i="10" s="1"/>
  <c r="Q1434" i="10"/>
  <c r="L1434" i="10" s="1"/>
  <c r="Q1436" i="10"/>
  <c r="L1436" i="10" s="1"/>
  <c r="Q1444" i="10"/>
  <c r="L1444" i="10" s="1"/>
  <c r="Q1445" i="10"/>
  <c r="L1445" i="10" s="1"/>
  <c r="Q1453" i="10"/>
  <c r="L1453" i="10" s="1"/>
  <c r="Q1454" i="10"/>
  <c r="L1454" i="10" s="1"/>
  <c r="L1633" i="10"/>
  <c r="L744" i="10"/>
  <c r="L753" i="10"/>
  <c r="L761" i="10"/>
  <c r="L779" i="10"/>
  <c r="Q803" i="10"/>
  <c r="Q814" i="10"/>
  <c r="L814" i="10" s="1"/>
  <c r="Q815" i="10"/>
  <c r="L815" i="10" s="1"/>
  <c r="Q828" i="10"/>
  <c r="Q831" i="10"/>
  <c r="L831" i="10" s="1"/>
  <c r="Q832" i="10"/>
  <c r="L832" i="10" s="1"/>
  <c r="Q846" i="10"/>
  <c r="L846" i="10" s="1"/>
  <c r="Q849" i="10"/>
  <c r="L849" i="10" s="1"/>
  <c r="Q850" i="10"/>
  <c r="L850" i="10" s="1"/>
  <c r="Q863" i="10"/>
  <c r="Q867" i="10"/>
  <c r="L867" i="10" s="1"/>
  <c r="Q868" i="10"/>
  <c r="L868" i="10" s="1"/>
  <c r="Q881" i="10"/>
  <c r="Q884" i="10"/>
  <c r="L884" i="10" s="1"/>
  <c r="Q885" i="10"/>
  <c r="L885" i="10" s="1"/>
  <c r="L897" i="10"/>
  <c r="L912" i="10"/>
  <c r="Q922" i="10"/>
  <c r="Q924" i="10"/>
  <c r="L924" i="10" s="1"/>
  <c r="Q925" i="10"/>
  <c r="Q927" i="10"/>
  <c r="L927" i="10" s="1"/>
  <c r="L934" i="10"/>
  <c r="L947" i="10"/>
  <c r="Q981" i="10"/>
  <c r="L981" i="10" s="1"/>
  <c r="Q983" i="10"/>
  <c r="L983" i="10" s="1"/>
  <c r="Q985" i="10"/>
  <c r="Q986" i="10"/>
  <c r="L986" i="10" s="1"/>
  <c r="L997" i="10"/>
  <c r="Q1004" i="10"/>
  <c r="L1004" i="10" s="1"/>
  <c r="Q1007" i="10"/>
  <c r="L1007" i="10" s="1"/>
  <c r="Q1008" i="10"/>
  <c r="Q1009" i="10"/>
  <c r="L1009" i="10" s="1"/>
  <c r="L1023" i="10"/>
  <c r="L1051" i="10"/>
  <c r="Q1059" i="10"/>
  <c r="L1059" i="10" s="1"/>
  <c r="Q1072" i="10"/>
  <c r="Q1073" i="10"/>
  <c r="Q1075" i="10"/>
  <c r="L1075" i="10" s="1"/>
  <c r="Q1077" i="10"/>
  <c r="L1077" i="10" s="1"/>
  <c r="Q1078" i="10"/>
  <c r="Q1089" i="10"/>
  <c r="L1089" i="10" s="1"/>
  <c r="Q1090" i="10"/>
  <c r="Q1092" i="10"/>
  <c r="L1092" i="10" s="1"/>
  <c r="Q1093" i="10"/>
  <c r="Q1094" i="10"/>
  <c r="L1094" i="10" s="1"/>
  <c r="Q1106" i="10"/>
  <c r="L1106" i="10" s="1"/>
  <c r="Q1107" i="10"/>
  <c r="L1107" i="10" s="1"/>
  <c r="Q1109" i="10"/>
  <c r="L1109" i="10" s="1"/>
  <c r="Q1110" i="10"/>
  <c r="L1110" i="10" s="1"/>
  <c r="Q1111" i="10"/>
  <c r="L1111" i="10" s="1"/>
  <c r="Q1123" i="10"/>
  <c r="L1123" i="10" s="1"/>
  <c r="Q1124" i="10"/>
  <c r="L1130" i="10"/>
  <c r="Q1138" i="10"/>
  <c r="L1138" i="10" s="1"/>
  <c r="L1177" i="10"/>
  <c r="L1189" i="10"/>
  <c r="L1195" i="10"/>
  <c r="L1208" i="10"/>
  <c r="L1213" i="10"/>
  <c r="L1224" i="10"/>
  <c r="L1241" i="10"/>
  <c r="L1242" i="10"/>
  <c r="L1259" i="10"/>
  <c r="L1261" i="10"/>
  <c r="L1266" i="10"/>
  <c r="L1286" i="10"/>
  <c r="Q1305" i="10"/>
  <c r="L1305" i="10" s="1"/>
  <c r="Q1306" i="10"/>
  <c r="L1306" i="10" s="1"/>
  <c r="L1311" i="10"/>
  <c r="Q1319" i="10"/>
  <c r="L1319" i="10" s="1"/>
  <c r="Q1320" i="10"/>
  <c r="L1320" i="10" s="1"/>
  <c r="L1333" i="10"/>
  <c r="Q1339" i="10"/>
  <c r="L1339" i="10" s="1"/>
  <c r="Q1340" i="10"/>
  <c r="Q1351" i="10"/>
  <c r="L1351" i="10" s="1"/>
  <c r="Q1353" i="10"/>
  <c r="L1353" i="10" s="1"/>
  <c r="L1367" i="10"/>
  <c r="Q1374" i="10"/>
  <c r="L1374" i="10" s="1"/>
  <c r="Q1375" i="10"/>
  <c r="L1375" i="10" s="1"/>
  <c r="Q1387" i="10"/>
  <c r="L1387" i="10" s="1"/>
  <c r="Q1396" i="10"/>
  <c r="L1396" i="10" s="1"/>
  <c r="Q1405" i="10"/>
  <c r="L1405" i="10" s="1"/>
  <c r="L1421" i="10"/>
  <c r="L1459" i="10"/>
  <c r="L1468" i="10"/>
  <c r="L1497" i="10"/>
  <c r="L1516" i="10"/>
  <c r="L1535" i="10"/>
  <c r="L715" i="10"/>
  <c r="Q727" i="10"/>
  <c r="L727" i="10" s="1"/>
  <c r="L736" i="10"/>
  <c r="L739" i="10"/>
  <c r="L749" i="10"/>
  <c r="L787" i="10"/>
  <c r="L789" i="10"/>
  <c r="L799" i="10"/>
  <c r="L812" i="10"/>
  <c r="L820" i="10"/>
  <c r="L822" i="10"/>
  <c r="L840" i="10"/>
  <c r="L858" i="10"/>
  <c r="L875" i="10"/>
  <c r="Q910" i="10"/>
  <c r="L910" i="10" s="1"/>
  <c r="Q932" i="10"/>
  <c r="L932" i="10" s="1"/>
  <c r="Q938" i="10"/>
  <c r="L938" i="10" s="1"/>
  <c r="Q956" i="10"/>
  <c r="L956" i="10" s="1"/>
  <c r="L978" i="10"/>
  <c r="Q991" i="10"/>
  <c r="L991" i="10" s="1"/>
  <c r="L1001" i="10"/>
  <c r="Q1014" i="10"/>
  <c r="L1014" i="10" s="1"/>
  <c r="Q1034" i="10"/>
  <c r="L1034" i="10" s="1"/>
  <c r="L1044" i="10"/>
  <c r="L1053" i="10"/>
  <c r="L1067" i="10"/>
  <c r="L1084" i="10"/>
  <c r="L1101" i="10"/>
  <c r="L1118" i="10"/>
  <c r="L1179" i="10"/>
  <c r="Q1186" i="10"/>
  <c r="L1186" i="10" s="1"/>
  <c r="Q1204" i="10"/>
  <c r="L1204" i="10" s="1"/>
  <c r="Q1221" i="10"/>
  <c r="L1221" i="10" s="1"/>
  <c r="L1232" i="10"/>
  <c r="Q1239" i="10"/>
  <c r="L1239" i="10" s="1"/>
  <c r="L1251" i="10"/>
  <c r="Q1257" i="10"/>
  <c r="L1257" i="10" s="1"/>
  <c r="L1268" i="10"/>
  <c r="Q1274" i="10"/>
  <c r="L1274" i="10" s="1"/>
  <c r="L1290" i="10"/>
  <c r="L1301" i="10"/>
  <c r="L1317" i="10"/>
  <c r="L1323" i="10"/>
  <c r="L1328" i="10"/>
  <c r="L1335" i="10"/>
  <c r="L1349" i="10"/>
  <c r="L1356" i="10"/>
  <c r="L1370" i="10"/>
  <c r="L1385" i="10"/>
  <c r="L1391" i="10"/>
  <c r="L1400" i="10"/>
  <c r="Q1486" i="10"/>
  <c r="L1486" i="10" s="1"/>
  <c r="L1488" i="10"/>
  <c r="Q1504" i="10"/>
  <c r="L1504" i="10" s="1"/>
  <c r="L1507" i="10"/>
  <c r="Q1522" i="10"/>
  <c r="L1522" i="10" s="1"/>
  <c r="L1524" i="10"/>
  <c r="Q1485" i="10"/>
  <c r="Q1494" i="10"/>
  <c r="L1494" i="10" s="1"/>
  <c r="Q1503" i="10"/>
  <c r="L1503" i="10" s="1"/>
  <c r="Q1513" i="10"/>
  <c r="Q1521" i="10"/>
  <c r="Q1529" i="10"/>
  <c r="L1529" i="10" s="1"/>
  <c r="L1543" i="10"/>
  <c r="L1551" i="10"/>
  <c r="Q1559" i="10"/>
  <c r="L1559" i="10" s="1"/>
  <c r="Q1560" i="10"/>
  <c r="L1560" i="10" s="1"/>
  <c r="L1564" i="10"/>
  <c r="L1572" i="10"/>
  <c r="L1580" i="10"/>
  <c r="L1588" i="10"/>
  <c r="L1596" i="10"/>
  <c r="L1614" i="10"/>
  <c r="L1632" i="10"/>
  <c r="L1637" i="10"/>
  <c r="Q1643" i="10"/>
  <c r="Q1644" i="10"/>
  <c r="Q1647" i="10"/>
  <c r="Q1648" i="10"/>
  <c r="Q1649" i="10"/>
  <c r="L1649" i="10" s="1"/>
  <c r="Q1661" i="10"/>
  <c r="Q1662" i="10"/>
  <c r="L1662" i="10" s="1"/>
  <c r="Q1664" i="10"/>
  <c r="Q1665" i="10"/>
  <c r="Q1666" i="10"/>
  <c r="L1666" i="10" s="1"/>
  <c r="Q1677" i="10"/>
  <c r="Q1678" i="10"/>
  <c r="Q1680" i="10"/>
  <c r="Q1681" i="10"/>
  <c r="Q1682" i="10"/>
  <c r="L1682" i="10" s="1"/>
  <c r="Q1693" i="10"/>
  <c r="L1693" i="10" s="1"/>
  <c r="Q1695" i="10"/>
  <c r="Q1697" i="10"/>
  <c r="Q1698" i="10"/>
  <c r="L1698" i="10" s="1"/>
  <c r="Q1699" i="10"/>
  <c r="Q1711" i="10"/>
  <c r="Q1712" i="10"/>
  <c r="Q1714" i="10"/>
  <c r="L1714" i="10" s="1"/>
  <c r="Q1715" i="10"/>
  <c r="L1715" i="10" s="1"/>
  <c r="Q1717" i="10"/>
  <c r="L1717" i="10" s="1"/>
  <c r="Q1728" i="10"/>
  <c r="Q1729" i="10"/>
  <c r="L1729" i="10" s="1"/>
  <c r="Q1731" i="10"/>
  <c r="L1731" i="10" s="1"/>
  <c r="Q1732" i="10"/>
  <c r="Q1733" i="10"/>
  <c r="L1757" i="10"/>
  <c r="L1758" i="10"/>
  <c r="L1763" i="10"/>
  <c r="L1775" i="10"/>
  <c r="L1776" i="10"/>
  <c r="L1907" i="10"/>
  <c r="L2107" i="10"/>
  <c r="L2264" i="10"/>
  <c r="L1532" i="10"/>
  <c r="Q1610" i="10"/>
  <c r="L1610" i="10" s="1"/>
  <c r="Q1629" i="10"/>
  <c r="L1629" i="10" s="1"/>
  <c r="Q1755" i="10"/>
  <c r="L1755" i="10" s="1"/>
  <c r="Q1772" i="10"/>
  <c r="L1772" i="10" s="1"/>
  <c r="L1868" i="10"/>
  <c r="L1894" i="10"/>
  <c r="L2009" i="10"/>
  <c r="L2035" i="10"/>
  <c r="L2228" i="10"/>
  <c r="Q1462" i="10"/>
  <c r="L1462" i="10" s="1"/>
  <c r="Q1463" i="10"/>
  <c r="L1463" i="10" s="1"/>
  <c r="Q1471" i="10"/>
  <c r="L1471" i="10" s="1"/>
  <c r="Q1472" i="10"/>
  <c r="L1472" i="10" s="1"/>
  <c r="Q1479" i="10"/>
  <c r="L1479" i="10" s="1"/>
  <c r="Q1481" i="10"/>
  <c r="L1481" i="10" s="1"/>
  <c r="L1485" i="10"/>
  <c r="L1513" i="10"/>
  <c r="L1521" i="10"/>
  <c r="Q1538" i="10"/>
  <c r="L1538" i="10" s="1"/>
  <c r="Q1547" i="10"/>
  <c r="L1547" i="10" s="1"/>
  <c r="Q1567" i="10"/>
  <c r="L1567" i="10" s="1"/>
  <c r="Q1568" i="10"/>
  <c r="L1568" i="10" s="1"/>
  <c r="Q1575" i="10"/>
  <c r="L1575" i="10" s="1"/>
  <c r="Q1576" i="10"/>
  <c r="L1576" i="10" s="1"/>
  <c r="Q1583" i="10"/>
  <c r="L1583" i="10" s="1"/>
  <c r="Q1584" i="10"/>
  <c r="L1584" i="10" s="1"/>
  <c r="Q1591" i="10"/>
  <c r="L1591" i="10" s="1"/>
  <c r="Q1592" i="10"/>
  <c r="L1592" i="10" s="1"/>
  <c r="Q1599" i="10"/>
  <c r="L1599" i="10" s="1"/>
  <c r="Q1600" i="10"/>
  <c r="L1600" i="10" s="1"/>
  <c r="Q1605" i="10"/>
  <c r="L1605" i="10" s="1"/>
  <c r="Q1617" i="10"/>
  <c r="Q1618" i="10"/>
  <c r="Q1621" i="10"/>
  <c r="L1621" i="10" s="1"/>
  <c r="Q1622" i="10"/>
  <c r="L1622" i="10" s="1"/>
  <c r="Q1623" i="10"/>
  <c r="L1623" i="10" s="1"/>
  <c r="Q1635" i="10"/>
  <c r="L1635" i="10" s="1"/>
  <c r="Q1636" i="10"/>
  <c r="L1636" i="10" s="1"/>
  <c r="Q1638" i="10"/>
  <c r="Q1639" i="10"/>
  <c r="L1639" i="10" s="1"/>
  <c r="Q1640" i="10"/>
  <c r="L1640" i="10" s="1"/>
  <c r="Q1654" i="10"/>
  <c r="L1654" i="10" s="1"/>
  <c r="Q1671" i="10"/>
  <c r="L1671" i="10" s="1"/>
  <c r="Q1687" i="10"/>
  <c r="L1687" i="10" s="1"/>
  <c r="L1699" i="10"/>
  <c r="Q1704" i="10"/>
  <c r="L1704" i="10" s="1"/>
  <c r="Q1722" i="10"/>
  <c r="L1722" i="10" s="1"/>
  <c r="L1733" i="10"/>
  <c r="Q1738" i="10"/>
  <c r="L1738" i="10" s="1"/>
  <c r="Q1744" i="10"/>
  <c r="Q1745" i="10"/>
  <c r="Q1747" i="10"/>
  <c r="Q1748" i="10"/>
  <c r="L1748" i="10" s="1"/>
  <c r="Q1749" i="10"/>
  <c r="L1749" i="10" s="1"/>
  <c r="Q1761" i="10"/>
  <c r="Q1762" i="10"/>
  <c r="L1762" i="10" s="1"/>
  <c r="L2044" i="10"/>
  <c r="L2071" i="10"/>
  <c r="Q1764" i="10"/>
  <c r="Q1766" i="10"/>
  <c r="L1766" i="10" s="1"/>
  <c r="Q1767" i="10"/>
  <c r="L1767" i="10" s="1"/>
  <c r="Q1824" i="10"/>
  <c r="L1824" i="10" s="1"/>
  <c r="Q1825" i="10"/>
  <c r="L1825" i="10" s="1"/>
  <c r="Q1838" i="10"/>
  <c r="L1838" i="10" s="1"/>
  <c r="Q1840" i="10"/>
  <c r="L1854" i="10"/>
  <c r="Q1860" i="10"/>
  <c r="L1860" i="10" s="1"/>
  <c r="Q1862" i="10"/>
  <c r="Q1874" i="10"/>
  <c r="L1874" i="10" s="1"/>
  <c r="Q1875" i="10"/>
  <c r="L1889" i="10"/>
  <c r="Q1896" i="10"/>
  <c r="L1896" i="10" s="1"/>
  <c r="Q1909" i="10"/>
  <c r="Q1910" i="10"/>
  <c r="Q1912" i="10"/>
  <c r="L1912" i="10" s="1"/>
  <c r="Q1913" i="10"/>
  <c r="Q1914" i="10"/>
  <c r="Q1936" i="10"/>
  <c r="L1959" i="10"/>
  <c r="L1961" i="10"/>
  <c r="Q1967" i="10"/>
  <c r="L1967" i="10" s="1"/>
  <c r="Q1969" i="10"/>
  <c r="Q1981" i="10"/>
  <c r="L1981" i="10" s="1"/>
  <c r="Q1982" i="10"/>
  <c r="L1996" i="10"/>
  <c r="Q2003" i="10"/>
  <c r="L2003" i="10" s="1"/>
  <c r="Q2004" i="10"/>
  <c r="L2004" i="10" s="1"/>
  <c r="Q2015" i="10"/>
  <c r="L2015" i="10" s="1"/>
  <c r="Q2016" i="10"/>
  <c r="L2030" i="10"/>
  <c r="Q2037" i="10"/>
  <c r="L2037" i="10" s="1"/>
  <c r="Q2038" i="10"/>
  <c r="Q2051" i="10"/>
  <c r="Q2052" i="10"/>
  <c r="L2066" i="10"/>
  <c r="Q2074" i="10"/>
  <c r="L2079" i="10"/>
  <c r="L2094" i="10"/>
  <c r="Q2102" i="10"/>
  <c r="L2102" i="10" s="1"/>
  <c r="L2207" i="10"/>
  <c r="L2234" i="10"/>
  <c r="L2238" i="10"/>
  <c r="L2243" i="10"/>
  <c r="L2271" i="10"/>
  <c r="L2275" i="10"/>
  <c r="L2280" i="10"/>
  <c r="Q2281" i="10"/>
  <c r="L2281" i="10" s="1"/>
  <c r="Q2282" i="10"/>
  <c r="L1784" i="10"/>
  <c r="Q1816" i="10"/>
  <c r="L1816" i="10" s="1"/>
  <c r="Q1829" i="10"/>
  <c r="L1829" i="10" s="1"/>
  <c r="Q1830" i="10"/>
  <c r="L1845" i="10"/>
  <c r="Q1852" i="10"/>
  <c r="L1852" i="10" s="1"/>
  <c r="Q1853" i="10"/>
  <c r="Q1865" i="10"/>
  <c r="L1865" i="10" s="1"/>
  <c r="Q1867" i="10"/>
  <c r="L1880" i="10"/>
  <c r="Q1887" i="10"/>
  <c r="L1887" i="10" s="1"/>
  <c r="Q1888" i="10"/>
  <c r="L1911" i="10"/>
  <c r="L1934" i="10"/>
  <c r="L1941" i="10"/>
  <c r="Q1959" i="10"/>
  <c r="Q1960" i="10"/>
  <c r="L1960" i="10" s="1"/>
  <c r="Q1972" i="10"/>
  <c r="L1972" i="10" s="1"/>
  <c r="Q1973" i="10"/>
  <c r="L1988" i="10"/>
  <c r="Q1994" i="10"/>
  <c r="L1994" i="10" s="1"/>
  <c r="Q1995" i="10"/>
  <c r="L1995" i="10" s="1"/>
  <c r="Q2007" i="10"/>
  <c r="L2007" i="10" s="1"/>
  <c r="Q2008" i="10"/>
  <c r="L2022" i="10"/>
  <c r="Q2028" i="10"/>
  <c r="L2028" i="10" s="1"/>
  <c r="Q2029" i="10"/>
  <c r="Q2042" i="10"/>
  <c r="L2042" i="10" s="1"/>
  <c r="Q2043" i="10"/>
  <c r="L2043" i="10" s="1"/>
  <c r="L2058" i="10"/>
  <c r="Q2065" i="10"/>
  <c r="Q2077" i="10"/>
  <c r="L2077" i="10" s="1"/>
  <c r="Q2078" i="10"/>
  <c r="L2084" i="10"/>
  <c r="Q2092" i="10"/>
  <c r="Q2105" i="10"/>
  <c r="L2105" i="10" s="1"/>
  <c r="Q2106" i="10"/>
  <c r="L2106" i="10" s="1"/>
  <c r="Q2206" i="10"/>
  <c r="L2206" i="10" s="1"/>
  <c r="Q2232" i="10"/>
  <c r="L2232" i="10" s="1"/>
  <c r="Q2237" i="10"/>
  <c r="L2237" i="10" s="1"/>
  <c r="Q2242" i="10"/>
  <c r="L2242" i="10" s="1"/>
  <c r="Q2269" i="10"/>
  <c r="L2269" i="10" s="1"/>
  <c r="Q2274" i="10"/>
  <c r="L2274" i="10" s="1"/>
  <c r="Q2279" i="10"/>
  <c r="L2279" i="10" s="1"/>
  <c r="Q1843" i="10"/>
  <c r="L1843" i="10" s="1"/>
  <c r="Q1844" i="10"/>
  <c r="Q1856" i="10"/>
  <c r="L1856" i="10" s="1"/>
  <c r="Q1857" i="10"/>
  <c r="L1872" i="10"/>
  <c r="Q1878" i="10"/>
  <c r="L1878" i="10" s="1"/>
  <c r="Q1879" i="10"/>
  <c r="Q1891" i="10"/>
  <c r="L1891" i="10" s="1"/>
  <c r="Q1893" i="10"/>
  <c r="L1893" i="10" s="1"/>
  <c r="Q1900" i="10"/>
  <c r="Q1904" i="10"/>
  <c r="Q1905" i="10"/>
  <c r="L1905" i="10" s="1"/>
  <c r="Q1918" i="10"/>
  <c r="Q1919" i="10"/>
  <c r="Q1921" i="10"/>
  <c r="Q1924" i="10"/>
  <c r="L1924" i="10" s="1"/>
  <c r="Q1925" i="10"/>
  <c r="L1925" i="10" s="1"/>
  <c r="Q1929" i="10"/>
  <c r="Q1930" i="10"/>
  <c r="L1930" i="10" s="1"/>
  <c r="Q1933" i="10"/>
  <c r="L1933" i="10" s="1"/>
  <c r="L1954" i="10"/>
  <c r="Q1963" i="10"/>
  <c r="L1963" i="10" s="1"/>
  <c r="Q1964" i="10"/>
  <c r="L1979" i="10"/>
  <c r="Q1986" i="10"/>
  <c r="L1986" i="10" s="1"/>
  <c r="Q1987" i="10"/>
  <c r="Q1998" i="10"/>
  <c r="L1998" i="10" s="1"/>
  <c r="Q1999" i="10"/>
  <c r="L1999" i="10" s="1"/>
  <c r="L2013" i="10"/>
  <c r="Q2020" i="10"/>
  <c r="L2020" i="10" s="1"/>
  <c r="Q2021" i="10"/>
  <c r="Q2033" i="10"/>
  <c r="L2033" i="10" s="1"/>
  <c r="Q2034" i="10"/>
  <c r="L2049" i="10"/>
  <c r="Q2055" i="10"/>
  <c r="Q2056" i="10"/>
  <c r="L2056" i="10" s="1"/>
  <c r="Q2068" i="10"/>
  <c r="L2068" i="10" s="1"/>
  <c r="Q2070" i="10"/>
  <c r="Q2083" i="10"/>
  <c r="Q2096" i="10"/>
  <c r="L2096" i="10" s="1"/>
  <c r="Q2097" i="10"/>
  <c r="L2097" i="10" s="1"/>
  <c r="Q2213" i="10"/>
  <c r="Q2214" i="10"/>
  <c r="Q2216" i="10"/>
  <c r="L2216" i="10" s="1"/>
  <c r="Q2217" i="10"/>
  <c r="L2217" i="10" s="1"/>
  <c r="Q2218" i="10"/>
  <c r="Q2221" i="10"/>
  <c r="L2221" i="10" s="1"/>
  <c r="Q2222" i="10"/>
  <c r="L2222" i="10" s="1"/>
  <c r="Q2223" i="10"/>
  <c r="Q2225" i="10"/>
  <c r="L2225" i="10" s="1"/>
  <c r="Q2226" i="10"/>
  <c r="L2226" i="10" s="1"/>
  <c r="Q2227" i="10"/>
  <c r="L2227" i="10" s="1"/>
  <c r="Q2249" i="10"/>
  <c r="L2249" i="10" s="1"/>
  <c r="Q2250" i="10"/>
  <c r="Q2252" i="10"/>
  <c r="L2252" i="10" s="1"/>
  <c r="Q2253" i="10"/>
  <c r="L2253" i="10" s="1"/>
  <c r="Q2254" i="10"/>
  <c r="L2254" i="10" s="1"/>
  <c r="Q2257" i="10"/>
  <c r="L2257" i="10" s="1"/>
  <c r="Q2258" i="10"/>
  <c r="Q2259" i="10"/>
  <c r="Q2261" i="10"/>
  <c r="L2261" i="10" s="1"/>
  <c r="Q2262" i="10"/>
  <c r="L2262" i="10" s="1"/>
  <c r="Q2263" i="10"/>
  <c r="Q2285" i="10"/>
  <c r="L2285" i="10" s="1"/>
  <c r="Q2287" i="10"/>
  <c r="L2287" i="10" s="1"/>
  <c r="Q2289" i="10"/>
  <c r="L2289" i="10" s="1"/>
  <c r="Q2290" i="10"/>
  <c r="Q2291" i="10"/>
  <c r="L2291" i="10" s="1"/>
  <c r="Q2294" i="10"/>
  <c r="L2294" i="10" s="1"/>
  <c r="Q2295" i="10"/>
  <c r="Q2296" i="10"/>
  <c r="L2051" i="10"/>
  <c r="L160" i="10"/>
  <c r="L168" i="10"/>
  <c r="L180" i="10"/>
  <c r="L219" i="10"/>
  <c r="L227" i="10"/>
  <c r="L236" i="10"/>
  <c r="L237" i="10"/>
  <c r="L276" i="10"/>
  <c r="L277" i="10"/>
  <c r="L416" i="10"/>
  <c r="L428" i="10"/>
  <c r="L430" i="10"/>
  <c r="L447" i="10"/>
  <c r="L462" i="10"/>
  <c r="L464" i="10"/>
  <c r="L479" i="10"/>
  <c r="L496" i="10"/>
  <c r="L498" i="10"/>
  <c r="L531" i="10"/>
  <c r="L533" i="10"/>
  <c r="L954" i="10"/>
  <c r="L971" i="10"/>
  <c r="L15" i="10"/>
  <c r="L64" i="10"/>
  <c r="L73" i="10"/>
  <c r="L81" i="10"/>
  <c r="L91" i="10"/>
  <c r="L100" i="10"/>
  <c r="L120" i="10"/>
  <c r="L129" i="10"/>
  <c r="L140" i="10"/>
  <c r="L149" i="10"/>
  <c r="L204" i="10"/>
  <c r="L213" i="10"/>
  <c r="L252" i="10"/>
  <c r="L281" i="10"/>
  <c r="L291" i="10"/>
  <c r="L310" i="10"/>
  <c r="L319" i="10"/>
  <c r="L328" i="10"/>
  <c r="L362" i="10"/>
  <c r="L370" i="10"/>
  <c r="L379" i="10"/>
  <c r="L388" i="10"/>
  <c r="Q396" i="10"/>
  <c r="L396" i="10" s="1"/>
  <c r="Q426" i="10"/>
  <c r="L426" i="10" s="1"/>
  <c r="Q442" i="10"/>
  <c r="Q459" i="10"/>
  <c r="L459" i="10" s="1"/>
  <c r="Q460" i="10"/>
  <c r="L460" i="10" s="1"/>
  <c r="Q476" i="10"/>
  <c r="Q477" i="10"/>
  <c r="Q493" i="10"/>
  <c r="L493" i="10" s="1"/>
  <c r="Q494" i="10"/>
  <c r="L494" i="10" s="1"/>
  <c r="Q510" i="10"/>
  <c r="Q511" i="10"/>
  <c r="Q528" i="10"/>
  <c r="L528" i="10" s="1"/>
  <c r="Q529" i="10"/>
  <c r="L529" i="10" s="1"/>
  <c r="L807" i="10"/>
  <c r="L828" i="10"/>
  <c r="L837" i="10"/>
  <c r="L854" i="10"/>
  <c r="L863" i="10"/>
  <c r="L872" i="10"/>
  <c r="L881" i="10"/>
  <c r="L899" i="10"/>
  <c r="L908" i="10"/>
  <c r="L917" i="10"/>
  <c r="Q944" i="10"/>
  <c r="L944" i="10" s="1"/>
  <c r="Q952" i="10"/>
  <c r="L952" i="10" s="1"/>
  <c r="Q962" i="10"/>
  <c r="L962" i="10" s="1"/>
  <c r="Q970" i="10"/>
  <c r="L970" i="10" s="1"/>
  <c r="L18" i="10"/>
  <c r="Q63" i="10"/>
  <c r="L63" i="10" s="1"/>
  <c r="L68" i="10"/>
  <c r="L76" i="10"/>
  <c r="Q90" i="10"/>
  <c r="L90" i="10" s="1"/>
  <c r="Q98" i="10"/>
  <c r="L98" i="10" s="1"/>
  <c r="Q109" i="10"/>
  <c r="L109" i="10" s="1"/>
  <c r="L110" i="10"/>
  <c r="L111" i="10"/>
  <c r="L115" i="10"/>
  <c r="L124" i="10"/>
  <c r="Q139" i="10"/>
  <c r="L139" i="10" s="1"/>
  <c r="Q148" i="10"/>
  <c r="L148" i="10" s="1"/>
  <c r="L153" i="10"/>
  <c r="L164" i="10"/>
  <c r="Q185" i="10"/>
  <c r="L185" i="10" s="1"/>
  <c r="L186" i="10"/>
  <c r="Q195" i="10"/>
  <c r="L195" i="10" s="1"/>
  <c r="Q203" i="10"/>
  <c r="L203" i="10" s="1"/>
  <c r="Q212" i="10"/>
  <c r="L212" i="10" s="1"/>
  <c r="Q222" i="10"/>
  <c r="L222" i="10" s="1"/>
  <c r="Q231" i="10"/>
  <c r="L231" i="10" s="1"/>
  <c r="L232" i="10"/>
  <c r="Q241" i="10"/>
  <c r="L241" i="10" s="1"/>
  <c r="L248" i="10"/>
  <c r="Q260" i="10"/>
  <c r="L260" i="10" s="1"/>
  <c r="Q269" i="10"/>
  <c r="L269" i="10" s="1"/>
  <c r="Q271" i="10"/>
  <c r="L271" i="10" s="1"/>
  <c r="L272" i="10"/>
  <c r="Q280" i="10"/>
  <c r="L280" i="10" s="1"/>
  <c r="L288" i="10"/>
  <c r="L303" i="10"/>
  <c r="Q309" i="10"/>
  <c r="L309" i="10" s="1"/>
  <c r="L411" i="10"/>
  <c r="L420" i="10"/>
  <c r="L436" i="10"/>
  <c r="L469" i="10"/>
  <c r="L470" i="10"/>
  <c r="L486" i="10"/>
  <c r="L504" i="10"/>
  <c r="L522" i="10"/>
  <c r="Q702" i="10"/>
  <c r="L702" i="10" s="1"/>
  <c r="Q711" i="10"/>
  <c r="L711" i="10" s="1"/>
  <c r="Q720" i="10"/>
  <c r="L720" i="10" s="1"/>
  <c r="Q721" i="10"/>
  <c r="L766" i="10"/>
  <c r="L775" i="10"/>
  <c r="L804" i="10"/>
  <c r="Q827" i="10"/>
  <c r="L827" i="10" s="1"/>
  <c r="Q835" i="10"/>
  <c r="L835" i="10" s="1"/>
  <c r="Q844" i="10"/>
  <c r="L844" i="10" s="1"/>
  <c r="Q853" i="10"/>
  <c r="L853" i="10" s="1"/>
  <c r="Q862" i="10"/>
  <c r="L862" i="10" s="1"/>
  <c r="Q871" i="10"/>
  <c r="L871" i="10" s="1"/>
  <c r="Q880" i="10"/>
  <c r="L880" i="10" s="1"/>
  <c r="Q889" i="10"/>
  <c r="L889" i="10" s="1"/>
  <c r="Q898" i="10"/>
  <c r="L898" i="10" s="1"/>
  <c r="Q907" i="10"/>
  <c r="L907" i="10" s="1"/>
  <c r="Q915" i="10"/>
  <c r="L915" i="10" s="1"/>
  <c r="L923" i="10"/>
  <c r="L925" i="10"/>
  <c r="L940" i="10"/>
  <c r="L949" i="10"/>
  <c r="L958" i="10"/>
  <c r="L1151" i="10"/>
  <c r="L1169" i="10"/>
  <c r="L2235" i="10"/>
  <c r="L2272" i="10"/>
  <c r="L2290" i="10"/>
  <c r="L2301" i="10"/>
  <c r="Q29" i="10"/>
  <c r="L29" i="10" s="1"/>
  <c r="Q34" i="10"/>
  <c r="L34" i="10" s="1"/>
  <c r="Q40" i="10"/>
  <c r="L40" i="10" s="1"/>
  <c r="Q45" i="10"/>
  <c r="L45" i="10" s="1"/>
  <c r="Q65" i="10"/>
  <c r="L65" i="10" s="1"/>
  <c r="Q92" i="10"/>
  <c r="L92" i="10" s="1"/>
  <c r="Q96" i="10"/>
  <c r="L96" i="10" s="1"/>
  <c r="Q101" i="10"/>
  <c r="L101" i="10" s="1"/>
  <c r="Q112" i="10"/>
  <c r="L112" i="10" s="1"/>
  <c r="Q141" i="10"/>
  <c r="L141" i="10" s="1"/>
  <c r="Q146" i="10"/>
  <c r="L146" i="10" s="1"/>
  <c r="Q150" i="10"/>
  <c r="L150" i="10" s="1"/>
  <c r="Q156" i="10"/>
  <c r="L156" i="10" s="1"/>
  <c r="Q161" i="10"/>
  <c r="L161" i="10" s="1"/>
  <c r="Q165" i="10"/>
  <c r="L165" i="10" s="1"/>
  <c r="Q169" i="10"/>
  <c r="L169" i="10" s="1"/>
  <c r="Q176" i="10"/>
  <c r="L176" i="10" s="1"/>
  <c r="Q181" i="10"/>
  <c r="L181" i="10" s="1"/>
  <c r="Q193" i="10"/>
  <c r="L193" i="10" s="1"/>
  <c r="Q197" i="10"/>
  <c r="L197" i="10" s="1"/>
  <c r="Q201" i="10"/>
  <c r="L201" i="10" s="1"/>
  <c r="Q205" i="10"/>
  <c r="L205" i="10" s="1"/>
  <c r="Q209" i="10"/>
  <c r="L209" i="10" s="1"/>
  <c r="Q214" i="10"/>
  <c r="L214" i="10" s="1"/>
  <c r="Q238" i="10"/>
  <c r="L238" i="10" s="1"/>
  <c r="Q243" i="10"/>
  <c r="L243" i="10" s="1"/>
  <c r="Q247" i="10"/>
  <c r="L247" i="10" s="1"/>
  <c r="Q258" i="10"/>
  <c r="L258" i="10" s="1"/>
  <c r="Q262" i="10"/>
  <c r="L262" i="10" s="1"/>
  <c r="Q267" i="10"/>
  <c r="L267" i="10" s="1"/>
  <c r="Q278" i="10"/>
  <c r="L278" i="10" s="1"/>
  <c r="Q283" i="10"/>
  <c r="L283" i="10" s="1"/>
  <c r="Q287" i="10"/>
  <c r="L287" i="10" s="1"/>
  <c r="Q311" i="10"/>
  <c r="L311" i="10" s="1"/>
  <c r="L424" i="10"/>
  <c r="L440" i="10"/>
  <c r="L449" i="10"/>
  <c r="L458" i="10"/>
  <c r="L466" i="10"/>
  <c r="L475" i="10"/>
  <c r="L483" i="10"/>
  <c r="L492" i="10"/>
  <c r="L500" i="10"/>
  <c r="L508" i="10"/>
  <c r="L517" i="10"/>
  <c r="L526" i="10"/>
  <c r="L564" i="10"/>
  <c r="L582" i="10"/>
  <c r="L584" i="10"/>
  <c r="L586" i="10"/>
  <c r="L593" i="10"/>
  <c r="L595" i="10"/>
  <c r="L597" i="10"/>
  <c r="L625" i="10"/>
  <c r="L627" i="10"/>
  <c r="L629" i="10"/>
  <c r="L631" i="10"/>
  <c r="L634" i="10"/>
  <c r="L636" i="10"/>
  <c r="L638" i="10"/>
  <c r="L642" i="10"/>
  <c r="L644" i="10"/>
  <c r="L647" i="10"/>
  <c r="L649" i="10"/>
  <c r="L655" i="10"/>
  <c r="L657" i="10"/>
  <c r="L660" i="10"/>
  <c r="L664" i="10"/>
  <c r="L666" i="10"/>
  <c r="L668" i="10"/>
  <c r="L673" i="10"/>
  <c r="L675" i="10"/>
  <c r="L681" i="10"/>
  <c r="L684" i="10"/>
  <c r="Q724" i="10"/>
  <c r="L724" i="10" s="1"/>
  <c r="Q725" i="10"/>
  <c r="L725" i="10" s="1"/>
  <c r="L726" i="10"/>
  <c r="Q732" i="10"/>
  <c r="L732" i="10" s="1"/>
  <c r="Q733" i="10"/>
  <c r="L733" i="10" s="1"/>
  <c r="L734" i="10"/>
  <c r="Q741" i="10"/>
  <c r="L741" i="10" s="1"/>
  <c r="Q742" i="10"/>
  <c r="L742" i="10" s="1"/>
  <c r="Q750" i="10"/>
  <c r="L750" i="10" s="1"/>
  <c r="Q782" i="10"/>
  <c r="L782" i="10" s="1"/>
  <c r="Q783" i="10"/>
  <c r="L783" i="10" s="1"/>
  <c r="L785" i="10"/>
  <c r="Q791" i="10"/>
  <c r="L791" i="10" s="1"/>
  <c r="Q792" i="10"/>
  <c r="L792" i="10" s="1"/>
  <c r="Q800" i="10"/>
  <c r="L800" i="10" s="1"/>
  <c r="Q801" i="10"/>
  <c r="L801" i="10" s="1"/>
  <c r="L803" i="10"/>
  <c r="Q979" i="10"/>
  <c r="L979" i="10" s="1"/>
  <c r="Q980" i="10"/>
  <c r="L980" i="10" s="1"/>
  <c r="Q988" i="10"/>
  <c r="L988" i="10" s="1"/>
  <c r="Q989" i="10"/>
  <c r="L989" i="10" s="1"/>
  <c r="L990" i="10"/>
  <c r="Q1002" i="10"/>
  <c r="L1002" i="10" s="1"/>
  <c r="Q1003" i="10"/>
  <c r="L1003" i="10" s="1"/>
  <c r="Q1011" i="10"/>
  <c r="L1011" i="10" s="1"/>
  <c r="Q1012" i="10"/>
  <c r="L1012" i="10" s="1"/>
  <c r="L1013" i="10"/>
  <c r="Q1020" i="10"/>
  <c r="L1020" i="10" s="1"/>
  <c r="Q1021" i="10"/>
  <c r="L1021" i="10" s="1"/>
  <c r="L1022" i="10"/>
  <c r="L1040" i="10"/>
  <c r="Q1063" i="10"/>
  <c r="L1063" i="10" s="1"/>
  <c r="Q1071" i="10"/>
  <c r="L1071" i="10" s="1"/>
  <c r="Q1080" i="10"/>
  <c r="L1080" i="10" s="1"/>
  <c r="Q1088" i="10"/>
  <c r="L1088" i="10" s="1"/>
  <c r="Q1096" i="10"/>
  <c r="L1096" i="10" s="1"/>
  <c r="Q1105" i="10"/>
  <c r="L1105" i="10" s="1"/>
  <c r="Q1113" i="10"/>
  <c r="L1113" i="10" s="1"/>
  <c r="Q1122" i="10"/>
  <c r="L1122" i="10" s="1"/>
  <c r="L1184" i="10"/>
  <c r="L1194" i="10"/>
  <c r="L1202" i="10"/>
  <c r="L1203" i="10"/>
  <c r="L1211" i="10"/>
  <c r="L1219" i="10"/>
  <c r="L1237" i="10"/>
  <c r="L1238" i="10"/>
  <c r="L1255" i="10"/>
  <c r="L1256" i="10"/>
  <c r="L1264" i="10"/>
  <c r="L1272" i="10"/>
  <c r="L1282" i="10"/>
  <c r="L1284" i="10"/>
  <c r="L994" i="10"/>
  <c r="L1054" i="10"/>
  <c r="L1072" i="10"/>
  <c r="L1081" i="10"/>
  <c r="L1097" i="10"/>
  <c r="L1114" i="10"/>
  <c r="L1133" i="10"/>
  <c r="L1376" i="10"/>
  <c r="Q13" i="10"/>
  <c r="L13" i="10" s="1"/>
  <c r="Q17" i="10"/>
  <c r="L17" i="10" s="1"/>
  <c r="Q21" i="10"/>
  <c r="L21" i="10" s="1"/>
  <c r="Q25" i="10"/>
  <c r="L25" i="10" s="1"/>
  <c r="Q51" i="10"/>
  <c r="L51" i="10" s="1"/>
  <c r="Q56" i="10"/>
  <c r="L56" i="10" s="1"/>
  <c r="Q61" i="10"/>
  <c r="L61" i="10" s="1"/>
  <c r="Q67" i="10"/>
  <c r="L67" i="10" s="1"/>
  <c r="Q71" i="10"/>
  <c r="L71" i="10" s="1"/>
  <c r="Q75" i="10"/>
  <c r="L75" i="10" s="1"/>
  <c r="Q79" i="10"/>
  <c r="L79" i="10" s="1"/>
  <c r="Q83" i="10"/>
  <c r="L83" i="10" s="1"/>
  <c r="Q88" i="10"/>
  <c r="L88" i="10" s="1"/>
  <c r="Q107" i="10"/>
  <c r="L107" i="10" s="1"/>
  <c r="Q114" i="10"/>
  <c r="L114" i="10" s="1"/>
  <c r="Q118" i="10"/>
  <c r="L118" i="10" s="1"/>
  <c r="Q122" i="10"/>
  <c r="L122" i="10" s="1"/>
  <c r="Q127" i="10"/>
  <c r="L127" i="10" s="1"/>
  <c r="Q132" i="10"/>
  <c r="L132" i="10" s="1"/>
  <c r="Q136" i="10"/>
  <c r="L136" i="10" s="1"/>
  <c r="Q152" i="10"/>
  <c r="L152" i="10" s="1"/>
  <c r="Q184" i="10"/>
  <c r="L184" i="10" s="1"/>
  <c r="Q188" i="10"/>
  <c r="L188" i="10" s="1"/>
  <c r="Q221" i="10"/>
  <c r="L221" i="10" s="1"/>
  <c r="Q225" i="10"/>
  <c r="L225" i="10" s="1"/>
  <c r="Q230" i="10"/>
  <c r="L230" i="10" s="1"/>
  <c r="Q234" i="10"/>
  <c r="L234" i="10" s="1"/>
  <c r="Q249" i="10"/>
  <c r="L249" i="10" s="1"/>
  <c r="Q254" i="10"/>
  <c r="L254" i="10" s="1"/>
  <c r="Q274" i="10"/>
  <c r="L274" i="10" s="1"/>
  <c r="Q289" i="10"/>
  <c r="L289" i="10" s="1"/>
  <c r="Q294" i="10"/>
  <c r="L294" i="10" s="1"/>
  <c r="Q298" i="10"/>
  <c r="L298" i="10" s="1"/>
  <c r="Q302" i="10"/>
  <c r="L302" i="10" s="1"/>
  <c r="Q307" i="10"/>
  <c r="L307" i="10" s="1"/>
  <c r="Q423" i="10"/>
  <c r="Q431" i="10"/>
  <c r="L431" i="10" s="1"/>
  <c r="L434" i="10"/>
  <c r="Q439" i="10"/>
  <c r="L439" i="10" s="1"/>
  <c r="L442" i="10"/>
  <c r="Q448" i="10"/>
  <c r="L448" i="10" s="1"/>
  <c r="L451" i="10"/>
  <c r="Q457" i="10"/>
  <c r="L457" i="10" s="1"/>
  <c r="Q465" i="10"/>
  <c r="L465" i="10" s="1"/>
  <c r="L467" i="10"/>
  <c r="Q474" i="10"/>
  <c r="L474" i="10" s="1"/>
  <c r="L476" i="10"/>
  <c r="L477" i="10"/>
  <c r="Q482" i="10"/>
  <c r="L482" i="10" s="1"/>
  <c r="L484" i="10"/>
  <c r="L485" i="10"/>
  <c r="Q491" i="10"/>
  <c r="Q499" i="10"/>
  <c r="L499" i="10" s="1"/>
  <c r="L501" i="10"/>
  <c r="L502" i="10"/>
  <c r="Q507" i="10"/>
  <c r="L507" i="10" s="1"/>
  <c r="L510" i="10"/>
  <c r="L511" i="10"/>
  <c r="Q516" i="10"/>
  <c r="L520" i="10"/>
  <c r="Q525" i="10"/>
  <c r="Q534" i="10"/>
  <c r="L534" i="10" s="1"/>
  <c r="Q535" i="10"/>
  <c r="Q536" i="10"/>
  <c r="Q537" i="10"/>
  <c r="L537" i="10" s="1"/>
  <c r="Q538" i="10"/>
  <c r="L538" i="10" s="1"/>
  <c r="Q539" i="10"/>
  <c r="L539" i="10" s="1"/>
  <c r="Q541" i="10"/>
  <c r="Q542" i="10"/>
  <c r="L542" i="10" s="1"/>
  <c r="Q543" i="10"/>
  <c r="L543" i="10" s="1"/>
  <c r="Q544" i="10"/>
  <c r="Q545" i="10"/>
  <c r="Q546" i="10"/>
  <c r="Q547" i="10"/>
  <c r="L547" i="10" s="1"/>
  <c r="Q548" i="10"/>
  <c r="L548" i="10" s="1"/>
  <c r="Q549" i="10"/>
  <c r="Q550" i="10"/>
  <c r="L550" i="10" s="1"/>
  <c r="Q551" i="10"/>
  <c r="L551" i="10" s="1"/>
  <c r="Q552" i="10"/>
  <c r="L552" i="10" s="1"/>
  <c r="Q553" i="10"/>
  <c r="Q554" i="10"/>
  <c r="L554" i="10" s="1"/>
  <c r="Q555" i="10"/>
  <c r="L555" i="10" s="1"/>
  <c r="Q556" i="10"/>
  <c r="L556" i="10" s="1"/>
  <c r="Q557" i="10"/>
  <c r="Q558" i="10"/>
  <c r="L558" i="10" s="1"/>
  <c r="Q560" i="10"/>
  <c r="L560" i="10" s="1"/>
  <c r="Q561" i="10"/>
  <c r="L561" i="10" s="1"/>
  <c r="Q562" i="10"/>
  <c r="Q563" i="10"/>
  <c r="L721" i="10"/>
  <c r="L729" i="10"/>
  <c r="Q752" i="10"/>
  <c r="L752" i="10" s="1"/>
  <c r="Q756" i="10"/>
  <c r="L756" i="10" s="1"/>
  <c r="Q760" i="10"/>
  <c r="L760" i="10" s="1"/>
  <c r="Q764" i="10"/>
  <c r="L764" i="10" s="1"/>
  <c r="Q769" i="10"/>
  <c r="L769" i="10" s="1"/>
  <c r="Q774" i="10"/>
  <c r="L774" i="10" s="1"/>
  <c r="Q778" i="10"/>
  <c r="L778" i="10" s="1"/>
  <c r="L781" i="10"/>
  <c r="L788" i="10"/>
  <c r="L797" i="10"/>
  <c r="Q825" i="10"/>
  <c r="L825" i="10" s="1"/>
  <c r="Q920" i="10"/>
  <c r="L920" i="10" s="1"/>
  <c r="Q921" i="10"/>
  <c r="L921" i="10" s="1"/>
  <c r="L922" i="10"/>
  <c r="Q929" i="10"/>
  <c r="L929" i="10" s="1"/>
  <c r="Q930" i="10"/>
  <c r="L930" i="10" s="1"/>
  <c r="L985" i="10"/>
  <c r="L999" i="10"/>
  <c r="L1008" i="10"/>
  <c r="Q1029" i="10"/>
  <c r="L1029" i="10" s="1"/>
  <c r="L1032" i="10"/>
  <c r="Q1039" i="10"/>
  <c r="L1039" i="10" s="1"/>
  <c r="Q1048" i="10"/>
  <c r="L1048" i="10" s="1"/>
  <c r="Q1049" i="10"/>
  <c r="L1049" i="10" s="1"/>
  <c r="Q1057" i="10"/>
  <c r="L1057" i="10" s="1"/>
  <c r="L1068" i="10"/>
  <c r="L1085" i="10"/>
  <c r="L1093" i="10"/>
  <c r="L1119" i="10"/>
  <c r="Q1128" i="10"/>
  <c r="L1128" i="10" s="1"/>
  <c r="Q1137" i="10"/>
  <c r="L1137" i="10" s="1"/>
  <c r="Q1146" i="10"/>
  <c r="L1146" i="10" s="1"/>
  <c r="Q1154" i="10"/>
  <c r="L1154" i="10" s="1"/>
  <c r="L1156" i="10"/>
  <c r="Q1163" i="10"/>
  <c r="L1163" i="10" s="1"/>
  <c r="L1164" i="10"/>
  <c r="Q1172" i="10"/>
  <c r="L1172" i="10" s="1"/>
  <c r="L1173" i="10"/>
  <c r="Q1183" i="10"/>
  <c r="L1183" i="10" s="1"/>
  <c r="Q1192" i="10"/>
  <c r="L1192" i="10" s="1"/>
  <c r="Q1201" i="10"/>
  <c r="Q1210" i="10"/>
  <c r="L1210" i="10" s="1"/>
  <c r="Q1218" i="10"/>
  <c r="L1218" i="10" s="1"/>
  <c r="Q1227" i="10"/>
  <c r="L1227" i="10" s="1"/>
  <c r="Q1235" i="10"/>
  <c r="L1235" i="10" s="1"/>
  <c r="Q1245" i="10"/>
  <c r="L1245" i="10" s="1"/>
  <c r="Q1254" i="10"/>
  <c r="L1254" i="10" s="1"/>
  <c r="Q1263" i="10"/>
  <c r="L1263" i="10" s="1"/>
  <c r="Q1271" i="10"/>
  <c r="L1271" i="10" s="1"/>
  <c r="Q1279" i="10"/>
  <c r="L1279" i="10" s="1"/>
  <c r="Q1280" i="10"/>
  <c r="L1280" i="10" s="1"/>
  <c r="Q1297" i="10"/>
  <c r="L1297" i="10" s="1"/>
  <c r="Q1331" i="10"/>
  <c r="L1331" i="10" s="1"/>
  <c r="Q1365" i="10"/>
  <c r="L1365" i="10" s="1"/>
  <c r="L1033" i="10"/>
  <c r="L1037" i="10"/>
  <c r="L1041" i="10"/>
  <c r="L1065" i="10"/>
  <c r="L1069" i="10"/>
  <c r="L1073" i="10"/>
  <c r="L1078" i="10"/>
  <c r="L1082" i="10"/>
  <c r="L1086" i="10"/>
  <c r="L1090" i="10"/>
  <c r="L1103" i="10"/>
  <c r="L1120" i="10"/>
  <c r="L1124" i="10"/>
  <c r="L1185" i="10"/>
  <c r="L1190" i="10"/>
  <c r="L1216" i="10"/>
  <c r="L1220" i="10"/>
  <c r="L1225" i="10"/>
  <c r="L1371" i="10"/>
  <c r="L1379" i="10"/>
  <c r="L1425" i="10"/>
  <c r="Q565" i="10"/>
  <c r="Q566" i="10"/>
  <c r="L566" i="10" s="1"/>
  <c r="Q568" i="10"/>
  <c r="L568" i="10" s="1"/>
  <c r="Q569" i="10"/>
  <c r="Q570" i="10"/>
  <c r="Q571" i="10"/>
  <c r="Q572" i="10"/>
  <c r="L572" i="10" s="1"/>
  <c r="Q574" i="10"/>
  <c r="Q575" i="10"/>
  <c r="L575" i="10" s="1"/>
  <c r="Q576" i="10"/>
  <c r="L576" i="10" s="1"/>
  <c r="Q577" i="10"/>
  <c r="L577" i="10" s="1"/>
  <c r="Q578" i="10"/>
  <c r="Q579" i="10"/>
  <c r="L579" i="10" s="1"/>
  <c r="Q580" i="10"/>
  <c r="L580" i="10" s="1"/>
  <c r="Q581" i="10"/>
  <c r="L581" i="10" s="1"/>
  <c r="Q583" i="10"/>
  <c r="Q585" i="10"/>
  <c r="Q588" i="10"/>
  <c r="L588" i="10" s="1"/>
  <c r="Q589" i="10"/>
  <c r="L589" i="10" s="1"/>
  <c r="Q590" i="10"/>
  <c r="Q591" i="10"/>
  <c r="Q592" i="10"/>
  <c r="Q594" i="10"/>
  <c r="L594" i="10" s="1"/>
  <c r="Q596" i="10"/>
  <c r="Q598" i="10"/>
  <c r="L598" i="10" s="1"/>
  <c r="Q599" i="10"/>
  <c r="L599" i="10" s="1"/>
  <c r="Q601" i="10"/>
  <c r="L601" i="10" s="1"/>
  <c r="Q602" i="10"/>
  <c r="Q603" i="10"/>
  <c r="L603" i="10" s="1"/>
  <c r="Q604" i="10"/>
  <c r="L604" i="10" s="1"/>
  <c r="Q605" i="10"/>
  <c r="L605" i="10" s="1"/>
  <c r="Q606" i="10"/>
  <c r="Q607" i="10"/>
  <c r="Q608" i="10"/>
  <c r="L608" i="10" s="1"/>
  <c r="Q609" i="10"/>
  <c r="L609" i="10" s="1"/>
  <c r="Q610" i="10"/>
  <c r="Q611" i="10"/>
  <c r="Q612" i="10"/>
  <c r="Q613" i="10"/>
  <c r="L613" i="10" s="1"/>
  <c r="Q614" i="10"/>
  <c r="Q615" i="10"/>
  <c r="L615" i="10" s="1"/>
  <c r="Q616" i="10"/>
  <c r="L616" i="10" s="1"/>
  <c r="Q617" i="10"/>
  <c r="L617" i="10" s="1"/>
  <c r="Q618" i="10"/>
  <c r="Q619" i="10"/>
  <c r="Q620" i="10"/>
  <c r="L620" i="10" s="1"/>
  <c r="Q621" i="10"/>
  <c r="L621" i="10" s="1"/>
  <c r="Q622" i="10"/>
  <c r="Q624" i="10"/>
  <c r="Q626" i="10"/>
  <c r="L626" i="10" s="1"/>
  <c r="Q628" i="10"/>
  <c r="L628" i="10" s="1"/>
  <c r="Q630" i="10"/>
  <c r="Q632" i="10"/>
  <c r="Q635" i="10"/>
  <c r="Q637" i="10"/>
  <c r="L637" i="10" s="1"/>
  <c r="Q639" i="10"/>
  <c r="Q640" i="10"/>
  <c r="L640" i="10" s="1"/>
  <c r="Q641" i="10"/>
  <c r="L641" i="10" s="1"/>
  <c r="Q643" i="10"/>
  <c r="L643" i="10" s="1"/>
  <c r="Q646" i="10"/>
  <c r="Q648" i="10"/>
  <c r="Q650" i="10"/>
  <c r="L650" i="10" s="1"/>
  <c r="Q652" i="10"/>
  <c r="L652" i="10" s="1"/>
  <c r="Q654" i="10"/>
  <c r="Q656" i="10"/>
  <c r="Q659" i="10"/>
  <c r="L659" i="10" s="1"/>
  <c r="Q661" i="10"/>
  <c r="L661" i="10" s="1"/>
  <c r="Q663" i="10"/>
  <c r="Q665" i="10"/>
  <c r="Q667" i="10"/>
  <c r="Q669" i="10"/>
  <c r="L669" i="10" s="1"/>
  <c r="Q671" i="10"/>
  <c r="Q674" i="10"/>
  <c r="L674" i="10" s="1"/>
  <c r="Q676" i="10"/>
  <c r="L676" i="10" s="1"/>
  <c r="Q678" i="10"/>
  <c r="L678" i="10" s="1"/>
  <c r="Q680" i="10"/>
  <c r="Q683" i="10"/>
  <c r="Q685" i="10"/>
  <c r="L685" i="10" s="1"/>
  <c r="Q686" i="10"/>
  <c r="L686" i="10" s="1"/>
  <c r="Q688" i="10"/>
  <c r="Q690" i="10"/>
  <c r="Q692" i="10"/>
  <c r="L692" i="10" s="1"/>
  <c r="Q694" i="10"/>
  <c r="L694" i="10" s="1"/>
  <c r="Q696" i="10"/>
  <c r="L696" i="10" s="1"/>
  <c r="Q699" i="10"/>
  <c r="L699" i="10" s="1"/>
  <c r="Q701" i="10"/>
  <c r="L701" i="10" s="1"/>
  <c r="Q706" i="10"/>
  <c r="L706" i="10" s="1"/>
  <c r="Q710" i="10"/>
  <c r="L710" i="10" s="1"/>
  <c r="Q714" i="10"/>
  <c r="L714" i="10" s="1"/>
  <c r="Q719" i="10"/>
  <c r="L719" i="10" s="1"/>
  <c r="Q754" i="10"/>
  <c r="L754" i="10" s="1"/>
  <c r="Q758" i="10"/>
  <c r="L758" i="10" s="1"/>
  <c r="Q762" i="10"/>
  <c r="L762" i="10" s="1"/>
  <c r="Q767" i="10"/>
  <c r="L767" i="10" s="1"/>
  <c r="Q772" i="10"/>
  <c r="L772" i="10" s="1"/>
  <c r="Q776" i="10"/>
  <c r="L776" i="10" s="1"/>
  <c r="Q780" i="10"/>
  <c r="L780" i="10" s="1"/>
  <c r="Q805" i="10"/>
  <c r="L805" i="10" s="1"/>
  <c r="Q809" i="10"/>
  <c r="L809" i="10" s="1"/>
  <c r="Q813" i="10"/>
  <c r="L813" i="10" s="1"/>
  <c r="Q818" i="10"/>
  <c r="L818" i="10" s="1"/>
  <c r="Q829" i="10"/>
  <c r="L829" i="10" s="1"/>
  <c r="Q833" i="10"/>
  <c r="L833" i="10" s="1"/>
  <c r="Q838" i="10"/>
  <c r="L838" i="10" s="1"/>
  <c r="Q842" i="10"/>
  <c r="L842" i="10" s="1"/>
  <c r="Q847" i="10"/>
  <c r="L847" i="10" s="1"/>
  <c r="Q851" i="10"/>
  <c r="L851" i="10" s="1"/>
  <c r="Q855" i="10"/>
  <c r="L855" i="10" s="1"/>
  <c r="Q860" i="10"/>
  <c r="L860" i="10" s="1"/>
  <c r="Q864" i="10"/>
  <c r="L864" i="10" s="1"/>
  <c r="Q869" i="10"/>
  <c r="L869" i="10" s="1"/>
  <c r="Q873" i="10"/>
  <c r="L873" i="10" s="1"/>
  <c r="Q878" i="10"/>
  <c r="L878" i="10" s="1"/>
  <c r="Q882" i="10"/>
  <c r="L882" i="10" s="1"/>
  <c r="Q887" i="10"/>
  <c r="L887" i="10" s="1"/>
  <c r="Q891" i="10"/>
  <c r="L891" i="10" s="1"/>
  <c r="Q895" i="10"/>
  <c r="L895" i="10" s="1"/>
  <c r="Q900" i="10"/>
  <c r="L900" i="10" s="1"/>
  <c r="Q904" i="10"/>
  <c r="L904" i="10" s="1"/>
  <c r="Q909" i="10"/>
  <c r="L909" i="10" s="1"/>
  <c r="Q913" i="10"/>
  <c r="L913" i="10" s="1"/>
  <c r="Q918" i="10"/>
  <c r="L918" i="10" s="1"/>
  <c r="Q937" i="10"/>
  <c r="L937" i="10" s="1"/>
  <c r="Q941" i="10"/>
  <c r="L941" i="10" s="1"/>
  <c r="Q946" i="10"/>
  <c r="L946" i="10" s="1"/>
  <c r="Q950" i="10"/>
  <c r="L950" i="10" s="1"/>
  <c r="Q955" i="10"/>
  <c r="L955" i="10" s="1"/>
  <c r="Q959" i="10"/>
  <c r="L959" i="10" s="1"/>
  <c r="Q964" i="10"/>
  <c r="L964" i="10" s="1"/>
  <c r="Q968" i="10"/>
  <c r="L968" i="10" s="1"/>
  <c r="Q972" i="10"/>
  <c r="L972" i="10" s="1"/>
  <c r="Q996" i="10"/>
  <c r="L996" i="10" s="1"/>
  <c r="Q1024" i="10"/>
  <c r="L1024" i="10" s="1"/>
  <c r="Q1028" i="10"/>
  <c r="L1028" i="10" s="1"/>
  <c r="Q1052" i="10"/>
  <c r="L1052" i="10" s="1"/>
  <c r="Q1056" i="10"/>
  <c r="L1056" i="10" s="1"/>
  <c r="Q1061" i="10"/>
  <c r="L1061" i="10" s="1"/>
  <c r="Q1127" i="10"/>
  <c r="L1127" i="10" s="1"/>
  <c r="Q1131" i="10"/>
  <c r="L1131" i="10" s="1"/>
  <c r="Q1135" i="10"/>
  <c r="L1135" i="10" s="1"/>
  <c r="Q1140" i="10"/>
  <c r="L1140" i="10" s="1"/>
  <c r="Q1145" i="10"/>
  <c r="L1145" i="10" s="1"/>
  <c r="Q1149" i="10"/>
  <c r="L1149" i="10" s="1"/>
  <c r="Q1153" i="10"/>
  <c r="L1153" i="10" s="1"/>
  <c r="Q1158" i="10"/>
  <c r="L1158" i="10" s="1"/>
  <c r="Q1162" i="10"/>
  <c r="L1162" i="10" s="1"/>
  <c r="Q1166" i="10"/>
  <c r="L1166" i="10" s="1"/>
  <c r="Q1171" i="10"/>
  <c r="L1171" i="10" s="1"/>
  <c r="L1197" i="10"/>
  <c r="L1201" i="10"/>
  <c r="L1240" i="10"/>
  <c r="L1249" i="10"/>
  <c r="L1267" i="10"/>
  <c r="L1275" i="10"/>
  <c r="L1288" i="10"/>
  <c r="L1289" i="10"/>
  <c r="L1298" i="10"/>
  <c r="L1315" i="10"/>
  <c r="L1324" i="10"/>
  <c r="L1332" i="10"/>
  <c r="L1340" i="10"/>
  <c r="L1348" i="10"/>
  <c r="L1357" i="10"/>
  <c r="L1613" i="10"/>
  <c r="L1648" i="10"/>
  <c r="L1665" i="10"/>
  <c r="L1681" i="10"/>
  <c r="L1732" i="10"/>
  <c r="Q1833" i="10"/>
  <c r="L1833" i="10" s="1"/>
  <c r="Q1870" i="10"/>
  <c r="L1870" i="10" s="1"/>
  <c r="Q1265" i="10"/>
  <c r="L1265" i="10" s="1"/>
  <c r="Q1269" i="10"/>
  <c r="L1269" i="10" s="1"/>
  <c r="Q1273" i="10"/>
  <c r="L1273" i="10" s="1"/>
  <c r="Q1277" i="10"/>
  <c r="L1277" i="10" s="1"/>
  <c r="L1292" i="10"/>
  <c r="L1608" i="10"/>
  <c r="L1617" i="10"/>
  <c r="L1618" i="10"/>
  <c r="L1626" i="10"/>
  <c r="L1627" i="10"/>
  <c r="L1643" i="10"/>
  <c r="L1644" i="10"/>
  <c r="L1653" i="10"/>
  <c r="L1661" i="10"/>
  <c r="L1669" i="10"/>
  <c r="L1670" i="10"/>
  <c r="L1677" i="10"/>
  <c r="L1678" i="10"/>
  <c r="L1685" i="10"/>
  <c r="L1695" i="10"/>
  <c r="L1702" i="10"/>
  <c r="L1703" i="10"/>
  <c r="L1711" i="10"/>
  <c r="L1712" i="10"/>
  <c r="L1720" i="10"/>
  <c r="L1721" i="10"/>
  <c r="L1728" i="10"/>
  <c r="L1736" i="10"/>
  <c r="L1737" i="10"/>
  <c r="L1744" i="10"/>
  <c r="L1745" i="10"/>
  <c r="L1753" i="10"/>
  <c r="L1754" i="10"/>
  <c r="L1761" i="10"/>
  <c r="L1770" i="10"/>
  <c r="L1771" i="10"/>
  <c r="Q1296" i="10"/>
  <c r="L1296" i="10" s="1"/>
  <c r="Q1300" i="10"/>
  <c r="L1300" i="10" s="1"/>
  <c r="Q1304" i="10"/>
  <c r="L1304" i="10" s="1"/>
  <c r="Q1309" i="10"/>
  <c r="L1309" i="10" s="1"/>
  <c r="Q1313" i="10"/>
  <c r="L1313" i="10" s="1"/>
  <c r="Q1318" i="10"/>
  <c r="L1318" i="10" s="1"/>
  <c r="Q1322" i="10"/>
  <c r="L1322" i="10" s="1"/>
  <c r="Q1326" i="10"/>
  <c r="L1326" i="10" s="1"/>
  <c r="Q1330" i="10"/>
  <c r="L1330" i="10" s="1"/>
  <c r="Q1334" i="10"/>
  <c r="L1334" i="10" s="1"/>
  <c r="Q1338" i="10"/>
  <c r="L1338" i="10" s="1"/>
  <c r="Q1342" i="10"/>
  <c r="L1342" i="10" s="1"/>
  <c r="Q1346" i="10"/>
  <c r="L1346" i="10" s="1"/>
  <c r="Q1350" i="10"/>
  <c r="L1350" i="10" s="1"/>
  <c r="Q1355" i="10"/>
  <c r="L1355" i="10" s="1"/>
  <c r="Q1360" i="10"/>
  <c r="L1360" i="10" s="1"/>
  <c r="Q1364" i="10"/>
  <c r="L1364" i="10" s="1"/>
  <c r="Q1368" i="10"/>
  <c r="L1368" i="10" s="1"/>
  <c r="Q1373" i="10"/>
  <c r="L1373" i="10" s="1"/>
  <c r="Q1377" i="10"/>
  <c r="L1377" i="10" s="1"/>
  <c r="Q1382" i="10"/>
  <c r="L1382" i="10" s="1"/>
  <c r="Q1386" i="10"/>
  <c r="L1386" i="10" s="1"/>
  <c r="Q1390" i="10"/>
  <c r="L1390" i="10" s="1"/>
  <c r="Q1395" i="10"/>
  <c r="L1395" i="10" s="1"/>
  <c r="Q1399" i="10"/>
  <c r="L1399" i="10" s="1"/>
  <c r="Q1404" i="10"/>
  <c r="L1404" i="10" s="1"/>
  <c r="Q1408" i="10"/>
  <c r="L1408" i="10" s="1"/>
  <c r="Q1412" i="10"/>
  <c r="L1412" i="10" s="1"/>
  <c r="Q1420" i="10"/>
  <c r="L1420" i="10" s="1"/>
  <c r="Q1430" i="10"/>
  <c r="L1430" i="10" s="1"/>
  <c r="L1431" i="10"/>
  <c r="Q1439" i="10"/>
  <c r="L1439" i="10" s="1"/>
  <c r="L1441" i="10"/>
  <c r="Q1449" i="10"/>
  <c r="L1449" i="10" s="1"/>
  <c r="Q1457" i="10"/>
  <c r="L1457" i="10" s="1"/>
  <c r="Q1467" i="10"/>
  <c r="L1467" i="10" s="1"/>
  <c r="Q1475" i="10"/>
  <c r="L1475" i="10" s="1"/>
  <c r="Q1484" i="10"/>
  <c r="L1484" i="10" s="1"/>
  <c r="Q1493" i="10"/>
  <c r="L1493" i="10" s="1"/>
  <c r="Q1502" i="10"/>
  <c r="L1502" i="10" s="1"/>
  <c r="Q1512" i="10"/>
  <c r="L1512" i="10" s="1"/>
  <c r="Q1520" i="10"/>
  <c r="L1520" i="10" s="1"/>
  <c r="Q1528" i="10"/>
  <c r="L1528" i="10" s="1"/>
  <c r="Q1537" i="10"/>
  <c r="L1537" i="10" s="1"/>
  <c r="Q1546" i="10"/>
  <c r="L1546" i="10" s="1"/>
  <c r="Q1554" i="10"/>
  <c r="L1554" i="10" s="1"/>
  <c r="Q1563" i="10"/>
  <c r="L1563" i="10" s="1"/>
  <c r="Q1571" i="10"/>
  <c r="L1571" i="10" s="1"/>
  <c r="Q1579" i="10"/>
  <c r="L1579" i="10" s="1"/>
  <c r="Q1587" i="10"/>
  <c r="L1587" i="10" s="1"/>
  <c r="Q1595" i="10"/>
  <c r="L1595" i="10" s="1"/>
  <c r="Q1607" i="10"/>
  <c r="L1607" i="10" s="1"/>
  <c r="Q1616" i="10"/>
  <c r="Q1625" i="10"/>
  <c r="Q1634" i="10"/>
  <c r="L1634" i="10" s="1"/>
  <c r="Q1642" i="10"/>
  <c r="L1642" i="10" s="1"/>
  <c r="Q1651" i="10"/>
  <c r="Q1659" i="10"/>
  <c r="Q1668" i="10"/>
  <c r="L1668" i="10" s="1"/>
  <c r="Q1676" i="10"/>
  <c r="L1676" i="10" s="1"/>
  <c r="Q1684" i="10"/>
  <c r="Q1692" i="10"/>
  <c r="L1692" i="10" s="1"/>
  <c r="Q1701" i="10"/>
  <c r="Q1710" i="10"/>
  <c r="L1710" i="10" s="1"/>
  <c r="Q1719" i="10"/>
  <c r="Q1727" i="10"/>
  <c r="L1727" i="10" s="1"/>
  <c r="Q1735" i="10"/>
  <c r="L1735" i="10" s="1"/>
  <c r="Q1743" i="10"/>
  <c r="L1743" i="10" s="1"/>
  <c r="Q1752" i="10"/>
  <c r="Q1760" i="10"/>
  <c r="Q1769" i="10"/>
  <c r="L1769" i="10" s="1"/>
  <c r="Q1778" i="10"/>
  <c r="L1778" i="10" s="1"/>
  <c r="Q1781" i="10"/>
  <c r="Q1783" i="10"/>
  <c r="L1783" i="10" s="1"/>
  <c r="Q1785" i="10"/>
  <c r="L1785" i="10" s="1"/>
  <c r="Q1788" i="10"/>
  <c r="Q1790" i="10"/>
  <c r="Q1792" i="10"/>
  <c r="L1792" i="10" s="1"/>
  <c r="Q1794" i="10"/>
  <c r="L1794" i="10" s="1"/>
  <c r="Q1796" i="10"/>
  <c r="L1796" i="10" s="1"/>
  <c r="Q1798" i="10"/>
  <c r="Q1801" i="10"/>
  <c r="L1801" i="10" s="1"/>
  <c r="Q1803" i="10"/>
  <c r="L1803" i="10" s="1"/>
  <c r="Q1805" i="10"/>
  <c r="L1805" i="10" s="1"/>
  <c r="Q1808" i="10"/>
  <c r="Q1810" i="10"/>
  <c r="L1810" i="10" s="1"/>
  <c r="Q1812" i="10"/>
  <c r="L1812" i="10" s="1"/>
  <c r="Q1814" i="10"/>
  <c r="L1814" i="10" s="1"/>
  <c r="L1913" i="10"/>
  <c r="Q1977" i="10"/>
  <c r="L1977" i="10" s="1"/>
  <c r="Q2011" i="10"/>
  <c r="L2011" i="10" s="1"/>
  <c r="Q2046" i="10"/>
  <c r="L1900" i="10"/>
  <c r="L1909" i="10"/>
  <c r="L1918" i="10"/>
  <c r="Q1923" i="10"/>
  <c r="L1923" i="10" s="1"/>
  <c r="Q2211" i="10"/>
  <c r="L2211" i="10" s="1"/>
  <c r="Q2229" i="10"/>
  <c r="L2229" i="10" s="1"/>
  <c r="Q2248" i="10"/>
  <c r="L2248" i="10" s="1"/>
  <c r="Q2266" i="10"/>
  <c r="L2266" i="10" s="1"/>
  <c r="Q2284" i="10"/>
  <c r="L2284" i="10" s="1"/>
  <c r="Q1388" i="10"/>
  <c r="L1388" i="10" s="1"/>
  <c r="Q1393" i="10"/>
  <c r="L1393" i="10" s="1"/>
  <c r="Q1397" i="10"/>
  <c r="L1397" i="10" s="1"/>
  <c r="Q1401" i="10"/>
  <c r="L1401" i="10" s="1"/>
  <c r="Q1406" i="10"/>
  <c r="L1406" i="10" s="1"/>
  <c r="Q1410" i="10"/>
  <c r="L1410" i="10" s="1"/>
  <c r="Q1414" i="10"/>
  <c r="L1414" i="10" s="1"/>
  <c r="Q1419" i="10"/>
  <c r="L1419" i="10" s="1"/>
  <c r="Q1423" i="10"/>
  <c r="L1423" i="10" s="1"/>
  <c r="Q1429" i="10"/>
  <c r="L1429" i="10" s="1"/>
  <c r="Q1433" i="10"/>
  <c r="L1433" i="10" s="1"/>
  <c r="Q1438" i="10"/>
  <c r="L1438" i="10" s="1"/>
  <c r="Q1443" i="10"/>
  <c r="L1443" i="10" s="1"/>
  <c r="Q1448" i="10"/>
  <c r="L1448" i="10" s="1"/>
  <c r="Q1452" i="10"/>
  <c r="L1452" i="10" s="1"/>
  <c r="Q1456" i="10"/>
  <c r="L1456" i="10" s="1"/>
  <c r="Q1461" i="10"/>
  <c r="L1461" i="10" s="1"/>
  <c r="Q1466" i="10"/>
  <c r="Q1470" i="10"/>
  <c r="L1470" i="10" s="1"/>
  <c r="Q1474" i="10"/>
  <c r="L1474" i="10" s="1"/>
  <c r="Q1478" i="10"/>
  <c r="L1478" i="10" s="1"/>
  <c r="Q1483" i="10"/>
  <c r="L1483" i="10" s="1"/>
  <c r="Q1487" i="10"/>
  <c r="L1487" i="10" s="1"/>
  <c r="Q1492" i="10"/>
  <c r="Q1496" i="10"/>
  <c r="Q1501" i="10"/>
  <c r="Q1505" i="10"/>
  <c r="L1505" i="10" s="1"/>
  <c r="Q1510" i="10"/>
  <c r="L1510" i="10" s="1"/>
  <c r="Q1515" i="10"/>
  <c r="L1515" i="10" s="1"/>
  <c r="Q1519" i="10"/>
  <c r="Q1523" i="10"/>
  <c r="L1523" i="10" s="1"/>
  <c r="Q1527" i="10"/>
  <c r="Q1531" i="10"/>
  <c r="L1531" i="10" s="1"/>
  <c r="Q1536" i="10"/>
  <c r="Q1540" i="10"/>
  <c r="L1540" i="10" s="1"/>
  <c r="Q1545" i="10"/>
  <c r="L1545" i="10" s="1"/>
  <c r="Q1549" i="10"/>
  <c r="L1549" i="10" s="1"/>
  <c r="Q1553" i="10"/>
  <c r="Q1558" i="10"/>
  <c r="L1558" i="10" s="1"/>
  <c r="Q1562" i="10"/>
  <c r="Q1566" i="10"/>
  <c r="L1566" i="10" s="1"/>
  <c r="Q1570" i="10"/>
  <c r="L1570" i="10" s="1"/>
  <c r="Q1574" i="10"/>
  <c r="L1574" i="10" s="1"/>
  <c r="Q1578" i="10"/>
  <c r="Q1582" i="10"/>
  <c r="L1582" i="10" s="1"/>
  <c r="Q1586" i="10"/>
  <c r="Q1590" i="10"/>
  <c r="L1590" i="10" s="1"/>
  <c r="Q1594" i="10"/>
  <c r="L1594" i="10" s="1"/>
  <c r="Q1598" i="10"/>
  <c r="L1598" i="10" s="1"/>
  <c r="L1603" i="10"/>
  <c r="Q1818" i="10"/>
  <c r="L1818" i="10" s="1"/>
  <c r="Q1823" i="10"/>
  <c r="L1823" i="10" s="1"/>
  <c r="Q1827" i="10"/>
  <c r="L1827" i="10" s="1"/>
  <c r="Q1832" i="10"/>
  <c r="L1832" i="10" s="1"/>
  <c r="Q1837" i="10"/>
  <c r="L1837" i="10" s="1"/>
  <c r="Q1842" i="10"/>
  <c r="L1842" i="10" s="1"/>
  <c r="Q1846" i="10"/>
  <c r="L1846" i="10" s="1"/>
  <c r="Q1851" i="10"/>
  <c r="L1851" i="10" s="1"/>
  <c r="Q1855" i="10"/>
  <c r="L1855" i="10" s="1"/>
  <c r="Q1859" i="10"/>
  <c r="L1859" i="10" s="1"/>
  <c r="Q1864" i="10"/>
  <c r="L1864" i="10" s="1"/>
  <c r="Q1869" i="10"/>
  <c r="L1869" i="10" s="1"/>
  <c r="Q1873" i="10"/>
  <c r="L1873" i="10" s="1"/>
  <c r="Q1877" i="10"/>
  <c r="L1877" i="10" s="1"/>
  <c r="Q1881" i="10"/>
  <c r="L1881" i="10" s="1"/>
  <c r="Q1886" i="10"/>
  <c r="L1886" i="10" s="1"/>
  <c r="Q1890" i="10"/>
  <c r="L1890" i="10" s="1"/>
  <c r="Q1895" i="10"/>
  <c r="L1895" i="10" s="1"/>
  <c r="Q1899" i="10"/>
  <c r="L1899" i="10" s="1"/>
  <c r="Q1908" i="10"/>
  <c r="Q1917" i="10"/>
  <c r="L1917" i="10" s="1"/>
  <c r="L1936" i="10"/>
  <c r="Q1942" i="10"/>
  <c r="L1942" i="10" s="1"/>
  <c r="Q1943" i="10"/>
  <c r="L2046" i="10"/>
  <c r="L2055" i="10"/>
  <c r="Q1897" i="10"/>
  <c r="L1897" i="10" s="1"/>
  <c r="Q1901" i="10"/>
  <c r="Q1906" i="10"/>
  <c r="L1906" i="10" s="1"/>
  <c r="Q1928" i="10"/>
  <c r="L1928" i="10" s="1"/>
  <c r="Q1945" i="10"/>
  <c r="L1945" i="10" s="1"/>
  <c r="L1956" i="10"/>
  <c r="L1904" i="10"/>
  <c r="L1908" i="10"/>
  <c r="Q1932" i="10"/>
  <c r="L1932" i="10" s="1"/>
  <c r="Q1938" i="10"/>
  <c r="L1938" i="10" s="1"/>
  <c r="L1943" i="10"/>
  <c r="Q1950" i="10"/>
  <c r="L1950" i="10" s="1"/>
  <c r="Q1955" i="10"/>
  <c r="L1955" i="10" s="1"/>
  <c r="Q1966" i="10"/>
  <c r="L1966" i="10" s="1"/>
  <c r="Q1971" i="10"/>
  <c r="L1971" i="10" s="1"/>
  <c r="Q1975" i="10"/>
  <c r="L1975" i="10" s="1"/>
  <c r="Q1980" i="10"/>
  <c r="L1980" i="10" s="1"/>
  <c r="Q1985" i="10"/>
  <c r="L1985" i="10" s="1"/>
  <c r="Q1989" i="10"/>
  <c r="L1989" i="10" s="1"/>
  <c r="Q1993" i="10"/>
  <c r="L1993" i="10" s="1"/>
  <c r="Q1997" i="10"/>
  <c r="L1997" i="10" s="1"/>
  <c r="Q2001" i="10"/>
  <c r="L2001" i="10" s="1"/>
  <c r="Q2006" i="10"/>
  <c r="L2006" i="10" s="1"/>
  <c r="Q2010" i="10"/>
  <c r="L2010" i="10" s="1"/>
  <c r="Q2014" i="10"/>
  <c r="L2014" i="10" s="1"/>
  <c r="Q2018" i="10"/>
  <c r="L2018" i="10" s="1"/>
  <c r="Q2023" i="10"/>
  <c r="L2023" i="10" s="1"/>
  <c r="Q2027" i="10"/>
  <c r="L2027" i="10" s="1"/>
  <c r="Q2032" i="10"/>
  <c r="L2032" i="10" s="1"/>
  <c r="Q2036" i="10"/>
  <c r="L2036" i="10" s="1"/>
  <c r="Q2041" i="10"/>
  <c r="L2041" i="10" s="1"/>
  <c r="Q2045" i="10"/>
  <c r="L2045" i="10" s="1"/>
  <c r="Q2050" i="10"/>
  <c r="L2050" i="10" s="1"/>
  <c r="Q2054" i="10"/>
  <c r="L2054" i="10" s="1"/>
  <c r="Q2059" i="10"/>
  <c r="L2059" i="10" s="1"/>
  <c r="Q2064" i="10"/>
  <c r="L2064" i="10" s="1"/>
  <c r="Q2073" i="10"/>
  <c r="L2073" i="10" s="1"/>
  <c r="Q2082" i="10"/>
  <c r="L2082" i="10" s="1"/>
  <c r="Q2091" i="10"/>
  <c r="L2091" i="10" s="1"/>
  <c r="Q2101" i="10"/>
  <c r="L2101" i="10" s="1"/>
  <c r="Q2109" i="10"/>
  <c r="L2109" i="10" s="1"/>
  <c r="L2201" i="10"/>
  <c r="L2202" i="10"/>
  <c r="L2203" i="10"/>
  <c r="L2204" i="10"/>
  <c r="L2213" i="10"/>
  <c r="L2230" i="10"/>
  <c r="L2239" i="10"/>
  <c r="L2258" i="10"/>
  <c r="L2267" i="10"/>
  <c r="L2277" i="10"/>
  <c r="L2295" i="10"/>
  <c r="Q2115" i="10"/>
  <c r="L2115" i="10" s="1"/>
  <c r="Q2117" i="10"/>
  <c r="L2117" i="10" s="1"/>
  <c r="Q2119" i="10"/>
  <c r="L2119" i="10" s="1"/>
  <c r="Q2122" i="10"/>
  <c r="L2122" i="10" s="1"/>
  <c r="Q2124" i="10"/>
  <c r="L2124" i="10" s="1"/>
  <c r="Q2126" i="10"/>
  <c r="L2126" i="10" s="1"/>
  <c r="Q2128" i="10"/>
  <c r="L2128" i="10" s="1"/>
  <c r="Q2131" i="10"/>
  <c r="L2131" i="10" s="1"/>
  <c r="Q2133" i="10"/>
  <c r="L2133" i="10" s="1"/>
  <c r="Q2135" i="10"/>
  <c r="L2135" i="10" s="1"/>
  <c r="Q2137" i="10"/>
  <c r="L2137" i="10" s="1"/>
  <c r="Q2140" i="10"/>
  <c r="L2140" i="10" s="1"/>
  <c r="Q2142" i="10"/>
  <c r="L2142" i="10" s="1"/>
  <c r="Q2144" i="10"/>
  <c r="L2144" i="10" s="1"/>
  <c r="Q2147" i="10"/>
  <c r="L2147" i="10" s="1"/>
  <c r="Q2149" i="10"/>
  <c r="L2149" i="10" s="1"/>
  <c r="Q2151" i="10"/>
  <c r="L2151" i="10" s="1"/>
  <c r="Q2154" i="10"/>
  <c r="L2154" i="10" s="1"/>
  <c r="Q2156" i="10"/>
  <c r="L2156" i="10" s="1"/>
  <c r="Q2158" i="10"/>
  <c r="L2158" i="10" s="1"/>
  <c r="Q2160" i="10"/>
  <c r="L2160" i="10" s="1"/>
  <c r="Q2162" i="10"/>
  <c r="L2162" i="10" s="1"/>
  <c r="Q2164" i="10"/>
  <c r="L2164" i="10" s="1"/>
  <c r="Q2167" i="10"/>
  <c r="L2167" i="10" s="1"/>
  <c r="Q2169" i="10"/>
  <c r="L2169" i="10" s="1"/>
  <c r="Q2171" i="10"/>
  <c r="L2171" i="10" s="1"/>
  <c r="Q2174" i="10"/>
  <c r="L2174" i="10" s="1"/>
  <c r="Q2176" i="10"/>
  <c r="L2176" i="10" s="1"/>
  <c r="Q2178" i="10"/>
  <c r="L2178" i="10" s="1"/>
  <c r="Q2180" i="10"/>
  <c r="L2180" i="10" s="1"/>
  <c r="Q2182" i="10"/>
  <c r="L2182" i="10" s="1"/>
  <c r="Q2184" i="10"/>
  <c r="L2184" i="10" s="1"/>
  <c r="Q2187" i="10"/>
  <c r="L2187" i="10" s="1"/>
  <c r="L2209" i="10"/>
  <c r="L2214" i="10"/>
  <c r="L2218" i="10"/>
  <c r="L2223" i="10"/>
  <c r="L2231" i="10"/>
  <c r="L2236" i="10"/>
  <c r="L2240" i="10"/>
  <c r="L2245" i="10"/>
  <c r="L2250" i="10"/>
  <c r="L2259" i="10"/>
  <c r="L2263" i="10"/>
  <c r="L2268" i="10"/>
  <c r="L2273" i="10"/>
  <c r="L2278" i="10"/>
  <c r="L2282" i="10"/>
  <c r="L2296" i="10"/>
  <c r="Q2063" i="10"/>
  <c r="L2063" i="10" s="1"/>
  <c r="Q2067" i="10"/>
  <c r="L2067" i="10" s="1"/>
  <c r="Q2072" i="10"/>
  <c r="L2072" i="10" s="1"/>
  <c r="Q2076" i="10"/>
  <c r="L2076" i="10" s="1"/>
  <c r="Q2081" i="10"/>
  <c r="L2081" i="10" s="1"/>
  <c r="Q2085" i="10"/>
  <c r="L2085" i="10" s="1"/>
  <c r="Q2090" i="10"/>
  <c r="L2090" i="10" s="1"/>
  <c r="Q2095" i="10"/>
  <c r="L2095" i="10" s="1"/>
  <c r="Q2099" i="10"/>
  <c r="L2099" i="10" s="1"/>
  <c r="Q2104" i="10"/>
  <c r="L2104" i="10" s="1"/>
  <c r="Q2108" i="10"/>
  <c r="L2108" i="10" s="1"/>
  <c r="Q2298" i="10"/>
  <c r="L2298" i="10" s="1"/>
  <c r="Q316" i="10"/>
  <c r="L316" i="10" s="1"/>
  <c r="Q320" i="10"/>
  <c r="L320" i="10" s="1"/>
  <c r="Q324" i="10"/>
  <c r="L324" i="10" s="1"/>
  <c r="Q329" i="10"/>
  <c r="L329" i="10" s="1"/>
  <c r="Q333" i="10"/>
  <c r="L333" i="10" s="1"/>
  <c r="Q337" i="10"/>
  <c r="L337" i="10" s="1"/>
  <c r="Q341" i="10"/>
  <c r="L341" i="10" s="1"/>
  <c r="Q345" i="10"/>
  <c r="L345" i="10" s="1"/>
  <c r="Q350" i="10"/>
  <c r="L350" i="10" s="1"/>
  <c r="Q354" i="10"/>
  <c r="L354" i="10" s="1"/>
  <c r="Q359" i="10"/>
  <c r="L359" i="10" s="1"/>
  <c r="Q363" i="10"/>
  <c r="L363" i="10" s="1"/>
  <c r="Q367" i="10"/>
  <c r="L367" i="10" s="1"/>
  <c r="Q371" i="10"/>
  <c r="L371" i="10" s="1"/>
  <c r="Q375" i="10"/>
  <c r="L375" i="10" s="1"/>
  <c r="Q380" i="10"/>
  <c r="L380" i="10" s="1"/>
  <c r="Q384" i="10"/>
  <c r="L384" i="10" s="1"/>
  <c r="Q389" i="10"/>
  <c r="L389" i="10" s="1"/>
  <c r="Q393" i="10"/>
  <c r="L393" i="10" s="1"/>
  <c r="Q397" i="10"/>
  <c r="L397" i="10" s="1"/>
  <c r="Q402" i="10"/>
  <c r="L402" i="10" s="1"/>
  <c r="Q406" i="10"/>
  <c r="L406" i="10" s="1"/>
  <c r="Q410" i="10"/>
  <c r="L410" i="10" s="1"/>
  <c r="Q415" i="10"/>
  <c r="L415" i="10" s="1"/>
  <c r="Q419" i="10"/>
  <c r="L419" i="10" s="1"/>
  <c r="Q425" i="10"/>
  <c r="L425" i="10" s="1"/>
  <c r="L427" i="10"/>
  <c r="Q433" i="10"/>
  <c r="L433" i="10" s="1"/>
  <c r="L435" i="10"/>
  <c r="Q441" i="10"/>
  <c r="L441" i="10" s="1"/>
  <c r="L443" i="10"/>
  <c r="Q450" i="10"/>
  <c r="L450" i="10" s="1"/>
  <c r="Q521" i="10"/>
  <c r="L521" i="10" s="1"/>
  <c r="Q530" i="10"/>
  <c r="L530" i="10" s="1"/>
  <c r="Q313" i="10"/>
  <c r="L313" i="10" s="1"/>
  <c r="Q318" i="10"/>
  <c r="L318" i="10" s="1"/>
  <c r="Q322" i="10"/>
  <c r="L322" i="10" s="1"/>
  <c r="Q326" i="10"/>
  <c r="L326" i="10" s="1"/>
  <c r="Q331" i="10"/>
  <c r="L331" i="10" s="1"/>
  <c r="Q335" i="10"/>
  <c r="L335" i="10" s="1"/>
  <c r="Q339" i="10"/>
  <c r="L339" i="10" s="1"/>
  <c r="Q343" i="10"/>
  <c r="L343" i="10" s="1"/>
  <c r="Q347" i="10"/>
  <c r="L347" i="10" s="1"/>
  <c r="Q352" i="10"/>
  <c r="L352" i="10" s="1"/>
  <c r="Q356" i="10"/>
  <c r="L356" i="10" s="1"/>
  <c r="Q361" i="10"/>
  <c r="L361" i="10" s="1"/>
  <c r="Q365" i="10"/>
  <c r="L365" i="10" s="1"/>
  <c r="Q369" i="10"/>
  <c r="L369" i="10" s="1"/>
  <c r="Q373" i="10"/>
  <c r="L373" i="10" s="1"/>
  <c r="Q378" i="10"/>
  <c r="L378" i="10" s="1"/>
  <c r="Q382" i="10"/>
  <c r="L382" i="10" s="1"/>
  <c r="Q387" i="10"/>
  <c r="L387" i="10" s="1"/>
  <c r="Q391" i="10"/>
  <c r="L391" i="10" s="1"/>
  <c r="Q395" i="10"/>
  <c r="L395" i="10" s="1"/>
  <c r="Q400" i="10"/>
  <c r="L400" i="10" s="1"/>
  <c r="Q404" i="10"/>
  <c r="L404" i="10" s="1"/>
  <c r="Q408" i="10"/>
  <c r="L408" i="10" s="1"/>
  <c r="Q412" i="10"/>
  <c r="L412" i="10" s="1"/>
  <c r="Q417" i="10"/>
  <c r="L417" i="10" s="1"/>
  <c r="Q421" i="10"/>
  <c r="L421" i="10" s="1"/>
  <c r="L423" i="10"/>
  <c r="Q429" i="10"/>
  <c r="L429" i="10" s="1"/>
  <c r="Q437" i="10"/>
  <c r="L437" i="10" s="1"/>
  <c r="Q445" i="10"/>
  <c r="L445" i="10" s="1"/>
  <c r="Q454" i="10"/>
  <c r="L454" i="10" s="1"/>
  <c r="Q463" i="10"/>
  <c r="L463" i="10" s="1"/>
  <c r="Q472" i="10"/>
  <c r="L472" i="10" s="1"/>
  <c r="Q480" i="10"/>
  <c r="L480" i="10" s="1"/>
  <c r="Q489" i="10"/>
  <c r="L489" i="10" s="1"/>
  <c r="L491" i="10"/>
  <c r="Q497" i="10"/>
  <c r="L497" i="10" s="1"/>
  <c r="Q505" i="10"/>
  <c r="L505" i="10" s="1"/>
  <c r="Q514" i="10"/>
  <c r="L514" i="10" s="1"/>
  <c r="L516" i="10"/>
  <c r="Q523" i="10"/>
  <c r="L523" i="10" s="1"/>
  <c r="L525" i="10"/>
  <c r="Q532" i="10"/>
  <c r="L532" i="10" s="1"/>
  <c r="L535" i="10"/>
  <c r="L536" i="10"/>
  <c r="L541" i="10"/>
  <c r="L544" i="10"/>
  <c r="L545" i="10"/>
  <c r="L546" i="10"/>
  <c r="L549" i="10"/>
  <c r="L553" i="10"/>
  <c r="L557" i="10"/>
  <c r="L562" i="10"/>
  <c r="L563" i="10"/>
  <c r="L565" i="10"/>
  <c r="L569" i="10"/>
  <c r="L570" i="10"/>
  <c r="L571" i="10"/>
  <c r="L574" i="10"/>
  <c r="L578" i="10"/>
  <c r="L583" i="10"/>
  <c r="L585" i="10"/>
  <c r="L590" i="10"/>
  <c r="L591" i="10"/>
  <c r="L592" i="10"/>
  <c r="L596" i="10"/>
  <c r="L602" i="10"/>
  <c r="L606" i="10"/>
  <c r="L607" i="10"/>
  <c r="L610" i="10"/>
  <c r="L611" i="10"/>
  <c r="L612" i="10"/>
  <c r="L614" i="10"/>
  <c r="L618" i="10"/>
  <c r="L619" i="10"/>
  <c r="L622" i="10"/>
  <c r="L624" i="10"/>
  <c r="L630" i="10"/>
  <c r="L632" i="10"/>
  <c r="L635" i="10"/>
  <c r="L639" i="10"/>
  <c r="L646" i="10"/>
  <c r="L648" i="10"/>
  <c r="L654" i="10"/>
  <c r="L656" i="10"/>
  <c r="L663" i="10"/>
  <c r="L665" i="10"/>
  <c r="L667" i="10"/>
  <c r="L671" i="10"/>
  <c r="L680" i="10"/>
  <c r="L683" i="10"/>
  <c r="L688" i="10"/>
  <c r="L690" i="10"/>
  <c r="L691" i="10"/>
  <c r="L693" i="10"/>
  <c r="L695" i="10"/>
  <c r="L700" i="10"/>
  <c r="L1466" i="10"/>
  <c r="L1492" i="10"/>
  <c r="L1496" i="10"/>
  <c r="L1501" i="10"/>
  <c r="L1519" i="10"/>
  <c r="L1527" i="10"/>
  <c r="L1536" i="10"/>
  <c r="L1553" i="10"/>
  <c r="L1562" i="10"/>
  <c r="L1578" i="10"/>
  <c r="L1586" i="10"/>
  <c r="L1611" i="10"/>
  <c r="L1616" i="10"/>
  <c r="L1625" i="10"/>
  <c r="L1630" i="10"/>
  <c r="L1638" i="10"/>
  <c r="L1647" i="10"/>
  <c r="L1651" i="10"/>
  <c r="L1655" i="10"/>
  <c r="L1659" i="10"/>
  <c r="L1664" i="10"/>
  <c r="L1672" i="10"/>
  <c r="L1680" i="10"/>
  <c r="L1684" i="10"/>
  <c r="L1697" i="10"/>
  <c r="L1701" i="10"/>
  <c r="L1705" i="10"/>
  <c r="L1719" i="10"/>
  <c r="L1723" i="10"/>
  <c r="L1739" i="10"/>
  <c r="L1747" i="10"/>
  <c r="L1752" i="10"/>
  <c r="L1756" i="10"/>
  <c r="L1760" i="10"/>
  <c r="L1764" i="10"/>
  <c r="L1774" i="10"/>
  <c r="L1921" i="10"/>
  <c r="L1781" i="10"/>
  <c r="L1788" i="10"/>
  <c r="L1790" i="10"/>
  <c r="L1798" i="10"/>
  <c r="L1808" i="10"/>
  <c r="Q1787" i="10"/>
  <c r="L1787" i="10" s="1"/>
  <c r="Q1789" i="10"/>
  <c r="L1789" i="10" s="1"/>
  <c r="Q1791" i="10"/>
  <c r="L1791" i="10" s="1"/>
  <c r="Q1793" i="10"/>
  <c r="L1793" i="10" s="1"/>
  <c r="Q1795" i="10"/>
  <c r="L1795" i="10" s="1"/>
  <c r="Q1797" i="10"/>
  <c r="L1797" i="10" s="1"/>
  <c r="Q1800" i="10"/>
  <c r="L1800" i="10" s="1"/>
  <c r="Q1802" i="10"/>
  <c r="L1802" i="10" s="1"/>
  <c r="Q1804" i="10"/>
  <c r="L1804" i="10" s="1"/>
  <c r="Q1806" i="10"/>
  <c r="L1806" i="10" s="1"/>
  <c r="Q1809" i="10"/>
  <c r="L1809" i="10" s="1"/>
  <c r="Q1811" i="10"/>
  <c r="L1811" i="10" s="1"/>
  <c r="Q1813" i="10"/>
  <c r="L1813" i="10" s="1"/>
  <c r="L1820" i="10"/>
  <c r="L1830" i="10"/>
  <c r="L1840" i="10"/>
  <c r="L1844" i="10"/>
  <c r="L1849" i="10"/>
  <c r="L1853" i="10"/>
  <c r="L1857" i="10"/>
  <c r="L1862" i="10"/>
  <c r="L1867" i="10"/>
  <c r="L1871" i="10"/>
  <c r="L1875" i="10"/>
  <c r="L1879" i="10"/>
  <c r="L1884" i="10"/>
  <c r="L1888" i="10"/>
  <c r="L1901" i="10"/>
  <c r="L1910" i="10"/>
  <c r="L1914" i="10"/>
  <c r="L1919" i="10"/>
  <c r="Q1922" i="10"/>
  <c r="L1922" i="10" s="1"/>
  <c r="Q1926" i="10"/>
  <c r="L1926" i="10" s="1"/>
  <c r="Q1931" i="10"/>
  <c r="L1931" i="10" s="1"/>
  <c r="Q1935" i="10"/>
  <c r="L1935" i="10" s="1"/>
  <c r="Q1940" i="10"/>
  <c r="L1940" i="10" s="1"/>
  <c r="Q1944" i="10"/>
  <c r="L1944" i="10" s="1"/>
  <c r="Q1948" i="10"/>
  <c r="L1948" i="10" s="1"/>
  <c r="Q1953" i="10"/>
  <c r="L1953" i="10" s="1"/>
  <c r="Q1957" i="10"/>
  <c r="L1957" i="10" s="1"/>
  <c r="Q1962" i="10"/>
  <c r="L1962" i="10" s="1"/>
  <c r="L1929" i="10"/>
  <c r="L1946" i="10"/>
  <c r="L1951" i="10"/>
  <c r="L1964" i="10"/>
  <c r="L1969" i="10"/>
  <c r="L1973" i="10"/>
  <c r="L1978" i="10"/>
  <c r="L1982" i="10"/>
  <c r="L1987" i="10"/>
  <c r="L1991" i="10"/>
  <c r="L2008" i="10"/>
  <c r="L2016" i="10"/>
  <c r="L2021" i="10"/>
  <c r="L2025" i="10"/>
  <c r="L2029" i="10"/>
  <c r="L2034" i="10"/>
  <c r="L2038" i="10"/>
  <c r="L2048" i="10"/>
  <c r="L2052" i="10"/>
  <c r="L2061" i="10"/>
  <c r="L2065" i="10"/>
  <c r="L2070" i="10"/>
  <c r="L2074" i="10"/>
  <c r="L2078" i="10"/>
  <c r="L2083" i="10"/>
  <c r="L2088" i="10"/>
  <c r="L2092" i="10"/>
  <c r="L2111" i="10"/>
  <c r="L2114" i="10"/>
  <c r="L2116" i="10"/>
  <c r="L2118" i="10"/>
  <c r="L2120" i="10"/>
  <c r="L2123" i="10"/>
  <c r="L2125" i="10"/>
  <c r="L2127" i="10"/>
  <c r="L2129" i="10"/>
  <c r="L2132" i="10"/>
  <c r="L2134" i="10"/>
  <c r="L2136" i="10"/>
  <c r="L2139" i="10"/>
  <c r="L2141" i="10"/>
  <c r="L2143" i="10"/>
  <c r="L2146" i="10"/>
  <c r="L2148" i="10"/>
  <c r="L2150" i="10"/>
  <c r="L2152" i="10"/>
  <c r="L2155" i="10"/>
  <c r="L2157" i="10"/>
  <c r="L2159" i="10"/>
  <c r="L2161" i="10"/>
  <c r="L2163" i="10"/>
  <c r="L2165" i="10"/>
  <c r="L2168" i="10"/>
  <c r="L2170" i="10"/>
  <c r="L2172" i="10"/>
  <c r="L2175" i="10"/>
  <c r="L2177" i="10"/>
  <c r="L2179" i="10"/>
  <c r="L2181" i="10"/>
  <c r="L2183" i="10"/>
  <c r="L2186" i="10"/>
  <c r="L2188" i="10"/>
  <c r="L2190" i="10"/>
  <c r="L2192" i="10"/>
  <c r="L2194" i="10"/>
  <c r="L2197" i="10"/>
</calcChain>
</file>

<file path=xl/sharedStrings.xml><?xml version="1.0" encoding="utf-8"?>
<sst xmlns="http://schemas.openxmlformats.org/spreadsheetml/2006/main" count="4828" uniqueCount="4086">
  <si>
    <t>Logro educativo</t>
  </si>
  <si>
    <t>Valores normalizados</t>
  </si>
  <si>
    <t>UBIGEO</t>
  </si>
  <si>
    <t>DEPARTAMENTO</t>
  </si>
  <si>
    <t>Población total</t>
  </si>
  <si>
    <t>Esperanza de vida al nacer</t>
  </si>
  <si>
    <t>Años de educación (Poblac. 25 y más)</t>
  </si>
  <si>
    <t>Ingreso familiar per cápita</t>
  </si>
  <si>
    <t>IDH</t>
  </si>
  <si>
    <t>Provincia</t>
  </si>
  <si>
    <t>Distrito</t>
  </si>
  <si>
    <t>habitantes</t>
  </si>
  <si>
    <t>Años</t>
  </si>
  <si>
    <t>(%)</t>
  </si>
  <si>
    <t>N.S. mes</t>
  </si>
  <si>
    <t>000000</t>
  </si>
  <si>
    <t>PERÚ  a/</t>
  </si>
  <si>
    <t xml:space="preserve"> 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</si>
  <si>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</si>
  <si>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</si>
  <si>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</si>
  <si>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</si>
  <si>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</si>
  <si>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</si>
  <si>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</si>
  <si>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</si>
  <si>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</si>
  <si>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</si>
  <si>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</si>
  <si>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</si>
  <si>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</si>
  <si>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</si>
  <si>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</si>
  <si>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</si>
  <si>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</si>
  <si>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</si>
  <si>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</si>
  <si>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</si>
  <si>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</si>
  <si>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</si>
  <si>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</si>
  <si>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</si>
  <si>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</si>
  <si>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</si>
  <si>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</si>
  <si>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</si>
  <si>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</si>
  <si>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</si>
  <si>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</si>
  <si>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</si>
  <si>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</si>
  <si>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</si>
  <si>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</si>
  <si>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</si>
  <si>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</si>
  <si>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</si>
  <si>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</si>
  <si>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</si>
  <si>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</si>
  <si>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</si>
  <si>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</si>
  <si>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</si>
  <si>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</si>
  <si>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</si>
  <si>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</si>
  <si>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</si>
  <si>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</si>
  <si>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</si>
  <si>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</si>
  <si>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</si>
  <si>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</si>
  <si>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</si>
  <si>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</si>
  <si>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</si>
  <si>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</si>
  <si>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</si>
  <si>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</si>
  <si>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</si>
  <si>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</si>
  <si>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</si>
  <si>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</si>
  <si>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</si>
  <si>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</si>
  <si>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</si>
  <si>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</si>
  <si>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</si>
  <si>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</si>
  <si>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</si>
  <si>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</si>
  <si>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</si>
  <si>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</si>
  <si>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</si>
  <si>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</si>
  <si>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</si>
  <si>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</si>
  <si>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</si>
  <si>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</si>
  <si>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</si>
  <si>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</si>
  <si>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</si>
  <si>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</si>
  <si>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</si>
  <si>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</si>
  <si>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</si>
  <si>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</si>
  <si>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</si>
  <si>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</si>
  <si>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</si>
  <si>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</si>
  <si>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</si>
  <si>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</si>
  <si>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</si>
  <si>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</si>
  <si>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</si>
  <si>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</si>
  <si>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</si>
  <si>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</si>
  <si>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</si>
  <si>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</si>
  <si>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</si>
  <si>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</si>
  <si>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</si>
  <si>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</si>
  <si>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</si>
  <si>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</si>
  <si>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</si>
  <si>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</si>
  <si>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</si>
  <si>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</si>
  <si>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</si>
  <si>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</si>
  <si>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</si>
  <si>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</si>
  <si>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</si>
  <si>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</si>
  <si>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</si>
  <si>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</si>
  <si>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</si>
  <si>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</si>
  <si>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</si>
  <si>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</si>
  <si>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</si>
  <si>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</si>
  <si>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</si>
  <si>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</si>
  <si>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</si>
  <si>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</si>
  <si>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</si>
  <si>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</si>
  <si>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</si>
  <si>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</si>
  <si>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</si>
  <si>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</si>
  <si>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</si>
  <si>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</si>
  <si>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</si>
  <si>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</si>
  <si>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</si>
  <si>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</si>
  <si>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</si>
  <si>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</si>
  <si>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</si>
  <si>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</si>
  <si>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</si>
  <si>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</si>
  <si>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</si>
  <si>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</si>
  <si>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</si>
  <si>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</si>
  <si>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</si>
  <si>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</si>
  <si>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</si>
  <si>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</si>
  <si>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</si>
  <si>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</si>
  <si>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</si>
  <si>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</si>
  <si>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</si>
  <si>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</si>
  <si>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</si>
  <si>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</si>
  <si>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</si>
  <si>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</si>
  <si>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</si>
  <si>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</si>
  <si>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</si>
  <si>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</si>
  <si>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</si>
  <si>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</si>
  <si>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</si>
  <si>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</si>
  <si>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</si>
  <si>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</si>
  <si>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</si>
  <si>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</si>
  <si>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</si>
  <si>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</si>
  <si>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</si>
  <si>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</si>
  <si>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</si>
  <si>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</si>
  <si>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</si>
  <si>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</si>
  <si>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</si>
  <si>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</si>
  <si>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</si>
  <si>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</si>
  <si>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</si>
  <si>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</si>
  <si>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</si>
  <si>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</si>
  <si>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</si>
  <si>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</si>
  <si>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</si>
  <si>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</si>
  <si>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</si>
  <si>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</si>
  <si>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</si>
  <si>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</si>
  <si>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</si>
  <si>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</si>
  <si>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</si>
  <si>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</si>
  <si>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</si>
  <si>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</si>
  <si>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</si>
  <si>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</si>
  <si>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</si>
  <si>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</si>
  <si>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</si>
  <si>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</si>
  <si>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</si>
  <si>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</si>
  <si>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</si>
  <si>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</si>
  <si>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</si>
  <si>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</si>
  <si>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</si>
  <si>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</si>
  <si>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</si>
  <si>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</si>
  <si>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</si>
  <si>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</si>
  <si>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</si>
  <si>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</si>
  <si>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</si>
  <si>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</si>
  <si>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</si>
  <si>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</si>
  <si>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</si>
  <si>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</si>
  <si>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</si>
  <si>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</si>
  <si>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</si>
  <si>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</si>
  <si>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</si>
  <si>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</si>
  <si>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</si>
  <si>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</si>
  <si>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</si>
  <si>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</si>
  <si>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</si>
  <si>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</si>
  <si>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</si>
  <si>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</si>
  <si>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</si>
  <si>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</si>
  <si>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</si>
  <si>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</si>
  <si>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</si>
  <si>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</si>
  <si>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</si>
  <si>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</si>
  <si>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</si>
  <si>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</si>
  <si>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</si>
  <si>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</si>
  <si>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</si>
  <si>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</si>
  <si>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</si>
  <si>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</si>
  <si>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</si>
  <si>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</si>
  <si>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</si>
  <si>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</si>
  <si>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</si>
  <si>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</si>
  <si>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</si>
  <si>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</si>
  <si>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</si>
  <si>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</si>
  <si>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</si>
  <si>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</si>
  <si>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</si>
  <si>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</si>
  <si>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</si>
  <si>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</si>
  <si>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</si>
  <si>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</si>
  <si>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</si>
  <si>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</si>
  <si>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</si>
  <si>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</si>
  <si>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</si>
  <si>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</si>
  <si>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</si>
  <si>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</si>
  <si>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</si>
  <si>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</si>
  <si>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</si>
  <si>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</si>
  <si>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</si>
  <si>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</si>
  <si>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</si>
  <si>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</si>
  <si>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</si>
  <si>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</si>
  <si>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</si>
  <si>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</si>
  <si>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</si>
  <si>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</si>
  <si>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</si>
  <si>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</si>
  <si>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</si>
  <si>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</si>
  <si>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</si>
  <si>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</si>
  <si>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</si>
  <si>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</si>
  <si>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</si>
  <si>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</si>
  <si>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</si>
  <si>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</si>
  <si>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</si>
  <si>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</si>
  <si>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</si>
  <si>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</si>
  <si>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</si>
  <si>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</si>
  <si>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</si>
  <si>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</si>
  <si>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</si>
  <si>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</si>
  <si>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</si>
  <si>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</si>
  <si>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</si>
  <si>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</si>
  <si>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</si>
  <si>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</si>
  <si>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</si>
  <si>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</si>
  <si>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</si>
  <si>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</si>
  <si>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</si>
  <si>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</si>
  <si>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</si>
  <si>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</si>
  <si>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</si>
  <si>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</si>
  <si>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</si>
  <si>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</si>
  <si>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</si>
  <si>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</si>
  <si>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</si>
  <si>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</si>
  <si>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</si>
  <si>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</si>
  <si>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</si>
  <si>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</si>
  <si>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</si>
  <si>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</si>
  <si>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</si>
  <si>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</si>
  <si>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</si>
  <si>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</si>
  <si>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</si>
  <si>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</si>
  <si>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</si>
  <si>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</si>
  <si>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</si>
  <si>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</si>
  <si>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</si>
  <si>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</si>
  <si>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</si>
  <si>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</si>
  <si>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</si>
  <si>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</si>
  <si>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</si>
  <si>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</si>
  <si>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</si>
  <si>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</si>
  <si>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</si>
  <si>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</si>
  <si>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</si>
  <si>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</si>
  <si>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</si>
  <si>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</si>
  <si>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</si>
  <si>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</si>
  <si>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</si>
  <si>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</si>
  <si>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</si>
  <si>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</si>
  <si>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</si>
  <si>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</si>
  <si>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</si>
  <si>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</si>
  <si>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</si>
  <si>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</si>
  <si>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</si>
  <si>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</si>
  <si>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</si>
  <si>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</si>
  <si>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</si>
  <si>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</si>
  <si>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</si>
  <si>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</si>
  <si>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</si>
  <si>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</si>
  <si>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</si>
  <si>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</si>
  <si>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</si>
  <si>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</si>
  <si>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</si>
  <si>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</si>
  <si>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</si>
  <si>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</si>
  <si>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</si>
  <si>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</si>
  <si>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</si>
  <si>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</si>
  <si>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</si>
  <si>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</si>
  <si>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</si>
  <si>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</si>
  <si>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</si>
  <si>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</si>
  <si>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</si>
  <si>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</si>
  <si>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</si>
  <si>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</si>
  <si>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</si>
  <si>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</si>
  <si>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</si>
  <si>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</si>
  <si>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</si>
  <si>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</si>
  <si>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</si>
  <si>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</si>
  <si>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</si>
  <si>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</si>
  <si>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</si>
  <si>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</si>
  <si>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</si>
  <si>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</si>
  <si>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</si>
  <si>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</si>
  <si>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</si>
  <si>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</si>
  <si>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</si>
  <si>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</si>
  <si>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</si>
  <si>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</si>
  <si>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</si>
  <si>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</si>
  <si>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</si>
  <si>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</si>
  <si>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</si>
  <si>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</si>
  <si>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</si>
  <si>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</si>
  <si>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</si>
  <si>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</si>
  <si>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</si>
  <si>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</si>
  <si>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</si>
  <si>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</si>
  <si>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</si>
  <si>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</si>
  <si>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</si>
  <si>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</si>
  <si>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</si>
  <si>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</si>
  <si>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</si>
  <si>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</si>
  <si>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</si>
  <si>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</si>
  <si>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</si>
  <si>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</si>
  <si>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</si>
  <si>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</si>
  <si>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</si>
  <si>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</si>
  <si>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</si>
  <si>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</si>
  <si>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</si>
  <si>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</si>
  <si>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</si>
  <si>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</si>
  <si>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</si>
  <si>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</si>
  <si>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</si>
  <si>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</si>
  <si>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</si>
  <si>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</si>
  <si>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</si>
  <si>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</si>
  <si>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</si>
  <si>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</si>
  <si>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</si>
  <si>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</si>
  <si>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</si>
  <si>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</si>
  <si>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</si>
  <si>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</si>
  <si>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</si>
  <si>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</si>
  <si>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</si>
  <si>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</si>
  <si>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</si>
  <si>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</si>
  <si>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</si>
  <si>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</si>
  <si>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</si>
  <si>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</si>
  <si>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</si>
  <si>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</si>
  <si>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</si>
  <si>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</si>
  <si>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</si>
  <si>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</si>
  <si>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</si>
  <si>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</si>
  <si>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</si>
  <si>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</si>
  <si>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</si>
  <si>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</si>
  <si>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</si>
  <si>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</si>
  <si>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</si>
  <si>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</si>
  <si>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</si>
  <si>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</si>
  <si>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</si>
  <si>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</si>
  <si>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</si>
  <si>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</si>
  <si>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</si>
  <si>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</si>
  <si>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</si>
  <si>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</si>
  <si>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</si>
  <si>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</si>
  <si>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</si>
  <si>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</si>
  <si>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</si>
  <si>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</si>
  <si>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</si>
  <si>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</si>
  <si>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</si>
  <si>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</si>
  <si>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</si>
  <si>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</si>
  <si>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</si>
  <si>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</si>
  <si>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</si>
  <si>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</si>
  <si>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</si>
  <si>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</si>
  <si>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</si>
  <si>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</si>
  <si>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</si>
  <si>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</si>
  <si>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</si>
  <si>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</si>
  <si>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</si>
  <si>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</si>
  <si>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</si>
  <si>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</si>
  <si>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</si>
  <si>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</si>
  <si>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</si>
  <si>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</si>
  <si>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</si>
  <si>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</si>
  <si>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</si>
  <si>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</si>
  <si>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</si>
  <si>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</si>
  <si>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</si>
  <si>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</si>
  <si>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</si>
  <si>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</si>
  <si>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</si>
  <si>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</si>
  <si>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</si>
  <si>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</si>
  <si>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</si>
  <si>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</si>
  <si>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</si>
  <si>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</si>
  <si>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</si>
  <si>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</si>
  <si>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</si>
  <si>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</si>
  <si>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</si>
  <si>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</si>
  <si>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</si>
  <si>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</si>
  <si>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</si>
  <si>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</si>
  <si>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</si>
  <si>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</si>
  <si>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</si>
  <si>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</si>
  <si>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</si>
  <si>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</si>
  <si>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</si>
  <si>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</si>
  <si>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</si>
  <si>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</si>
  <si>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</si>
  <si>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</si>
  <si>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</si>
  <si>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</si>
  <si>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</si>
  <si>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</si>
  <si>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</si>
  <si>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</si>
  <si>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</si>
  <si>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</si>
  <si>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</si>
  <si>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</si>
  <si>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</si>
  <si>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</si>
  <si>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</si>
  <si>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</si>
  <si>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</si>
  <si>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</si>
  <si>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</si>
  <si>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</si>
  <si>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</si>
  <si>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</si>
  <si>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</si>
  <si>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</si>
  <si>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</si>
  <si>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</si>
  <si>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</si>
  <si>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</si>
  <si>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</si>
  <si>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</si>
  <si>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</si>
  <si>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</si>
  <si>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</si>
  <si>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</si>
  <si>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</si>
  <si>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</si>
  <si>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</si>
  <si>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</si>
  <si>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</si>
  <si>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</si>
  <si>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</si>
  <si>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</si>
  <si>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</si>
  <si>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</si>
  <si>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</si>
  <si>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</si>
  <si>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</si>
  <si>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</si>
  <si>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</si>
  <si>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</si>
  <si>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</si>
  <si>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</si>
  <si>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</si>
  <si>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</si>
  <si>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</si>
  <si>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</si>
  <si>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</si>
  <si>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</si>
  <si>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</si>
  <si>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</si>
  <si>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</si>
  <si>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</si>
  <si>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</si>
  <si>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</si>
  <si>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</si>
  <si>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</si>
  <si>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</si>
  <si>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</si>
  <si>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</si>
  <si>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</si>
  <si>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</si>
  <si>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</si>
  <si>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</si>
  <si>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</si>
  <si>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</si>
  <si>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</si>
  <si>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</si>
  <si>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</si>
  <si>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</si>
  <si>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</si>
  <si>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</si>
  <si>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</si>
  <si>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</si>
  <si>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</si>
  <si>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</si>
  <si>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</si>
  <si>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</si>
  <si>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</si>
  <si>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</si>
  <si>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</si>
  <si>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</si>
  <si>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</si>
  <si>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</si>
  <si>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</si>
  <si>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</si>
  <si>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</si>
  <si>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</si>
  <si>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</si>
  <si>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</si>
  <si>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</si>
  <si>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</si>
  <si>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</si>
  <si>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</si>
  <si>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</si>
  <si>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</si>
  <si>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</si>
  <si>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</si>
  <si>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</si>
  <si>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</si>
  <si>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</si>
  <si>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</si>
  <si>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</si>
  <si>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</si>
  <si>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</si>
  <si>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</si>
  <si>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</si>
  <si>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</si>
  <si>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</si>
  <si>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</si>
  <si>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</si>
  <si>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</si>
  <si>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</si>
  <si>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</si>
  <si>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</si>
  <si>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</si>
  <si>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</si>
  <si>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</si>
  <si>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</si>
  <si>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</si>
  <si>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</si>
  <si>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</si>
  <si>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</si>
  <si>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</si>
  <si>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</si>
  <si>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</si>
  <si>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</si>
  <si>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</si>
  <si>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</si>
  <si>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</si>
  <si>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</si>
  <si>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</si>
  <si>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</si>
  <si>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</si>
  <si>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</si>
  <si>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</si>
  <si>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</si>
  <si>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</si>
  <si>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</si>
  <si>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</si>
  <si>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</si>
  <si>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</si>
  <si>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</si>
  <si>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</si>
  <si>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</si>
  <si>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</si>
  <si>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</si>
  <si>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</si>
  <si>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</si>
  <si>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</si>
  <si>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</si>
  <si>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</si>
  <si>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</si>
  <si>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</si>
  <si>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</si>
  <si>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</si>
  <si>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</si>
  <si>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</si>
  <si>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</si>
  <si>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</si>
  <si>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</si>
  <si>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</si>
  <si>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</si>
  <si>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</si>
  <si>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</si>
  <si>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</si>
  <si>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</si>
  <si>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</si>
  <si>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</si>
  <si>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</si>
  <si>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</si>
  <si>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</si>
  <si>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</si>
  <si>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</si>
  <si>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</si>
  <si>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</si>
  <si>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</si>
  <si>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</si>
  <si>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</si>
  <si>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</si>
  <si>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</si>
  <si>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</si>
  <si>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</si>
  <si>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</si>
  <si>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</si>
  <si>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</si>
  <si>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</si>
  <si>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</si>
  <si>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</si>
  <si>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</si>
  <si>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</si>
  <si>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</si>
  <si>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</si>
  <si>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</si>
  <si>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</si>
  <si>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</si>
  <si>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</si>
  <si>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</si>
  <si>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</si>
  <si>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</si>
  <si>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</si>
  <si>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</si>
  <si>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</si>
  <si>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</si>
  <si>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</si>
  <si>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</si>
  <si>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</si>
  <si>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</si>
  <si>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</si>
  <si>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</si>
  <si>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</si>
  <si>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</si>
  <si>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</si>
  <si>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</si>
  <si>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</si>
  <si>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</si>
  <si>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</si>
  <si>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</si>
  <si>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</si>
  <si>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</si>
  <si>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</si>
  <si>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</si>
  <si>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</si>
  <si>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</si>
  <si>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</si>
  <si>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</si>
  <si>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</si>
  <si>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</si>
  <si>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</si>
  <si>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</si>
  <si>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</si>
  <si>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</si>
  <si>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</si>
  <si>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</si>
  <si>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</si>
  <si>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</si>
  <si>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</si>
  <si>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</si>
  <si>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</si>
  <si>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</si>
  <si>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</si>
  <si>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</si>
  <si>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</si>
  <si>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</si>
  <si>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</si>
  <si>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</si>
  <si>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</si>
  <si>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</si>
  <si>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</si>
  <si>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</si>
  <si>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</si>
  <si>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</si>
  <si>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</si>
  <si>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</si>
  <si>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</si>
  <si>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</si>
  <si>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</si>
  <si>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</si>
  <si>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</si>
  <si>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</si>
  <si>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</si>
  <si>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</si>
  <si>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</si>
  <si>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</si>
  <si>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</si>
  <si>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</si>
  <si>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</si>
  <si>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</si>
  <si>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</si>
  <si>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</si>
  <si>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</si>
  <si>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</si>
  <si>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</si>
  <si>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</si>
  <si>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</si>
  <si>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</si>
  <si>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</si>
  <si>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</si>
  <si>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</si>
  <si>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</si>
  <si>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</si>
  <si>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</si>
  <si>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</si>
  <si>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</si>
  <si>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</si>
  <si>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</si>
  <si>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</si>
  <si>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</si>
  <si>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</si>
  <si>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</si>
  <si>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</si>
  <si>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</si>
  <si>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</si>
  <si>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</si>
  <si>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</si>
  <si>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</si>
  <si>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</si>
  <si>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</si>
  <si>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</si>
  <si>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</si>
  <si>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</si>
  <si>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</si>
  <si>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</si>
  <si>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</si>
  <si>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</si>
  <si>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</si>
  <si>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</si>
  <si>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</si>
  <si>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</si>
  <si>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</si>
  <si>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</si>
  <si>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</si>
  <si>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</si>
  <si>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</si>
  <si>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</si>
  <si>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</si>
  <si>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</si>
  <si>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</si>
  <si>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</si>
  <si>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</si>
  <si>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</si>
  <si>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</si>
  <si>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</si>
  <si>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</si>
  <si>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</si>
  <si>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</si>
  <si>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</si>
  <si>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</si>
  <si>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</si>
  <si>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</si>
  <si>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</si>
  <si>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</si>
  <si>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</si>
  <si>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</si>
  <si>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</si>
  <si>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</si>
  <si>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</si>
  <si>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</si>
  <si>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</si>
  <si>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</si>
  <si>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</si>
  <si>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</si>
  <si>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</si>
  <si>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</si>
  <si>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</si>
  <si>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</si>
  <si>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</si>
  <si>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</si>
  <si>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</si>
  <si>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</si>
  <si>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</si>
  <si>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</si>
  <si>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</si>
  <si>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</si>
  <si>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</si>
  <si>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</si>
  <si>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</si>
  <si>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</si>
  <si>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</si>
  <si>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</si>
  <si>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</si>
  <si>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</si>
  <si>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</si>
  <si>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</si>
  <si>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</si>
  <si>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</si>
  <si>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</si>
  <si>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</si>
  <si>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</si>
  <si>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</si>
  <si>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</si>
  <si>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</si>
  <si>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</si>
  <si>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</si>
  <si>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</si>
  <si>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</si>
  <si>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</si>
  <si>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</si>
  <si>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</si>
  <si>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</si>
  <si>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</si>
  <si>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</si>
  <si>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</si>
  <si>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</si>
  <si>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</si>
  <si>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</si>
  <si>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</si>
  <si>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</si>
  <si>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</si>
  <si>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</si>
  <si>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</si>
  <si>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</si>
  <si>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</si>
  <si>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</si>
  <si>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</si>
  <si>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</si>
  <si>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</si>
  <si>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</si>
  <si>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</si>
  <si>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</si>
  <si>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</si>
  <si>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</si>
  <si>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</si>
  <si>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</si>
  <si>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</si>
  <si>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</si>
  <si>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</si>
  <si>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</si>
  <si>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</si>
  <si>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</si>
  <si>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</si>
  <si>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</si>
  <si>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</si>
  <si>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</si>
  <si>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</si>
  <si>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</si>
  <si>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</si>
  <si>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</si>
  <si>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</si>
  <si>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</si>
  <si>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</si>
  <si>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</si>
  <si>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</si>
  <si>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</si>
  <si>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</si>
  <si>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</si>
  <si>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</si>
  <si>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</si>
  <si>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</si>
  <si>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</si>
  <si>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</si>
  <si>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</si>
  <si>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</si>
  <si>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</si>
  <si>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</si>
  <si>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</si>
  <si>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</si>
  <si>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</si>
  <si>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</si>
  <si>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</si>
  <si>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</si>
  <si>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</si>
  <si>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</si>
  <si>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</si>
  <si>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</si>
  <si>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</si>
  <si>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</si>
  <si>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</si>
  <si>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</si>
  <si>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</si>
  <si>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</si>
  <si>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</si>
  <si>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</si>
  <si>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</si>
  <si>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</si>
  <si>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</si>
  <si>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</si>
  <si>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</si>
  <si>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</si>
  <si>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</si>
  <si>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</si>
  <si>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</si>
  <si>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</si>
  <si>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</si>
  <si>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</si>
  <si>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</si>
  <si>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</si>
  <si>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</si>
  <si>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</si>
  <si>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</si>
  <si>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</si>
  <si>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</si>
  <si>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</si>
  <si>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</si>
  <si>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</si>
  <si>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</si>
  <si>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</si>
  <si>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</si>
  <si>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</si>
  <si>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</si>
  <si>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</si>
  <si>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</si>
  <si>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</si>
  <si>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</si>
  <si>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</si>
  <si>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</si>
  <si>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</si>
  <si>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</si>
  <si>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</si>
  <si>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</si>
  <si>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</si>
  <si>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</si>
  <si>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</si>
  <si>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</si>
  <si>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</si>
  <si>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</si>
  <si>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</si>
  <si>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</si>
  <si>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</si>
  <si>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</si>
  <si>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</si>
  <si>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</si>
  <si>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</si>
  <si>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</si>
  <si>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</si>
  <si>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</si>
  <si>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</si>
  <si>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</si>
  <si>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</si>
  <si>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</si>
  <si>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</si>
  <si>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</si>
  <si>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</si>
  <si>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</si>
  <si>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</si>
  <si>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</si>
  <si>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</si>
  <si>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</si>
  <si>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</si>
  <si>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</si>
  <si>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</si>
  <si>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</si>
  <si>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</si>
  <si>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</si>
  <si>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</si>
  <si>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</si>
  <si>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</si>
  <si>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</si>
  <si>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</si>
  <si>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</si>
  <si>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</si>
  <si>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</si>
  <si>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</si>
  <si>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</si>
  <si>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</si>
  <si>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</si>
  <si>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</si>
  <si>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</si>
  <si>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</si>
  <si>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</si>
  <si>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</si>
  <si>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</si>
  <si>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</si>
  <si>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</si>
  <si>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</si>
  <si>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</si>
  <si>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</si>
  <si>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</si>
  <si>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</si>
  <si>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</si>
  <si>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</si>
  <si>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</si>
  <si>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</si>
  <si>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</si>
  <si>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</si>
  <si>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</si>
  <si>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</si>
  <si>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</si>
  <si>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</si>
  <si>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</si>
  <si>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</si>
  <si>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</si>
  <si>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</si>
  <si>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</si>
  <si>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</si>
  <si>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</si>
  <si>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</si>
  <si>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</si>
  <si>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</si>
  <si>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</si>
  <si>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</si>
  <si>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</si>
  <si>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</si>
  <si>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</si>
  <si>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</si>
  <si>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</si>
  <si>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</si>
  <si>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</si>
  <si>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</si>
  <si>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</si>
  <si>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</si>
  <si>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</si>
  <si>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</si>
  <si>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</si>
  <si>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</si>
  <si>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</si>
  <si>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</si>
  <si>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</si>
  <si>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</si>
  <si>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</si>
  <si>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</si>
  <si>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</si>
  <si>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</si>
  <si>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</si>
  <si>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</si>
  <si>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</si>
  <si>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</si>
  <si>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</si>
  <si>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</si>
  <si>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</si>
  <si>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</si>
  <si>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</si>
  <si>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</si>
  <si>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</si>
  <si>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</si>
  <si>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</si>
  <si>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</si>
  <si>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</si>
  <si>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</si>
  <si>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</si>
  <si>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</si>
  <si>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</si>
  <si>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</si>
  <si>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</si>
  <si>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</si>
  <si>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</si>
  <si>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</si>
  <si>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</si>
  <si>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</si>
  <si>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</si>
  <si>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</si>
  <si>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</si>
  <si>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</si>
  <si>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</si>
  <si>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</si>
  <si>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</si>
  <si>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</si>
  <si>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</si>
  <si>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</si>
  <si>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</si>
  <si>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</si>
  <si>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</si>
  <si>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</si>
  <si>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</si>
  <si>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</si>
  <si>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</si>
  <si>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</si>
  <si>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</si>
  <si>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</si>
  <si>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</si>
  <si>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</si>
  <si>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</si>
  <si>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</si>
  <si>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</si>
  <si>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</si>
  <si>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</si>
  <si>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</si>
  <si>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</si>
  <si>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</si>
  <si>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</si>
  <si>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</si>
  <si>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</si>
  <si>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</si>
  <si>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</si>
  <si>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</si>
  <si>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</si>
  <si>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</si>
  <si>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</si>
  <si>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</si>
  <si>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</si>
  <si>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</si>
  <si>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</si>
  <si>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</si>
  <si>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</si>
  <si>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</si>
  <si>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</si>
  <si>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</si>
  <si>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</si>
  <si>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</si>
  <si>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</si>
  <si>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</si>
  <si>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</si>
  <si>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</si>
  <si>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</si>
  <si>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</si>
  <si>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</si>
  <si>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</si>
  <si>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</si>
  <si>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</si>
  <si>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</si>
  <si>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</si>
  <si>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</si>
  <si>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</si>
  <si>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</si>
  <si>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</si>
  <si>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</si>
  <si>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</si>
  <si>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</si>
  <si>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</si>
  <si>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</si>
  <si>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</si>
  <si>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</si>
  <si>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</si>
  <si>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</si>
  <si>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</si>
  <si>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</si>
  <si>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</si>
  <si>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</si>
  <si>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</si>
  <si>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</si>
  <si>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</si>
  <si>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</si>
  <si>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</si>
  <si>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</si>
  <si>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</si>
  <si>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</si>
  <si>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</si>
  <si>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</si>
  <si>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</si>
  <si>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</si>
  <si>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</si>
  <si>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</si>
  <si>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</si>
  <si>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</si>
  <si>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</si>
  <si>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</si>
  <si>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</si>
  <si>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</si>
  <si>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</si>
  <si>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</si>
  <si>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</si>
  <si>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</si>
  <si>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</si>
  <si>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</si>
  <si>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</si>
  <si>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</si>
  <si>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</si>
  <si>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</si>
  <si>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</si>
  <si>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</si>
  <si>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</si>
  <si>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</si>
  <si>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</si>
  <si>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</si>
  <si>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</si>
  <si>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</si>
  <si>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</si>
  <si>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</si>
  <si>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</si>
  <si>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</si>
  <si>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</si>
  <si>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</si>
  <si>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</si>
  <si>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</si>
  <si>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</si>
  <si>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</si>
  <si>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</si>
  <si>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</si>
  <si>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</si>
  <si>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</si>
  <si>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</si>
  <si>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</si>
  <si>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</si>
  <si>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</si>
  <si>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</si>
  <si>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</si>
  <si>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</si>
  <si>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</si>
  <si>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</si>
  <si>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</si>
  <si>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</si>
  <si>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</si>
  <si>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</si>
  <si>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</si>
  <si>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</si>
  <si>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</si>
  <si>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</si>
  <si>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</si>
  <si>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</si>
  <si>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</si>
  <si>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</si>
  <si>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</si>
  <si>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</si>
  <si>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</si>
  <si>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</si>
  <si>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</si>
  <si>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</si>
  <si>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</si>
  <si>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</si>
  <si>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</si>
  <si>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</si>
  <si>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</si>
  <si>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</si>
  <si>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</si>
  <si>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</si>
  <si>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</si>
  <si>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</si>
  <si>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</si>
  <si>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</si>
  <si>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</si>
  <si>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</si>
  <si>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</si>
  <si>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</si>
  <si>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</si>
  <si>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</si>
  <si>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</si>
  <si>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</si>
  <si>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</si>
  <si>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</si>
  <si>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</si>
  <si>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</si>
  <si>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</si>
  <si>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</si>
  <si>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</si>
  <si>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</si>
  <si>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</si>
  <si>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</si>
  <si>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</si>
  <si>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</si>
  <si>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</si>
  <si>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</si>
  <si>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</si>
  <si>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</si>
  <si>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</si>
  <si>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</si>
  <si>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</si>
  <si>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</si>
  <si>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</si>
  <si>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</si>
  <si>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</si>
  <si>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</si>
  <si>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</si>
  <si>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</si>
  <si>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</si>
  <si>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</si>
  <si>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</si>
  <si>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</si>
  <si>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</si>
  <si>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</si>
  <si>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</si>
  <si>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</si>
  <si>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</si>
  <si>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</si>
  <si>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</si>
  <si>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</si>
  <si>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</si>
  <si>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</si>
  <si>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</si>
  <si>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</si>
  <si>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</si>
  <si>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</si>
  <si>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</si>
  <si>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</si>
  <si>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</si>
  <si>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</si>
  <si>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</si>
  <si>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</si>
  <si>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</si>
  <si>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</si>
  <si>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</si>
  <si>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</si>
  <si>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</si>
  <si>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</si>
  <si>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</si>
  <si>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</si>
  <si>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</si>
  <si>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</si>
  <si>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</si>
  <si>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</si>
  <si>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</si>
  <si>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</si>
  <si>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</si>
  <si>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</si>
  <si>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</si>
  <si>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</si>
  <si>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</si>
  <si>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</si>
  <si>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</si>
  <si>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</si>
  <si>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</si>
  <si>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</si>
  <si>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</si>
  <si>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</si>
  <si>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</si>
  <si>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</si>
  <si>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</si>
  <si>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</si>
  <si>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</si>
  <si>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</si>
  <si>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</si>
  <si>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</si>
  <si>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</si>
  <si>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</si>
  <si>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</si>
  <si>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</si>
  <si>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</si>
  <si>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</si>
  <si>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</si>
  <si>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</si>
  <si>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</si>
  <si>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</si>
  <si>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</si>
  <si>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</si>
  <si>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</si>
  <si>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</si>
  <si>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</si>
  <si>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</si>
  <si>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</si>
  <si>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</si>
  <si>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</si>
  <si>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</si>
  <si>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</si>
  <si>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</si>
  <si>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</si>
  <si>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</si>
  <si>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</si>
  <si>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</si>
  <si>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</si>
  <si>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</si>
  <si>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</si>
  <si>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</si>
  <si>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</si>
  <si>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</si>
  <si>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</si>
  <si>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</si>
  <si>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</si>
  <si>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</si>
  <si>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</si>
  <si>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</si>
  <si>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</si>
  <si>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</si>
  <si>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</si>
  <si>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</si>
  <si>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</si>
  <si>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</si>
  <si>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</si>
  <si>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</si>
  <si>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</si>
  <si>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</si>
  <si>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</si>
  <si>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</si>
  <si>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</si>
  <si>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</si>
  <si>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</si>
  <si>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</si>
  <si>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</si>
  <si>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</si>
  <si>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</si>
  <si>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</si>
  <si>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</si>
  <si>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</si>
  <si>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</si>
  <si>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</si>
  <si>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</si>
  <si>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</si>
  <si>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</si>
  <si>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</si>
  <si>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</si>
  <si>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</si>
  <si>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</si>
  <si>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</si>
  <si>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</si>
  <si>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</si>
  <si>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</si>
  <si>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</si>
  <si>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</si>
  <si>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</si>
  <si>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</si>
  <si>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</si>
  <si>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</si>
  <si>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</si>
  <si>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</si>
  <si>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</si>
  <si>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</si>
  <si>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</si>
  <si>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</si>
  <si>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</si>
  <si>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</si>
  <si>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</si>
  <si>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</si>
  <si>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</si>
  <si>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</si>
  <si>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</si>
  <si>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</si>
  <si>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</si>
  <si>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</si>
  <si>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</si>
  <si>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</si>
  <si>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</si>
  <si>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</si>
  <si>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</si>
  <si>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</si>
  <si>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</si>
  <si>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</si>
  <si>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</si>
  <si>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</si>
  <si>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</si>
  <si>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</si>
  <si>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</si>
  <si>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</si>
  <si>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</si>
  <si>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</si>
  <si>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</si>
  <si>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</si>
  <si>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</si>
  <si>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</si>
  <si>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</si>
  <si>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</si>
  <si>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</si>
  <si>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</si>
  <si>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</si>
  <si>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</si>
  <si>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</si>
  <si>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</si>
  <si>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</si>
  <si>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</si>
  <si>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</si>
  <si>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</si>
  <si>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</si>
  <si>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</si>
  <si>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</si>
  <si>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</si>
  <si>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</si>
  <si>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</si>
  <si>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</si>
  <si>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</si>
  <si>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</si>
  <si>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</si>
  <si>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</si>
  <si>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</si>
  <si>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</si>
  <si>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</si>
  <si>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</si>
  <si>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</si>
  <si>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</si>
  <si>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</si>
  <si>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</si>
  <si>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</si>
  <si>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</si>
  <si>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</si>
  <si>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</si>
  <si>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</si>
  <si>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</si>
  <si>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</si>
  <si>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</si>
  <si>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</si>
  <si>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</si>
  <si>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</si>
  <si>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</si>
  <si>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</si>
  <si>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</si>
  <si>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</si>
  <si>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</si>
  <si>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</si>
  <si>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</si>
  <si>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</si>
  <si>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</si>
  <si>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</si>
  <si>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</si>
  <si>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</si>
  <si>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</si>
  <si>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</si>
  <si>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</si>
  <si>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</si>
  <si>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</si>
  <si>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</si>
  <si>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</si>
  <si>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</si>
  <si>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</si>
  <si>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</si>
  <si>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</si>
  <si>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</si>
  <si>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</si>
  <si>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</si>
  <si>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</si>
  <si>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</si>
  <si>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</si>
  <si>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</si>
  <si>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</si>
  <si>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</si>
  <si>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</si>
  <si>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</si>
  <si>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</si>
  <si>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</si>
  <si>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</si>
  <si>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</si>
  <si>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</si>
  <si>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</si>
  <si>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</si>
  <si>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</si>
  <si>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</si>
  <si>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</si>
  <si>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</si>
  <si>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</si>
  <si>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</si>
  <si>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</si>
  <si>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</si>
  <si>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</si>
  <si>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</si>
  <si>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</si>
  <si>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</si>
  <si>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</si>
  <si>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</si>
  <si>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</si>
  <si>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</si>
  <si>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</si>
  <si>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</si>
  <si>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</si>
  <si>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</si>
  <si>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</si>
  <si>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</si>
  <si>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</si>
  <si>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</si>
  <si>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</si>
  <si>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</si>
  <si>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</si>
  <si>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</si>
  <si>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</si>
  <si>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</si>
  <si>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</si>
  <si>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</si>
  <si>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</si>
  <si>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</si>
  <si>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</si>
  <si>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</si>
  <si>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</si>
  <si>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</si>
  <si>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</si>
  <si>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</si>
  <si>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</si>
  <si>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</si>
  <si>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</si>
  <si>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</si>
  <si>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</si>
  <si>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</si>
  <si>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</si>
  <si>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</si>
  <si>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</si>
  <si>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</si>
  <si>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</si>
  <si>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</si>
  <si>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</si>
  <si>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</si>
  <si>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</si>
  <si>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</si>
  <si>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</si>
  <si>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</si>
  <si>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</si>
  <si>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</si>
  <si>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</si>
  <si>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</si>
  <si>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</si>
  <si>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</si>
  <si>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</si>
  <si>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</si>
  <si>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</si>
  <si>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</si>
  <si>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</si>
  <si>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</si>
  <si>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</si>
  <si>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</si>
  <si>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</si>
  <si>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</si>
  <si>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</si>
  <si>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</si>
  <si>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</si>
  <si>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</si>
  <si>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</si>
  <si>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</si>
  <si>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</si>
  <si>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</si>
  <si>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</si>
  <si>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</si>
  <si>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</si>
  <si>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</si>
  <si>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</si>
  <si>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</si>
  <si>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</si>
  <si>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</si>
  <si>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</si>
  <si>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</si>
  <si>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</si>
  <si>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</si>
  <si>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</si>
  <si>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</si>
  <si>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</si>
  <si>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</si>
  <si>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</si>
  <si>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</si>
  <si>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</si>
  <si>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</si>
  <si>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</si>
  <si>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</si>
  <si>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</si>
  <si>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</si>
  <si>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</si>
  <si>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</si>
  <si>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</si>
  <si>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</si>
  <si>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</si>
  <si>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</si>
  <si>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</si>
  <si>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</si>
  <si>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</si>
  <si>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</si>
  <si>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</si>
  <si>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</si>
  <si>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</si>
  <si>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</si>
  <si>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</si>
  <si>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</si>
  <si>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</si>
  <si>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</si>
  <si>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</si>
  <si>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</si>
  <si>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</si>
  <si>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</si>
  <si>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</si>
  <si>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</si>
  <si>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</si>
  <si>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</si>
  <si>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</si>
  <si>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</si>
  <si>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</si>
  <si>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</si>
  <si>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</si>
  <si>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</si>
  <si>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</si>
  <si>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</si>
  <si>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</si>
  <si>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</si>
  <si>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</si>
  <si>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</si>
  <si>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</si>
  <si>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</si>
  <si>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</si>
  <si>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</si>
  <si>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</si>
  <si>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</si>
  <si>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</si>
  <si>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</si>
  <si>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</si>
  <si>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</si>
  <si>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</si>
  <si>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</si>
  <si>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</si>
  <si>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</si>
  <si>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</si>
  <si>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</si>
  <si>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</si>
  <si>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</si>
  <si>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</si>
  <si>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</si>
  <si>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</si>
  <si>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</si>
  <si>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</si>
  <si>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</si>
  <si>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</si>
  <si>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</si>
  <si>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</si>
  <si>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</si>
  <si>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</si>
  <si>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</si>
  <si>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</si>
  <si>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</si>
  <si>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</si>
  <si>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</si>
  <si>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</si>
  <si>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</si>
  <si>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</si>
  <si>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</si>
  <si>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</si>
  <si>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</si>
  <si>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</si>
  <si>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</si>
  <si>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</si>
  <si>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</si>
  <si>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</si>
  <si>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</si>
  <si>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</si>
  <si>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</si>
  <si>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</si>
  <si>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</si>
  <si>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</si>
  <si>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</si>
  <si>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</si>
  <si>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</si>
  <si>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</si>
  <si>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</si>
  <si>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</si>
  <si>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</si>
  <si>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</si>
  <si>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</si>
  <si>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</si>
  <si>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</si>
  <si>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</si>
  <si>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</si>
  <si>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</si>
  <si>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</si>
  <si>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</si>
  <si>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</si>
  <si>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</si>
  <si>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</si>
  <si>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</si>
  <si>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</si>
  <si>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</si>
  <si>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</si>
  <si>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</si>
  <si>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</si>
  <si>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</si>
  <si>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</si>
  <si>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</si>
  <si>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</si>
  <si>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</si>
  <si>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</si>
  <si>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</si>
  <si>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</si>
  <si>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</si>
  <si>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</si>
  <si>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</si>
  <si>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</si>
  <si>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</si>
  <si>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</si>
  <si>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</si>
  <si>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</si>
  <si>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</si>
  <si>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</si>
  <si>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</si>
  <si>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</si>
  <si>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</si>
  <si>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</si>
  <si>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</si>
  <si>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</si>
  <si>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</si>
  <si>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</si>
  <si>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</si>
  <si>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</si>
  <si>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</si>
  <si>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</si>
  <si>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</si>
  <si>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</si>
  <si>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</si>
  <si>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</si>
  <si>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</si>
  <si>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</si>
  <si>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</si>
  <si>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</si>
  <si>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</si>
  <si>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</si>
  <si>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</si>
  <si>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</si>
  <si>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</si>
  <si>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</si>
  <si>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</si>
  <si>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</si>
  <si>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</si>
  <si>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</si>
  <si>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</si>
  <si>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</si>
  <si>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</si>
  <si>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</si>
  <si>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</si>
  <si>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</si>
  <si>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</si>
  <si>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</si>
  <si>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</si>
  <si>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</si>
  <si>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</si>
  <si>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</si>
  <si>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</si>
  <si>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</si>
  <si>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</si>
  <si>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</si>
  <si>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</si>
  <si>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</si>
  <si>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</si>
  <si>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</si>
  <si>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</si>
  <si>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</si>
  <si>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</si>
  <si>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</si>
  <si>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</si>
  <si>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</si>
  <si>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</si>
  <si>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</si>
  <si>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</si>
  <si>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</si>
  <si>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</si>
  <si>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</si>
  <si>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</si>
  <si>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</si>
  <si>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</si>
  <si>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</si>
  <si>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</si>
  <si>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</si>
  <si>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</si>
  <si>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</si>
  <si>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</si>
  <si>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</si>
  <si>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</si>
  <si>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</si>
  <si>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</si>
  <si>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</si>
  <si>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</si>
  <si>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</si>
  <si>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</si>
  <si>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</si>
  <si>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</si>
  <si>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</si>
  <si>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</si>
  <si>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</si>
  <si>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</si>
  <si>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</si>
  <si>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</si>
  <si>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</si>
  <si>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</si>
  <si>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</si>
  <si>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</si>
  <si>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</si>
  <si>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</si>
  <si>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</si>
  <si>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</si>
  <si>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</si>
  <si>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</si>
  <si>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</si>
  <si>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</si>
  <si>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</si>
  <si>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</si>
  <si>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</si>
  <si>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</si>
  <si>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</si>
  <si>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</si>
  <si>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</si>
  <si>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</si>
  <si>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</si>
  <si>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</si>
  <si>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</si>
  <si>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</si>
  <si>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</si>
  <si>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</si>
  <si>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</si>
  <si>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</si>
  <si>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</si>
  <si>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</si>
  <si>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</si>
  <si>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</si>
  <si>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</si>
  <si>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</si>
  <si>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</si>
  <si>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</si>
  <si>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</si>
  <si>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</si>
  <si>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</si>
  <si>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</si>
  <si>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</si>
  <si>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</si>
  <si>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</si>
  <si>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</si>
  <si>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</si>
  <si>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</si>
  <si>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</si>
  <si>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</si>
  <si>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</si>
  <si>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</si>
  <si>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</si>
  <si>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</si>
  <si>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</si>
  <si>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</si>
  <si>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</si>
  <si>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</si>
  <si>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</si>
  <si>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</si>
  <si>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</si>
  <si>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</si>
  <si>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</si>
  <si>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</si>
  <si>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</si>
  <si>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</si>
  <si>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</si>
  <si>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</si>
  <si>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</si>
  <si>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</si>
  <si>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</si>
  <si>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</si>
  <si>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</si>
  <si>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</si>
  <si>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</si>
  <si>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</si>
  <si>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</si>
  <si>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</si>
  <si>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</si>
  <si>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</si>
  <si>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</si>
  <si>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</si>
  <si>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</si>
  <si>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</si>
  <si>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</si>
  <si>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</si>
  <si>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</si>
  <si>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</si>
  <si>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</si>
  <si>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</si>
  <si>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</si>
  <si>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</si>
  <si>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</si>
  <si>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</si>
  <si>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</si>
  <si>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</si>
  <si>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</si>
  <si>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</si>
  <si>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</si>
  <si>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</si>
  <si>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</si>
  <si>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</si>
  <si>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</si>
  <si>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</si>
  <si>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</si>
  <si>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</si>
  <si>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</si>
  <si>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</si>
  <si>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</si>
  <si>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</si>
  <si>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</si>
  <si>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</si>
  <si>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</si>
  <si>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</si>
  <si>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</si>
  <si>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</si>
  <si>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</si>
  <si>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</si>
  <si>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</si>
  <si>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</si>
  <si>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</si>
  <si>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</si>
  <si>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</si>
  <si>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</si>
  <si>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</si>
  <si>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</si>
  <si>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</si>
  <si>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</si>
  <si>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</si>
  <si>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</si>
  <si>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</si>
  <si>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</si>
  <si>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</si>
  <si>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</si>
  <si>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</si>
  <si>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</si>
  <si>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</si>
  <si>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</si>
  <si>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</si>
  <si>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</si>
  <si>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</si>
  <si>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</si>
  <si>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</si>
  <si>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</si>
  <si>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</si>
  <si>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</si>
  <si>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</si>
  <si>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</si>
  <si>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</si>
  <si>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</si>
  <si>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</si>
  <si>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</si>
  <si>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</si>
  <si>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</si>
  <si>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</si>
  <si>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</si>
  <si>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</si>
  <si>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</si>
  <si>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</si>
  <si>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</si>
  <si>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</si>
  <si>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</si>
  <si>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</si>
  <si>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</si>
  <si>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</si>
  <si>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</si>
  <si>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</si>
  <si>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</si>
  <si>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</si>
  <si>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</si>
  <si>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</si>
  <si>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</si>
  <si>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</si>
  <si>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</si>
  <si>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</si>
  <si>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</si>
  <si>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</si>
  <si>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</si>
  <si>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</si>
  <si>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</si>
  <si>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</si>
  <si>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</si>
  <si>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</si>
  <si>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</si>
  <si>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</si>
  <si>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</si>
  <si>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</si>
  <si>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</si>
  <si>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</si>
  <si>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</si>
  <si>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</si>
  <si>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</si>
  <si>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</si>
  <si>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</si>
  <si>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</si>
  <si>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</si>
  <si>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</si>
  <si>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</si>
  <si>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</si>
  <si>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</si>
  <si>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</si>
  <si>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</si>
  <si>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</si>
  <si>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</si>
  <si>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</si>
  <si>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</si>
  <si>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</si>
  <si>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</si>
  <si>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</si>
  <si>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</si>
  <si>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</si>
  <si>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</si>
  <si>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</si>
  <si>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</si>
  <si>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</si>
  <si>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</si>
  <si>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</si>
  <si>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</si>
  <si>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</si>
  <si>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</si>
  <si>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</si>
  <si>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</si>
  <si>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</si>
  <si>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</si>
  <si>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</si>
  <si>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</si>
  <si>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</si>
  <si>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</si>
  <si>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</si>
  <si>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</si>
  <si>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</si>
  <si>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</si>
  <si>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</si>
  <si>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</si>
  <si>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</si>
  <si>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</si>
  <si>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</si>
  <si>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</si>
  <si>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</si>
  <si>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</si>
  <si>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</si>
  <si>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</si>
  <si>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</si>
  <si>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</si>
  <si>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</si>
  <si>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</si>
  <si>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</si>
  <si>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</si>
  <si>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</si>
  <si>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</si>
  <si>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</si>
  <si>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</si>
  <si>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</si>
  <si>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</si>
  <si>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</si>
  <si>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</si>
  <si>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</si>
  <si>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</si>
  <si>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</si>
  <si>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</si>
  <si>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</si>
  <si>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</si>
  <si>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</si>
  <si>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</si>
  <si>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</si>
  <si>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</si>
  <si>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</si>
  <si>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</si>
  <si>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</si>
  <si>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</si>
  <si>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</si>
  <si>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</si>
  <si>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</si>
  <si>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</si>
  <si>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</si>
  <si>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</si>
  <si>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</si>
  <si>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</si>
  <si>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</si>
  <si>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</si>
  <si>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</si>
  <si>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</si>
  <si>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</si>
  <si>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</si>
  <si>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</si>
  <si>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</si>
  <si>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</si>
  <si>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</si>
  <si>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</si>
  <si>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</si>
  <si>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</si>
  <si>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</si>
  <si>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</si>
  <si>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</si>
  <si>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</si>
  <si>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</si>
  <si>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</si>
  <si>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</si>
  <si>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</si>
  <si>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</si>
  <si>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</si>
  <si>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</si>
  <si>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</si>
  <si>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</si>
  <si>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</si>
  <si>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</si>
  <si>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</si>
  <si>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</si>
  <si>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</si>
  <si>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</si>
  <si>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</si>
  <si>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</si>
  <si>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</si>
  <si>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</si>
  <si>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</si>
  <si>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</si>
  <si>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</si>
  <si>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</si>
  <si>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</si>
  <si>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</si>
  <si>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</si>
  <si>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</si>
  <si>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</si>
  <si>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</si>
  <si>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</si>
  <si>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</si>
  <si>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</si>
  <si>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</si>
  <si>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</si>
  <si>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</si>
  <si>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</si>
  <si>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</si>
  <si>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</si>
  <si>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</si>
  <si>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</si>
  <si>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</si>
  <si>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</si>
  <si>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</si>
  <si>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</si>
  <si>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</si>
  <si>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</si>
  <si>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</si>
  <si>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</si>
  <si>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</si>
  <si>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</si>
  <si>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</si>
  <si>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</si>
  <si>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</si>
  <si>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</si>
  <si>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</si>
  <si>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</si>
  <si>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</si>
  <si>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</si>
  <si>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</si>
  <si>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</si>
  <si>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</si>
  <si>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</si>
  <si>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</si>
  <si>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</si>
  <si>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</si>
  <si>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</si>
  <si>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</si>
  <si>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</si>
  <si>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</si>
  <si>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</si>
  <si>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</si>
  <si>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</si>
  <si>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</si>
  <si>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</si>
  <si>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</si>
  <si>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</si>
  <si>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</si>
  <si>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</si>
  <si>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</si>
  <si>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</si>
  <si>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</si>
  <si>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</si>
  <si>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</si>
  <si>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</si>
  <si>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</si>
  <si>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</si>
  <si>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</si>
  <si>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</si>
  <si>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</si>
  <si>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</si>
  <si>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</si>
  <si>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</si>
  <si>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</si>
  <si>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</si>
  <si>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</si>
  <si>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</si>
  <si>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</si>
  <si>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</si>
  <si>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</si>
  <si>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</si>
  <si>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</si>
  <si>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</si>
  <si>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</si>
  <si>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</si>
  <si>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</si>
  <si>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</si>
  <si>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</si>
  <si>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</si>
  <si>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>Satipo 2/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</si>
  <si>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</si>
  <si>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</si>
  <si>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</si>
  <si>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</si>
  <si>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</si>
  <si>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</si>
  <si>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</si>
  <si>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</si>
  <si>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</si>
  <si>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</si>
  <si>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</si>
  <si>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</si>
  <si>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</si>
  <si>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</si>
  <si>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</si>
  <si>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</si>
  <si>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</si>
  <si>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</si>
  <si>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</si>
  <si>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</si>
  <si>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</si>
  <si>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</si>
  <si>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</si>
  <si>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</si>
  <si>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</si>
  <si>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</si>
  <si>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</si>
  <si>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</si>
  <si>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</si>
  <si>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</si>
  <si>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</si>
  <si>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</si>
  <si>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</si>
  <si>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</si>
  <si>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</si>
  <si>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</si>
  <si>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</si>
  <si>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</si>
  <si>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</si>
  <si>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</si>
  <si>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</si>
  <si>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</si>
  <si>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</si>
  <si>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</si>
  <si>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</si>
  <si>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</si>
  <si>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</si>
  <si>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</si>
  <si>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</si>
  <si>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</si>
  <si>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</si>
  <si>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</si>
  <si>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</si>
  <si>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</si>
  <si>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</si>
  <si>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</si>
  <si>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</si>
  <si>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</si>
  <si>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</si>
  <si>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</si>
  <si>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</si>
  <si>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</si>
  <si>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</si>
  <si>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</si>
  <si>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</si>
  <si>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</si>
  <si>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</si>
  <si>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</si>
  <si>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</si>
  <si>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</si>
  <si>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</si>
  <si>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</si>
  <si>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</si>
  <si>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</si>
  <si>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</si>
  <si>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</si>
  <si>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</si>
  <si>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</si>
  <si>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</si>
  <si>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</si>
  <si>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</si>
  <si>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</si>
  <si>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</si>
  <si>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</si>
  <si>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</si>
  <si>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</si>
  <si>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</si>
  <si>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</si>
  <si>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</si>
  <si>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</si>
  <si>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</si>
  <si>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</si>
  <si>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</si>
  <si>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</si>
  <si>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</si>
  <si>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</si>
  <si>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</si>
  <si>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</si>
  <si>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</si>
  <si>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</si>
  <si>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</si>
  <si>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</si>
  <si>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</si>
  <si>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</si>
  <si>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</si>
  <si>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</si>
  <si>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</si>
  <si>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</si>
  <si>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</si>
  <si>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</si>
  <si>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</si>
  <si>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</si>
  <si>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</si>
  <si>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</si>
  <si>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</si>
  <si>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</si>
  <si>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</si>
  <si>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</si>
  <si>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</si>
  <si>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</si>
  <si>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</si>
  <si>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</si>
  <si>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</si>
  <si>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</si>
  <si>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</si>
  <si>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</si>
  <si>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</si>
  <si>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</si>
  <si>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</si>
  <si>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</si>
  <si>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</si>
  <si>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</si>
  <si>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</si>
  <si>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</si>
  <si>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</si>
  <si>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</si>
  <si>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</si>
  <si>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</si>
  <si>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</si>
  <si>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</si>
  <si>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</si>
  <si>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</si>
  <si>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</si>
  <si>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</si>
  <si>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</si>
  <si>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</si>
  <si>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</si>
  <si>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</si>
  <si>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</si>
  <si>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</si>
  <si>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</si>
  <si>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</si>
  <si>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</si>
  <si>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</si>
  <si>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</si>
  <si>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</si>
  <si>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</si>
  <si>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</si>
  <si>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</si>
  <si>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</si>
  <si>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</si>
  <si>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</si>
  <si>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</si>
  <si>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</si>
  <si>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</si>
  <si>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</si>
  <si>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</si>
  <si>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</si>
  <si>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</si>
  <si>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</si>
  <si>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</si>
  <si>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</si>
  <si>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</si>
  <si>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</si>
  <si>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</si>
  <si>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</si>
  <si>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</si>
  <si>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</si>
  <si>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</si>
  <si>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</si>
  <si>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</si>
  <si>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</si>
  <si>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</si>
  <si>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</si>
  <si>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</si>
  <si>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</si>
  <si>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</si>
  <si>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</si>
  <si>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</si>
  <si>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</si>
  <si>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</si>
  <si>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</si>
  <si>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</si>
  <si>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</si>
  <si>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</si>
  <si>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</si>
  <si>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</si>
  <si>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</si>
  <si>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</si>
  <si>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</si>
  <si>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</si>
  <si>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</si>
  <si>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</si>
  <si>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</si>
  <si>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</si>
  <si>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</si>
  <si>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</si>
  <si>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</si>
  <si>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</si>
  <si>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</si>
  <si>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</si>
  <si>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</si>
  <si>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</si>
  <si>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</si>
  <si>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</si>
  <si>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</si>
  <si>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</si>
  <si>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</si>
  <si>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</si>
  <si>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</si>
  <si>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</si>
  <si>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</si>
  <si>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</si>
  <si>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</si>
  <si>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</si>
  <si>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</si>
  <si>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</si>
  <si>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</si>
  <si>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</si>
  <si>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</si>
  <si>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</si>
  <si>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</si>
  <si>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</si>
  <si>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</si>
  <si>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</si>
  <si>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</si>
  <si>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</si>
  <si>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</si>
  <si>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</si>
  <si>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</si>
  <si>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</si>
  <si>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</si>
  <si>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</si>
  <si>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</si>
  <si>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</si>
  <si>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</si>
  <si>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</si>
  <si>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</si>
  <si>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</si>
  <si>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</si>
  <si>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</si>
  <si>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</si>
  <si>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</si>
  <si>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</si>
  <si>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</si>
  <si>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</si>
  <si>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</si>
  <si>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</si>
  <si>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</si>
  <si>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</si>
  <si>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</si>
  <si>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</si>
  <si>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</si>
  <si>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</si>
  <si>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</si>
  <si>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</si>
  <si>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</si>
  <si>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</si>
  <si>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</si>
  <si>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</si>
  <si>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</si>
  <si>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</si>
  <si>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</si>
  <si>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</si>
  <si>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</si>
  <si>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</si>
  <si>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</si>
  <si>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</si>
  <si>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</si>
  <si>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</si>
  <si>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</si>
  <si>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</si>
  <si>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</si>
  <si>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</si>
  <si>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</si>
  <si>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</si>
  <si>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</si>
  <si>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</si>
  <si>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</si>
  <si>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</si>
  <si>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</si>
  <si>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</si>
  <si>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</si>
  <si>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</si>
  <si>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</si>
  <si>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</si>
  <si>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</si>
  <si>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</si>
  <si>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</si>
  <si>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</si>
  <si>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</si>
  <si>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</si>
  <si>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</si>
  <si>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</si>
  <si>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</si>
  <si>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</si>
  <si>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</si>
  <si>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</si>
  <si>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</si>
  <si>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</si>
  <si>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</si>
  <si>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</si>
  <si>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</si>
  <si>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</si>
  <si>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</si>
  <si>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</si>
  <si>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</si>
  <si>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</si>
  <si>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</si>
  <si>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</si>
  <si>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</si>
  <si>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</si>
  <si>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</si>
  <si>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</si>
  <si>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</si>
  <si>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</si>
  <si>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</si>
  <si>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</si>
  <si>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</si>
  <si>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</si>
  <si>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</si>
  <si>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</si>
  <si>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</si>
  <si>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</si>
  <si>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</si>
  <si>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</si>
  <si>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</si>
  <si>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</si>
  <si>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</si>
  <si>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</si>
  <si>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</si>
  <si>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</si>
  <si>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</si>
  <si>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</si>
  <si>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</si>
  <si>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</si>
  <si>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</si>
  <si>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</si>
  <si>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</si>
  <si>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</si>
  <si>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</si>
  <si>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</si>
  <si>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</si>
  <si>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</si>
  <si>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</si>
  <si>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</si>
  <si>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</si>
  <si>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</si>
  <si>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</si>
  <si>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</si>
  <si>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</si>
  <si>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</si>
  <si>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</si>
  <si>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</si>
  <si>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</si>
  <si>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</si>
  <si>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</si>
  <si>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</si>
  <si>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</si>
  <si>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</si>
  <si>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</si>
  <si>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</si>
  <si>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</si>
  <si>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</si>
  <si>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</si>
  <si>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</si>
  <si>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</si>
  <si>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</si>
  <si>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</si>
  <si>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</si>
  <si>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</si>
  <si>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</si>
  <si>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</si>
  <si>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</si>
  <si>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</si>
  <si>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</si>
  <si>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</si>
  <si>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</si>
  <si>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</si>
  <si>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</si>
  <si>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</si>
  <si>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</si>
  <si>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</si>
  <si>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</si>
  <si>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</si>
  <si>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</si>
  <si>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</si>
  <si>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</si>
  <si>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</si>
  <si>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</si>
  <si>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</si>
  <si>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</si>
  <si>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</si>
  <si>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</si>
  <si>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</si>
  <si>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</si>
  <si>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</si>
  <si>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</si>
  <si>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</si>
  <si>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</si>
  <si>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</si>
  <si>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</si>
  <si>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</si>
  <si>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</si>
  <si>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</si>
  <si>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</si>
  <si>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</si>
  <si>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</si>
  <si>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</si>
  <si>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</si>
  <si>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</si>
  <si>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</si>
  <si>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</si>
  <si>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</si>
  <si>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</si>
  <si>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</si>
  <si>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</si>
  <si>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</si>
  <si>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</si>
  <si>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</si>
  <si>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</si>
  <si>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</si>
  <si>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</si>
  <si>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</si>
  <si>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</si>
  <si>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</si>
  <si>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</si>
  <si>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</si>
  <si>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</si>
  <si>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</si>
  <si>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</si>
  <si>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</si>
  <si>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</si>
  <si>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</si>
  <si>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</si>
  <si>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</si>
  <si>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</si>
  <si>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</si>
  <si>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</si>
  <si>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</si>
  <si>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</si>
  <si>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</si>
  <si>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</si>
  <si>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</si>
  <si>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</si>
  <si>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</si>
  <si>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</si>
  <si>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</si>
  <si>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</si>
  <si>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</si>
  <si>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</si>
  <si>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</si>
  <si>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</si>
  <si>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</si>
  <si>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</si>
  <si>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</si>
  <si>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</si>
  <si>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</si>
  <si>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</si>
  <si>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</si>
  <si>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</si>
  <si>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</si>
  <si>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</si>
  <si>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</si>
  <si>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</si>
  <si>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</si>
  <si>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</si>
  <si>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</si>
  <si>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</si>
  <si>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</si>
  <si>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</si>
  <si>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</si>
  <si>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</si>
  <si>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</si>
  <si>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</si>
  <si>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</si>
  <si>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</si>
  <si>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</si>
  <si>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</si>
  <si>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</si>
  <si>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</si>
  <si>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</si>
  <si>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</si>
  <si>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</si>
  <si>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</si>
  <si>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</si>
  <si>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</si>
  <si>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</si>
  <si>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</si>
  <si>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</si>
  <si>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</si>
  <si>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</si>
  <si>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</si>
  <si>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</si>
  <si>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</si>
  <si>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</si>
  <si>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</si>
  <si>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</si>
  <si>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</si>
  <si>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</si>
  <si>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</si>
  <si>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</si>
  <si>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</si>
  <si>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</si>
  <si>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</si>
  <si>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</si>
  <si>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</si>
  <si>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</si>
  <si>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</si>
  <si>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</si>
  <si>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</si>
  <si>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</si>
  <si>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</si>
  <si>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</si>
  <si>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</si>
  <si>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</si>
  <si>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</si>
  <si>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</si>
  <si>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</si>
  <si>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</si>
  <si>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</si>
  <si>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</si>
  <si>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</si>
  <si>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</si>
  <si>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</si>
  <si>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</si>
  <si>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</si>
  <si>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</si>
  <si>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</si>
  <si>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</si>
  <si>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</si>
  <si>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</si>
  <si>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</si>
  <si>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</si>
  <si>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</si>
  <si>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</si>
  <si>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</si>
  <si>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</si>
  <si>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</si>
  <si>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</si>
  <si>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</si>
  <si>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</si>
  <si>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</si>
  <si>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</si>
  <si>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</si>
  <si>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</si>
  <si>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</si>
  <si>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</si>
  <si>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</si>
  <si>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</si>
  <si>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</si>
  <si>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</si>
  <si>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</si>
  <si>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</si>
  <si>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</si>
  <si>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</si>
  <si>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</si>
  <si>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</si>
  <si>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</si>
  <si>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</si>
  <si>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</si>
  <si>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</si>
  <si>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</si>
  <si>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</si>
  <si>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</si>
  <si>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</si>
  <si>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</si>
  <si>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</si>
  <si>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</si>
  <si>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</si>
  <si>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</si>
  <si>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</si>
  <si>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</si>
  <si>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</si>
  <si>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</si>
  <si>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</si>
  <si>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</si>
  <si>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</si>
  <si>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</si>
  <si>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</si>
  <si>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</si>
  <si>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</si>
  <si>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</si>
  <si>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</si>
  <si>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</si>
  <si>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</si>
  <si>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</si>
  <si>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</si>
  <si>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</si>
  <si>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</si>
  <si>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</si>
  <si>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</si>
  <si>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</si>
  <si>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</si>
  <si>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</si>
  <si>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</si>
  <si>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</si>
  <si>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</si>
  <si>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</si>
  <si>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</si>
  <si>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</si>
  <si>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</si>
  <si>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</si>
  <si>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</si>
  <si>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</si>
  <si>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</si>
  <si>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</si>
  <si>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</si>
  <si>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</si>
  <si>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</si>
  <si>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</si>
  <si>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</si>
  <si>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</si>
  <si>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</si>
  <si>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</si>
  <si>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</si>
  <si>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</si>
  <si>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</si>
  <si>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</si>
  <si>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</si>
  <si>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</si>
  <si>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</si>
  <si>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</si>
  <si>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</si>
  <si>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</si>
  <si>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</si>
  <si>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</si>
  <si>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</si>
  <si>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</si>
  <si>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</si>
  <si>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</si>
  <si>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</si>
  <si>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</si>
  <si>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</si>
  <si>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</si>
  <si>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</si>
  <si>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</si>
  <si>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</si>
  <si>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</si>
  <si>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</si>
  <si>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</si>
  <si>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</si>
  <si>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</si>
  <si>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</si>
  <si>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</si>
  <si>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</si>
  <si>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</si>
  <si>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</si>
  <si>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</si>
  <si>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</si>
  <si>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</si>
  <si>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</si>
  <si>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</si>
  <si>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</si>
  <si>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</si>
  <si>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</si>
  <si>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</si>
  <si>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</si>
  <si>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</si>
  <si>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</si>
  <si>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</si>
  <si>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</si>
  <si>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</si>
  <si>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</si>
  <si>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</si>
  <si>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</si>
  <si>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</si>
  <si>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</si>
  <si>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</si>
  <si>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</si>
  <si>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</si>
  <si>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</si>
  <si>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</si>
  <si>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</si>
  <si>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</si>
  <si>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</si>
  <si>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</si>
  <si>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</si>
  <si>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</si>
  <si>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</si>
  <si>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</si>
  <si>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</si>
  <si>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</si>
  <si>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</si>
  <si>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</si>
  <si>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</si>
  <si>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</si>
  <si>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</si>
  <si>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</si>
  <si>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</si>
  <si>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</si>
  <si>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</si>
  <si>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</si>
  <si>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</si>
  <si>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</si>
  <si>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</si>
  <si>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</si>
  <si>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</si>
  <si>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</si>
  <si>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</si>
  <si>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</si>
  <si>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</si>
  <si>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</si>
  <si>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</si>
  <si>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</si>
  <si>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</si>
  <si>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</si>
  <si>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</si>
  <si>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</si>
  <si>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</si>
  <si>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</si>
  <si>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</si>
  <si>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</si>
  <si>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</si>
  <si>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</si>
  <si>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</si>
  <si>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</si>
  <si>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</si>
  <si>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</si>
  <si>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</si>
  <si>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</si>
  <si>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</si>
  <si>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</si>
  <si>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</si>
  <si>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</si>
  <si>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</si>
  <si>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</si>
  <si>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</si>
  <si>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</si>
  <si>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</si>
  <si>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</si>
  <si>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</si>
  <si>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</si>
  <si>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</si>
  <si>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</si>
  <si>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</si>
  <si>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</si>
  <si>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</si>
  <si>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</si>
  <si>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</si>
  <si>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</si>
  <si>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</si>
  <si>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</si>
  <si>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</si>
  <si>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</si>
  <si>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</si>
  <si>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</si>
  <si>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</si>
  <si>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</si>
  <si>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</si>
  <si>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</si>
  <si>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</si>
  <si>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</si>
  <si>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</si>
  <si>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</si>
  <si>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</si>
  <si>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</si>
  <si>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</si>
  <si>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</si>
  <si>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</si>
  <si>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</si>
  <si>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</si>
  <si>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</si>
  <si>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</si>
  <si>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</si>
  <si>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</si>
  <si>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</si>
  <si>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</si>
  <si>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</si>
  <si>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</si>
  <si>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</si>
  <si>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</si>
  <si>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</si>
  <si>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</si>
  <si>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</si>
  <si>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</si>
  <si>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</si>
  <si>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</si>
  <si>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</si>
  <si>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</si>
  <si>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</si>
  <si>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</si>
  <si>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</si>
  <si>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</si>
  <si>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</si>
  <si>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</si>
  <si>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</si>
  <si>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</si>
  <si>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</si>
  <si>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</si>
  <si>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</si>
  <si>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</si>
  <si>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</si>
  <si>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</si>
  <si>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</si>
  <si>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</si>
  <si>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</si>
  <si>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</si>
  <si>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</si>
  <si>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</si>
  <si>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</si>
  <si>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</si>
  <si>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</si>
  <si>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</si>
  <si>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</si>
  <si>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</si>
  <si>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</si>
  <si>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</si>
  <si>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</si>
  <si>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</si>
  <si>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</si>
  <si>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</si>
  <si>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</si>
  <si>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</si>
  <si>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</si>
  <si>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</si>
  <si>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</si>
  <si>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</si>
  <si>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</si>
  <si>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</si>
  <si>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</si>
  <si>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</si>
  <si>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</si>
  <si>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</si>
  <si>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</si>
  <si>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</si>
  <si>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</si>
  <si>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</si>
  <si>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</si>
  <si>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</si>
  <si>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</si>
  <si>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</si>
  <si>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</si>
  <si>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</si>
  <si>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</si>
  <si>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</si>
  <si>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</si>
  <si>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</si>
  <si>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</si>
  <si>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</si>
  <si>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</si>
  <si>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</si>
  <si>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</si>
  <si>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</si>
  <si>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</si>
  <si>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</si>
  <si>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</si>
  <si>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</si>
  <si>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</si>
  <si>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</si>
  <si>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</si>
  <si>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</si>
  <si>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</si>
  <si>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</si>
  <si>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</si>
  <si>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</si>
  <si>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</si>
  <si>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</si>
  <si>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</si>
  <si>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</si>
  <si>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</si>
  <si>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</si>
  <si>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</si>
  <si>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</si>
  <si>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</si>
  <si>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</si>
  <si>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</si>
  <si>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</si>
  <si>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</si>
  <si>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</si>
  <si>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</si>
  <si>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</si>
  <si>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</si>
  <si>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</si>
  <si>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</si>
  <si>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</si>
  <si>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</si>
  <si>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</si>
  <si>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</si>
  <si>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</si>
  <si>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</si>
  <si>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</si>
  <si>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</si>
  <si>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</si>
  <si>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</si>
  <si>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</si>
  <si>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</si>
  <si>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</si>
  <si>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</si>
  <si>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</si>
  <si>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</si>
  <si>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</si>
  <si>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</si>
  <si>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</si>
  <si>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</si>
  <si>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</si>
  <si>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</si>
  <si>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</si>
  <si>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</si>
  <si>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</si>
  <si>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</si>
  <si>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</si>
  <si>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</si>
  <si>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</si>
  <si>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</si>
  <si>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</si>
  <si>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</si>
  <si>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</si>
  <si>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</si>
  <si>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</si>
  <si>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</si>
  <si>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</si>
  <si>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</si>
  <si>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</si>
  <si>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</si>
  <si>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</si>
  <si>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</si>
  <si>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</si>
  <si>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</si>
  <si>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</si>
  <si>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</si>
  <si>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</si>
  <si>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</si>
  <si>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</si>
  <si>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</si>
  <si>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</si>
  <si>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</si>
  <si>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</si>
  <si>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</si>
  <si>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</si>
  <si>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</si>
  <si>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</si>
  <si>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</si>
  <si>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</si>
  <si>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</si>
  <si>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</si>
  <si>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</si>
  <si>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</si>
  <si>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</si>
  <si>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</si>
  <si>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</si>
  <si>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</si>
  <si>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</si>
  <si>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</si>
  <si>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</si>
  <si>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</si>
  <si>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</si>
  <si>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</si>
  <si>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</si>
  <si>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</si>
  <si>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</si>
  <si>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</si>
  <si>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</si>
  <si>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</si>
  <si>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</si>
  <si>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</si>
  <si>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</si>
  <si>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</si>
  <si>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</si>
  <si>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</si>
  <si>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</si>
  <si>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</si>
  <si>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</si>
  <si>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</si>
  <si>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</si>
  <si>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</si>
  <si>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</si>
  <si>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</si>
  <si>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</si>
  <si>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</si>
  <si>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</si>
  <si>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</si>
  <si>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</si>
  <si>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</si>
  <si>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</si>
  <si>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</si>
  <si>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</si>
  <si>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</si>
  <si>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</si>
  <si>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</si>
  <si>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</si>
  <si>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</si>
  <si>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</si>
  <si>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</si>
  <si>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</si>
  <si>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</si>
  <si>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</si>
  <si>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</si>
  <si>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</si>
  <si>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</si>
  <si>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</si>
  <si>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</si>
  <si>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</si>
  <si>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</si>
  <si>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</si>
  <si>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</si>
  <si>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</si>
  <si>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</si>
  <si>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</si>
  <si>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</si>
  <si>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</si>
  <si>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</si>
  <si>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</si>
  <si>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</si>
  <si>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</si>
  <si>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</si>
  <si>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</si>
  <si>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</si>
  <si>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</si>
  <si>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</si>
  <si>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</si>
  <si>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</si>
  <si>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</si>
  <si>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</si>
  <si>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</si>
  <si>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</si>
  <si>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</si>
  <si>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</si>
  <si>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</si>
  <si>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</si>
  <si>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</si>
  <si>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</si>
  <si>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</si>
  <si>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</si>
  <si>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</si>
  <si>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</si>
  <si>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</si>
  <si>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</si>
  <si>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</si>
  <si>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</si>
  <si>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</si>
  <si>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</si>
  <si>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</si>
  <si>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</si>
  <si>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</si>
  <si>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</si>
  <si>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</si>
  <si>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</si>
  <si>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</si>
  <si>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</si>
  <si>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</si>
  <si>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</si>
  <si>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</si>
  <si>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</si>
  <si>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</si>
  <si>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</si>
  <si>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</si>
  <si>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</si>
  <si>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</si>
  <si>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</si>
  <si>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</si>
  <si>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</si>
  <si>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</si>
  <si>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</si>
  <si>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</si>
  <si>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</si>
  <si>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</si>
  <si>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</si>
  <si>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</si>
  <si>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</si>
  <si>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</si>
  <si>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</si>
  <si>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</si>
  <si>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</si>
  <si>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</si>
  <si>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</si>
  <si>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</si>
  <si>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</si>
  <si>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</si>
  <si>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</si>
  <si>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</si>
  <si>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</si>
  <si>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</si>
  <si>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</si>
  <si>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</si>
  <si>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</si>
  <si>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</si>
  <si>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</si>
  <si>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</si>
  <si>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</si>
  <si>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</si>
  <si>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</si>
  <si>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</si>
  <si>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</si>
  <si>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</si>
  <si>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</si>
  <si>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</si>
  <si>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</si>
  <si>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</si>
  <si>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</si>
  <si>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</si>
  <si>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</si>
  <si>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</si>
  <si>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</si>
  <si>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</si>
  <si>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</si>
  <si>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</si>
  <si>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</si>
  <si>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</si>
  <si>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</si>
  <si>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</si>
  <si>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</si>
  <si>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</si>
  <si>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</si>
  <si>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</si>
  <si>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</si>
  <si>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</si>
  <si>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</si>
  <si>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</si>
  <si>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</si>
  <si>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</si>
  <si>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</si>
  <si>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</si>
  <si>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</si>
  <si>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</si>
  <si>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</si>
  <si>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</si>
  <si>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</si>
  <si>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</si>
  <si>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</si>
  <si>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</si>
  <si>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</si>
  <si>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</si>
  <si>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</si>
  <si>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</si>
  <si>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</si>
  <si>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</si>
  <si>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</si>
  <si>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</si>
  <si>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</si>
  <si>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</si>
  <si>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</si>
  <si>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</si>
  <si>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</si>
  <si>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</si>
  <si>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</si>
  <si>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</si>
  <si>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</si>
  <si>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</si>
  <si>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</si>
  <si>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</si>
  <si>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</si>
  <si>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</si>
  <si>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</si>
  <si>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</si>
  <si>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</si>
  <si>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</si>
  <si>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</si>
  <si>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</si>
  <si>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</si>
  <si>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</si>
  <si>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</si>
  <si>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</si>
  <si>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</si>
  <si>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</si>
  <si>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</si>
  <si>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</si>
  <si>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</si>
  <si>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</si>
  <si>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</si>
  <si>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</si>
  <si>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</si>
  <si>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</si>
  <si>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</si>
  <si>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</si>
  <si>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</si>
  <si>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</si>
  <si>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</si>
  <si>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</si>
  <si>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</si>
  <si>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</si>
  <si>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</si>
  <si>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</si>
  <si>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</si>
  <si>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</si>
  <si>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</si>
  <si>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</si>
  <si>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</si>
  <si>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</si>
  <si>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</si>
  <si>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</si>
  <si>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</si>
  <si>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</si>
  <si>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</si>
  <si>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</si>
  <si>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</si>
  <si>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</si>
  <si>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</si>
  <si>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</si>
  <si>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</si>
  <si>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</si>
  <si>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</si>
  <si>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</si>
  <si>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</si>
  <si>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</si>
  <si>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</si>
  <si>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</si>
  <si>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</si>
  <si>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</si>
  <si>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</si>
  <si>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</si>
  <si>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</si>
  <si>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</si>
  <si>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</si>
  <si>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</si>
  <si>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</si>
  <si>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</si>
  <si>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</si>
  <si>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</si>
  <si>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</si>
  <si>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</si>
  <si>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</si>
  <si>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</si>
  <si>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</si>
  <si>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</si>
  <si>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</si>
  <si>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</si>
  <si>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</si>
  <si>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</si>
  <si>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</si>
  <si>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</si>
  <si>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</si>
  <si>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</si>
  <si>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</si>
  <si>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</si>
  <si>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</si>
  <si>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</si>
  <si>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</si>
  <si>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</si>
  <si>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</si>
  <si>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</si>
  <si>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</si>
  <si>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</si>
  <si>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</si>
  <si>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</si>
  <si>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</si>
  <si>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</si>
  <si>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</si>
  <si>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</si>
  <si>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</si>
  <si>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</si>
  <si>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</si>
  <si>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</si>
  <si>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</si>
  <si>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</si>
  <si>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</si>
  <si>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</si>
  <si>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</si>
  <si>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</si>
  <si>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</si>
  <si>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</si>
  <si>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</si>
  <si>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</si>
  <si>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</si>
  <si>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</si>
  <si>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</si>
  <si>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</si>
  <si>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</si>
  <si>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</si>
  <si>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</si>
  <si>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</si>
  <si>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</si>
  <si>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</si>
  <si>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</si>
  <si>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</si>
  <si>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</si>
  <si>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</si>
  <si>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</si>
  <si>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</si>
  <si>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</si>
  <si>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</si>
  <si>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</si>
  <si>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</si>
  <si>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</si>
  <si>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</si>
  <si>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</si>
  <si>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</si>
  <si>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</si>
  <si>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</si>
  <si>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</si>
  <si>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</si>
  <si>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</si>
  <si>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</si>
  <si>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</si>
  <si>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</si>
  <si>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</si>
  <si>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</si>
  <si>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</si>
  <si>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</si>
  <si>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</si>
  <si>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</si>
  <si>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</si>
  <si>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</si>
  <si>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</si>
  <si>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</si>
  <si>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</si>
  <si>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</si>
  <si>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</si>
  <si>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</si>
  <si>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</si>
  <si>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</si>
  <si>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</si>
  <si>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</si>
  <si>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</si>
  <si>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</si>
  <si>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</si>
  <si>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</si>
  <si>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</si>
  <si>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</si>
  <si>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</si>
  <si>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</si>
  <si>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</si>
  <si>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</si>
  <si>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</si>
  <si>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</si>
  <si>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</si>
  <si>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</si>
  <si>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</si>
  <si>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</si>
  <si>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</si>
  <si>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</si>
  <si>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</si>
  <si>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</si>
  <si>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</si>
  <si>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</si>
  <si>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</si>
  <si>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</si>
  <si>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</si>
  <si>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</si>
  <si>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</si>
  <si>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</si>
  <si>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</si>
  <si>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</si>
  <si>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</si>
  <si>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</si>
  <si>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</si>
  <si>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</si>
  <si>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</si>
  <si>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</si>
  <si>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</si>
  <si>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</si>
  <si>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</si>
  <si>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</si>
  <si>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</si>
  <si>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</si>
  <si>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</si>
  <si>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</si>
  <si>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</si>
  <si>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</si>
  <si>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</si>
  <si>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</si>
  <si>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</si>
  <si>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</si>
  <si>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</si>
  <si>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</si>
  <si>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</si>
  <si>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</si>
  <si>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</si>
  <si>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</si>
  <si>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</si>
  <si>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</si>
  <si>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</si>
  <si>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</si>
  <si>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</si>
  <si>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</si>
  <si>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</si>
  <si>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</si>
  <si>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</si>
  <si>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</si>
  <si>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</si>
  <si>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</si>
  <si>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</si>
  <si>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</si>
  <si>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</si>
  <si>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</si>
  <si>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</si>
  <si>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</si>
  <si>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</si>
  <si>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</si>
  <si>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</si>
  <si>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</si>
  <si>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</si>
  <si>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</si>
  <si>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</si>
  <si>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</si>
  <si>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</si>
  <si>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</si>
  <si>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</si>
  <si>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</si>
  <si>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</si>
  <si>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</si>
  <si>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</si>
  <si>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</si>
  <si>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</si>
  <si>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</si>
  <si>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</si>
  <si>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</si>
  <si>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</si>
  <si>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</si>
  <si>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</si>
  <si>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</si>
  <si>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</si>
  <si>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</si>
  <si>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</si>
  <si>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</si>
  <si>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</si>
  <si>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</si>
  <si>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</si>
  <si>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</si>
  <si>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</si>
  <si>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</si>
  <si>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</si>
  <si>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</si>
  <si>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</si>
  <si>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</si>
  <si>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</si>
  <si>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</si>
  <si>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</si>
  <si>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</si>
  <si>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</si>
  <si>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</si>
  <si>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</si>
  <si>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</si>
  <si>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</si>
  <si>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</si>
  <si>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</si>
  <si>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</si>
  <si>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</si>
  <si>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</si>
  <si>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</si>
  <si>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</si>
  <si>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</si>
  <si>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</si>
  <si>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</si>
  <si>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</si>
  <si>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</si>
  <si>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</si>
  <si>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</si>
  <si>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</si>
  <si>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</si>
  <si>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</si>
  <si>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</si>
  <si>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</si>
  <si>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</si>
  <si>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</si>
  <si>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</si>
  <si>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</si>
  <si>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</si>
  <si>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</si>
  <si>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</si>
  <si>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</si>
  <si>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</si>
  <si>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</si>
  <si>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</si>
  <si>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</si>
  <si>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</si>
  <si>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</si>
  <si>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</si>
  <si>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</si>
  <si>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</si>
  <si>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</si>
  <si>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</si>
  <si>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</si>
  <si>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</si>
  <si>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</si>
  <si>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</si>
  <si>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</si>
  <si>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</si>
  <si>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</si>
  <si>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</si>
  <si>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</si>
  <si>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</si>
  <si>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</si>
  <si>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</si>
  <si>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</si>
  <si>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</si>
  <si>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</si>
  <si>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</si>
  <si>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</si>
  <si>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</si>
  <si>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</si>
  <si>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</si>
  <si>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</si>
  <si>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</si>
  <si>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</si>
  <si>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</si>
  <si>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</si>
  <si>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</si>
  <si>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</si>
  <si>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</si>
  <si>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</si>
  <si>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</si>
  <si>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</si>
  <si>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</si>
  <si>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</si>
  <si>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</si>
  <si>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</si>
  <si>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</si>
  <si>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</si>
  <si>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</si>
  <si>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</si>
  <si>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</si>
  <si>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</si>
  <si>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</si>
  <si>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</si>
  <si>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</si>
  <si>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</si>
  <si>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</si>
  <si>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</si>
  <si>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</si>
  <si>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</si>
  <si>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</si>
  <si>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</si>
  <si>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</si>
  <si>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</si>
  <si>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</si>
  <si>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</si>
  <si>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</si>
  <si>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</si>
  <si>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</si>
  <si>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</si>
  <si>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</si>
  <si>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</si>
  <si>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</si>
  <si>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</si>
  <si>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</si>
  <si>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</si>
  <si>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</si>
  <si>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</si>
  <si>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</si>
  <si>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</si>
  <si>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</si>
  <si>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</si>
  <si>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</si>
  <si>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</si>
  <si>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</si>
  <si>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</si>
  <si>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</si>
  <si>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</si>
  <si>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</si>
  <si>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</si>
  <si>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</si>
  <si>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</si>
  <si>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</si>
  <si>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</si>
  <si>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</si>
  <si>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</si>
  <si>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</si>
  <si>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</si>
  <si>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</si>
  <si>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</si>
  <si>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</si>
  <si>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</si>
  <si>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</si>
  <si>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</si>
  <si>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</si>
  <si>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</si>
  <si>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</si>
  <si>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</si>
  <si>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</si>
  <si>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</si>
  <si>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</si>
  <si>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</si>
  <si>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</si>
  <si>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</si>
  <si>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</si>
  <si>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</si>
  <si>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</si>
  <si>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</si>
  <si>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</si>
  <si>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</si>
  <si>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</si>
  <si>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</si>
  <si>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</si>
  <si>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</si>
  <si>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</si>
  <si>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</si>
  <si>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</si>
  <si>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</si>
  <si>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</si>
  <si>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</si>
  <si>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</si>
  <si>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</si>
  <si>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</si>
  <si>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</si>
  <si>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</si>
  <si>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</si>
  <si>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</si>
  <si>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</si>
  <si>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</si>
  <si>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</si>
  <si>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</si>
  <si>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</si>
  <si>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</si>
  <si>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</si>
  <si>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</si>
  <si>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</si>
  <si>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</si>
  <si>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</si>
  <si>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</si>
  <si>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</si>
  <si>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</si>
  <si>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</si>
  <si>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</si>
  <si>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</si>
  <si>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</si>
  <si>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</si>
  <si>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</si>
  <si>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</si>
  <si>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</si>
  <si>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</si>
  <si>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</si>
  <si>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</si>
  <si>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</si>
  <si>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</si>
  <si>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</si>
  <si>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</si>
  <si>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</si>
  <si>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</si>
  <si>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</si>
  <si>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</si>
  <si>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</si>
  <si>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</si>
  <si>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</si>
  <si>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2017.</t>
    </r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</si>
  <si>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</si>
  <si>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Población</t>
  </si>
  <si>
    <t>Índice de Desarrollo Humano</t>
  </si>
  <si>
    <t>ranking</t>
  </si>
  <si>
    <t>años</t>
  </si>
  <si>
    <t>%</t>
  </si>
  <si>
    <t>Índice de Desarrollo Humano provincial, 2017</t>
  </si>
  <si>
    <t>Lima Metropolitana  1/</t>
  </si>
  <si>
    <t>1/ Provincias de Lima y Callao.</t>
  </si>
  <si>
    <t>Con Educación secundaria completa (Poblac. 18 años)</t>
  </si>
  <si>
    <t xml:space="preserve">Satipo </t>
  </si>
  <si>
    <t xml:space="preserve">Carmen Alto  </t>
  </si>
  <si>
    <t>Población (18 años) con Educ. secundaria completa</t>
  </si>
  <si>
    <t>Índice de Desarrollo Humano (IDH)</t>
  </si>
  <si>
    <t>Índice de Desarollo Humano IDH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</si>
</sst>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#,##0.0"/>
    <numFmt numFmtId="166" formatCode="0.0000"/>
    <numFmt numFmtId="167" formatCode="#,##0.0000"/>
    <numFmt numFmtId="168" formatCode="0.000"/>
    <numFmt numFmtId="169" formatCode="_(* #,##0_);_(* \(#,##0\);_(* &quot;-&quot;??_);_(@_)"/>
    <numFmt numFmtId="170" formatCode="_(* #,##0.0000_);_(* \(#,##0.0000\);_(* &quot;-&quot;??_);_(@_)"/>
    <numFmt numFmtId="171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b/>
      <sz val="8"/>
      <color rgb="FF003E6C"/>
      <name val="Arial Narrow"/>
      <family val="2"/>
    </font>
    <font>
      <sz val="8"/>
      <color rgb="FF215867"/>
      <name val="Arial Narrow"/>
      <family val="2"/>
    </font>
    <font>
      <sz val="8"/>
      <color rgb="FF003E6C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/>
      <diagonal/>
    </border>
    <border>
      <left style="thin">
        <color rgb="FF27849B"/>
      </left>
      <right style="thin">
        <color rgb="FF27849B"/>
      </right>
      <top/>
      <bottom/>
      <diagonal/>
    </border>
    <border>
      <left style="thin">
        <color rgb="FF27849B"/>
      </left>
      <right style="thin">
        <color rgb="FF27849B"/>
      </right>
      <top/>
      <bottom style="thin">
        <color rgb="FF27849B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 wrapText="1" indent="1"/>
    </xf>
    <xf numFmtId="4" fontId="7" fillId="0" borderId="0" xfId="0" applyNumberFormat="1" applyFont="1" applyFill="1" applyBorder="1" applyAlignment="1">
      <alignment horizontal="right" vertical="center" wrapText="1" indent="1"/>
    </xf>
    <xf numFmtId="165" fontId="7" fillId="0" borderId="0" xfId="0" applyNumberFormat="1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3" fontId="3" fillId="2" borderId="5" xfId="1" applyNumberFormat="1" applyFon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3" fontId="12" fillId="4" borderId="9" xfId="0" applyNumberFormat="1" applyFont="1" applyFill="1" applyBorder="1" applyAlignment="1">
      <alignment horizontal="right" vertical="center" wrapText="1"/>
    </xf>
    <xf numFmtId="4" fontId="12" fillId="4" borderId="9" xfId="0" applyNumberFormat="1" applyFont="1" applyFill="1" applyBorder="1" applyAlignment="1">
      <alignment horizontal="right" vertical="center" wrapText="1"/>
    </xf>
    <xf numFmtId="165" fontId="12" fillId="4" borderId="9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center" vertical="center" wrapText="1"/>
    </xf>
    <xf numFmtId="166" fontId="12" fillId="4" borderId="9" xfId="0" applyNumberFormat="1" applyFont="1" applyFill="1" applyBorder="1" applyAlignment="1">
      <alignment horizontal="center" vertical="center" wrapText="1"/>
    </xf>
    <xf numFmtId="167" fontId="12" fillId="4" borderId="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9" fontId="12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wrapText="1"/>
    </xf>
    <xf numFmtId="3" fontId="14" fillId="0" borderId="10" xfId="0" applyNumberFormat="1" applyFont="1" applyFill="1" applyBorder="1" applyAlignment="1">
      <alignment horizontal="right" vertical="center" wrapText="1"/>
    </xf>
    <xf numFmtId="4" fontId="14" fillId="0" borderId="10" xfId="0" applyNumberFormat="1" applyFont="1" applyFill="1" applyBorder="1" applyAlignment="1">
      <alignment horizontal="right" vertical="center" wrapText="1"/>
    </xf>
    <xf numFmtId="165" fontId="14" fillId="0" borderId="10" xfId="0" applyNumberFormat="1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center" vertical="center" wrapText="1"/>
    </xf>
    <xf numFmtId="167" fontId="10" fillId="0" borderId="10" xfId="0" applyNumberFormat="1" applyFont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vertical="center"/>
    </xf>
    <xf numFmtId="3" fontId="12" fillId="4" borderId="10" xfId="0" applyNumberFormat="1" applyFont="1" applyFill="1" applyBorder="1" applyAlignment="1">
      <alignment horizontal="right" vertical="center"/>
    </xf>
    <xf numFmtId="4" fontId="12" fillId="4" borderId="10" xfId="0" applyNumberFormat="1" applyFont="1" applyFill="1" applyBorder="1" applyAlignment="1">
      <alignment horizontal="right" vertical="center"/>
    </xf>
    <xf numFmtId="165" fontId="12" fillId="4" borderId="10" xfId="0" applyNumberFormat="1" applyFont="1" applyFill="1" applyBorder="1" applyAlignment="1">
      <alignment horizontal="right" vertical="center"/>
    </xf>
    <xf numFmtId="166" fontId="12" fillId="4" borderId="10" xfId="0" applyNumberFormat="1" applyFont="1" applyFill="1" applyBorder="1" applyAlignment="1">
      <alignment horizontal="center" vertical="center" wrapText="1"/>
    </xf>
    <xf numFmtId="167" fontId="12" fillId="4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3" fontId="10" fillId="0" borderId="10" xfId="0" applyNumberFormat="1" applyFont="1" applyBorder="1" applyAlignment="1">
      <alignment horizontal="right" vertical="center"/>
    </xf>
    <xf numFmtId="4" fontId="10" fillId="0" borderId="10" xfId="0" applyNumberFormat="1" applyFont="1" applyBorder="1" applyAlignment="1">
      <alignment horizontal="right" vertical="center"/>
    </xf>
    <xf numFmtId="165" fontId="10" fillId="0" borderId="10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3" fillId="0" borderId="0" xfId="2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3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165" fontId="16" fillId="0" borderId="10" xfId="0" applyNumberFormat="1" applyFont="1" applyBorder="1" applyAlignment="1">
      <alignment horizontal="right" vertical="center"/>
    </xf>
    <xf numFmtId="0" fontId="8" fillId="0" borderId="10" xfId="0" applyFont="1" applyFill="1" applyBorder="1" applyAlignment="1">
      <alignment vertical="center"/>
    </xf>
    <xf numFmtId="166" fontId="10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17" fillId="0" borderId="10" xfId="0" applyFont="1" applyFill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3" fontId="17" fillId="0" borderId="10" xfId="0" applyNumberFormat="1" applyFont="1" applyBorder="1" applyAlignment="1">
      <alignment horizontal="right" vertical="center"/>
    </xf>
    <xf numFmtId="4" fontId="17" fillId="0" borderId="10" xfId="0" applyNumberFormat="1" applyFont="1" applyBorder="1" applyAlignment="1">
      <alignment horizontal="right" vertical="center"/>
    </xf>
    <xf numFmtId="165" fontId="17" fillId="0" borderId="10" xfId="0" applyNumberFormat="1" applyFont="1" applyBorder="1" applyAlignment="1">
      <alignment horizontal="right" vertical="center"/>
    </xf>
    <xf numFmtId="1" fontId="17" fillId="0" borderId="10" xfId="0" applyNumberFormat="1" applyFont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3" fontId="3" fillId="0" borderId="10" xfId="0" applyNumberFormat="1" applyFont="1" applyFill="1" applyBorder="1" applyAlignment="1">
      <alignment horizontal="right" vertical="center"/>
    </xf>
    <xf numFmtId="4" fontId="3" fillId="0" borderId="10" xfId="0" applyNumberFormat="1" applyFont="1" applyFill="1" applyBorder="1" applyAlignment="1">
      <alignment horizontal="right" vertical="center"/>
    </xf>
    <xf numFmtId="165" fontId="3" fillId="0" borderId="10" xfId="0" applyNumberFormat="1" applyFont="1" applyFill="1" applyBorder="1" applyAlignment="1">
      <alignment horizontal="right" vertical="center"/>
    </xf>
    <xf numFmtId="49" fontId="17" fillId="0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/>
    </xf>
    <xf numFmtId="3" fontId="10" fillId="0" borderId="10" xfId="0" applyNumberFormat="1" applyFont="1" applyFill="1" applyBorder="1" applyAlignment="1">
      <alignment horizontal="right" vertical="center"/>
    </xf>
    <xf numFmtId="4" fontId="10" fillId="0" borderId="10" xfId="0" applyNumberFormat="1" applyFont="1" applyFill="1" applyBorder="1" applyAlignment="1">
      <alignment horizontal="right" vertical="center"/>
    </xf>
    <xf numFmtId="165" fontId="10" fillId="0" borderId="10" xfId="0" applyNumberFormat="1" applyFont="1" applyFill="1" applyBorder="1" applyAlignment="1">
      <alignment horizontal="right" vertical="center"/>
    </xf>
    <xf numFmtId="0" fontId="12" fillId="4" borderId="10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7" fillId="0" borderId="10" xfId="0" applyFont="1" applyBorder="1"/>
    <xf numFmtId="3" fontId="17" fillId="0" borderId="10" xfId="0" applyNumberFormat="1" applyFont="1" applyBorder="1" applyAlignment="1">
      <alignment horizontal="right"/>
    </xf>
    <xf numFmtId="4" fontId="17" fillId="0" borderId="10" xfId="0" applyNumberFormat="1" applyFont="1" applyBorder="1" applyAlignment="1">
      <alignment horizontal="right"/>
    </xf>
    <xf numFmtId="165" fontId="17" fillId="0" borderId="10" xfId="0" applyNumberFormat="1" applyFont="1" applyBorder="1" applyAlignment="1">
      <alignment horizontal="right"/>
    </xf>
    <xf numFmtId="0" fontId="15" fillId="0" borderId="10" xfId="0" applyFont="1" applyFill="1" applyBorder="1" applyAlignment="1">
      <alignment vertical="center"/>
    </xf>
    <xf numFmtId="3" fontId="16" fillId="0" borderId="10" xfId="0" applyNumberFormat="1" applyFont="1" applyFill="1" applyBorder="1" applyAlignment="1">
      <alignment horizontal="right" vertical="center"/>
    </xf>
    <xf numFmtId="4" fontId="16" fillId="0" borderId="10" xfId="0" applyNumberFormat="1" applyFont="1" applyFill="1" applyBorder="1" applyAlignment="1">
      <alignment horizontal="right" vertical="center"/>
    </xf>
    <xf numFmtId="165" fontId="16" fillId="0" borderId="1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69" fontId="3" fillId="6" borderId="0" xfId="1" applyNumberFormat="1" applyFont="1" applyFill="1" applyBorder="1" applyAlignment="1">
      <alignment horizontal="center" vertical="center"/>
    </xf>
    <xf numFmtId="1" fontId="3" fillId="6" borderId="12" xfId="1" applyNumberFormat="1" applyFont="1" applyFill="1" applyBorder="1" applyAlignment="1">
      <alignment horizontal="center" vertical="center"/>
    </xf>
    <xf numFmtId="170" fontId="3" fillId="6" borderId="13" xfId="1" applyNumberFormat="1" applyFont="1" applyFill="1" applyBorder="1" applyAlignment="1">
      <alignment horizontal="center" vertical="center"/>
    </xf>
    <xf numFmtId="171" fontId="3" fillId="6" borderId="13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1" fontId="3" fillId="0" borderId="18" xfId="0" applyNumberFormat="1" applyFont="1" applyFill="1" applyBorder="1" applyAlignment="1">
      <alignment horizontal="center" vertical="center" wrapText="1"/>
    </xf>
    <xf numFmtId="4" fontId="3" fillId="0" borderId="18" xfId="0" applyNumberFormat="1" applyFont="1" applyFill="1" applyBorder="1" applyAlignment="1">
      <alignment horizontal="center" vertical="center" wrapText="1"/>
    </xf>
    <xf numFmtId="165" fontId="3" fillId="0" borderId="18" xfId="0" applyNumberFormat="1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3" fontId="10" fillId="0" borderId="24" xfId="0" applyNumberFormat="1" applyFont="1" applyBorder="1" applyAlignment="1">
      <alignment horizontal="right" vertical="center"/>
    </xf>
    <xf numFmtId="1" fontId="10" fillId="0" borderId="25" xfId="0" applyNumberFormat="1" applyFont="1" applyBorder="1" applyAlignment="1">
      <alignment horizontal="right" vertical="center"/>
    </xf>
    <xf numFmtId="4" fontId="10" fillId="0" borderId="24" xfId="0" applyNumberFormat="1" applyFont="1" applyBorder="1" applyAlignment="1">
      <alignment horizontal="right" vertical="center"/>
    </xf>
    <xf numFmtId="1" fontId="10" fillId="0" borderId="24" xfId="0" applyNumberFormat="1" applyFont="1" applyBorder="1" applyAlignment="1">
      <alignment horizontal="right" vertical="center"/>
    </xf>
    <xf numFmtId="4" fontId="10" fillId="0" borderId="26" xfId="0" applyNumberFormat="1" applyFont="1" applyBorder="1" applyAlignment="1">
      <alignment horizontal="right" vertical="center"/>
    </xf>
    <xf numFmtId="165" fontId="10" fillId="0" borderId="26" xfId="0" applyNumberFormat="1" applyFont="1" applyBorder="1" applyAlignment="1">
      <alignment horizontal="right" vertical="center"/>
    </xf>
    <xf numFmtId="167" fontId="10" fillId="0" borderId="2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1" fontId="3" fillId="0" borderId="32" xfId="0" applyNumberFormat="1" applyFont="1" applyBorder="1" applyAlignment="1">
      <alignment vertical="center"/>
    </xf>
    <xf numFmtId="167" fontId="3" fillId="0" borderId="31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vertical="center"/>
    </xf>
    <xf numFmtId="4" fontId="3" fillId="0" borderId="33" xfId="0" applyNumberFormat="1" applyFont="1" applyBorder="1" applyAlignment="1">
      <alignment vertical="center"/>
    </xf>
    <xf numFmtId="4" fontId="3" fillId="0" borderId="31" xfId="0" applyNumberFormat="1" applyFont="1" applyBorder="1" applyAlignment="1">
      <alignment vertical="center"/>
    </xf>
    <xf numFmtId="165" fontId="3" fillId="0" borderId="33" xfId="0" applyNumberFormat="1" applyFont="1" applyBorder="1" applyAlignment="1">
      <alignment vertical="center"/>
    </xf>
    <xf numFmtId="166" fontId="10" fillId="0" borderId="24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3" fillId="3" borderId="6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3" borderId="6" xfId="0" applyNumberFormat="1" applyFont="1" applyFill="1" applyBorder="1" applyAlignment="1">
      <alignment horizontal="center" vertical="top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3" borderId="6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top"/>
    </xf>
    <xf numFmtId="0" fontId="12" fillId="4" borderId="14" xfId="0" applyFont="1" applyFill="1" applyBorder="1" applyAlignment="1">
      <alignment horizontal="center" vertical="top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BFBFB"/>
      <color rgb="FFEEF1F8"/>
      <color rgb="FFE7EBF5"/>
      <color rgb="FF3E89CE"/>
      <color rgb="FF60943C"/>
      <color rgb="FF559E43"/>
      <color rgb="FFFF0000"/>
      <color rgb="FF21849B"/>
      <color rgb="FF99B5D7"/>
      <color rgb="FF27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09"/>
  <sheetViews>
    <sheetView workbookViewId="0">
      <pane xSplit="5" ySplit="6" topLeftCell="F22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baseColWidth="10" defaultColWidth="9.140625" defaultRowHeight="12.75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8.7109375" style="2" customWidth="1"/>
    <col min="7" max="9" width="8.7109375" style="4" customWidth="1"/>
    <col min="10" max="10" width="8.7109375" style="5" customWidth="1"/>
    <col min="11" max="11" width="1.7109375" style="2" customWidth="1"/>
    <col min="12" max="12" width="9.140625" style="2"/>
    <col min="13" max="13" width="1.7109375" style="2" customWidth="1"/>
    <col min="14" max="16384" width="9.140625" style="2"/>
  </cols>
  <sheetData>
    <row r="1" spans="1:20" ht="18" x14ac:dyDescent="0.25">
      <c r="A1" s="1" t="s">
        <v>4085</v>
      </c>
    </row>
    <row r="2" spans="1:20" s="12" customFormat="1" ht="17.25" customHeight="1" thickBot="1" x14ac:dyDescent="0.3">
      <c r="A2" s="6"/>
      <c r="B2" s="6"/>
      <c r="C2" s="7"/>
      <c r="D2" s="8"/>
      <c r="E2" s="8"/>
      <c r="F2" s="9"/>
      <c r="G2" s="10"/>
      <c r="H2" s="187" t="s">
        <v>0</v>
      </c>
      <c r="I2" s="187"/>
      <c r="J2" s="11"/>
      <c r="N2" s="187" t="s">
        <v>1</v>
      </c>
      <c r="O2" s="187"/>
      <c r="P2" s="187"/>
      <c r="Q2" s="187"/>
      <c r="R2" s="187"/>
    </row>
    <row r="3" spans="1:20" ht="20.100000000000001" customHeight="1" x14ac:dyDescent="0.25">
      <c r="A3" s="188" t="s">
        <v>2</v>
      </c>
      <c r="B3" s="191" t="s">
        <v>3</v>
      </c>
      <c r="C3" s="191"/>
      <c r="D3" s="13"/>
      <c r="E3" s="14"/>
      <c r="F3" s="192" t="s">
        <v>4</v>
      </c>
      <c r="G3" s="194" t="s">
        <v>5</v>
      </c>
      <c r="H3" s="194" t="s">
        <v>4083</v>
      </c>
      <c r="I3" s="194" t="s">
        <v>6</v>
      </c>
      <c r="J3" s="196" t="s">
        <v>7</v>
      </c>
      <c r="L3" s="198" t="s">
        <v>4084</v>
      </c>
      <c r="N3" s="194" t="s">
        <v>5</v>
      </c>
      <c r="O3" s="194" t="s">
        <v>4083</v>
      </c>
      <c r="P3" s="194" t="s">
        <v>6</v>
      </c>
      <c r="Q3" s="194" t="s">
        <v>0</v>
      </c>
      <c r="R3" s="196" t="s">
        <v>7</v>
      </c>
    </row>
    <row r="4" spans="1:20" ht="48" customHeight="1" thickBot="1" x14ac:dyDescent="0.3">
      <c r="A4" s="189"/>
      <c r="B4" s="15"/>
      <c r="C4" s="16" t="s">
        <v>9</v>
      </c>
      <c r="D4" s="17"/>
      <c r="E4" s="18"/>
      <c r="F4" s="193"/>
      <c r="G4" s="195"/>
      <c r="H4" s="195"/>
      <c r="I4" s="195"/>
      <c r="J4" s="197"/>
      <c r="L4" s="199"/>
      <c r="N4" s="195"/>
      <c r="O4" s="195"/>
      <c r="P4" s="195"/>
      <c r="Q4" s="195"/>
      <c r="R4" s="197"/>
    </row>
    <row r="5" spans="1:20" ht="13.5" customHeight="1" thickBot="1" x14ac:dyDescent="0.3">
      <c r="A5" s="190"/>
      <c r="B5" s="15"/>
      <c r="C5" s="19" t="s">
        <v>10</v>
      </c>
      <c r="D5" s="17"/>
      <c r="E5" s="18"/>
      <c r="F5" s="20" t="s">
        <v>11</v>
      </c>
      <c r="G5" s="21" t="s">
        <v>12</v>
      </c>
      <c r="H5" s="21" t="s">
        <v>13</v>
      </c>
      <c r="I5" s="21" t="s">
        <v>12</v>
      </c>
      <c r="J5" s="22" t="s">
        <v>14</v>
      </c>
    </row>
    <row r="6" spans="1:20" s="28" customFormat="1" ht="5.0999999999999996" customHeight="1" x14ac:dyDescent="0.25">
      <c r="A6" s="23"/>
      <c r="B6" s="24"/>
      <c r="C6" s="25"/>
      <c r="D6" s="26"/>
      <c r="E6" s="27"/>
      <c r="G6" s="29"/>
      <c r="H6" s="29"/>
      <c r="I6" s="29"/>
      <c r="J6" s="30"/>
    </row>
    <row r="7" spans="1:20" s="34" customFormat="1" ht="5.0999999999999996" customHeight="1" x14ac:dyDescent="0.25">
      <c r="A7" s="31"/>
      <c r="B7" s="32"/>
      <c r="C7" s="33"/>
      <c r="D7" s="26"/>
      <c r="E7" s="27"/>
      <c r="G7" s="35"/>
      <c r="H7" s="35"/>
      <c r="I7" s="35"/>
      <c r="J7" s="36"/>
    </row>
    <row r="8" spans="1:20" s="43" customFormat="1" x14ac:dyDescent="0.25">
      <c r="A8" s="37" t="s">
        <v>15</v>
      </c>
      <c r="B8" s="38" t="s">
        <v>16</v>
      </c>
      <c r="C8" s="39"/>
      <c r="D8" s="26"/>
      <c r="E8" s="27"/>
      <c r="F8" s="40">
        <v>29381884</v>
      </c>
      <c r="G8" s="41">
        <v>75.527139912124028</v>
      </c>
      <c r="H8" s="41">
        <v>67.108864885824786</v>
      </c>
      <c r="I8" s="41">
        <v>8.7859903200055669</v>
      </c>
      <c r="J8" s="42">
        <v>990.11663314208511</v>
      </c>
      <c r="L8" s="44">
        <f>GEOMEAN(N8,Q8,R8)</f>
        <v>0.57234457586912324</v>
      </c>
      <c r="M8" s="45"/>
      <c r="N8" s="44">
        <f>+(G8-25)/(85-25)</f>
        <v>0.84211899853540051</v>
      </c>
      <c r="O8" s="44">
        <f>+H8/100</f>
        <v>0.67108864885824782</v>
      </c>
      <c r="P8" s="44">
        <f>+(I8-1.8)/(16-1.8)</f>
        <v>0.4919711492961667</v>
      </c>
      <c r="Q8" s="44">
        <f>+(O8*P8)^(0.5)</f>
        <v>0.57459225008557491</v>
      </c>
      <c r="R8" s="44">
        <f>+(J8-35)/(2500-35)</f>
        <v>0.38747125076758016</v>
      </c>
    </row>
    <row r="9" spans="1:20" s="43" customFormat="1" x14ac:dyDescent="0.25">
      <c r="A9" s="47"/>
      <c r="B9" s="48"/>
      <c r="C9" s="49"/>
      <c r="D9" s="26"/>
      <c r="E9" s="27"/>
      <c r="F9" s="50" t="s">
        <v>17</v>
      </c>
      <c r="G9" s="51"/>
      <c r="H9" s="51"/>
      <c r="I9" s="51"/>
      <c r="J9" s="52"/>
      <c r="L9" s="53"/>
      <c r="M9" s="54"/>
      <c r="N9" s="53"/>
      <c r="O9" s="53"/>
      <c r="P9" s="53"/>
      <c r="Q9" s="53"/>
      <c r="R9" s="53"/>
    </row>
    <row r="10" spans="1:20" s="43" customFormat="1" x14ac:dyDescent="0.25">
      <c r="A10" s="55" t="s">
        <v>18</v>
      </c>
      <c r="B10" s="56" t="s">
        <v>19</v>
      </c>
      <c r="C10" s="56"/>
      <c r="D10" s="26"/>
      <c r="E10" s="27"/>
      <c r="F10" s="57">
        <v>379384</v>
      </c>
      <c r="G10" s="58">
        <v>73.306564009823802</v>
      </c>
      <c r="H10" s="58">
        <v>46.85933258821651</v>
      </c>
      <c r="I10" s="58">
        <v>6.0505212784858662</v>
      </c>
      <c r="J10" s="59">
        <v>629.71130000000005</v>
      </c>
      <c r="L10" s="60">
        <f t="shared" ref="L10:L32" si="0">GEOMEAN(N10,Q10,R10)</f>
        <v>0.417451839946617</v>
      </c>
      <c r="M10" s="61"/>
      <c r="N10" s="60">
        <f t="shared" ref="N10:N32" si="1">+(G10-25)/(85-25)</f>
        <v>0.80510940016373</v>
      </c>
      <c r="O10" s="60">
        <f t="shared" ref="O10:O32" si="2">+H10/100</f>
        <v>0.46859332588216512</v>
      </c>
      <c r="P10" s="60">
        <f t="shared" ref="P10:P32" si="3">+(I10-1.8)/(16-1.8)</f>
        <v>0.29933248440041316</v>
      </c>
      <c r="Q10" s="60">
        <f t="shared" ref="Q10:Q32" si="4">+(O10*P10)^(0.5)</f>
        <v>0.37451996530193277</v>
      </c>
      <c r="R10" s="60">
        <f t="shared" ref="R10:R32" si="5">+(J10-35)/(2500-35)</f>
        <v>0.24126219066937121</v>
      </c>
    </row>
    <row r="11" spans="1:20" s="71" customFormat="1" x14ac:dyDescent="0.25">
      <c r="A11" s="62" t="s">
        <v>20</v>
      </c>
      <c r="B11" s="63"/>
      <c r="C11" s="64" t="s">
        <v>21</v>
      </c>
      <c r="D11" s="65"/>
      <c r="E11" s="66"/>
      <c r="F11" s="67">
        <v>55506</v>
      </c>
      <c r="G11" s="68">
        <v>74.439914191368629</v>
      </c>
      <c r="H11" s="68">
        <v>62.94557097118463</v>
      </c>
      <c r="I11" s="68">
        <v>7.8411379239825898</v>
      </c>
      <c r="J11" s="69">
        <v>838.09003268889626</v>
      </c>
      <c r="K11" s="70"/>
      <c r="L11" s="54">
        <f t="shared" si="0"/>
        <v>0.51791344735135736</v>
      </c>
      <c r="M11" s="54"/>
      <c r="N11" s="54">
        <f t="shared" si="1"/>
        <v>0.82399856985614384</v>
      </c>
      <c r="O11" s="54">
        <f t="shared" si="2"/>
        <v>0.62945570971184628</v>
      </c>
      <c r="P11" s="54">
        <f t="shared" si="3"/>
        <v>0.42543224816778807</v>
      </c>
      <c r="Q11" s="54">
        <f t="shared" si="4"/>
        <v>0.5174850313823206</v>
      </c>
      <c r="R11" s="54">
        <f t="shared" si="5"/>
        <v>0.32579717350462323</v>
      </c>
      <c r="T11" s="72"/>
    </row>
    <row r="12" spans="1:20" s="78" customFormat="1" x14ac:dyDescent="0.25">
      <c r="A12" s="73" t="s">
        <v>22</v>
      </c>
      <c r="B12" s="74">
        <v>1</v>
      </c>
      <c r="C12" s="74" t="s">
        <v>23</v>
      </c>
      <c r="D12" s="26"/>
      <c r="E12" s="27"/>
      <c r="F12" s="75">
        <v>32589</v>
      </c>
      <c r="G12" s="76">
        <v>73.29754385743513</v>
      </c>
      <c r="H12" s="76">
        <v>74.699577784995128</v>
      </c>
      <c r="I12" s="76">
        <v>9.7582000000000004</v>
      </c>
      <c r="J12" s="77">
        <v>1086.7627364630468</v>
      </c>
      <c r="L12" s="79">
        <f t="shared" si="0"/>
        <v>0.60571127673019998</v>
      </c>
      <c r="M12" s="79"/>
      <c r="N12" s="79">
        <f t="shared" si="1"/>
        <v>0.8049590642905855</v>
      </c>
      <c r="O12" s="79">
        <f t="shared" si="2"/>
        <v>0.7469957778499513</v>
      </c>
      <c r="P12" s="79">
        <f t="shared" si="3"/>
        <v>0.56043661971830994</v>
      </c>
      <c r="Q12" s="79">
        <f t="shared" si="4"/>
        <v>0.64702688404893682</v>
      </c>
      <c r="R12" s="79">
        <f t="shared" si="5"/>
        <v>0.42667859491401494</v>
      </c>
    </row>
    <row r="13" spans="1:20" s="78" customFormat="1" x14ac:dyDescent="0.25">
      <c r="A13" s="73" t="s">
        <v>24</v>
      </c>
      <c r="B13" s="74">
        <v>2</v>
      </c>
      <c r="C13" s="74" t="s">
        <v>25</v>
      </c>
      <c r="D13" s="26"/>
      <c r="E13" s="27"/>
      <c r="F13" s="75">
        <v>262</v>
      </c>
      <c r="G13" s="76">
        <v>72.349066579190151</v>
      </c>
      <c r="H13" s="76">
        <v>66.666666666666657</v>
      </c>
      <c r="I13" s="76">
        <v>5.8662000000000001</v>
      </c>
      <c r="J13" s="77">
        <v>569.61031757798264</v>
      </c>
      <c r="L13" s="79">
        <f t="shared" si="0"/>
        <v>0.42130348353214664</v>
      </c>
      <c r="M13" s="79"/>
      <c r="N13" s="79">
        <f t="shared" si="1"/>
        <v>0.78915110965316915</v>
      </c>
      <c r="O13" s="79">
        <f t="shared" si="2"/>
        <v>0.66666666666666652</v>
      </c>
      <c r="P13" s="79">
        <f t="shared" si="3"/>
        <v>0.28635211267605637</v>
      </c>
      <c r="Q13" s="79">
        <f t="shared" si="4"/>
        <v>0.43692265728696672</v>
      </c>
      <c r="R13" s="79">
        <f t="shared" si="5"/>
        <v>0.21688045337849193</v>
      </c>
    </row>
    <row r="14" spans="1:20" s="80" customFormat="1" x14ac:dyDescent="0.25">
      <c r="A14" s="73" t="s">
        <v>26</v>
      </c>
      <c r="B14" s="74">
        <v>3</v>
      </c>
      <c r="C14" s="74" t="s">
        <v>27</v>
      </c>
      <c r="D14" s="26"/>
      <c r="E14" s="27"/>
      <c r="F14" s="75">
        <v>1136</v>
      </c>
      <c r="G14" s="76">
        <v>68.710567635535114</v>
      </c>
      <c r="H14" s="76">
        <v>30.76923076923077</v>
      </c>
      <c r="I14" s="76">
        <v>4.9866000000000001</v>
      </c>
      <c r="J14" s="77">
        <v>362.99990355287025</v>
      </c>
      <c r="L14" s="79">
        <f t="shared" si="0"/>
        <v>0.29423204518896173</v>
      </c>
      <c r="M14" s="79"/>
      <c r="N14" s="79">
        <f t="shared" si="1"/>
        <v>0.72850946059225186</v>
      </c>
      <c r="O14" s="79">
        <f t="shared" si="2"/>
        <v>0.30769230769230771</v>
      </c>
      <c r="P14" s="79">
        <f t="shared" si="3"/>
        <v>0.22440845070422538</v>
      </c>
      <c r="Q14" s="79">
        <f t="shared" si="4"/>
        <v>0.26277129611667743</v>
      </c>
      <c r="R14" s="79">
        <f t="shared" si="5"/>
        <v>0.13306284119791897</v>
      </c>
    </row>
    <row r="15" spans="1:20" s="80" customFormat="1" x14ac:dyDescent="0.25">
      <c r="A15" s="73" t="s">
        <v>28</v>
      </c>
      <c r="B15" s="74">
        <v>4</v>
      </c>
      <c r="C15" s="74" t="s">
        <v>29</v>
      </c>
      <c r="D15" s="26"/>
      <c r="E15" s="27"/>
      <c r="F15" s="75">
        <v>642</v>
      </c>
      <c r="G15" s="76">
        <v>83.896325885297941</v>
      </c>
      <c r="H15" s="76">
        <v>49.019607843137251</v>
      </c>
      <c r="I15" s="76">
        <v>4.2735000000000003</v>
      </c>
      <c r="J15" s="77">
        <v>342.56937938613549</v>
      </c>
      <c r="L15" s="79">
        <f t="shared" si="0"/>
        <v>0.32954895763875636</v>
      </c>
      <c r="M15" s="79"/>
      <c r="N15" s="79">
        <f t="shared" si="1"/>
        <v>0.98160543142163237</v>
      </c>
      <c r="O15" s="79">
        <f t="shared" si="2"/>
        <v>0.49019607843137253</v>
      </c>
      <c r="P15" s="79">
        <f t="shared" si="3"/>
        <v>0.17419014084507045</v>
      </c>
      <c r="Q15" s="79">
        <f t="shared" si="4"/>
        <v>0.29221109483327629</v>
      </c>
      <c r="R15" s="79">
        <f t="shared" si="5"/>
        <v>0.12477459609985213</v>
      </c>
    </row>
    <row r="16" spans="1:20" s="80" customFormat="1" x14ac:dyDescent="0.25">
      <c r="A16" s="73" t="s">
        <v>30</v>
      </c>
      <c r="B16" s="74">
        <v>5</v>
      </c>
      <c r="C16" s="74" t="s">
        <v>31</v>
      </c>
      <c r="D16" s="26"/>
      <c r="E16" s="27"/>
      <c r="F16" s="75">
        <v>585</v>
      </c>
      <c r="G16" s="76">
        <v>77.261088778192544</v>
      </c>
      <c r="H16" s="76">
        <v>34.615384615384613</v>
      </c>
      <c r="I16" s="76">
        <v>3.3039999999999998</v>
      </c>
      <c r="J16" s="77">
        <v>308.81437460413167</v>
      </c>
      <c r="L16" s="79">
        <f t="shared" si="0"/>
        <v>0.2646023010533981</v>
      </c>
      <c r="M16" s="79"/>
      <c r="N16" s="79">
        <f t="shared" si="1"/>
        <v>0.87101814630320906</v>
      </c>
      <c r="O16" s="79">
        <f t="shared" si="2"/>
        <v>0.34615384615384615</v>
      </c>
      <c r="P16" s="79">
        <f t="shared" si="3"/>
        <v>0.10591549295774647</v>
      </c>
      <c r="Q16" s="79">
        <f t="shared" si="4"/>
        <v>0.19147599132686205</v>
      </c>
      <c r="R16" s="79">
        <f t="shared" si="5"/>
        <v>0.11108088219234551</v>
      </c>
    </row>
    <row r="17" spans="1:18" s="80" customFormat="1" x14ac:dyDescent="0.25">
      <c r="A17" s="73" t="s">
        <v>32</v>
      </c>
      <c r="B17" s="74">
        <v>6</v>
      </c>
      <c r="C17" s="74" t="s">
        <v>33</v>
      </c>
      <c r="D17" s="26"/>
      <c r="E17" s="27"/>
      <c r="F17" s="75">
        <v>1781</v>
      </c>
      <c r="G17" s="76">
        <v>66.224622721209656</v>
      </c>
      <c r="H17" s="76">
        <v>28.571428571428569</v>
      </c>
      <c r="I17" s="76">
        <v>5.6498999999999997</v>
      </c>
      <c r="J17" s="77">
        <v>233.74239397996004</v>
      </c>
      <c r="L17" s="79">
        <f t="shared" si="0"/>
        <v>0.24889061505128315</v>
      </c>
      <c r="M17" s="79"/>
      <c r="N17" s="79">
        <f t="shared" si="1"/>
        <v>0.68707704535349423</v>
      </c>
      <c r="O17" s="79">
        <f t="shared" si="2"/>
        <v>0.2857142857142857</v>
      </c>
      <c r="P17" s="79">
        <f t="shared" si="3"/>
        <v>0.27111971830985915</v>
      </c>
      <c r="Q17" s="79">
        <f t="shared" si="4"/>
        <v>0.27832135501962429</v>
      </c>
      <c r="R17" s="79">
        <f t="shared" si="5"/>
        <v>8.062571763892902E-2</v>
      </c>
    </row>
    <row r="18" spans="1:18" s="80" customFormat="1" x14ac:dyDescent="0.25">
      <c r="A18" s="73" t="s">
        <v>34</v>
      </c>
      <c r="B18" s="74">
        <v>7</v>
      </c>
      <c r="C18" s="74" t="s">
        <v>35</v>
      </c>
      <c r="D18" s="26"/>
      <c r="E18" s="27"/>
      <c r="F18" s="75">
        <v>480</v>
      </c>
      <c r="G18" s="76">
        <v>65.214540482270721</v>
      </c>
      <c r="H18" s="76">
        <v>24.137931034482758</v>
      </c>
      <c r="I18" s="76">
        <v>4.1007999999999996</v>
      </c>
      <c r="J18" s="77">
        <v>793.64455103765624</v>
      </c>
      <c r="L18" s="79">
        <f t="shared" si="0"/>
        <v>0.34424384787019524</v>
      </c>
      <c r="M18" s="79"/>
      <c r="N18" s="79">
        <f t="shared" si="1"/>
        <v>0.67024234137117866</v>
      </c>
      <c r="O18" s="79">
        <f t="shared" si="2"/>
        <v>0.24137931034482757</v>
      </c>
      <c r="P18" s="79">
        <f t="shared" si="3"/>
        <v>0.16202816901408448</v>
      </c>
      <c r="Q18" s="79">
        <f t="shared" si="4"/>
        <v>0.19776311004091454</v>
      </c>
      <c r="R18" s="79">
        <f t="shared" si="5"/>
        <v>0.3077665521450938</v>
      </c>
    </row>
    <row r="19" spans="1:18" s="80" customFormat="1" x14ac:dyDescent="0.25">
      <c r="A19" s="73" t="s">
        <v>36</v>
      </c>
      <c r="B19" s="74">
        <v>8</v>
      </c>
      <c r="C19" s="74" t="s">
        <v>37</v>
      </c>
      <c r="D19" s="26"/>
      <c r="E19" s="27"/>
      <c r="F19" s="75">
        <v>1258</v>
      </c>
      <c r="G19" s="76">
        <v>75.936481161525251</v>
      </c>
      <c r="H19" s="76">
        <v>61.363636363636367</v>
      </c>
      <c r="I19" s="76">
        <v>5.9462999999999999</v>
      </c>
      <c r="J19" s="77">
        <v>533.83987633103459</v>
      </c>
      <c r="L19" s="79">
        <f t="shared" si="0"/>
        <v>0.41740202681711608</v>
      </c>
      <c r="M19" s="79"/>
      <c r="N19" s="79">
        <f t="shared" si="1"/>
        <v>0.84894135269208748</v>
      </c>
      <c r="O19" s="79">
        <f t="shared" si="2"/>
        <v>0.61363636363636365</v>
      </c>
      <c r="P19" s="79">
        <f t="shared" si="3"/>
        <v>0.29199295774647888</v>
      </c>
      <c r="Q19" s="79">
        <f t="shared" si="4"/>
        <v>0.42329362952798577</v>
      </c>
      <c r="R19" s="79">
        <f t="shared" si="5"/>
        <v>0.20236911818703229</v>
      </c>
    </row>
    <row r="20" spans="1:18" s="80" customFormat="1" x14ac:dyDescent="0.25">
      <c r="A20" s="73" t="s">
        <v>38</v>
      </c>
      <c r="B20" s="74">
        <v>9</v>
      </c>
      <c r="C20" s="74" t="s">
        <v>39</v>
      </c>
      <c r="D20" s="26"/>
      <c r="E20" s="27"/>
      <c r="F20" s="75">
        <v>3978</v>
      </c>
      <c r="G20" s="76">
        <v>77.406122854627597</v>
      </c>
      <c r="H20" s="76">
        <v>40.055248618784525</v>
      </c>
      <c r="I20" s="76">
        <v>4.1928999999999998</v>
      </c>
      <c r="J20" s="77">
        <v>337.64231494441503</v>
      </c>
      <c r="L20" s="79">
        <f t="shared" si="0"/>
        <v>0.30315432959652083</v>
      </c>
      <c r="M20" s="79"/>
      <c r="N20" s="79">
        <f t="shared" si="1"/>
        <v>0.87343538091045991</v>
      </c>
      <c r="O20" s="79">
        <f t="shared" si="2"/>
        <v>0.40055248618784522</v>
      </c>
      <c r="P20" s="79">
        <f t="shared" si="3"/>
        <v>0.16851408450704228</v>
      </c>
      <c r="Q20" s="79">
        <f t="shared" si="4"/>
        <v>0.259805187605953</v>
      </c>
      <c r="R20" s="79">
        <f t="shared" si="5"/>
        <v>0.12277578699570589</v>
      </c>
    </row>
    <row r="21" spans="1:18" s="80" customFormat="1" x14ac:dyDescent="0.25">
      <c r="A21" s="73" t="s">
        <v>40</v>
      </c>
      <c r="B21" s="74">
        <v>10</v>
      </c>
      <c r="C21" s="74" t="s">
        <v>41</v>
      </c>
      <c r="D21" s="26"/>
      <c r="E21" s="27"/>
      <c r="F21" s="75">
        <v>3620</v>
      </c>
      <c r="G21" s="76">
        <v>70.657984557563992</v>
      </c>
      <c r="H21" s="76">
        <v>37.545126353790614</v>
      </c>
      <c r="I21" s="76">
        <v>6.194</v>
      </c>
      <c r="J21" s="77">
        <v>598.8610247848078</v>
      </c>
      <c r="L21" s="79">
        <f t="shared" si="0"/>
        <v>0.39002677872450464</v>
      </c>
      <c r="M21" s="79"/>
      <c r="N21" s="79">
        <f t="shared" si="1"/>
        <v>0.76096640929273318</v>
      </c>
      <c r="O21" s="79">
        <f t="shared" si="2"/>
        <v>0.37545126353790614</v>
      </c>
      <c r="P21" s="79">
        <f t="shared" si="3"/>
        <v>0.30943661971830988</v>
      </c>
      <c r="Q21" s="79">
        <f t="shared" si="4"/>
        <v>0.34084948270187826</v>
      </c>
      <c r="R21" s="79">
        <f t="shared" si="5"/>
        <v>0.22874686603846159</v>
      </c>
    </row>
    <row r="22" spans="1:18" s="80" customFormat="1" x14ac:dyDescent="0.25">
      <c r="A22" s="73" t="s">
        <v>42</v>
      </c>
      <c r="B22" s="74">
        <v>11</v>
      </c>
      <c r="C22" s="74" t="s">
        <v>43</v>
      </c>
      <c r="D22" s="26"/>
      <c r="E22" s="27"/>
      <c r="F22" s="75">
        <v>794</v>
      </c>
      <c r="G22" s="76">
        <v>83.10007357715196</v>
      </c>
      <c r="H22" s="76">
        <v>37.209302325581397</v>
      </c>
      <c r="I22" s="76">
        <v>3.7780999999999998</v>
      </c>
      <c r="J22" s="77">
        <v>430.32273561157814</v>
      </c>
      <c r="L22" s="79">
        <f t="shared" si="0"/>
        <v>0.32821266668485388</v>
      </c>
      <c r="M22" s="79"/>
      <c r="N22" s="79">
        <f t="shared" si="1"/>
        <v>0.96833455961919934</v>
      </c>
      <c r="O22" s="79">
        <f t="shared" si="2"/>
        <v>0.37209302325581395</v>
      </c>
      <c r="P22" s="79">
        <f t="shared" si="3"/>
        <v>0.13930281690140844</v>
      </c>
      <c r="Q22" s="79">
        <f t="shared" si="4"/>
        <v>0.22766995034236767</v>
      </c>
      <c r="R22" s="79">
        <f t="shared" si="5"/>
        <v>0.16037433493370309</v>
      </c>
    </row>
    <row r="23" spans="1:18" s="80" customFormat="1" x14ac:dyDescent="0.25">
      <c r="A23" s="73" t="s">
        <v>44</v>
      </c>
      <c r="B23" s="74">
        <v>12</v>
      </c>
      <c r="C23" s="74" t="s">
        <v>45</v>
      </c>
      <c r="D23" s="26"/>
      <c r="E23" s="27"/>
      <c r="F23" s="75">
        <v>852</v>
      </c>
      <c r="G23" s="76">
        <v>73.319314169923103</v>
      </c>
      <c r="H23" s="76">
        <v>50</v>
      </c>
      <c r="I23" s="76">
        <v>6.1647999999999996</v>
      </c>
      <c r="J23" s="77">
        <v>709.8664780589462</v>
      </c>
      <c r="L23" s="79">
        <f t="shared" si="0"/>
        <v>0.44214476029669003</v>
      </c>
      <c r="M23" s="79"/>
      <c r="N23" s="79">
        <f t="shared" si="1"/>
        <v>0.80532190283205174</v>
      </c>
      <c r="O23" s="79">
        <f t="shared" si="2"/>
        <v>0.5</v>
      </c>
      <c r="P23" s="79">
        <f t="shared" si="3"/>
        <v>0.30738028169014087</v>
      </c>
      <c r="Q23" s="79">
        <f t="shared" si="4"/>
        <v>0.39203334149670283</v>
      </c>
      <c r="R23" s="79">
        <f t="shared" si="5"/>
        <v>0.27377950428354814</v>
      </c>
    </row>
    <row r="24" spans="1:18" s="80" customFormat="1" x14ac:dyDescent="0.25">
      <c r="A24" s="73" t="s">
        <v>46</v>
      </c>
      <c r="B24" s="74">
        <v>13</v>
      </c>
      <c r="C24" s="74" t="s">
        <v>47</v>
      </c>
      <c r="D24" s="26"/>
      <c r="E24" s="27"/>
      <c r="F24" s="75">
        <v>1367</v>
      </c>
      <c r="G24" s="76">
        <v>68.868611277759115</v>
      </c>
      <c r="H24" s="76">
        <v>47.191011235955052</v>
      </c>
      <c r="I24" s="76">
        <v>6.6932</v>
      </c>
      <c r="J24" s="77">
        <v>807.29701614611793</v>
      </c>
      <c r="L24" s="79">
        <f t="shared" si="0"/>
        <v>0.45204743311954076</v>
      </c>
      <c r="M24" s="79"/>
      <c r="N24" s="79">
        <f t="shared" si="1"/>
        <v>0.73114352129598525</v>
      </c>
      <c r="O24" s="79">
        <f t="shared" si="2"/>
        <v>0.47191011235955055</v>
      </c>
      <c r="P24" s="79">
        <f t="shared" si="3"/>
        <v>0.34459154929577468</v>
      </c>
      <c r="Q24" s="79">
        <f t="shared" si="4"/>
        <v>0.40325703558192338</v>
      </c>
      <c r="R24" s="79">
        <f t="shared" si="5"/>
        <v>0.31330507754406406</v>
      </c>
    </row>
    <row r="25" spans="1:18" s="80" customFormat="1" x14ac:dyDescent="0.25">
      <c r="A25" s="73" t="s">
        <v>48</v>
      </c>
      <c r="B25" s="74">
        <v>14</v>
      </c>
      <c r="C25" s="74" t="s">
        <v>49</v>
      </c>
      <c r="D25" s="26"/>
      <c r="E25" s="27"/>
      <c r="F25" s="75">
        <v>2176</v>
      </c>
      <c r="G25" s="76">
        <v>71.988483220682724</v>
      </c>
      <c r="H25" s="76">
        <v>50.359712230215827</v>
      </c>
      <c r="I25" s="76">
        <v>5.0068000000000001</v>
      </c>
      <c r="J25" s="77">
        <v>472.8658407486339</v>
      </c>
      <c r="L25" s="79">
        <f t="shared" si="0"/>
        <v>0.36066104312414826</v>
      </c>
      <c r="M25" s="79"/>
      <c r="N25" s="79">
        <f t="shared" si="1"/>
        <v>0.7831413870113787</v>
      </c>
      <c r="O25" s="79">
        <f t="shared" si="2"/>
        <v>0.50359712230215825</v>
      </c>
      <c r="P25" s="79">
        <f t="shared" si="3"/>
        <v>0.225830985915493</v>
      </c>
      <c r="Q25" s="79">
        <f t="shared" si="4"/>
        <v>0.33723557735461646</v>
      </c>
      <c r="R25" s="79">
        <f t="shared" si="5"/>
        <v>0.17763320111506448</v>
      </c>
    </row>
    <row r="26" spans="1:18" s="80" customFormat="1" x14ac:dyDescent="0.25">
      <c r="A26" s="73" t="s">
        <v>50</v>
      </c>
      <c r="B26" s="74">
        <v>15</v>
      </c>
      <c r="C26" s="74" t="s">
        <v>51</v>
      </c>
      <c r="D26" s="26"/>
      <c r="E26" s="27"/>
      <c r="F26" s="75">
        <v>496</v>
      </c>
      <c r="G26" s="76">
        <v>72.133362214936511</v>
      </c>
      <c r="H26" s="76">
        <v>40</v>
      </c>
      <c r="I26" s="76">
        <v>7.1372</v>
      </c>
      <c r="J26" s="77">
        <v>680.94544119625982</v>
      </c>
      <c r="L26" s="79">
        <f t="shared" si="0"/>
        <v>0.43055920862220021</v>
      </c>
      <c r="M26" s="79"/>
      <c r="N26" s="79">
        <f t="shared" si="1"/>
        <v>0.78555603691560849</v>
      </c>
      <c r="O26" s="79">
        <f t="shared" si="2"/>
        <v>0.4</v>
      </c>
      <c r="P26" s="79">
        <f t="shared" si="3"/>
        <v>0.3758591549295775</v>
      </c>
      <c r="Q26" s="79">
        <f t="shared" si="4"/>
        <v>0.38774174649092275</v>
      </c>
      <c r="R26" s="79">
        <f t="shared" si="5"/>
        <v>0.26204683212830016</v>
      </c>
    </row>
    <row r="27" spans="1:18" s="80" customFormat="1" x14ac:dyDescent="0.25">
      <c r="A27" s="73" t="s">
        <v>52</v>
      </c>
      <c r="B27" s="74">
        <v>16</v>
      </c>
      <c r="C27" s="74" t="s">
        <v>53</v>
      </c>
      <c r="D27" s="26"/>
      <c r="E27" s="27"/>
      <c r="F27" s="75">
        <v>375</v>
      </c>
      <c r="G27" s="76">
        <v>76.882767703235785</v>
      </c>
      <c r="H27" s="76">
        <v>50</v>
      </c>
      <c r="I27" s="76">
        <v>5.4701000000000004</v>
      </c>
      <c r="J27" s="77">
        <v>471.27758906978352</v>
      </c>
      <c r="L27" s="79">
        <f t="shared" si="0"/>
        <v>0.38033463991296396</v>
      </c>
      <c r="M27" s="79"/>
      <c r="N27" s="79">
        <f t="shared" si="1"/>
        <v>0.86471279505392973</v>
      </c>
      <c r="O27" s="79">
        <f t="shared" si="2"/>
        <v>0.5</v>
      </c>
      <c r="P27" s="79">
        <f t="shared" si="3"/>
        <v>0.25845774647887332</v>
      </c>
      <c r="Q27" s="79">
        <f t="shared" si="4"/>
        <v>0.35948417661899479</v>
      </c>
      <c r="R27" s="79">
        <f t="shared" si="5"/>
        <v>0.17698887994717383</v>
      </c>
    </row>
    <row r="28" spans="1:18" s="80" customFormat="1" x14ac:dyDescent="0.25">
      <c r="A28" s="73" t="s">
        <v>54</v>
      </c>
      <c r="B28" s="74">
        <v>17</v>
      </c>
      <c r="C28" s="74" t="s">
        <v>55</v>
      </c>
      <c r="D28" s="26"/>
      <c r="E28" s="27"/>
      <c r="F28" s="75">
        <v>769</v>
      </c>
      <c r="G28" s="76">
        <v>79.460752718421304</v>
      </c>
      <c r="H28" s="76">
        <v>48.888888888888886</v>
      </c>
      <c r="I28" s="76">
        <v>3.2532999999999999</v>
      </c>
      <c r="J28" s="77">
        <v>587.3095225728772</v>
      </c>
      <c r="L28" s="79">
        <f t="shared" si="0"/>
        <v>0.35698133959687578</v>
      </c>
      <c r="M28" s="79"/>
      <c r="N28" s="79">
        <f t="shared" si="1"/>
        <v>0.90767921197368839</v>
      </c>
      <c r="O28" s="79">
        <f t="shared" si="2"/>
        <v>0.48888888888888887</v>
      </c>
      <c r="P28" s="79">
        <f t="shared" si="3"/>
        <v>0.1023450704225352</v>
      </c>
      <c r="Q28" s="79">
        <f t="shared" si="4"/>
        <v>0.22368586849000613</v>
      </c>
      <c r="R28" s="79">
        <f t="shared" si="5"/>
        <v>0.22406065824457494</v>
      </c>
    </row>
    <row r="29" spans="1:18" s="80" customFormat="1" x14ac:dyDescent="0.25">
      <c r="A29" s="73" t="s">
        <v>56</v>
      </c>
      <c r="B29" s="74">
        <v>18</v>
      </c>
      <c r="C29" s="74" t="s">
        <v>57</v>
      </c>
      <c r="D29" s="26"/>
      <c r="E29" s="27"/>
      <c r="F29" s="75">
        <v>295</v>
      </c>
      <c r="G29" s="76">
        <v>73.247833872085351</v>
      </c>
      <c r="H29" s="76">
        <v>52.173913043478258</v>
      </c>
      <c r="I29" s="76">
        <v>7.4503000000000004</v>
      </c>
      <c r="J29" s="77">
        <v>718.89801722509344</v>
      </c>
      <c r="L29" s="79">
        <f t="shared" si="0"/>
        <v>0.46670210425698549</v>
      </c>
      <c r="M29" s="79"/>
      <c r="N29" s="79">
        <f t="shared" si="1"/>
        <v>0.80413056453475584</v>
      </c>
      <c r="O29" s="79">
        <f t="shared" si="2"/>
        <v>0.52173913043478259</v>
      </c>
      <c r="P29" s="79">
        <f t="shared" si="3"/>
        <v>0.39790845070422542</v>
      </c>
      <c r="Q29" s="79">
        <f t="shared" si="4"/>
        <v>0.45563626837980548</v>
      </c>
      <c r="R29" s="79">
        <f t="shared" si="5"/>
        <v>0.27744341469577827</v>
      </c>
    </row>
    <row r="30" spans="1:18" s="80" customFormat="1" x14ac:dyDescent="0.25">
      <c r="A30" s="73" t="s">
        <v>58</v>
      </c>
      <c r="B30" s="74">
        <v>19</v>
      </c>
      <c r="C30" s="74" t="s">
        <v>59</v>
      </c>
      <c r="D30" s="26"/>
      <c r="E30" s="27"/>
      <c r="F30" s="75">
        <v>580</v>
      </c>
      <c r="G30" s="76">
        <v>69.872805655262454</v>
      </c>
      <c r="H30" s="76">
        <v>35.897435897435898</v>
      </c>
      <c r="I30" s="76">
        <v>4.3357999999999999</v>
      </c>
      <c r="J30" s="77">
        <v>291.1628783046076</v>
      </c>
      <c r="L30" s="79">
        <f t="shared" si="0"/>
        <v>0.26997616791363843</v>
      </c>
      <c r="M30" s="79"/>
      <c r="N30" s="79">
        <f t="shared" si="1"/>
        <v>0.74788009425437418</v>
      </c>
      <c r="O30" s="79">
        <f t="shared" si="2"/>
        <v>0.35897435897435898</v>
      </c>
      <c r="P30" s="79">
        <f t="shared" si="3"/>
        <v>0.1785774647887324</v>
      </c>
      <c r="Q30" s="79">
        <f t="shared" si="4"/>
        <v>0.25318912091517948</v>
      </c>
      <c r="R30" s="79">
        <f t="shared" si="5"/>
        <v>0.10392003176657509</v>
      </c>
    </row>
    <row r="31" spans="1:18" s="80" customFormat="1" x14ac:dyDescent="0.25">
      <c r="A31" s="73" t="s">
        <v>60</v>
      </c>
      <c r="B31" s="74">
        <v>20</v>
      </c>
      <c r="C31" s="74" t="s">
        <v>61</v>
      </c>
      <c r="D31" s="26"/>
      <c r="E31" s="27"/>
      <c r="F31" s="75">
        <v>1224</v>
      </c>
      <c r="G31" s="76">
        <v>79.125444886282963</v>
      </c>
      <c r="H31" s="76">
        <v>34.090909090909086</v>
      </c>
      <c r="I31" s="76">
        <v>4.3878000000000004</v>
      </c>
      <c r="J31" s="77">
        <v>484.49697678061898</v>
      </c>
      <c r="L31" s="79">
        <f t="shared" si="0"/>
        <v>0.34482614305637788</v>
      </c>
      <c r="M31" s="79"/>
      <c r="N31" s="79">
        <f t="shared" si="1"/>
        <v>0.90209074810471601</v>
      </c>
      <c r="O31" s="79">
        <f t="shared" si="2"/>
        <v>0.34090909090909088</v>
      </c>
      <c r="P31" s="79">
        <f t="shared" si="3"/>
        <v>0.18223943661971836</v>
      </c>
      <c r="Q31" s="79">
        <f t="shared" si="4"/>
        <v>0.24925304544942489</v>
      </c>
      <c r="R31" s="79">
        <f t="shared" si="5"/>
        <v>0.18235171471830386</v>
      </c>
    </row>
    <row r="32" spans="1:18" s="80" customFormat="1" x14ac:dyDescent="0.25">
      <c r="A32" s="73" t="s">
        <v>62</v>
      </c>
      <c r="B32" s="74">
        <v>21</v>
      </c>
      <c r="C32" s="74" t="s">
        <v>63</v>
      </c>
      <c r="D32" s="26"/>
      <c r="E32" s="27"/>
      <c r="F32" s="75">
        <v>247</v>
      </c>
      <c r="G32" s="76">
        <v>80.33983316179426</v>
      </c>
      <c r="H32" s="76">
        <v>32</v>
      </c>
      <c r="I32" s="76">
        <v>4.1184000000000003</v>
      </c>
      <c r="J32" s="77">
        <v>572.40193004427158</v>
      </c>
      <c r="L32" s="79">
        <f t="shared" si="0"/>
        <v>0.35820471501218243</v>
      </c>
      <c r="M32" s="79"/>
      <c r="N32" s="79">
        <f t="shared" si="1"/>
        <v>0.92233055269657105</v>
      </c>
      <c r="O32" s="79">
        <f t="shared" si="2"/>
        <v>0.32</v>
      </c>
      <c r="P32" s="79">
        <f t="shared" si="3"/>
        <v>0.16326760563380285</v>
      </c>
      <c r="Q32" s="79">
        <f t="shared" si="4"/>
        <v>0.22857303822370853</v>
      </c>
      <c r="R32" s="79">
        <f t="shared" si="5"/>
        <v>0.21801295336481605</v>
      </c>
    </row>
    <row r="33" spans="1:18" s="80" customFormat="1" x14ac:dyDescent="0.25">
      <c r="A33" s="73"/>
      <c r="B33" s="74"/>
      <c r="C33" s="81"/>
      <c r="D33" s="82"/>
      <c r="E33" s="83"/>
      <c r="F33" s="84" t="s">
        <v>17</v>
      </c>
      <c r="G33" s="85"/>
      <c r="H33" s="85"/>
      <c r="I33" s="85"/>
      <c r="J33" s="86"/>
      <c r="L33" s="79"/>
      <c r="M33" s="79"/>
      <c r="N33" s="79"/>
      <c r="O33" s="79"/>
      <c r="P33" s="79"/>
      <c r="Q33" s="79"/>
      <c r="R33" s="79"/>
    </row>
    <row r="34" spans="1:18" s="80" customFormat="1" x14ac:dyDescent="0.25">
      <c r="A34" s="62" t="s">
        <v>64</v>
      </c>
      <c r="B34" s="87"/>
      <c r="C34" s="64" t="s">
        <v>65</v>
      </c>
      <c r="D34" s="65"/>
      <c r="E34" s="66"/>
      <c r="F34" s="67">
        <v>74100</v>
      </c>
      <c r="G34" s="68">
        <v>77.166567561350178</v>
      </c>
      <c r="H34" s="68">
        <v>47.662957074721781</v>
      </c>
      <c r="I34" s="68">
        <v>6.6626156622686157</v>
      </c>
      <c r="J34" s="69">
        <v>657.14921579804854</v>
      </c>
      <c r="K34" s="16"/>
      <c r="L34" s="88">
        <f t="shared" ref="L34:L40" si="6">GEOMEAN(N34,Q34,R34)</f>
        <v>0.44589572910534397</v>
      </c>
      <c r="M34" s="89"/>
      <c r="N34" s="88">
        <f t="shared" ref="N34:N40" si="7">+(G34-25)/(85-25)</f>
        <v>0.86944279268916957</v>
      </c>
      <c r="O34" s="88">
        <f t="shared" ref="O34:O40" si="8">+H34/100</f>
        <v>0.47662957074721779</v>
      </c>
      <c r="P34" s="88">
        <f t="shared" ref="P34:P40" si="9">+(I34-1.8)/(16-1.8)</f>
        <v>0.34243772269497297</v>
      </c>
      <c r="Q34" s="88">
        <f t="shared" ref="Q34:Q40" si="10">+(O34*P34)^(0.5)</f>
        <v>0.40399993165316223</v>
      </c>
      <c r="R34" s="88">
        <f t="shared" ref="R34:R40" si="11">+(J34-35)/(2500-35)</f>
        <v>0.25239319099312313</v>
      </c>
    </row>
    <row r="35" spans="1:18" s="80" customFormat="1" x14ac:dyDescent="0.25">
      <c r="A35" s="73" t="s">
        <v>66</v>
      </c>
      <c r="B35" s="74">
        <v>1</v>
      </c>
      <c r="C35" s="74" t="s">
        <v>65</v>
      </c>
      <c r="D35" s="26"/>
      <c r="E35" s="27"/>
      <c r="F35" s="75">
        <v>27102</v>
      </c>
      <c r="G35" s="76">
        <v>74.878308981512234</v>
      </c>
      <c r="H35" s="76">
        <v>68.337730870712392</v>
      </c>
      <c r="I35" s="76">
        <v>8.6769999999999996</v>
      </c>
      <c r="J35" s="77">
        <v>975.95951171653758</v>
      </c>
      <c r="L35" s="79">
        <f t="shared" si="6"/>
        <v>0.56728334558683857</v>
      </c>
      <c r="M35" s="79"/>
      <c r="N35" s="79">
        <f t="shared" si="7"/>
        <v>0.83130514969187053</v>
      </c>
      <c r="O35" s="79">
        <f t="shared" si="8"/>
        <v>0.68337730870712388</v>
      </c>
      <c r="P35" s="79">
        <f t="shared" si="9"/>
        <v>0.48429577464788731</v>
      </c>
      <c r="Q35" s="79">
        <f t="shared" si="10"/>
        <v>0.57528839993268155</v>
      </c>
      <c r="R35" s="79">
        <f t="shared" si="11"/>
        <v>0.38172799663956902</v>
      </c>
    </row>
    <row r="36" spans="1:18" s="80" customFormat="1" x14ac:dyDescent="0.25">
      <c r="A36" s="73" t="s">
        <v>67</v>
      </c>
      <c r="B36" s="74">
        <v>2</v>
      </c>
      <c r="C36" s="74" t="s">
        <v>68</v>
      </c>
      <c r="D36" s="26"/>
      <c r="E36" s="27"/>
      <c r="F36" s="75">
        <v>9765</v>
      </c>
      <c r="G36" s="76">
        <v>77.314568424591442</v>
      </c>
      <c r="H36" s="76">
        <v>36.242424242424242</v>
      </c>
      <c r="I36" s="76">
        <v>4.5164999999999997</v>
      </c>
      <c r="J36" s="77">
        <v>458.08599927503286</v>
      </c>
      <c r="L36" s="79">
        <f t="shared" si="6"/>
        <v>0.34029127165084061</v>
      </c>
      <c r="M36" s="79"/>
      <c r="N36" s="79">
        <f t="shared" si="7"/>
        <v>0.87190947374319072</v>
      </c>
      <c r="O36" s="79">
        <f t="shared" si="8"/>
        <v>0.36242424242424243</v>
      </c>
      <c r="P36" s="79">
        <f t="shared" si="9"/>
        <v>0.19130281690140846</v>
      </c>
      <c r="Q36" s="79">
        <f t="shared" si="10"/>
        <v>0.26331118185355618</v>
      </c>
      <c r="R36" s="79">
        <f t="shared" si="11"/>
        <v>0.17163732222110867</v>
      </c>
    </row>
    <row r="37" spans="1:18" s="80" customFormat="1" x14ac:dyDescent="0.25">
      <c r="A37" s="73" t="s">
        <v>69</v>
      </c>
      <c r="B37" s="74">
        <v>3</v>
      </c>
      <c r="C37" s="74" t="s">
        <v>70</v>
      </c>
      <c r="D37" s="26"/>
      <c r="E37" s="27"/>
      <c r="F37" s="75">
        <v>4595</v>
      </c>
      <c r="G37" s="76">
        <v>78.856379358541204</v>
      </c>
      <c r="H37" s="76">
        <v>50.746268656716417</v>
      </c>
      <c r="I37" s="76">
        <v>5.0419999999999998</v>
      </c>
      <c r="J37" s="77">
        <v>854.69276218676737</v>
      </c>
      <c r="L37" s="79">
        <f t="shared" si="6"/>
        <v>0.46661800226752448</v>
      </c>
      <c r="M37" s="79"/>
      <c r="N37" s="79">
        <f t="shared" si="7"/>
        <v>0.8976063226423534</v>
      </c>
      <c r="O37" s="79">
        <f t="shared" si="8"/>
        <v>0.5074626865671642</v>
      </c>
      <c r="P37" s="79">
        <f t="shared" si="9"/>
        <v>0.2283098591549296</v>
      </c>
      <c r="Q37" s="79">
        <f t="shared" si="10"/>
        <v>0.34038027924151459</v>
      </c>
      <c r="R37" s="79">
        <f t="shared" si="11"/>
        <v>0.33253256072485493</v>
      </c>
    </row>
    <row r="38" spans="1:18" s="90" customFormat="1" x14ac:dyDescent="0.25">
      <c r="A38" s="73" t="s">
        <v>71</v>
      </c>
      <c r="B38" s="74">
        <v>4</v>
      </c>
      <c r="C38" s="74" t="s">
        <v>72</v>
      </c>
      <c r="D38" s="26"/>
      <c r="E38" s="27"/>
      <c r="F38" s="75">
        <v>1216</v>
      </c>
      <c r="G38" s="76">
        <v>78.258120732674698</v>
      </c>
      <c r="H38" s="76">
        <v>67.777777777777786</v>
      </c>
      <c r="I38" s="76">
        <v>5.5083000000000002</v>
      </c>
      <c r="J38" s="77">
        <v>694.3851538514491</v>
      </c>
      <c r="L38" s="79">
        <f t="shared" si="6"/>
        <v>0.46399637032976754</v>
      </c>
      <c r="M38" s="79"/>
      <c r="N38" s="79">
        <f t="shared" si="7"/>
        <v>0.88763534554457835</v>
      </c>
      <c r="O38" s="79">
        <f t="shared" si="8"/>
        <v>0.67777777777777781</v>
      </c>
      <c r="P38" s="79">
        <f t="shared" si="9"/>
        <v>0.26114788732394373</v>
      </c>
      <c r="Q38" s="79">
        <f t="shared" si="10"/>
        <v>0.42071395833961117</v>
      </c>
      <c r="R38" s="79">
        <f t="shared" si="11"/>
        <v>0.267499048215598</v>
      </c>
    </row>
    <row r="39" spans="1:18" s="80" customFormat="1" x14ac:dyDescent="0.25">
      <c r="A39" s="73" t="s">
        <v>73</v>
      </c>
      <c r="B39" s="74">
        <v>5</v>
      </c>
      <c r="C39" s="74" t="s">
        <v>74</v>
      </c>
      <c r="D39" s="26"/>
      <c r="E39" s="27"/>
      <c r="F39" s="75">
        <v>25162</v>
      </c>
      <c r="G39" s="76">
        <v>77.9857989555193</v>
      </c>
      <c r="H39" s="76">
        <v>30.209241499564083</v>
      </c>
      <c r="I39" s="76">
        <v>5.6318000000000001</v>
      </c>
      <c r="J39" s="77">
        <v>316.22035723689874</v>
      </c>
      <c r="L39" s="79">
        <f t="shared" si="6"/>
        <v>0.30639975092968036</v>
      </c>
      <c r="M39" s="79"/>
      <c r="N39" s="79">
        <f t="shared" si="7"/>
        <v>0.88309664925865505</v>
      </c>
      <c r="O39" s="79">
        <f t="shared" si="8"/>
        <v>0.30209241499564082</v>
      </c>
      <c r="P39" s="79">
        <f t="shared" si="9"/>
        <v>0.26984507042253525</v>
      </c>
      <c r="Q39" s="79">
        <f t="shared" si="10"/>
        <v>0.28551383328765778</v>
      </c>
      <c r="R39" s="79">
        <f t="shared" si="11"/>
        <v>0.11408533762145993</v>
      </c>
    </row>
    <row r="40" spans="1:18" s="80" customFormat="1" x14ac:dyDescent="0.25">
      <c r="A40" s="73" t="s">
        <v>75</v>
      </c>
      <c r="B40" s="74">
        <v>6</v>
      </c>
      <c r="C40" s="74" t="s">
        <v>76</v>
      </c>
      <c r="D40" s="26"/>
      <c r="E40" s="27"/>
      <c r="F40" s="75">
        <v>6260</v>
      </c>
      <c r="G40" s="76">
        <v>73.007196094808648</v>
      </c>
      <c r="H40" s="76">
        <v>46.822033898305079</v>
      </c>
      <c r="I40" s="76">
        <v>5.6734999999999998</v>
      </c>
      <c r="J40" s="77">
        <v>805.53837109371955</v>
      </c>
      <c r="L40" s="79">
        <f t="shared" si="6"/>
        <v>0.44711756121375013</v>
      </c>
      <c r="M40" s="79"/>
      <c r="N40" s="79">
        <f t="shared" si="7"/>
        <v>0.80011993491347744</v>
      </c>
      <c r="O40" s="79">
        <f t="shared" si="8"/>
        <v>0.46822033898305082</v>
      </c>
      <c r="P40" s="79">
        <f t="shared" si="9"/>
        <v>0.27278169014084508</v>
      </c>
      <c r="Q40" s="79">
        <f t="shared" si="10"/>
        <v>0.35738205806407797</v>
      </c>
      <c r="R40" s="79">
        <f t="shared" si="11"/>
        <v>0.31259163127534262</v>
      </c>
    </row>
    <row r="41" spans="1:18" s="80" customFormat="1" x14ac:dyDescent="0.25">
      <c r="A41" s="73"/>
      <c r="B41" s="74"/>
      <c r="C41" s="81"/>
      <c r="D41" s="82"/>
      <c r="E41" s="83"/>
      <c r="F41" s="84" t="s">
        <v>17</v>
      </c>
      <c r="G41" s="85"/>
      <c r="H41" s="85"/>
      <c r="I41" s="85"/>
      <c r="J41" s="86"/>
      <c r="L41" s="79"/>
      <c r="M41" s="79"/>
      <c r="N41" s="79"/>
      <c r="O41" s="79"/>
      <c r="P41" s="79"/>
      <c r="Q41" s="79"/>
      <c r="R41" s="79"/>
    </row>
    <row r="42" spans="1:18" s="80" customFormat="1" x14ac:dyDescent="0.25">
      <c r="A42" s="62" t="s">
        <v>77</v>
      </c>
      <c r="B42" s="87"/>
      <c r="C42" s="64" t="s">
        <v>78</v>
      </c>
      <c r="D42" s="65"/>
      <c r="E42" s="66"/>
      <c r="F42" s="67">
        <v>25637</v>
      </c>
      <c r="G42" s="68">
        <v>72.787943479927748</v>
      </c>
      <c r="H42" s="68">
        <v>42.40702479338843</v>
      </c>
      <c r="I42" s="68">
        <v>5.7817549019607846</v>
      </c>
      <c r="J42" s="69">
        <v>595.90624926260807</v>
      </c>
      <c r="K42" s="16"/>
      <c r="L42" s="54">
        <f t="shared" ref="L42:L54" si="12">GEOMEAN(N42,Q42,R42)</f>
        <v>0.39684186246809983</v>
      </c>
      <c r="M42" s="54"/>
      <c r="N42" s="54">
        <f t="shared" ref="N42:N54" si="13">+(G42-25)/(85-25)</f>
        <v>0.7964657246654625</v>
      </c>
      <c r="O42" s="54">
        <f t="shared" ref="O42:O54" si="14">+H42/100</f>
        <v>0.42407024793388431</v>
      </c>
      <c r="P42" s="54">
        <f t="shared" ref="P42:P54" si="15">+(I42-1.8)/(16-1.8)</f>
        <v>0.28040527478597077</v>
      </c>
      <c r="Q42" s="54">
        <f t="shared" ref="Q42:Q54" si="16">+(O42*P42)^(0.5)</f>
        <v>0.34483551789288697</v>
      </c>
      <c r="R42" s="54">
        <f t="shared" ref="R42:R54" si="17">+(J42-35)/(2500-35)</f>
        <v>0.22754817414304587</v>
      </c>
    </row>
    <row r="43" spans="1:18" s="80" customFormat="1" x14ac:dyDescent="0.25">
      <c r="A43" s="73" t="s">
        <v>79</v>
      </c>
      <c r="B43" s="74">
        <v>1</v>
      </c>
      <c r="C43" s="74" t="s">
        <v>80</v>
      </c>
      <c r="D43" s="26"/>
      <c r="E43" s="27"/>
      <c r="F43" s="75">
        <v>1337</v>
      </c>
      <c r="G43" s="76">
        <v>69.705594241061377</v>
      </c>
      <c r="H43" s="76">
        <v>39.325842696629216</v>
      </c>
      <c r="I43" s="76">
        <v>7.3613999999999997</v>
      </c>
      <c r="J43" s="77">
        <v>798.97472093605791</v>
      </c>
      <c r="L43" s="79">
        <f t="shared" si="12"/>
        <v>0.44917943702723379</v>
      </c>
      <c r="M43" s="79"/>
      <c r="N43" s="79">
        <f t="shared" si="13"/>
        <v>0.74509323735102295</v>
      </c>
      <c r="O43" s="79">
        <f t="shared" si="14"/>
        <v>0.39325842696629215</v>
      </c>
      <c r="P43" s="79">
        <f t="shared" si="15"/>
        <v>0.39164788732394368</v>
      </c>
      <c r="Q43" s="79">
        <f t="shared" si="16"/>
        <v>0.39245233098261212</v>
      </c>
      <c r="R43" s="79">
        <f t="shared" si="17"/>
        <v>0.30992889287466852</v>
      </c>
    </row>
    <row r="44" spans="1:18" s="80" customFormat="1" x14ac:dyDescent="0.25">
      <c r="A44" s="73" t="s">
        <v>81</v>
      </c>
      <c r="B44" s="74">
        <v>2</v>
      </c>
      <c r="C44" s="74" t="s">
        <v>82</v>
      </c>
      <c r="D44" s="26"/>
      <c r="E44" s="27"/>
      <c r="F44" s="75">
        <v>306</v>
      </c>
      <c r="G44" s="76">
        <v>72.730116538727302</v>
      </c>
      <c r="H44" s="76">
        <v>72.222222222222214</v>
      </c>
      <c r="I44" s="76">
        <v>5.1569000000000003</v>
      </c>
      <c r="J44" s="77">
        <v>859.90191905434358</v>
      </c>
      <c r="L44" s="79">
        <f t="shared" si="12"/>
        <v>0.4791399273818529</v>
      </c>
      <c r="M44" s="79"/>
      <c r="N44" s="79">
        <f t="shared" si="13"/>
        <v>0.79550194231212168</v>
      </c>
      <c r="O44" s="79">
        <f t="shared" si="14"/>
        <v>0.7222222222222221</v>
      </c>
      <c r="P44" s="79">
        <f t="shared" si="15"/>
        <v>0.23640140845070426</v>
      </c>
      <c r="Q44" s="79">
        <f t="shared" si="16"/>
        <v>0.41320013377022374</v>
      </c>
      <c r="R44" s="79">
        <f t="shared" si="17"/>
        <v>0.33464580894699536</v>
      </c>
    </row>
    <row r="45" spans="1:18" s="80" customFormat="1" x14ac:dyDescent="0.25">
      <c r="A45" s="73" t="s">
        <v>83</v>
      </c>
      <c r="B45" s="74">
        <v>3</v>
      </c>
      <c r="C45" s="74" t="s">
        <v>84</v>
      </c>
      <c r="D45" s="26"/>
      <c r="E45" s="27"/>
      <c r="F45" s="75">
        <v>287</v>
      </c>
      <c r="G45" s="76">
        <v>59.599851891682732</v>
      </c>
      <c r="H45" s="76">
        <v>75</v>
      </c>
      <c r="I45" s="76">
        <v>7.4111000000000002</v>
      </c>
      <c r="J45" s="77">
        <v>903.14520553442844</v>
      </c>
      <c r="L45" s="79">
        <f t="shared" si="12"/>
        <v>0.47995770378418007</v>
      </c>
      <c r="M45" s="79"/>
      <c r="N45" s="79">
        <f t="shared" si="13"/>
        <v>0.57666419819471215</v>
      </c>
      <c r="O45" s="79">
        <f t="shared" si="14"/>
        <v>0.75</v>
      </c>
      <c r="P45" s="79">
        <f t="shared" si="15"/>
        <v>0.39514788732394374</v>
      </c>
      <c r="Q45" s="79">
        <f t="shared" si="16"/>
        <v>0.54439040723818577</v>
      </c>
      <c r="R45" s="79">
        <f t="shared" si="17"/>
        <v>0.35218872435473769</v>
      </c>
    </row>
    <row r="46" spans="1:18" s="80" customFormat="1" x14ac:dyDescent="0.25">
      <c r="A46" s="73" t="s">
        <v>85</v>
      </c>
      <c r="B46" s="74">
        <v>4</v>
      </c>
      <c r="C46" s="74" t="s">
        <v>86</v>
      </c>
      <c r="D46" s="26"/>
      <c r="E46" s="27"/>
      <c r="F46" s="75">
        <v>772</v>
      </c>
      <c r="G46" s="76">
        <v>78.980636630905664</v>
      </c>
      <c r="H46" s="76">
        <v>38.983050847457626</v>
      </c>
      <c r="I46" s="76">
        <v>4.7012999999999998</v>
      </c>
      <c r="J46" s="77">
        <v>752.90461120820351</v>
      </c>
      <c r="L46" s="79">
        <f t="shared" si="12"/>
        <v>0.41973534655783162</v>
      </c>
      <c r="M46" s="79"/>
      <c r="N46" s="79">
        <f t="shared" si="13"/>
        <v>0.89967727718176105</v>
      </c>
      <c r="O46" s="79">
        <f t="shared" si="14"/>
        <v>0.38983050847457629</v>
      </c>
      <c r="P46" s="79">
        <f t="shared" si="15"/>
        <v>0.20431690140845071</v>
      </c>
      <c r="Q46" s="79">
        <f t="shared" si="16"/>
        <v>0.28222147608926967</v>
      </c>
      <c r="R46" s="79">
        <f t="shared" si="17"/>
        <v>0.29123919318791219</v>
      </c>
    </row>
    <row r="47" spans="1:18" s="90" customFormat="1" x14ac:dyDescent="0.25">
      <c r="A47" s="73" t="s">
        <v>87</v>
      </c>
      <c r="B47" s="74">
        <v>5</v>
      </c>
      <c r="C47" s="74" t="s">
        <v>88</v>
      </c>
      <c r="D47" s="26"/>
      <c r="E47" s="27"/>
      <c r="F47" s="75">
        <v>669</v>
      </c>
      <c r="G47" s="76">
        <v>66.17094631737676</v>
      </c>
      <c r="H47" s="76">
        <v>34.883720930232556</v>
      </c>
      <c r="I47" s="76">
        <v>4.8164999999999996</v>
      </c>
      <c r="J47" s="77">
        <v>234.8169352614766</v>
      </c>
      <c r="L47" s="79">
        <f t="shared" si="12"/>
        <v>0.24739521063276135</v>
      </c>
      <c r="M47" s="79"/>
      <c r="N47" s="79">
        <f t="shared" si="13"/>
        <v>0.68618243862294603</v>
      </c>
      <c r="O47" s="79">
        <f t="shared" si="14"/>
        <v>0.34883720930232553</v>
      </c>
      <c r="P47" s="79">
        <f t="shared" si="15"/>
        <v>0.21242957746478872</v>
      </c>
      <c r="Q47" s="79">
        <f t="shared" si="16"/>
        <v>0.27221928839832249</v>
      </c>
      <c r="R47" s="79">
        <f t="shared" si="17"/>
        <v>8.1061637022911401E-2</v>
      </c>
    </row>
    <row r="48" spans="1:18" s="80" customFormat="1" x14ac:dyDescent="0.25">
      <c r="A48" s="73" t="s">
        <v>89</v>
      </c>
      <c r="B48" s="74">
        <v>6</v>
      </c>
      <c r="C48" s="74" t="s">
        <v>90</v>
      </c>
      <c r="D48" s="26"/>
      <c r="E48" s="27"/>
      <c r="F48" s="75">
        <v>5999</v>
      </c>
      <c r="G48" s="76">
        <v>74.646401289070695</v>
      </c>
      <c r="H48" s="76">
        <v>35.504201680672267</v>
      </c>
      <c r="I48" s="76">
        <v>5.4329000000000001</v>
      </c>
      <c r="J48" s="77">
        <v>419.63790436424296</v>
      </c>
      <c r="L48" s="79">
        <f t="shared" si="12"/>
        <v>0.33886863106180948</v>
      </c>
      <c r="M48" s="79"/>
      <c r="N48" s="79">
        <f t="shared" si="13"/>
        <v>0.82744002148451157</v>
      </c>
      <c r="O48" s="79">
        <f t="shared" si="14"/>
        <v>0.35504201680672265</v>
      </c>
      <c r="P48" s="79">
        <f t="shared" si="15"/>
        <v>0.25583802816901413</v>
      </c>
      <c r="Q48" s="79">
        <f t="shared" si="16"/>
        <v>0.30138554958222846</v>
      </c>
      <c r="R48" s="79">
        <f t="shared" si="17"/>
        <v>0.15603971779482473</v>
      </c>
    </row>
    <row r="49" spans="1:18" s="80" customFormat="1" x14ac:dyDescent="0.25">
      <c r="A49" s="73" t="s">
        <v>91</v>
      </c>
      <c r="B49" s="74">
        <v>7</v>
      </c>
      <c r="C49" s="74" t="s">
        <v>92</v>
      </c>
      <c r="D49" s="26"/>
      <c r="E49" s="27"/>
      <c r="F49" s="75">
        <v>7580</v>
      </c>
      <c r="G49" s="76">
        <v>73.650610826571864</v>
      </c>
      <c r="H49" s="76">
        <v>53.728813559322028</v>
      </c>
      <c r="I49" s="76">
        <v>7.1058000000000003</v>
      </c>
      <c r="J49" s="77">
        <v>830.02055594744195</v>
      </c>
      <c r="L49" s="79">
        <f t="shared" si="12"/>
        <v>0.48934045787775871</v>
      </c>
      <c r="M49" s="79"/>
      <c r="N49" s="79">
        <f t="shared" si="13"/>
        <v>0.81084351377619768</v>
      </c>
      <c r="O49" s="79">
        <f t="shared" si="14"/>
        <v>0.53728813559322031</v>
      </c>
      <c r="P49" s="79">
        <f t="shared" si="15"/>
        <v>0.37364788732394372</v>
      </c>
      <c r="Q49" s="79">
        <f t="shared" si="16"/>
        <v>0.44805867556451506</v>
      </c>
      <c r="R49" s="79">
        <f t="shared" si="17"/>
        <v>0.3225235521084957</v>
      </c>
    </row>
    <row r="50" spans="1:18" s="80" customFormat="1" x14ac:dyDescent="0.25">
      <c r="A50" s="73" t="s">
        <v>93</v>
      </c>
      <c r="B50" s="74">
        <v>8</v>
      </c>
      <c r="C50" s="74" t="s">
        <v>94</v>
      </c>
      <c r="D50" s="26"/>
      <c r="E50" s="27"/>
      <c r="F50" s="75">
        <v>208</v>
      </c>
      <c r="G50" s="76">
        <v>71.108787548293833</v>
      </c>
      <c r="H50" s="76">
        <v>25</v>
      </c>
      <c r="I50" s="76">
        <v>5.3213999999999997</v>
      </c>
      <c r="J50" s="77">
        <v>415.3889006224054</v>
      </c>
      <c r="L50" s="79">
        <f t="shared" si="12"/>
        <v>0.30908336056988245</v>
      </c>
      <c r="M50" s="79"/>
      <c r="N50" s="79">
        <f t="shared" si="13"/>
        <v>0.76847979247156384</v>
      </c>
      <c r="O50" s="79">
        <f t="shared" si="14"/>
        <v>0.25</v>
      </c>
      <c r="P50" s="79">
        <f t="shared" si="15"/>
        <v>0.24798591549295776</v>
      </c>
      <c r="Q50" s="79">
        <f t="shared" si="16"/>
        <v>0.24899092126669889</v>
      </c>
      <c r="R50" s="79">
        <f t="shared" si="17"/>
        <v>0.1543159840253166</v>
      </c>
    </row>
    <row r="51" spans="1:18" s="80" customFormat="1" x14ac:dyDescent="0.25">
      <c r="A51" s="73" t="s">
        <v>95</v>
      </c>
      <c r="B51" s="74">
        <v>9</v>
      </c>
      <c r="C51" s="74" t="s">
        <v>96</v>
      </c>
      <c r="D51" s="26"/>
      <c r="E51" s="27"/>
      <c r="F51" s="75">
        <v>489</v>
      </c>
      <c r="G51" s="76">
        <v>69.679897196659198</v>
      </c>
      <c r="H51" s="76">
        <v>43.75</v>
      </c>
      <c r="I51" s="76">
        <v>5.6073000000000004</v>
      </c>
      <c r="J51" s="77">
        <v>409.59708661484257</v>
      </c>
      <c r="L51" s="79">
        <f t="shared" si="12"/>
        <v>0.33841837114965229</v>
      </c>
      <c r="M51" s="79"/>
      <c r="N51" s="79">
        <f t="shared" si="13"/>
        <v>0.74466495327765325</v>
      </c>
      <c r="O51" s="79">
        <f t="shared" si="14"/>
        <v>0.4375</v>
      </c>
      <c r="P51" s="79">
        <f t="shared" si="15"/>
        <v>0.2681197183098592</v>
      </c>
      <c r="Q51" s="79">
        <f t="shared" si="16"/>
        <v>0.34249434558918401</v>
      </c>
      <c r="R51" s="79">
        <f t="shared" si="17"/>
        <v>0.15196636373827285</v>
      </c>
    </row>
    <row r="52" spans="1:18" s="80" customFormat="1" x14ac:dyDescent="0.25">
      <c r="A52" s="73" t="s">
        <v>97</v>
      </c>
      <c r="B52" s="74">
        <v>10</v>
      </c>
      <c r="C52" s="74" t="s">
        <v>98</v>
      </c>
      <c r="D52" s="26"/>
      <c r="E52" s="27"/>
      <c r="F52" s="75">
        <v>1539</v>
      </c>
      <c r="G52" s="76">
        <v>74.916264892724897</v>
      </c>
      <c r="H52" s="76">
        <v>45.962732919254655</v>
      </c>
      <c r="I52" s="76">
        <v>4.6083999999999996</v>
      </c>
      <c r="J52" s="77">
        <v>405.74581255195784</v>
      </c>
      <c r="L52" s="79">
        <f t="shared" si="12"/>
        <v>0.33538692756905469</v>
      </c>
      <c r="M52" s="79"/>
      <c r="N52" s="79">
        <f t="shared" si="13"/>
        <v>0.83193774821208166</v>
      </c>
      <c r="O52" s="79">
        <f t="shared" si="14"/>
        <v>0.45962732919254656</v>
      </c>
      <c r="P52" s="79">
        <f t="shared" si="15"/>
        <v>0.19777464788732393</v>
      </c>
      <c r="Q52" s="79">
        <f t="shared" si="16"/>
        <v>0.30150063547270844</v>
      </c>
      <c r="R52" s="79">
        <f t="shared" si="17"/>
        <v>0.15040398075130135</v>
      </c>
    </row>
    <row r="53" spans="1:18" s="80" customFormat="1" x14ac:dyDescent="0.25">
      <c r="A53" s="73" t="s">
        <v>99</v>
      </c>
      <c r="B53" s="74">
        <v>11</v>
      </c>
      <c r="C53" s="74" t="s">
        <v>100</v>
      </c>
      <c r="D53" s="26"/>
      <c r="E53" s="27"/>
      <c r="F53" s="75">
        <v>874</v>
      </c>
      <c r="G53" s="76">
        <v>65.855096655251913</v>
      </c>
      <c r="H53" s="76">
        <v>43.137254901960787</v>
      </c>
      <c r="I53" s="76">
        <v>4.6944999999999997</v>
      </c>
      <c r="J53" s="77">
        <v>813.32230760517552</v>
      </c>
      <c r="L53" s="79">
        <f t="shared" si="12"/>
        <v>0.39948652470250429</v>
      </c>
      <c r="M53" s="79"/>
      <c r="N53" s="79">
        <f t="shared" si="13"/>
        <v>0.68091827758753187</v>
      </c>
      <c r="O53" s="79">
        <f t="shared" si="14"/>
        <v>0.43137254901960786</v>
      </c>
      <c r="P53" s="79">
        <f t="shared" si="15"/>
        <v>0.20383802816901408</v>
      </c>
      <c r="Q53" s="79">
        <f t="shared" si="16"/>
        <v>0.29653014989777721</v>
      </c>
      <c r="R53" s="79">
        <f t="shared" si="17"/>
        <v>0.31574941484996977</v>
      </c>
    </row>
    <row r="54" spans="1:18" s="80" customFormat="1" x14ac:dyDescent="0.25">
      <c r="A54" s="73" t="s">
        <v>101</v>
      </c>
      <c r="B54" s="74">
        <v>12</v>
      </c>
      <c r="C54" s="74" t="s">
        <v>102</v>
      </c>
      <c r="D54" s="26"/>
      <c r="E54" s="27"/>
      <c r="F54" s="75">
        <v>5577</v>
      </c>
      <c r="G54" s="76">
        <v>73.725212824561225</v>
      </c>
      <c r="H54" s="76">
        <v>32.7455919395466</v>
      </c>
      <c r="I54" s="76">
        <v>4.4566999999999997</v>
      </c>
      <c r="J54" s="77">
        <v>451.39103250512699</v>
      </c>
      <c r="L54" s="79">
        <f t="shared" si="12"/>
        <v>0.32381489046294754</v>
      </c>
      <c r="M54" s="79"/>
      <c r="N54" s="79">
        <f t="shared" si="13"/>
        <v>0.81208688040935373</v>
      </c>
      <c r="O54" s="79">
        <f t="shared" si="14"/>
        <v>0.32745591939546598</v>
      </c>
      <c r="P54" s="79">
        <f t="shared" si="15"/>
        <v>0.18709154929577465</v>
      </c>
      <c r="Q54" s="79">
        <f t="shared" si="16"/>
        <v>0.24751613136474568</v>
      </c>
      <c r="R54" s="79">
        <f t="shared" si="17"/>
        <v>0.16892131136110627</v>
      </c>
    </row>
    <row r="55" spans="1:18" s="80" customFormat="1" x14ac:dyDescent="0.25">
      <c r="A55" s="73"/>
      <c r="B55" s="74"/>
      <c r="C55" s="81"/>
      <c r="D55" s="82"/>
      <c r="E55" s="83"/>
      <c r="F55" s="84" t="s">
        <v>17</v>
      </c>
      <c r="G55" s="85"/>
      <c r="H55" s="85"/>
      <c r="I55" s="85"/>
      <c r="J55" s="86"/>
      <c r="L55" s="79"/>
      <c r="M55" s="79"/>
      <c r="N55" s="79"/>
      <c r="O55" s="79"/>
      <c r="P55" s="79"/>
      <c r="Q55" s="79"/>
      <c r="R55" s="79"/>
    </row>
    <row r="56" spans="1:18" s="80" customFormat="1" x14ac:dyDescent="0.25">
      <c r="A56" s="62" t="s">
        <v>103</v>
      </c>
      <c r="B56" s="63"/>
      <c r="C56" s="64" t="s">
        <v>104</v>
      </c>
      <c r="D56" s="65"/>
      <c r="E56" s="66"/>
      <c r="F56" s="67">
        <v>42470</v>
      </c>
      <c r="G56" s="68">
        <v>67.501298532957591</v>
      </c>
      <c r="H56" s="68">
        <v>26.995179432244242</v>
      </c>
      <c r="I56" s="68">
        <v>5.2926982202876189</v>
      </c>
      <c r="J56" s="69">
        <v>237.83964349099037</v>
      </c>
      <c r="K56" s="16"/>
      <c r="L56" s="54">
        <f>GEOMEAN(N56,Q56,R56)</f>
        <v>0.24673008635540375</v>
      </c>
      <c r="M56" s="54"/>
      <c r="N56" s="54">
        <f>+(G56-25)/(85-25)</f>
        <v>0.70835497554929316</v>
      </c>
      <c r="O56" s="54">
        <f>+H56/100</f>
        <v>0.26995179432244243</v>
      </c>
      <c r="P56" s="54">
        <f>+(I56-1.8)/(16-1.8)</f>
        <v>0.24596466340053658</v>
      </c>
      <c r="Q56" s="54">
        <f>+(O56*P56)^(0.5)</f>
        <v>0.25767926231051352</v>
      </c>
      <c r="R56" s="54">
        <f>+(J56-35)/(2500-35)</f>
        <v>8.2287887825959583E-2</v>
      </c>
    </row>
    <row r="57" spans="1:18" s="80" customFormat="1" x14ac:dyDescent="0.25">
      <c r="A57" s="73" t="s">
        <v>105</v>
      </c>
      <c r="B57" s="74">
        <v>1</v>
      </c>
      <c r="C57" s="74" t="s">
        <v>106</v>
      </c>
      <c r="D57" s="26"/>
      <c r="E57" s="27"/>
      <c r="F57" s="75">
        <v>18626</v>
      </c>
      <c r="G57" s="76">
        <v>66.780799811898177</v>
      </c>
      <c r="H57" s="76">
        <v>26.756066411238827</v>
      </c>
      <c r="I57" s="76">
        <v>5.6906999999999996</v>
      </c>
      <c r="J57" s="77">
        <v>335.46415593347365</v>
      </c>
      <c r="L57" s="79">
        <f>GEOMEAN(N57,Q57,R57)</f>
        <v>0.28431123779316542</v>
      </c>
      <c r="M57" s="79"/>
      <c r="N57" s="79">
        <f>+(G57-25)/(85-25)</f>
        <v>0.69634666353163632</v>
      </c>
      <c r="O57" s="79">
        <f>+H57/100</f>
        <v>0.26756066411238827</v>
      </c>
      <c r="P57" s="79">
        <f>+(I57-1.8)/(16-1.8)</f>
        <v>0.27399295774647886</v>
      </c>
      <c r="Q57" s="79">
        <f>+(O57*P57)^(0.5)</f>
        <v>0.27075771039208729</v>
      </c>
      <c r="R57" s="79">
        <f>+(J57-35)/(2500-35)</f>
        <v>0.12189215250850859</v>
      </c>
    </row>
    <row r="58" spans="1:18" s="80" customFormat="1" x14ac:dyDescent="0.25">
      <c r="A58" s="73" t="s">
        <v>107</v>
      </c>
      <c r="B58" s="74">
        <v>2</v>
      </c>
      <c r="C58" s="74" t="s">
        <v>108</v>
      </c>
      <c r="D58" s="26"/>
      <c r="E58" s="27"/>
      <c r="F58" s="75">
        <v>9891</v>
      </c>
      <c r="G58" s="76">
        <v>74.672703861786019</v>
      </c>
      <c r="H58" s="76">
        <v>27.384615384615387</v>
      </c>
      <c r="I58" s="76">
        <v>4.5465</v>
      </c>
      <c r="J58" s="77">
        <v>202.89728710836403</v>
      </c>
      <c r="L58" s="79">
        <f>GEOMEAN(N58,Q58,R58)</f>
        <v>0.23499795663986131</v>
      </c>
      <c r="M58" s="79"/>
      <c r="N58" s="79">
        <f>+(G58-25)/(85-25)</f>
        <v>0.82787839769643368</v>
      </c>
      <c r="O58" s="79">
        <f>+H58/100</f>
        <v>0.27384615384615385</v>
      </c>
      <c r="P58" s="79">
        <f>+(I58-1.8)/(16-1.8)</f>
        <v>0.19341549295774649</v>
      </c>
      <c r="Q58" s="79">
        <f>+(O58*P58)^(0.5)</f>
        <v>0.23014362654815521</v>
      </c>
      <c r="R58" s="79">
        <f>+(J58-35)/(2500-35)</f>
        <v>6.8112489699133485E-2</v>
      </c>
    </row>
    <row r="59" spans="1:18" s="80" customFormat="1" x14ac:dyDescent="0.25">
      <c r="A59" s="73" t="s">
        <v>109</v>
      </c>
      <c r="B59" s="74">
        <v>3</v>
      </c>
      <c r="C59" s="74" t="s">
        <v>110</v>
      </c>
      <c r="D59" s="26"/>
      <c r="E59" s="27"/>
      <c r="F59" s="75">
        <v>13953</v>
      </c>
      <c r="G59" s="76">
        <v>64.65854619900071</v>
      </c>
      <c r="H59" s="76">
        <v>26.990779547359601</v>
      </c>
      <c r="I59" s="76">
        <v>5.2179000000000002</v>
      </c>
      <c r="J59" s="77">
        <v>132.28963118015139</v>
      </c>
      <c r="L59" s="79">
        <f>GEOMEAN(N59,Q59,R59)</f>
        <v>0.18804399255501525</v>
      </c>
      <c r="M59" s="79"/>
      <c r="N59" s="79">
        <f>+(G59-25)/(85-25)</f>
        <v>0.66097576998334517</v>
      </c>
      <c r="O59" s="79">
        <f>+H59/100</f>
        <v>0.269907795473596</v>
      </c>
      <c r="P59" s="79">
        <f>+(I59-1.8)/(16-1.8)</f>
        <v>0.24069718309859159</v>
      </c>
      <c r="Q59" s="79">
        <f>+(O59*P59)^(0.5)</f>
        <v>0.2548843778399244</v>
      </c>
      <c r="R59" s="79">
        <f>+(J59-35)/(2500-35)</f>
        <v>3.946841021507156E-2</v>
      </c>
    </row>
    <row r="60" spans="1:18" s="80" customFormat="1" x14ac:dyDescent="0.25">
      <c r="A60" s="73"/>
      <c r="B60" s="74"/>
      <c r="C60" s="81"/>
      <c r="D60" s="82"/>
      <c r="E60" s="83"/>
      <c r="F60" s="84" t="s">
        <v>17</v>
      </c>
      <c r="G60" s="85"/>
      <c r="H60" s="85"/>
      <c r="I60" s="85"/>
      <c r="J60" s="86"/>
      <c r="L60" s="79"/>
      <c r="M60" s="79"/>
      <c r="N60" s="79"/>
      <c r="O60" s="79"/>
      <c r="P60" s="79"/>
      <c r="Q60" s="79"/>
      <c r="R60" s="79"/>
    </row>
    <row r="61" spans="1:18" s="80" customFormat="1" x14ac:dyDescent="0.25">
      <c r="A61" s="62" t="s">
        <v>111</v>
      </c>
      <c r="B61" s="63"/>
      <c r="C61" s="64" t="s">
        <v>112</v>
      </c>
      <c r="D61" s="65"/>
      <c r="E61" s="66"/>
      <c r="F61" s="67">
        <v>44436</v>
      </c>
      <c r="G61" s="68">
        <v>74.496165990174802</v>
      </c>
      <c r="H61" s="68">
        <v>35.243640821330061</v>
      </c>
      <c r="I61" s="68">
        <v>4.8518562346813718</v>
      </c>
      <c r="J61" s="69">
        <v>452.95436957696478</v>
      </c>
      <c r="K61" s="16"/>
      <c r="L61" s="54">
        <f t="shared" ref="L61:L84" si="18">GEOMEAN(N61,Q61,R61)</f>
        <v>0.33765265376885512</v>
      </c>
      <c r="M61" s="54"/>
      <c r="N61" s="54">
        <f t="shared" ref="N61:N84" si="19">+(G61-25)/(85-25)</f>
        <v>0.82493609983624672</v>
      </c>
      <c r="O61" s="54">
        <f t="shared" ref="O61:O84" si="20">+H61/100</f>
        <v>0.35243640821330063</v>
      </c>
      <c r="P61" s="54">
        <f t="shared" ref="P61:P84" si="21">+(I61-1.8)/(16-1.8)</f>
        <v>0.21491945314657551</v>
      </c>
      <c r="Q61" s="54">
        <f t="shared" ref="Q61:Q84" si="22">+(O61*P61)^(0.5)</f>
        <v>0.2752188949221071</v>
      </c>
      <c r="R61" s="54">
        <f t="shared" ref="R61:R84" si="23">+(J61-35)/(2500-35)</f>
        <v>0.16955552518335285</v>
      </c>
    </row>
    <row r="62" spans="1:18" s="80" customFormat="1" x14ac:dyDescent="0.25">
      <c r="A62" s="73" t="s">
        <v>113</v>
      </c>
      <c r="B62" s="74">
        <v>1</v>
      </c>
      <c r="C62" s="74" t="s">
        <v>114</v>
      </c>
      <c r="D62" s="26"/>
      <c r="E62" s="27"/>
      <c r="F62" s="75">
        <v>2227</v>
      </c>
      <c r="G62" s="76">
        <v>74.111739502037651</v>
      </c>
      <c r="H62" s="76">
        <v>52.046783625730995</v>
      </c>
      <c r="I62" s="76">
        <v>7.7705000000000002</v>
      </c>
      <c r="J62" s="77">
        <v>715.98077070173667</v>
      </c>
      <c r="L62" s="79">
        <f t="shared" si="18"/>
        <v>0.47293708791962979</v>
      </c>
      <c r="M62" s="79"/>
      <c r="N62" s="79">
        <f t="shared" si="19"/>
        <v>0.81852899170062754</v>
      </c>
      <c r="O62" s="79">
        <f t="shared" si="20"/>
        <v>0.52046783625730997</v>
      </c>
      <c r="P62" s="79">
        <f t="shared" si="21"/>
        <v>0.4204577464788733</v>
      </c>
      <c r="Q62" s="79">
        <f t="shared" si="22"/>
        <v>0.46779774854896833</v>
      </c>
      <c r="R62" s="79">
        <f t="shared" si="23"/>
        <v>0.27625994754634348</v>
      </c>
    </row>
    <row r="63" spans="1:18" s="90" customFormat="1" x14ac:dyDescent="0.25">
      <c r="A63" s="73" t="s">
        <v>115</v>
      </c>
      <c r="B63" s="74">
        <v>2</v>
      </c>
      <c r="C63" s="74" t="s">
        <v>116</v>
      </c>
      <c r="D63" s="26"/>
      <c r="E63" s="27"/>
      <c r="F63" s="75">
        <v>6473</v>
      </c>
      <c r="G63" s="76">
        <v>71.683724305817407</v>
      </c>
      <c r="H63" s="76">
        <v>27.858627858627859</v>
      </c>
      <c r="I63" s="76">
        <v>5.2428999999999997</v>
      </c>
      <c r="J63" s="77">
        <v>469.60303560947074</v>
      </c>
      <c r="L63" s="79">
        <f t="shared" si="18"/>
        <v>0.32912635246433525</v>
      </c>
      <c r="M63" s="79"/>
      <c r="N63" s="79">
        <f t="shared" si="19"/>
        <v>0.77806207176362341</v>
      </c>
      <c r="O63" s="79">
        <f t="shared" si="20"/>
        <v>0.2785862785862786</v>
      </c>
      <c r="P63" s="79">
        <f t="shared" si="21"/>
        <v>0.24245774647887325</v>
      </c>
      <c r="Q63" s="79">
        <f t="shared" si="22"/>
        <v>0.25989498130199568</v>
      </c>
      <c r="R63" s="79">
        <f t="shared" si="23"/>
        <v>0.17630954791459258</v>
      </c>
    </row>
    <row r="64" spans="1:18" s="80" customFormat="1" x14ac:dyDescent="0.25">
      <c r="A64" s="73" t="s">
        <v>117</v>
      </c>
      <c r="B64" s="74">
        <v>3</v>
      </c>
      <c r="C64" s="74" t="s">
        <v>118</v>
      </c>
      <c r="D64" s="26"/>
      <c r="E64" s="27"/>
      <c r="F64" s="75">
        <v>1881</v>
      </c>
      <c r="G64" s="76">
        <v>71.234390014738906</v>
      </c>
      <c r="H64" s="76">
        <v>23.200000000000003</v>
      </c>
      <c r="I64" s="76">
        <v>3.7452000000000001</v>
      </c>
      <c r="J64" s="77">
        <v>329.88596080553697</v>
      </c>
      <c r="L64" s="79">
        <f t="shared" si="18"/>
        <v>0.25424026657486326</v>
      </c>
      <c r="M64" s="79"/>
      <c r="N64" s="79">
        <f t="shared" si="19"/>
        <v>0.77057316691231514</v>
      </c>
      <c r="O64" s="79">
        <f t="shared" si="20"/>
        <v>0.23200000000000004</v>
      </c>
      <c r="P64" s="79">
        <f t="shared" si="21"/>
        <v>0.13698591549295774</v>
      </c>
      <c r="Q64" s="79">
        <f t="shared" si="22"/>
        <v>0.17827151313198136</v>
      </c>
      <c r="R64" s="79">
        <f t="shared" si="23"/>
        <v>0.11962919302455861</v>
      </c>
    </row>
    <row r="65" spans="1:18" s="80" customFormat="1" x14ac:dyDescent="0.25">
      <c r="A65" s="73" t="s">
        <v>119</v>
      </c>
      <c r="B65" s="74">
        <v>4</v>
      </c>
      <c r="C65" s="74" t="s">
        <v>120</v>
      </c>
      <c r="D65" s="26"/>
      <c r="E65" s="27"/>
      <c r="F65" s="75">
        <v>1853</v>
      </c>
      <c r="G65" s="76">
        <v>77.59534839703889</v>
      </c>
      <c r="H65" s="76">
        <v>26.515151515151516</v>
      </c>
      <c r="I65" s="76">
        <v>4.24</v>
      </c>
      <c r="J65" s="77">
        <v>360.30396717873356</v>
      </c>
      <c r="L65" s="79">
        <f t="shared" si="18"/>
        <v>0.29119825836214086</v>
      </c>
      <c r="M65" s="79"/>
      <c r="N65" s="79">
        <f t="shared" si="19"/>
        <v>0.87658913995064813</v>
      </c>
      <c r="O65" s="79">
        <f t="shared" si="20"/>
        <v>0.26515151515151514</v>
      </c>
      <c r="P65" s="79">
        <f t="shared" si="21"/>
        <v>0.17183098591549301</v>
      </c>
      <c r="Q65" s="79">
        <f t="shared" si="22"/>
        <v>0.21345080525842863</v>
      </c>
      <c r="R65" s="79">
        <f t="shared" si="23"/>
        <v>0.13196915504208259</v>
      </c>
    </row>
    <row r="66" spans="1:18" s="80" customFormat="1" x14ac:dyDescent="0.25">
      <c r="A66" s="73" t="s">
        <v>121</v>
      </c>
      <c r="B66" s="74">
        <v>5</v>
      </c>
      <c r="C66" s="74" t="s">
        <v>122</v>
      </c>
      <c r="D66" s="26"/>
      <c r="E66" s="27"/>
      <c r="F66" s="75">
        <v>1840</v>
      </c>
      <c r="G66" s="76">
        <v>83.02516096585012</v>
      </c>
      <c r="H66" s="76">
        <v>54.970760233918128</v>
      </c>
      <c r="I66" s="76">
        <v>4.3227000000000002</v>
      </c>
      <c r="J66" s="77">
        <v>379.92486800009721</v>
      </c>
      <c r="L66" s="79">
        <f t="shared" si="18"/>
        <v>0.34839806148358826</v>
      </c>
      <c r="M66" s="79"/>
      <c r="N66" s="79">
        <f t="shared" si="19"/>
        <v>0.967086016097502</v>
      </c>
      <c r="O66" s="79">
        <f t="shared" si="20"/>
        <v>0.54970760233918126</v>
      </c>
      <c r="P66" s="79">
        <f t="shared" si="21"/>
        <v>0.17765492957746482</v>
      </c>
      <c r="Q66" s="79">
        <f t="shared" si="22"/>
        <v>0.31250322459418606</v>
      </c>
      <c r="R66" s="79">
        <f t="shared" si="23"/>
        <v>0.13992895253553639</v>
      </c>
    </row>
    <row r="67" spans="1:18" s="80" customFormat="1" x14ac:dyDescent="0.25">
      <c r="A67" s="73" t="s">
        <v>123</v>
      </c>
      <c r="B67" s="74">
        <v>6</v>
      </c>
      <c r="C67" s="74" t="s">
        <v>124</v>
      </c>
      <c r="D67" s="26"/>
      <c r="E67" s="27"/>
      <c r="F67" s="75">
        <v>498</v>
      </c>
      <c r="G67" s="76">
        <v>78.68637044634562</v>
      </c>
      <c r="H67" s="76">
        <v>55.555555555555557</v>
      </c>
      <c r="I67" s="76">
        <v>4.7930999999999999</v>
      </c>
      <c r="J67" s="77">
        <v>276.01599092105795</v>
      </c>
      <c r="L67" s="79">
        <f t="shared" si="18"/>
        <v>0.31050884243529198</v>
      </c>
      <c r="M67" s="79"/>
      <c r="N67" s="79">
        <f t="shared" si="19"/>
        <v>0.89477284077242702</v>
      </c>
      <c r="O67" s="79">
        <f t="shared" si="20"/>
        <v>0.55555555555555558</v>
      </c>
      <c r="P67" s="79">
        <f t="shared" si="21"/>
        <v>0.21078169014084508</v>
      </c>
      <c r="Q67" s="79">
        <f t="shared" si="22"/>
        <v>0.34220014460420112</v>
      </c>
      <c r="R67" s="79">
        <f t="shared" si="23"/>
        <v>9.7775249866554947E-2</v>
      </c>
    </row>
    <row r="68" spans="1:18" s="90" customFormat="1" x14ac:dyDescent="0.25">
      <c r="A68" s="73" t="s">
        <v>125</v>
      </c>
      <c r="B68" s="74">
        <v>7</v>
      </c>
      <c r="C68" s="74" t="s">
        <v>126</v>
      </c>
      <c r="D68" s="26"/>
      <c r="E68" s="27"/>
      <c r="F68" s="75">
        <v>839</v>
      </c>
      <c r="G68" s="76">
        <v>74.987748172090562</v>
      </c>
      <c r="H68" s="76">
        <v>28.571428571428569</v>
      </c>
      <c r="I68" s="76">
        <v>4.1700999999999997</v>
      </c>
      <c r="J68" s="77">
        <v>205.96160030860625</v>
      </c>
      <c r="L68" s="79">
        <f t="shared" si="18"/>
        <v>0.23280896753787489</v>
      </c>
      <c r="M68" s="79"/>
      <c r="N68" s="79">
        <f t="shared" si="19"/>
        <v>0.83312913620150941</v>
      </c>
      <c r="O68" s="79">
        <f t="shared" si="20"/>
        <v>0.2857142857142857</v>
      </c>
      <c r="P68" s="79">
        <f t="shared" si="21"/>
        <v>0.16690845070422536</v>
      </c>
      <c r="Q68" s="79">
        <f t="shared" si="22"/>
        <v>0.21837611767919085</v>
      </c>
      <c r="R68" s="79">
        <f t="shared" si="23"/>
        <v>6.9355618786452841E-2</v>
      </c>
    </row>
    <row r="69" spans="1:18" s="80" customFormat="1" x14ac:dyDescent="0.25">
      <c r="A69" s="73" t="s">
        <v>127</v>
      </c>
      <c r="B69" s="74">
        <v>8</v>
      </c>
      <c r="C69" s="74" t="s">
        <v>128</v>
      </c>
      <c r="D69" s="26"/>
      <c r="E69" s="27"/>
      <c r="F69" s="75">
        <v>842</v>
      </c>
      <c r="G69" s="76">
        <v>79.811790984790676</v>
      </c>
      <c r="H69" s="76">
        <v>33.734939759036145</v>
      </c>
      <c r="I69" s="76">
        <v>4.3665000000000003</v>
      </c>
      <c r="J69" s="77">
        <v>452.43394833500594</v>
      </c>
      <c r="L69" s="79">
        <f t="shared" si="18"/>
        <v>0.33678546408151838</v>
      </c>
      <c r="M69" s="79"/>
      <c r="N69" s="79">
        <f t="shared" si="19"/>
        <v>0.9135298497465113</v>
      </c>
      <c r="O69" s="79">
        <f t="shared" si="20"/>
        <v>0.33734939759036142</v>
      </c>
      <c r="P69" s="79">
        <f t="shared" si="21"/>
        <v>0.18073943661971836</v>
      </c>
      <c r="Q69" s="79">
        <f t="shared" si="22"/>
        <v>0.24692577845272312</v>
      </c>
      <c r="R69" s="79">
        <f t="shared" si="23"/>
        <v>0.16934440094726408</v>
      </c>
    </row>
    <row r="70" spans="1:18" s="80" customFormat="1" x14ac:dyDescent="0.25">
      <c r="A70" s="73" t="s">
        <v>129</v>
      </c>
      <c r="B70" s="74">
        <v>9</v>
      </c>
      <c r="C70" s="74" t="s">
        <v>130</v>
      </c>
      <c r="D70" s="26"/>
      <c r="E70" s="27"/>
      <c r="F70" s="75">
        <v>3959</v>
      </c>
      <c r="G70" s="76">
        <v>79.336175318885935</v>
      </c>
      <c r="H70" s="76">
        <v>45.360824742268044</v>
      </c>
      <c r="I70" s="76">
        <v>6.0537000000000001</v>
      </c>
      <c r="J70" s="77">
        <v>474.17421818505625</v>
      </c>
      <c r="L70" s="79">
        <f t="shared" si="18"/>
        <v>0.39034248142764078</v>
      </c>
      <c r="M70" s="79"/>
      <c r="N70" s="79">
        <f t="shared" si="19"/>
        <v>0.90560292198143222</v>
      </c>
      <c r="O70" s="79">
        <f t="shared" si="20"/>
        <v>0.45360824742268041</v>
      </c>
      <c r="P70" s="79">
        <f t="shared" si="21"/>
        <v>0.29955633802816906</v>
      </c>
      <c r="Q70" s="79">
        <f t="shared" si="22"/>
        <v>0.36862070682113585</v>
      </c>
      <c r="R70" s="79">
        <f t="shared" si="23"/>
        <v>0.17816398303653397</v>
      </c>
    </row>
    <row r="71" spans="1:18" s="80" customFormat="1" x14ac:dyDescent="0.25">
      <c r="A71" s="73" t="s">
        <v>131</v>
      </c>
      <c r="B71" s="74">
        <v>10</v>
      </c>
      <c r="C71" s="74" t="s">
        <v>132</v>
      </c>
      <c r="D71" s="26"/>
      <c r="E71" s="27"/>
      <c r="F71" s="75">
        <v>388</v>
      </c>
      <c r="G71" s="76">
        <v>87.166013995501515</v>
      </c>
      <c r="H71" s="76">
        <v>33.333333333333329</v>
      </c>
      <c r="I71" s="76">
        <v>4.3520000000000003</v>
      </c>
      <c r="J71" s="77">
        <v>283.41435768801415</v>
      </c>
      <c r="L71" s="79">
        <f t="shared" si="18"/>
        <v>0.29455452050749237</v>
      </c>
      <c r="M71" s="79"/>
      <c r="N71" s="79">
        <f t="shared" si="19"/>
        <v>1.0361002332583586</v>
      </c>
      <c r="O71" s="79">
        <f t="shared" si="20"/>
        <v>0.33333333333333326</v>
      </c>
      <c r="P71" s="79">
        <f t="shared" si="21"/>
        <v>0.17971830985915496</v>
      </c>
      <c r="Q71" s="79">
        <f t="shared" si="22"/>
        <v>0.24475723336887303</v>
      </c>
      <c r="R71" s="79">
        <f t="shared" si="23"/>
        <v>0.10077661569493475</v>
      </c>
    </row>
    <row r="72" spans="1:18" s="80" customFormat="1" x14ac:dyDescent="0.25">
      <c r="A72" s="73" t="s">
        <v>133</v>
      </c>
      <c r="B72" s="74">
        <v>11</v>
      </c>
      <c r="C72" s="74" t="s">
        <v>134</v>
      </c>
      <c r="D72" s="26"/>
      <c r="E72" s="27"/>
      <c r="F72" s="75">
        <v>744</v>
      </c>
      <c r="G72" s="76">
        <v>72.376904851006685</v>
      </c>
      <c r="H72" s="76">
        <v>18</v>
      </c>
      <c r="I72" s="76">
        <v>4.5876000000000001</v>
      </c>
      <c r="J72" s="77">
        <v>226.98181373208658</v>
      </c>
      <c r="L72" s="79">
        <f t="shared" si="18"/>
        <v>0.22611114529119131</v>
      </c>
      <c r="M72" s="79"/>
      <c r="N72" s="79">
        <f t="shared" si="19"/>
        <v>0.78961508085011145</v>
      </c>
      <c r="O72" s="79">
        <f t="shared" si="20"/>
        <v>0.18</v>
      </c>
      <c r="P72" s="79">
        <f t="shared" si="21"/>
        <v>0.1963098591549296</v>
      </c>
      <c r="Q72" s="79">
        <f t="shared" si="22"/>
        <v>0.18797812279062509</v>
      </c>
      <c r="R72" s="79">
        <f t="shared" si="23"/>
        <v>7.7883088735126407E-2</v>
      </c>
    </row>
    <row r="73" spans="1:18" s="80" customFormat="1" x14ac:dyDescent="0.25">
      <c r="A73" s="73" t="s">
        <v>135</v>
      </c>
      <c r="B73" s="74">
        <v>12</v>
      </c>
      <c r="C73" s="74" t="s">
        <v>136</v>
      </c>
      <c r="D73" s="26"/>
      <c r="E73" s="27"/>
      <c r="F73" s="75">
        <v>3556</v>
      </c>
      <c r="G73" s="76">
        <v>69.405065447635565</v>
      </c>
      <c r="H73" s="76">
        <v>29.501915708812259</v>
      </c>
      <c r="I73" s="76">
        <v>5.1443000000000003</v>
      </c>
      <c r="J73" s="77">
        <v>383.2333225703386</v>
      </c>
      <c r="L73" s="79">
        <f t="shared" si="18"/>
        <v>0.30205734870118811</v>
      </c>
      <c r="M73" s="79"/>
      <c r="N73" s="79">
        <f t="shared" si="19"/>
        <v>0.74008442412725939</v>
      </c>
      <c r="O73" s="79">
        <f t="shared" si="20"/>
        <v>0.2950191570881226</v>
      </c>
      <c r="P73" s="79">
        <f t="shared" si="21"/>
        <v>0.23551408450704231</v>
      </c>
      <c r="Q73" s="79">
        <f t="shared" si="22"/>
        <v>0.26359280470765606</v>
      </c>
      <c r="R73" s="79">
        <f t="shared" si="23"/>
        <v>0.14127112477498524</v>
      </c>
    </row>
    <row r="74" spans="1:18" s="80" customFormat="1" x14ac:dyDescent="0.25">
      <c r="A74" s="73" t="s">
        <v>137</v>
      </c>
      <c r="B74" s="74">
        <v>13</v>
      </c>
      <c r="C74" s="74" t="s">
        <v>138</v>
      </c>
      <c r="D74" s="26"/>
      <c r="E74" s="27"/>
      <c r="F74" s="75">
        <v>3446</v>
      </c>
      <c r="G74" s="76">
        <v>71.895036883673683</v>
      </c>
      <c r="H74" s="76">
        <v>38.56655290102389</v>
      </c>
      <c r="I74" s="76">
        <v>4.5922000000000001</v>
      </c>
      <c r="J74" s="77">
        <v>289.47694820982059</v>
      </c>
      <c r="L74" s="79">
        <f t="shared" si="18"/>
        <v>0.28113433250462044</v>
      </c>
      <c r="M74" s="79"/>
      <c r="N74" s="79">
        <f t="shared" si="19"/>
        <v>0.781583948061228</v>
      </c>
      <c r="O74" s="79">
        <f t="shared" si="20"/>
        <v>0.38566552901023887</v>
      </c>
      <c r="P74" s="79">
        <f t="shared" si="21"/>
        <v>0.19663380281690143</v>
      </c>
      <c r="Q74" s="79">
        <f t="shared" si="22"/>
        <v>0.27538133485164767</v>
      </c>
      <c r="R74" s="79">
        <f t="shared" si="23"/>
        <v>0.10323608446645866</v>
      </c>
    </row>
    <row r="75" spans="1:18" s="80" customFormat="1" x14ac:dyDescent="0.25">
      <c r="A75" s="73" t="s">
        <v>139</v>
      </c>
      <c r="B75" s="74">
        <v>14</v>
      </c>
      <c r="C75" s="74" t="s">
        <v>140</v>
      </c>
      <c r="D75" s="26"/>
      <c r="E75" s="27"/>
      <c r="F75" s="75">
        <v>4768</v>
      </c>
      <c r="G75" s="76">
        <v>71.811848023079634</v>
      </c>
      <c r="H75" s="76">
        <v>39.644970414201183</v>
      </c>
      <c r="I75" s="76">
        <v>4.0423</v>
      </c>
      <c r="J75" s="77">
        <v>807.20783922047644</v>
      </c>
      <c r="L75" s="79">
        <f t="shared" si="18"/>
        <v>0.39397879838394739</v>
      </c>
      <c r="M75" s="79"/>
      <c r="N75" s="79">
        <f t="shared" si="19"/>
        <v>0.7801974670513272</v>
      </c>
      <c r="O75" s="79">
        <f t="shared" si="20"/>
        <v>0.39644970414201181</v>
      </c>
      <c r="P75" s="79">
        <f t="shared" si="21"/>
        <v>0.15790845070422538</v>
      </c>
      <c r="Q75" s="79">
        <f t="shared" si="22"/>
        <v>0.25020543272122131</v>
      </c>
      <c r="R75" s="79">
        <f t="shared" si="23"/>
        <v>0.31326890029228255</v>
      </c>
    </row>
    <row r="76" spans="1:18" s="80" customFormat="1" x14ac:dyDescent="0.25">
      <c r="A76" s="73" t="s">
        <v>141</v>
      </c>
      <c r="B76" s="74">
        <v>15</v>
      </c>
      <c r="C76" s="74" t="s">
        <v>142</v>
      </c>
      <c r="D76" s="26"/>
      <c r="E76" s="27"/>
      <c r="F76" s="75">
        <v>1316</v>
      </c>
      <c r="G76" s="76">
        <v>75.313366282168985</v>
      </c>
      <c r="H76" s="76">
        <v>25.287356321839084</v>
      </c>
      <c r="I76" s="76">
        <v>4.6548999999999996</v>
      </c>
      <c r="J76" s="77">
        <v>205.91535996590088</v>
      </c>
      <c r="L76" s="79">
        <f t="shared" si="18"/>
        <v>0.23579418785032868</v>
      </c>
      <c r="M76" s="79"/>
      <c r="N76" s="79">
        <f t="shared" si="19"/>
        <v>0.83855610470281639</v>
      </c>
      <c r="O76" s="79">
        <f t="shared" si="20"/>
        <v>0.25287356321839083</v>
      </c>
      <c r="P76" s="79">
        <f t="shared" si="21"/>
        <v>0.20104929577464789</v>
      </c>
      <c r="Q76" s="79">
        <f t="shared" si="22"/>
        <v>0.22547738646055701</v>
      </c>
      <c r="R76" s="79">
        <f t="shared" si="23"/>
        <v>6.9336860026734629E-2</v>
      </c>
    </row>
    <row r="77" spans="1:18" s="80" customFormat="1" x14ac:dyDescent="0.25">
      <c r="A77" s="73" t="s">
        <v>143</v>
      </c>
      <c r="B77" s="74">
        <v>16</v>
      </c>
      <c r="C77" s="74" t="s">
        <v>144</v>
      </c>
      <c r="D77" s="26"/>
      <c r="E77" s="27"/>
      <c r="F77" s="75">
        <v>546</v>
      </c>
      <c r="G77" s="76">
        <v>77.766381840288531</v>
      </c>
      <c r="H77" s="76">
        <v>44.680851063829785</v>
      </c>
      <c r="I77" s="76">
        <v>3.9666000000000001</v>
      </c>
      <c r="J77" s="77">
        <v>510.69457912018657</v>
      </c>
      <c r="L77" s="79">
        <f t="shared" si="18"/>
        <v>0.3538678330498557</v>
      </c>
      <c r="M77" s="79"/>
      <c r="N77" s="79">
        <f t="shared" si="19"/>
        <v>0.8794396973381422</v>
      </c>
      <c r="O77" s="79">
        <f t="shared" si="20"/>
        <v>0.44680851063829785</v>
      </c>
      <c r="P77" s="79">
        <f t="shared" si="21"/>
        <v>0.15257746478873238</v>
      </c>
      <c r="Q77" s="79">
        <f t="shared" si="22"/>
        <v>0.26109942512234846</v>
      </c>
      <c r="R77" s="79">
        <f t="shared" si="23"/>
        <v>0.19297954528202296</v>
      </c>
    </row>
    <row r="78" spans="1:18" s="80" customFormat="1" x14ac:dyDescent="0.25">
      <c r="A78" s="73" t="s">
        <v>145</v>
      </c>
      <c r="B78" s="74">
        <v>17</v>
      </c>
      <c r="C78" s="74" t="s">
        <v>146</v>
      </c>
      <c r="D78" s="26"/>
      <c r="E78" s="27"/>
      <c r="F78" s="75">
        <v>695</v>
      </c>
      <c r="G78" s="76">
        <v>70.942159491723757</v>
      </c>
      <c r="H78" s="76">
        <v>29.72972972972973</v>
      </c>
      <c r="I78" s="76">
        <v>3.8169</v>
      </c>
      <c r="J78" s="77">
        <v>683.74806088062121</v>
      </c>
      <c r="L78" s="79">
        <f t="shared" si="18"/>
        <v>0.3459693283254005</v>
      </c>
      <c r="M78" s="79"/>
      <c r="N78" s="79">
        <f t="shared" si="19"/>
        <v>0.76570265819539596</v>
      </c>
      <c r="O78" s="79">
        <f t="shared" si="20"/>
        <v>0.29729729729729731</v>
      </c>
      <c r="P78" s="79">
        <f t="shared" si="21"/>
        <v>0.14203521126760563</v>
      </c>
      <c r="Q78" s="79">
        <f t="shared" si="22"/>
        <v>0.20549132446628929</v>
      </c>
      <c r="R78" s="79">
        <f t="shared" si="23"/>
        <v>0.26318379751749338</v>
      </c>
    </row>
    <row r="79" spans="1:18" s="80" customFormat="1" x14ac:dyDescent="0.25">
      <c r="A79" s="73" t="s">
        <v>147</v>
      </c>
      <c r="B79" s="74">
        <v>18</v>
      </c>
      <c r="C79" s="74" t="s">
        <v>148</v>
      </c>
      <c r="D79" s="26"/>
      <c r="E79" s="27"/>
      <c r="F79" s="75">
        <v>633</v>
      </c>
      <c r="G79" s="76">
        <v>77.125717264016288</v>
      </c>
      <c r="H79" s="76">
        <v>29.166666666666668</v>
      </c>
      <c r="I79" s="76">
        <v>3.5583999999999998</v>
      </c>
      <c r="J79" s="77">
        <v>241.96716658401209</v>
      </c>
      <c r="L79" s="79">
        <f t="shared" si="18"/>
        <v>0.2402229317336852</v>
      </c>
      <c r="M79" s="79"/>
      <c r="N79" s="79">
        <f t="shared" si="19"/>
        <v>0.86876195440027149</v>
      </c>
      <c r="O79" s="79">
        <f t="shared" si="20"/>
        <v>0.29166666666666669</v>
      </c>
      <c r="P79" s="79">
        <f t="shared" si="21"/>
        <v>0.12383098591549295</v>
      </c>
      <c r="Q79" s="79">
        <f t="shared" si="22"/>
        <v>0.19004570737593307</v>
      </c>
      <c r="R79" s="79">
        <f t="shared" si="23"/>
        <v>8.3962339384994769E-2</v>
      </c>
    </row>
    <row r="80" spans="1:18" s="80" customFormat="1" x14ac:dyDescent="0.25">
      <c r="A80" s="73" t="s">
        <v>149</v>
      </c>
      <c r="B80" s="74">
        <v>19</v>
      </c>
      <c r="C80" s="74" t="s">
        <v>150</v>
      </c>
      <c r="D80" s="26"/>
      <c r="E80" s="27"/>
      <c r="F80" s="75">
        <v>419</v>
      </c>
      <c r="G80" s="76">
        <v>78.275114793244953</v>
      </c>
      <c r="H80" s="76">
        <v>43.589743589743591</v>
      </c>
      <c r="I80" s="76">
        <v>3.6958000000000002</v>
      </c>
      <c r="J80" s="77">
        <v>637.36825888514875</v>
      </c>
      <c r="L80" s="79">
        <f t="shared" si="18"/>
        <v>0.37407112110343194</v>
      </c>
      <c r="M80" s="79"/>
      <c r="N80" s="79">
        <f t="shared" si="19"/>
        <v>0.88791857988741585</v>
      </c>
      <c r="O80" s="79">
        <f t="shared" si="20"/>
        <v>0.4358974358974359</v>
      </c>
      <c r="P80" s="79">
        <f t="shared" si="21"/>
        <v>0.13350704225352114</v>
      </c>
      <c r="Q80" s="79">
        <f t="shared" si="22"/>
        <v>0.24123718078389264</v>
      </c>
      <c r="R80" s="79">
        <f t="shared" si="23"/>
        <v>0.24436846202237272</v>
      </c>
    </row>
    <row r="81" spans="1:18" s="80" customFormat="1" x14ac:dyDescent="0.25">
      <c r="A81" s="73" t="s">
        <v>151</v>
      </c>
      <c r="B81" s="74">
        <v>20</v>
      </c>
      <c r="C81" s="74" t="s">
        <v>152</v>
      </c>
      <c r="D81" s="26"/>
      <c r="E81" s="27"/>
      <c r="F81" s="75">
        <v>1888</v>
      </c>
      <c r="G81" s="76">
        <v>80.215550970162013</v>
      </c>
      <c r="H81" s="76">
        <v>20.512820512820511</v>
      </c>
      <c r="I81" s="76">
        <v>3.7812999999999999</v>
      </c>
      <c r="J81" s="77">
        <v>384.82677426690481</v>
      </c>
      <c r="L81" s="79">
        <f t="shared" si="18"/>
        <v>0.28060579758822235</v>
      </c>
      <c r="M81" s="79"/>
      <c r="N81" s="79">
        <f t="shared" si="19"/>
        <v>0.92025918283603358</v>
      </c>
      <c r="O81" s="79">
        <f t="shared" si="20"/>
        <v>0.20512820512820512</v>
      </c>
      <c r="P81" s="79">
        <f t="shared" si="21"/>
        <v>0.13952816901408449</v>
      </c>
      <c r="Q81" s="79">
        <f t="shared" si="22"/>
        <v>0.16917790303312072</v>
      </c>
      <c r="R81" s="79">
        <f t="shared" si="23"/>
        <v>0.14191755548353135</v>
      </c>
    </row>
    <row r="82" spans="1:18" s="80" customFormat="1" x14ac:dyDescent="0.25">
      <c r="A82" s="73" t="s">
        <v>153</v>
      </c>
      <c r="B82" s="74">
        <v>21</v>
      </c>
      <c r="C82" s="74" t="s">
        <v>154</v>
      </c>
      <c r="D82" s="26"/>
      <c r="E82" s="27"/>
      <c r="F82" s="75">
        <v>3012</v>
      </c>
      <c r="G82" s="76">
        <v>70.704815965227382</v>
      </c>
      <c r="H82" s="76">
        <v>31.914893617021278</v>
      </c>
      <c r="I82" s="76">
        <v>4.5625</v>
      </c>
      <c r="J82" s="77">
        <v>295.98277091312764</v>
      </c>
      <c r="L82" s="79">
        <f t="shared" si="18"/>
        <v>0.27187530824923345</v>
      </c>
      <c r="M82" s="79"/>
      <c r="N82" s="79">
        <f t="shared" si="19"/>
        <v>0.76174693275378969</v>
      </c>
      <c r="O82" s="79">
        <f t="shared" si="20"/>
        <v>0.31914893617021278</v>
      </c>
      <c r="P82" s="79">
        <f t="shared" si="21"/>
        <v>0.19454225352112678</v>
      </c>
      <c r="Q82" s="79">
        <f t="shared" si="22"/>
        <v>0.24917454374679499</v>
      </c>
      <c r="R82" s="79">
        <f t="shared" si="23"/>
        <v>0.10587536345360148</v>
      </c>
    </row>
    <row r="83" spans="1:18" s="80" customFormat="1" x14ac:dyDescent="0.25">
      <c r="A83" s="73" t="s">
        <v>155</v>
      </c>
      <c r="B83" s="74">
        <v>22</v>
      </c>
      <c r="C83" s="74" t="s">
        <v>156</v>
      </c>
      <c r="D83" s="26"/>
      <c r="E83" s="27"/>
      <c r="F83" s="75">
        <v>1265</v>
      </c>
      <c r="G83" s="76">
        <v>65.961682320531764</v>
      </c>
      <c r="H83" s="76">
        <v>38.775510204081634</v>
      </c>
      <c r="I83" s="76">
        <v>5.2675000000000001</v>
      </c>
      <c r="J83" s="77">
        <v>571.24556250882858</v>
      </c>
      <c r="L83" s="79">
        <f t="shared" si="18"/>
        <v>0.35752414922628023</v>
      </c>
      <c r="M83" s="79"/>
      <c r="N83" s="79">
        <f t="shared" si="19"/>
        <v>0.68269470534219612</v>
      </c>
      <c r="O83" s="79">
        <f t="shared" si="20"/>
        <v>0.38775510204081631</v>
      </c>
      <c r="P83" s="79">
        <f t="shared" si="21"/>
        <v>0.24419014084507046</v>
      </c>
      <c r="Q83" s="79">
        <f t="shared" si="22"/>
        <v>0.30771085938059062</v>
      </c>
      <c r="R83" s="79">
        <f t="shared" si="23"/>
        <v>0.21754383874597508</v>
      </c>
    </row>
    <row r="84" spans="1:18" s="80" customFormat="1" x14ac:dyDescent="0.25">
      <c r="A84" s="73" t="s">
        <v>157</v>
      </c>
      <c r="B84" s="74">
        <v>23</v>
      </c>
      <c r="C84" s="74" t="s">
        <v>158</v>
      </c>
      <c r="D84" s="26"/>
      <c r="E84" s="27"/>
      <c r="F84" s="75">
        <v>1348</v>
      </c>
      <c r="G84" s="76">
        <v>83.96408794696319</v>
      </c>
      <c r="H84" s="76">
        <v>33.695652173913047</v>
      </c>
      <c r="I84" s="76">
        <v>4.6520000000000001</v>
      </c>
      <c r="J84" s="77">
        <v>492.37087384268926</v>
      </c>
      <c r="L84" s="79">
        <f t="shared" si="18"/>
        <v>0.36199436697291898</v>
      </c>
      <c r="M84" s="79"/>
      <c r="N84" s="79">
        <f t="shared" si="19"/>
        <v>0.98273479911605321</v>
      </c>
      <c r="O84" s="79">
        <f t="shared" si="20"/>
        <v>0.33695652173913049</v>
      </c>
      <c r="P84" s="79">
        <f t="shared" si="21"/>
        <v>0.20084507042253524</v>
      </c>
      <c r="Q84" s="79">
        <f t="shared" si="22"/>
        <v>0.26014622107197366</v>
      </c>
      <c r="R84" s="79">
        <f t="shared" si="23"/>
        <v>0.18554599344531006</v>
      </c>
    </row>
    <row r="85" spans="1:18" s="80" customFormat="1" x14ac:dyDescent="0.25">
      <c r="A85" s="73"/>
      <c r="B85" s="74"/>
      <c r="C85" s="81"/>
      <c r="D85" s="82"/>
      <c r="E85" s="83"/>
      <c r="F85" s="84" t="s">
        <v>17</v>
      </c>
      <c r="G85" s="85"/>
      <c r="H85" s="85"/>
      <c r="I85" s="85"/>
      <c r="J85" s="86"/>
      <c r="L85" s="79"/>
      <c r="M85" s="79"/>
      <c r="N85" s="79"/>
      <c r="O85" s="79"/>
      <c r="P85" s="79"/>
      <c r="Q85" s="79"/>
      <c r="R85" s="79"/>
    </row>
    <row r="86" spans="1:18" s="80" customFormat="1" x14ac:dyDescent="0.25">
      <c r="A86" s="62" t="s">
        <v>159</v>
      </c>
      <c r="B86" s="87"/>
      <c r="C86" s="64" t="s">
        <v>160</v>
      </c>
      <c r="D86" s="65"/>
      <c r="E86" s="66"/>
      <c r="F86" s="67">
        <v>29998</v>
      </c>
      <c r="G86" s="68">
        <v>70.662233600033389</v>
      </c>
      <c r="H86" s="68">
        <v>34.530528476141612</v>
      </c>
      <c r="I86" s="68">
        <v>5.3772453210803546</v>
      </c>
      <c r="J86" s="69">
        <v>497.23100520230184</v>
      </c>
      <c r="K86" s="16"/>
      <c r="L86" s="54">
        <f t="shared" ref="L86:L98" si="24">GEOMEAN(N86,Q86,R86)</f>
        <v>0.34785102264537399</v>
      </c>
      <c r="M86" s="54"/>
      <c r="N86" s="54">
        <f t="shared" ref="N86:N98" si="25">+(G86-25)/(85-25)</f>
        <v>0.76103722666722318</v>
      </c>
      <c r="O86" s="54">
        <f t="shared" ref="O86:O98" si="26">+H86/100</f>
        <v>0.34530528476141614</v>
      </c>
      <c r="P86" s="54">
        <f t="shared" ref="P86:P98" si="27">+(I86-1.8)/(16-1.8)</f>
        <v>0.25191868458312361</v>
      </c>
      <c r="Q86" s="54">
        <f t="shared" ref="Q86:Q98" si="28">+(O86*P86)^(0.5)</f>
        <v>0.29493872773289181</v>
      </c>
      <c r="R86" s="54">
        <f t="shared" ref="R86:R98" si="29">+(J86-35)/(2500-35)</f>
        <v>0.18751764916929081</v>
      </c>
    </row>
    <row r="87" spans="1:18" s="80" customFormat="1" x14ac:dyDescent="0.25">
      <c r="A87" s="73" t="s">
        <v>161</v>
      </c>
      <c r="B87" s="74">
        <v>1</v>
      </c>
      <c r="C87" s="74" t="s">
        <v>162</v>
      </c>
      <c r="D87" s="26"/>
      <c r="E87" s="27"/>
      <c r="F87" s="75">
        <v>6016</v>
      </c>
      <c r="G87" s="76">
        <v>74.202742349270267</v>
      </c>
      <c r="H87" s="76">
        <v>49.324324324324323</v>
      </c>
      <c r="I87" s="76">
        <v>7.6013000000000002</v>
      </c>
      <c r="J87" s="77">
        <v>838.86261906398477</v>
      </c>
      <c r="L87" s="79">
        <f t="shared" si="24"/>
        <v>0.49330707456798906</v>
      </c>
      <c r="M87" s="79"/>
      <c r="N87" s="79">
        <f t="shared" si="25"/>
        <v>0.82004570582117109</v>
      </c>
      <c r="O87" s="79">
        <f t="shared" si="26"/>
        <v>0.4932432432432432</v>
      </c>
      <c r="P87" s="79">
        <f t="shared" si="27"/>
        <v>0.40854225352112683</v>
      </c>
      <c r="Q87" s="79">
        <f t="shared" si="28"/>
        <v>0.44889943877071609</v>
      </c>
      <c r="R87" s="79">
        <f t="shared" si="29"/>
        <v>0.3261105959691622</v>
      </c>
    </row>
    <row r="88" spans="1:18" s="80" customFormat="1" x14ac:dyDescent="0.25">
      <c r="A88" s="73" t="s">
        <v>163</v>
      </c>
      <c r="B88" s="74">
        <v>2</v>
      </c>
      <c r="C88" s="74" t="s">
        <v>164</v>
      </c>
      <c r="D88" s="26"/>
      <c r="E88" s="27"/>
      <c r="F88" s="75">
        <v>2498</v>
      </c>
      <c r="G88" s="76">
        <v>66.464554798234872</v>
      </c>
      <c r="H88" s="76">
        <v>25.287356321839084</v>
      </c>
      <c r="I88" s="76">
        <v>4.5069999999999997</v>
      </c>
      <c r="J88" s="77">
        <v>301.85914432011754</v>
      </c>
      <c r="L88" s="79">
        <f t="shared" si="24"/>
        <v>0.2542031125469828</v>
      </c>
      <c r="M88" s="79"/>
      <c r="N88" s="79">
        <f t="shared" si="25"/>
        <v>0.69107591330391449</v>
      </c>
      <c r="O88" s="79">
        <f t="shared" si="26"/>
        <v>0.25287356321839083</v>
      </c>
      <c r="P88" s="79">
        <f t="shared" si="27"/>
        <v>0.1906338028169014</v>
      </c>
      <c r="Q88" s="79">
        <f t="shared" si="28"/>
        <v>0.21955921522036365</v>
      </c>
      <c r="R88" s="79">
        <f t="shared" si="29"/>
        <v>0.10825928775663997</v>
      </c>
    </row>
    <row r="89" spans="1:18" s="80" customFormat="1" x14ac:dyDescent="0.25">
      <c r="A89" s="73" t="s">
        <v>165</v>
      </c>
      <c r="B89" s="74">
        <v>3</v>
      </c>
      <c r="C89" s="74" t="s">
        <v>166</v>
      </c>
      <c r="D89" s="26"/>
      <c r="E89" s="27"/>
      <c r="F89" s="75">
        <v>595</v>
      </c>
      <c r="G89" s="76">
        <v>79.410456170766139</v>
      </c>
      <c r="H89" s="76">
        <v>55.555555555555557</v>
      </c>
      <c r="I89" s="76">
        <v>6.0289000000000001</v>
      </c>
      <c r="J89" s="77">
        <v>435.63474619895959</v>
      </c>
      <c r="L89" s="79">
        <f t="shared" si="24"/>
        <v>0.39138006048677931</v>
      </c>
      <c r="M89" s="79"/>
      <c r="N89" s="79">
        <f t="shared" si="25"/>
        <v>0.90684093617943562</v>
      </c>
      <c r="O89" s="79">
        <f t="shared" si="26"/>
        <v>0.55555555555555558</v>
      </c>
      <c r="P89" s="79">
        <f t="shared" si="27"/>
        <v>0.29780985915492963</v>
      </c>
      <c r="Q89" s="79">
        <f t="shared" si="28"/>
        <v>0.40675535860359441</v>
      </c>
      <c r="R89" s="79">
        <f t="shared" si="29"/>
        <v>0.16252930880282337</v>
      </c>
    </row>
    <row r="90" spans="1:18" s="80" customFormat="1" x14ac:dyDescent="0.25">
      <c r="A90" s="73" t="s">
        <v>167</v>
      </c>
      <c r="B90" s="74">
        <v>4</v>
      </c>
      <c r="C90" s="74" t="s">
        <v>168</v>
      </c>
      <c r="D90" s="26"/>
      <c r="E90" s="27"/>
      <c r="F90" s="75">
        <v>2620</v>
      </c>
      <c r="G90" s="76">
        <v>73.021571263044308</v>
      </c>
      <c r="H90" s="76">
        <v>32.539682539682538</v>
      </c>
      <c r="I90" s="76">
        <v>5.2808999999999999</v>
      </c>
      <c r="J90" s="77">
        <v>584.6000627774032</v>
      </c>
      <c r="L90" s="79">
        <f t="shared" si="24"/>
        <v>0.3693808765889684</v>
      </c>
      <c r="M90" s="79"/>
      <c r="N90" s="79">
        <f t="shared" si="25"/>
        <v>0.80035952105073849</v>
      </c>
      <c r="O90" s="79">
        <f t="shared" si="26"/>
        <v>0.32539682539682535</v>
      </c>
      <c r="P90" s="79">
        <f t="shared" si="27"/>
        <v>0.24513380281690142</v>
      </c>
      <c r="Q90" s="79">
        <f t="shared" si="28"/>
        <v>0.28242832937591633</v>
      </c>
      <c r="R90" s="79">
        <f t="shared" si="29"/>
        <v>0.22296148591375384</v>
      </c>
    </row>
    <row r="91" spans="1:18" s="80" customFormat="1" x14ac:dyDescent="0.25">
      <c r="A91" s="73" t="s">
        <v>169</v>
      </c>
      <c r="B91" s="74">
        <v>5</v>
      </c>
      <c r="C91" s="74" t="s">
        <v>170</v>
      </c>
      <c r="D91" s="26"/>
      <c r="E91" s="27"/>
      <c r="F91" s="75">
        <v>2280</v>
      </c>
      <c r="G91" s="76">
        <v>65.339905577682003</v>
      </c>
      <c r="H91" s="76">
        <v>33.333333333333329</v>
      </c>
      <c r="I91" s="76">
        <v>4.9493999999999998</v>
      </c>
      <c r="J91" s="77">
        <v>260.0983770085428</v>
      </c>
      <c r="L91" s="79">
        <f t="shared" si="24"/>
        <v>0.25557364073560429</v>
      </c>
      <c r="M91" s="79"/>
      <c r="N91" s="79">
        <f t="shared" si="25"/>
        <v>0.67233175962803338</v>
      </c>
      <c r="O91" s="79">
        <f t="shared" si="26"/>
        <v>0.33333333333333326</v>
      </c>
      <c r="P91" s="79">
        <f t="shared" si="27"/>
        <v>0.22178873239436619</v>
      </c>
      <c r="Q91" s="79">
        <f t="shared" si="28"/>
        <v>0.27189994017062363</v>
      </c>
      <c r="R91" s="79">
        <f t="shared" si="29"/>
        <v>9.1317800003465635E-2</v>
      </c>
    </row>
    <row r="92" spans="1:18" s="80" customFormat="1" x14ac:dyDescent="0.25">
      <c r="A92" s="73" t="s">
        <v>171</v>
      </c>
      <c r="B92" s="74">
        <v>6</v>
      </c>
      <c r="C92" s="74" t="s">
        <v>172</v>
      </c>
      <c r="D92" s="26"/>
      <c r="E92" s="27"/>
      <c r="F92" s="75">
        <v>1631</v>
      </c>
      <c r="G92" s="76">
        <v>71.602917408213699</v>
      </c>
      <c r="H92" s="76">
        <v>40.196078431372548</v>
      </c>
      <c r="I92" s="76">
        <v>5.6302000000000003</v>
      </c>
      <c r="J92" s="77">
        <v>703.11187414866549</v>
      </c>
      <c r="L92" s="79">
        <f t="shared" si="24"/>
        <v>0.4107877705768721</v>
      </c>
      <c r="M92" s="79"/>
      <c r="N92" s="79">
        <f t="shared" si="25"/>
        <v>0.776715290136895</v>
      </c>
      <c r="O92" s="79">
        <f t="shared" si="26"/>
        <v>0.40196078431372551</v>
      </c>
      <c r="P92" s="79">
        <f t="shared" si="27"/>
        <v>0.26973239436619723</v>
      </c>
      <c r="Q92" s="79">
        <f t="shared" si="28"/>
        <v>0.32927472541064512</v>
      </c>
      <c r="R92" s="79">
        <f t="shared" si="29"/>
        <v>0.27103929985747077</v>
      </c>
    </row>
    <row r="93" spans="1:18" s="80" customFormat="1" x14ac:dyDescent="0.25">
      <c r="A93" s="73" t="s">
        <v>173</v>
      </c>
      <c r="B93" s="74">
        <v>7</v>
      </c>
      <c r="C93" s="74" t="s">
        <v>174</v>
      </c>
      <c r="D93" s="26"/>
      <c r="E93" s="27"/>
      <c r="F93" s="75">
        <v>1506</v>
      </c>
      <c r="G93" s="76">
        <v>73.214160996996796</v>
      </c>
      <c r="H93" s="76">
        <v>51.162790697674424</v>
      </c>
      <c r="I93" s="76">
        <v>6.1219000000000001</v>
      </c>
      <c r="J93" s="77">
        <v>860.56664670777218</v>
      </c>
      <c r="L93" s="79">
        <f t="shared" si="24"/>
        <v>0.47356139588653451</v>
      </c>
      <c r="M93" s="79"/>
      <c r="N93" s="79">
        <f t="shared" si="25"/>
        <v>0.80356934994994655</v>
      </c>
      <c r="O93" s="79">
        <f t="shared" si="26"/>
        <v>0.51162790697674421</v>
      </c>
      <c r="P93" s="79">
        <f t="shared" si="27"/>
        <v>0.30435915492957749</v>
      </c>
      <c r="Q93" s="79">
        <f t="shared" si="28"/>
        <v>0.39461200869440144</v>
      </c>
      <c r="R93" s="79">
        <f t="shared" si="29"/>
        <v>0.33491547533783861</v>
      </c>
    </row>
    <row r="94" spans="1:18" s="90" customFormat="1" x14ac:dyDescent="0.25">
      <c r="A94" s="73" t="s">
        <v>175</v>
      </c>
      <c r="B94" s="74">
        <v>8</v>
      </c>
      <c r="C94" s="74" t="s">
        <v>176</v>
      </c>
      <c r="D94" s="26"/>
      <c r="E94" s="27"/>
      <c r="F94" s="75">
        <v>453</v>
      </c>
      <c r="G94" s="76">
        <v>64.617158653458844</v>
      </c>
      <c r="H94" s="76">
        <v>22.222222222222221</v>
      </c>
      <c r="I94" s="76">
        <v>4.3571</v>
      </c>
      <c r="J94" s="77">
        <v>459.48697977738277</v>
      </c>
      <c r="L94" s="79">
        <f t="shared" si="24"/>
        <v>0.28333549462390939</v>
      </c>
      <c r="M94" s="79"/>
      <c r="N94" s="79">
        <f t="shared" si="25"/>
        <v>0.6602859775576474</v>
      </c>
      <c r="O94" s="79">
        <f t="shared" si="26"/>
        <v>0.22222222222222221</v>
      </c>
      <c r="P94" s="79">
        <f t="shared" si="27"/>
        <v>0.18007746478873241</v>
      </c>
      <c r="Q94" s="79">
        <f t="shared" si="28"/>
        <v>0.20004303136449439</v>
      </c>
      <c r="R94" s="79">
        <f t="shared" si="29"/>
        <v>0.17220567130928308</v>
      </c>
    </row>
    <row r="95" spans="1:18" s="80" customFormat="1" x14ac:dyDescent="0.25">
      <c r="A95" s="73" t="s">
        <v>177</v>
      </c>
      <c r="B95" s="74">
        <v>9</v>
      </c>
      <c r="C95" s="74" t="s">
        <v>178</v>
      </c>
      <c r="D95" s="26"/>
      <c r="E95" s="27"/>
      <c r="F95" s="75">
        <v>8793</v>
      </c>
      <c r="G95" s="76">
        <v>67.444609276509752</v>
      </c>
      <c r="H95" s="76">
        <v>25.680272108843539</v>
      </c>
      <c r="I95" s="76">
        <v>4.5301</v>
      </c>
      <c r="J95" s="77">
        <v>331.40753164428082</v>
      </c>
      <c r="L95" s="79">
        <f t="shared" si="24"/>
        <v>0.26637666188975007</v>
      </c>
      <c r="M95" s="79"/>
      <c r="N95" s="79">
        <f t="shared" si="25"/>
        <v>0.70741015460849588</v>
      </c>
      <c r="O95" s="79">
        <f t="shared" si="26"/>
        <v>0.25680272108843538</v>
      </c>
      <c r="P95" s="79">
        <f t="shared" si="27"/>
        <v>0.19226056338028172</v>
      </c>
      <c r="Q95" s="79">
        <f t="shared" si="28"/>
        <v>0.22220044067024697</v>
      </c>
      <c r="R95" s="79">
        <f t="shared" si="29"/>
        <v>0.12024646314169607</v>
      </c>
    </row>
    <row r="96" spans="1:18" s="80" customFormat="1" x14ac:dyDescent="0.25">
      <c r="A96" s="73" t="s">
        <v>179</v>
      </c>
      <c r="B96" s="74">
        <v>10</v>
      </c>
      <c r="C96" s="74" t="s">
        <v>180</v>
      </c>
      <c r="D96" s="26"/>
      <c r="E96" s="27"/>
      <c r="F96" s="75">
        <v>512</v>
      </c>
      <c r="G96" s="76">
        <v>81.367085503949838</v>
      </c>
      <c r="H96" s="76">
        <v>25</v>
      </c>
      <c r="I96" s="76">
        <v>4.1445999999999996</v>
      </c>
      <c r="J96" s="77">
        <v>598.30162674874862</v>
      </c>
      <c r="L96" s="79">
        <f t="shared" si="24"/>
        <v>0.35200827632105008</v>
      </c>
      <c r="M96" s="79"/>
      <c r="N96" s="79">
        <f t="shared" si="25"/>
        <v>0.93945142506583068</v>
      </c>
      <c r="O96" s="79">
        <f t="shared" si="26"/>
        <v>0.25</v>
      </c>
      <c r="P96" s="79">
        <f t="shared" si="27"/>
        <v>0.16511267605633803</v>
      </c>
      <c r="Q96" s="79">
        <f t="shared" si="28"/>
        <v>0.20317029559973698</v>
      </c>
      <c r="R96" s="79">
        <f t="shared" si="29"/>
        <v>0.22851992971551668</v>
      </c>
    </row>
    <row r="97" spans="1:18" s="80" customFormat="1" x14ac:dyDescent="0.25">
      <c r="A97" s="73" t="s">
        <v>181</v>
      </c>
      <c r="B97" s="74">
        <v>11</v>
      </c>
      <c r="C97" s="74" t="s">
        <v>182</v>
      </c>
      <c r="D97" s="26"/>
      <c r="E97" s="27"/>
      <c r="F97" s="75">
        <v>282</v>
      </c>
      <c r="G97" s="76">
        <v>65.876074343285239</v>
      </c>
      <c r="H97" s="76">
        <v>22.222222222222221</v>
      </c>
      <c r="I97" s="76">
        <v>5.2397</v>
      </c>
      <c r="J97" s="77">
        <v>947.01170380452959</v>
      </c>
      <c r="L97" s="79">
        <f t="shared" si="24"/>
        <v>0.38815372415557997</v>
      </c>
      <c r="M97" s="79"/>
      <c r="N97" s="79">
        <f t="shared" si="25"/>
        <v>0.68126790572142071</v>
      </c>
      <c r="O97" s="79">
        <f t="shared" si="26"/>
        <v>0.22222222222222221</v>
      </c>
      <c r="P97" s="79">
        <f t="shared" si="27"/>
        <v>0.2422323943661972</v>
      </c>
      <c r="Q97" s="79">
        <f t="shared" si="28"/>
        <v>0.23201168283141702</v>
      </c>
      <c r="R97" s="79">
        <f t="shared" si="29"/>
        <v>0.36998446401806473</v>
      </c>
    </row>
    <row r="98" spans="1:18" s="80" customFormat="1" x14ac:dyDescent="0.25">
      <c r="A98" s="73" t="s">
        <v>183</v>
      </c>
      <c r="B98" s="74">
        <v>12</v>
      </c>
      <c r="C98" s="74" t="s">
        <v>184</v>
      </c>
      <c r="D98" s="26"/>
      <c r="E98" s="27"/>
      <c r="F98" s="75">
        <v>2812</v>
      </c>
      <c r="G98" s="76">
        <v>70.000255771499695</v>
      </c>
      <c r="H98" s="76">
        <v>26.886792452830189</v>
      </c>
      <c r="I98" s="76">
        <v>3.7875000000000001</v>
      </c>
      <c r="J98" s="77">
        <v>210.89057595287255</v>
      </c>
      <c r="L98" s="79">
        <f t="shared" si="24"/>
        <v>0.21815043886731897</v>
      </c>
      <c r="M98" s="79"/>
      <c r="N98" s="79">
        <f t="shared" si="25"/>
        <v>0.75000426285832822</v>
      </c>
      <c r="O98" s="79">
        <f t="shared" si="26"/>
        <v>0.26886792452830188</v>
      </c>
      <c r="P98" s="79">
        <f t="shared" si="27"/>
        <v>0.13996478873239437</v>
      </c>
      <c r="Q98" s="79">
        <f t="shared" si="28"/>
        <v>0.19398979935429886</v>
      </c>
      <c r="R98" s="79">
        <f t="shared" si="29"/>
        <v>7.1355203226317471E-2</v>
      </c>
    </row>
    <row r="99" spans="1:18" s="80" customFormat="1" x14ac:dyDescent="0.25">
      <c r="A99" s="73"/>
      <c r="B99" s="74"/>
      <c r="C99" s="81"/>
      <c r="D99" s="82"/>
      <c r="E99" s="83"/>
      <c r="F99" s="84" t="s">
        <v>17</v>
      </c>
      <c r="G99" s="85"/>
      <c r="H99" s="85"/>
      <c r="I99" s="85"/>
      <c r="J99" s="86"/>
      <c r="L99" s="79"/>
      <c r="M99" s="79"/>
      <c r="N99" s="79"/>
      <c r="O99" s="79"/>
      <c r="P99" s="79"/>
      <c r="Q99" s="79"/>
      <c r="R99" s="79"/>
    </row>
    <row r="100" spans="1:18" s="80" customFormat="1" x14ac:dyDescent="0.25">
      <c r="A100" s="62" t="s">
        <v>185</v>
      </c>
      <c r="B100" s="87"/>
      <c r="C100" s="64" t="s">
        <v>186</v>
      </c>
      <c r="D100" s="65"/>
      <c r="E100" s="66"/>
      <c r="F100" s="67">
        <v>107237</v>
      </c>
      <c r="G100" s="68">
        <v>74.113960951085147</v>
      </c>
      <c r="H100" s="68">
        <v>53.658278705857477</v>
      </c>
      <c r="I100" s="68">
        <v>5.6388874736687411</v>
      </c>
      <c r="J100" s="69">
        <v>776.47542697153278</v>
      </c>
      <c r="K100" s="16"/>
      <c r="L100" s="54">
        <f t="shared" ref="L100:L107" si="30">GEOMEAN(N100,Q100,R100)</f>
        <v>0.45432867223130302</v>
      </c>
      <c r="M100" s="54"/>
      <c r="N100" s="54">
        <f t="shared" ref="N100:N107" si="31">+(G100-25)/(85-25)</f>
        <v>0.81856601585141908</v>
      </c>
      <c r="O100" s="54">
        <f t="shared" ref="O100:O107" si="32">+H100/100</f>
        <v>0.53658278705857476</v>
      </c>
      <c r="P100" s="54">
        <f t="shared" ref="P100:P107" si="33">+(I100-1.8)/(16-1.8)</f>
        <v>0.27034418828653106</v>
      </c>
      <c r="Q100" s="54">
        <f t="shared" ref="Q100:Q107" si="34">+(O100*P100)^(0.5)</f>
        <v>0.38087010648759895</v>
      </c>
      <c r="R100" s="54">
        <f t="shared" ref="R100:R107" si="35">+(J100-35)/(2500-35)</f>
        <v>0.30080139025214314</v>
      </c>
    </row>
    <row r="101" spans="1:18" s="80" customFormat="1" x14ac:dyDescent="0.25">
      <c r="A101" s="73" t="s">
        <v>187</v>
      </c>
      <c r="B101" s="74">
        <v>1</v>
      </c>
      <c r="C101" s="74" t="s">
        <v>188</v>
      </c>
      <c r="D101" s="26"/>
      <c r="E101" s="27"/>
      <c r="F101" s="75">
        <v>50841</v>
      </c>
      <c r="G101" s="76">
        <v>73.562464551570415</v>
      </c>
      <c r="H101" s="76">
        <v>61.868268434134222</v>
      </c>
      <c r="I101" s="76">
        <v>6.6234000000000002</v>
      </c>
      <c r="J101" s="77">
        <v>792.47667339793179</v>
      </c>
      <c r="L101" s="79">
        <f t="shared" si="30"/>
        <v>0.48490435592269965</v>
      </c>
      <c r="M101" s="79"/>
      <c r="N101" s="79">
        <f t="shared" si="31"/>
        <v>0.80937440919284021</v>
      </c>
      <c r="O101" s="79">
        <f t="shared" si="32"/>
        <v>0.61868268434134222</v>
      </c>
      <c r="P101" s="79">
        <f t="shared" si="33"/>
        <v>0.33967605633802822</v>
      </c>
      <c r="Q101" s="79">
        <f t="shared" si="34"/>
        <v>0.45842305171281722</v>
      </c>
      <c r="R101" s="79">
        <f t="shared" si="35"/>
        <v>0.30729276811275125</v>
      </c>
    </row>
    <row r="102" spans="1:18" s="80" customFormat="1" x14ac:dyDescent="0.25">
      <c r="A102" s="73" t="s">
        <v>189</v>
      </c>
      <c r="B102" s="74">
        <v>2</v>
      </c>
      <c r="C102" s="74" t="s">
        <v>190</v>
      </c>
      <c r="D102" s="26"/>
      <c r="E102" s="27"/>
      <c r="F102" s="75">
        <v>23089</v>
      </c>
      <c r="G102" s="76">
        <v>74.898265225972281</v>
      </c>
      <c r="H102" s="76">
        <v>51.241900647948171</v>
      </c>
      <c r="I102" s="76">
        <v>4.4545000000000003</v>
      </c>
      <c r="J102" s="77">
        <v>875.13649925795698</v>
      </c>
      <c r="L102" s="79">
        <f t="shared" si="30"/>
        <v>0.44433341842759083</v>
      </c>
      <c r="M102" s="79"/>
      <c r="N102" s="79">
        <f t="shared" si="31"/>
        <v>0.83163775376620463</v>
      </c>
      <c r="O102" s="79">
        <f t="shared" si="32"/>
        <v>0.51241900647948169</v>
      </c>
      <c r="P102" s="79">
        <f t="shared" si="33"/>
        <v>0.18693661971830991</v>
      </c>
      <c r="Q102" s="79">
        <f t="shared" si="34"/>
        <v>0.30949939733493675</v>
      </c>
      <c r="R102" s="79">
        <f t="shared" si="35"/>
        <v>0.34082616602756877</v>
      </c>
    </row>
    <row r="103" spans="1:18" s="80" customFormat="1" x14ac:dyDescent="0.25">
      <c r="A103" s="73" t="s">
        <v>191</v>
      </c>
      <c r="B103" s="74">
        <v>3</v>
      </c>
      <c r="C103" s="74" t="s">
        <v>192</v>
      </c>
      <c r="D103" s="26"/>
      <c r="E103" s="27"/>
      <c r="F103" s="75">
        <v>7855</v>
      </c>
      <c r="G103" s="76">
        <v>73.110859181817958</v>
      </c>
      <c r="H103" s="76">
        <v>33.75594294770206</v>
      </c>
      <c r="I103" s="76">
        <v>4.4452999999999996</v>
      </c>
      <c r="J103" s="77">
        <v>564.97313351247135</v>
      </c>
      <c r="L103" s="79">
        <f t="shared" si="30"/>
        <v>0.35096655777118579</v>
      </c>
      <c r="M103" s="79"/>
      <c r="N103" s="79">
        <f t="shared" si="31"/>
        <v>0.80184765303029926</v>
      </c>
      <c r="O103" s="79">
        <f t="shared" si="32"/>
        <v>0.33755942947702061</v>
      </c>
      <c r="P103" s="79">
        <f t="shared" si="33"/>
        <v>0.18628873239436619</v>
      </c>
      <c r="Q103" s="79">
        <f t="shared" si="34"/>
        <v>0.25076586335671691</v>
      </c>
      <c r="R103" s="79">
        <f t="shared" si="35"/>
        <v>0.21499924280424801</v>
      </c>
    </row>
    <row r="104" spans="1:18" s="80" customFormat="1" x14ac:dyDescent="0.25">
      <c r="A104" s="73" t="s">
        <v>193</v>
      </c>
      <c r="B104" s="74">
        <v>4</v>
      </c>
      <c r="C104" s="74" t="s">
        <v>194</v>
      </c>
      <c r="D104" s="26"/>
      <c r="E104" s="27"/>
      <c r="F104" s="75">
        <v>5825</v>
      </c>
      <c r="G104" s="76">
        <v>76.374683975371084</v>
      </c>
      <c r="H104" s="76">
        <v>46.880570409982177</v>
      </c>
      <c r="I104" s="76">
        <v>5.6204000000000001</v>
      </c>
      <c r="J104" s="77">
        <v>985.70505753937562</v>
      </c>
      <c r="L104" s="79">
        <f t="shared" si="30"/>
        <v>0.48949075580997231</v>
      </c>
      <c r="M104" s="79"/>
      <c r="N104" s="79">
        <f t="shared" si="31"/>
        <v>0.85624473292285141</v>
      </c>
      <c r="O104" s="79">
        <f t="shared" si="32"/>
        <v>0.46880570409982175</v>
      </c>
      <c r="P104" s="79">
        <f t="shared" si="33"/>
        <v>0.26904225352112682</v>
      </c>
      <c r="Q104" s="79">
        <f t="shared" si="34"/>
        <v>0.35514580540191459</v>
      </c>
      <c r="R104" s="79">
        <f t="shared" si="35"/>
        <v>0.38568156492469596</v>
      </c>
    </row>
    <row r="105" spans="1:18" s="80" customFormat="1" x14ac:dyDescent="0.25">
      <c r="A105" s="73" t="s">
        <v>195</v>
      </c>
      <c r="B105" s="74">
        <v>5</v>
      </c>
      <c r="C105" s="74" t="s">
        <v>196</v>
      </c>
      <c r="D105" s="26"/>
      <c r="E105" s="27"/>
      <c r="F105" s="75">
        <v>6620</v>
      </c>
      <c r="G105" s="76">
        <v>74.153483595594111</v>
      </c>
      <c r="H105" s="76">
        <v>48.663101604278076</v>
      </c>
      <c r="I105" s="76">
        <v>4.4494999999999996</v>
      </c>
      <c r="J105" s="77">
        <v>684.61019358828082</v>
      </c>
      <c r="L105" s="79">
        <f t="shared" si="30"/>
        <v>0.40218470220618247</v>
      </c>
      <c r="M105" s="79"/>
      <c r="N105" s="79">
        <f t="shared" si="31"/>
        <v>0.8192247265932352</v>
      </c>
      <c r="O105" s="79">
        <f t="shared" si="32"/>
        <v>0.48663101604278075</v>
      </c>
      <c r="P105" s="79">
        <f t="shared" si="33"/>
        <v>0.18658450704225352</v>
      </c>
      <c r="Q105" s="79">
        <f t="shared" si="34"/>
        <v>0.30132674663861686</v>
      </c>
      <c r="R105" s="79">
        <f t="shared" si="35"/>
        <v>0.26353354709463728</v>
      </c>
    </row>
    <row r="106" spans="1:18" s="80" customFormat="1" x14ac:dyDescent="0.25">
      <c r="A106" s="73" t="s">
        <v>197</v>
      </c>
      <c r="B106" s="74">
        <v>6</v>
      </c>
      <c r="C106" s="74" t="s">
        <v>198</v>
      </c>
      <c r="D106" s="26"/>
      <c r="E106" s="27"/>
      <c r="F106" s="75">
        <v>10080</v>
      </c>
      <c r="G106" s="76">
        <v>73.173777608348544</v>
      </c>
      <c r="H106" s="76">
        <v>38.391699092088203</v>
      </c>
      <c r="I106" s="76">
        <v>5.3032000000000004</v>
      </c>
      <c r="J106" s="77">
        <v>691.95519030087269</v>
      </c>
      <c r="L106" s="79">
        <f t="shared" si="30"/>
        <v>0.40382674585119366</v>
      </c>
      <c r="M106" s="79"/>
      <c r="N106" s="79">
        <f t="shared" si="31"/>
        <v>0.80289629347247571</v>
      </c>
      <c r="O106" s="79">
        <f t="shared" si="32"/>
        <v>0.38391699092088205</v>
      </c>
      <c r="P106" s="79">
        <f t="shared" si="33"/>
        <v>0.24670422535211273</v>
      </c>
      <c r="Q106" s="79">
        <f t="shared" si="34"/>
        <v>0.30775630593807546</v>
      </c>
      <c r="R106" s="79">
        <f t="shared" si="35"/>
        <v>0.2665132617853439</v>
      </c>
    </row>
    <row r="107" spans="1:18" s="80" customFormat="1" x14ac:dyDescent="0.25">
      <c r="A107" s="73" t="s">
        <v>199</v>
      </c>
      <c r="B107" s="74">
        <v>7</v>
      </c>
      <c r="C107" s="74" t="s">
        <v>200</v>
      </c>
      <c r="D107" s="26"/>
      <c r="E107" s="27"/>
      <c r="F107" s="75">
        <v>2927</v>
      </c>
      <c r="G107" s="76">
        <v>72.615770850134581</v>
      </c>
      <c r="H107" s="76">
        <v>37.00787401574803</v>
      </c>
      <c r="I107" s="76">
        <v>5.1548999999999996</v>
      </c>
      <c r="J107" s="77">
        <v>370.32403650854189</v>
      </c>
      <c r="L107" s="79">
        <f t="shared" si="30"/>
        <v>0.31722202928662174</v>
      </c>
      <c r="M107" s="79"/>
      <c r="N107" s="79">
        <f t="shared" si="31"/>
        <v>0.79359618083557637</v>
      </c>
      <c r="O107" s="79">
        <f t="shared" si="32"/>
        <v>0.37007874015748032</v>
      </c>
      <c r="P107" s="79">
        <f t="shared" si="33"/>
        <v>0.23626056338028167</v>
      </c>
      <c r="Q107" s="79">
        <f t="shared" si="34"/>
        <v>0.2956941183802464</v>
      </c>
      <c r="R107" s="79">
        <f t="shared" si="35"/>
        <v>0.136034091889875</v>
      </c>
    </row>
    <row r="108" spans="1:18" s="80" customFormat="1" x14ac:dyDescent="0.25">
      <c r="A108" s="73"/>
      <c r="B108" s="74"/>
      <c r="C108" s="81"/>
      <c r="D108" s="82"/>
      <c r="E108" s="83"/>
      <c r="F108" s="84" t="s">
        <v>17</v>
      </c>
      <c r="G108" s="85"/>
      <c r="H108" s="85"/>
      <c r="I108" s="85"/>
      <c r="J108" s="86"/>
      <c r="L108" s="79"/>
      <c r="M108" s="79"/>
      <c r="N108" s="79"/>
      <c r="O108" s="79"/>
      <c r="P108" s="79"/>
      <c r="Q108" s="79"/>
      <c r="R108" s="79"/>
    </row>
    <row r="109" spans="1:18" s="80" customFormat="1" x14ac:dyDescent="0.25">
      <c r="A109" s="55" t="s">
        <v>201</v>
      </c>
      <c r="B109" s="56" t="s">
        <v>202</v>
      </c>
      <c r="C109" s="56"/>
      <c r="D109" s="26"/>
      <c r="E109" s="27"/>
      <c r="F109" s="57">
        <v>1083519</v>
      </c>
      <c r="G109" s="58">
        <v>75.743888810552335</v>
      </c>
      <c r="H109" s="58">
        <v>61.110601614086569</v>
      </c>
      <c r="I109" s="58">
        <v>7.6333810372633888</v>
      </c>
      <c r="J109" s="59">
        <v>712.66230000000007</v>
      </c>
      <c r="L109" s="61">
        <f t="shared" ref="L109:L122" si="36">GEOMEAN(N109,Q109,R109)</f>
        <v>0.48839108311570878</v>
      </c>
      <c r="M109" s="61"/>
      <c r="N109" s="61">
        <f t="shared" ref="N109:N122" si="37">+(G109-25)/(85-25)</f>
        <v>0.8457314801758723</v>
      </c>
      <c r="O109" s="61">
        <f t="shared" ref="O109:O122" si="38">+H109/100</f>
        <v>0.61110601614086568</v>
      </c>
      <c r="P109" s="61">
        <f t="shared" ref="P109:P122" si="39">+(I109-1.8)/(16-1.8)</f>
        <v>0.41080148149742179</v>
      </c>
      <c r="Q109" s="61">
        <f t="shared" ref="Q109:Q122" si="40">+(O109*P109)^(0.5)</f>
        <v>0.50104217066296419</v>
      </c>
      <c r="R109" s="61">
        <f t="shared" ref="R109:R122" si="41">+(J109-35)/(2500-35)</f>
        <v>0.27491371196754566</v>
      </c>
    </row>
    <row r="110" spans="1:18" s="90" customFormat="1" x14ac:dyDescent="0.25">
      <c r="A110" s="62" t="s">
        <v>203</v>
      </c>
      <c r="B110" s="63"/>
      <c r="C110" s="64" t="s">
        <v>204</v>
      </c>
      <c r="D110" s="65"/>
      <c r="E110" s="66"/>
      <c r="F110" s="67">
        <v>163936</v>
      </c>
      <c r="G110" s="68">
        <v>74.610485257617412</v>
      </c>
      <c r="H110" s="68">
        <v>69.851718403547665</v>
      </c>
      <c r="I110" s="68">
        <v>8.8204585989831301</v>
      </c>
      <c r="J110" s="69">
        <v>806.26267105857414</v>
      </c>
      <c r="K110" s="16"/>
      <c r="L110" s="54">
        <f t="shared" si="36"/>
        <v>0.53371766399113063</v>
      </c>
      <c r="M110" s="54"/>
      <c r="N110" s="54">
        <f t="shared" si="37"/>
        <v>0.82684142096029023</v>
      </c>
      <c r="O110" s="54">
        <f t="shared" si="38"/>
        <v>0.69851718403547669</v>
      </c>
      <c r="P110" s="54">
        <f t="shared" si="39"/>
        <v>0.49439849288613597</v>
      </c>
      <c r="Q110" s="54">
        <f t="shared" si="40"/>
        <v>0.58766133362865325</v>
      </c>
      <c r="R110" s="54">
        <f t="shared" si="41"/>
        <v>0.31288546493248443</v>
      </c>
    </row>
    <row r="111" spans="1:18" s="80" customFormat="1" x14ac:dyDescent="0.25">
      <c r="A111" s="73" t="s">
        <v>205</v>
      </c>
      <c r="B111" s="74">
        <v>1</v>
      </c>
      <c r="C111" s="74" t="s">
        <v>206</v>
      </c>
      <c r="D111" s="26"/>
      <c r="E111" s="27"/>
      <c r="F111" s="75">
        <v>60896</v>
      </c>
      <c r="G111" s="76">
        <v>73.491948162062187</v>
      </c>
      <c r="H111" s="76">
        <v>73.312645461598137</v>
      </c>
      <c r="I111" s="76">
        <v>9.8559000000000001</v>
      </c>
      <c r="J111" s="77">
        <v>883.97983092819777</v>
      </c>
      <c r="L111" s="79">
        <f t="shared" si="36"/>
        <v>0.56411421808345463</v>
      </c>
      <c r="M111" s="79"/>
      <c r="N111" s="79">
        <f t="shared" si="37"/>
        <v>0.80819913603436977</v>
      </c>
      <c r="O111" s="79">
        <f t="shared" si="38"/>
        <v>0.73312645461598136</v>
      </c>
      <c r="P111" s="79">
        <f t="shared" si="39"/>
        <v>0.5673169014084507</v>
      </c>
      <c r="Q111" s="79">
        <f t="shared" si="40"/>
        <v>0.64491474519761272</v>
      </c>
      <c r="R111" s="79">
        <f t="shared" si="41"/>
        <v>0.34441372451448188</v>
      </c>
    </row>
    <row r="112" spans="1:18" s="80" customFormat="1" x14ac:dyDescent="0.25">
      <c r="A112" s="73" t="s">
        <v>207</v>
      </c>
      <c r="B112" s="74">
        <v>2</v>
      </c>
      <c r="C112" s="74" t="s">
        <v>208</v>
      </c>
      <c r="D112" s="26"/>
      <c r="E112" s="27"/>
      <c r="F112" s="75">
        <v>1639</v>
      </c>
      <c r="G112" s="76">
        <v>66.695734754167205</v>
      </c>
      <c r="H112" s="76">
        <v>36.170212765957451</v>
      </c>
      <c r="I112" s="76">
        <v>4.1984000000000004</v>
      </c>
      <c r="J112" s="77">
        <v>291.88129211263623</v>
      </c>
      <c r="L112" s="79">
        <f t="shared" si="36"/>
        <v>0.26158692571956516</v>
      </c>
      <c r="M112" s="79"/>
      <c r="N112" s="79">
        <f t="shared" si="37"/>
        <v>0.69492891256945344</v>
      </c>
      <c r="O112" s="79">
        <f t="shared" si="38"/>
        <v>0.36170212765957449</v>
      </c>
      <c r="P112" s="79">
        <f t="shared" si="39"/>
        <v>0.16890140845070428</v>
      </c>
      <c r="Q112" s="79">
        <f t="shared" si="40"/>
        <v>0.24716795666372002</v>
      </c>
      <c r="R112" s="79">
        <f t="shared" si="41"/>
        <v>0.10421147753048123</v>
      </c>
    </row>
    <row r="113" spans="1:18" s="80" customFormat="1" x14ac:dyDescent="0.25">
      <c r="A113" s="73" t="s">
        <v>209</v>
      </c>
      <c r="B113" s="74">
        <v>3</v>
      </c>
      <c r="C113" s="74" t="s">
        <v>210</v>
      </c>
      <c r="D113" s="26"/>
      <c r="E113" s="27"/>
      <c r="F113" s="75">
        <v>294</v>
      </c>
      <c r="G113" s="76">
        <v>69.624908636726602</v>
      </c>
      <c r="H113" s="76">
        <v>46.153846153846153</v>
      </c>
      <c r="I113" s="76">
        <v>6.242</v>
      </c>
      <c r="J113" s="77">
        <v>433.0421177994337</v>
      </c>
      <c r="L113" s="79">
        <f t="shared" si="36"/>
        <v>0.35735161517906938</v>
      </c>
      <c r="M113" s="79"/>
      <c r="N113" s="79">
        <f t="shared" si="37"/>
        <v>0.74374847727877669</v>
      </c>
      <c r="O113" s="79">
        <f t="shared" si="38"/>
        <v>0.46153846153846151</v>
      </c>
      <c r="P113" s="79">
        <f t="shared" si="39"/>
        <v>0.31281690140845075</v>
      </c>
      <c r="Q113" s="79">
        <f t="shared" si="40"/>
        <v>0.37996977698138695</v>
      </c>
      <c r="R113" s="79">
        <f t="shared" si="41"/>
        <v>0.16147753257583516</v>
      </c>
    </row>
    <row r="114" spans="1:18" s="80" customFormat="1" x14ac:dyDescent="0.25">
      <c r="A114" s="73" t="s">
        <v>211</v>
      </c>
      <c r="B114" s="74">
        <v>4</v>
      </c>
      <c r="C114" s="74" t="s">
        <v>212</v>
      </c>
      <c r="D114" s="26"/>
      <c r="E114" s="27"/>
      <c r="F114" s="75">
        <v>1600</v>
      </c>
      <c r="G114" s="76">
        <v>68.120514256214094</v>
      </c>
      <c r="H114" s="76">
        <v>51.578947368421055</v>
      </c>
      <c r="I114" s="76">
        <v>5.5012999999999996</v>
      </c>
      <c r="J114" s="77">
        <v>286.93961237369291</v>
      </c>
      <c r="L114" s="79">
        <f t="shared" si="36"/>
        <v>0.29975088528028909</v>
      </c>
      <c r="M114" s="79"/>
      <c r="N114" s="79">
        <f t="shared" si="37"/>
        <v>0.71867523760356822</v>
      </c>
      <c r="O114" s="79">
        <f t="shared" si="38"/>
        <v>0.51578947368421058</v>
      </c>
      <c r="P114" s="79">
        <f t="shared" si="39"/>
        <v>0.26065492957746478</v>
      </c>
      <c r="Q114" s="79">
        <f t="shared" si="40"/>
        <v>0.36666479097392968</v>
      </c>
      <c r="R114" s="79">
        <f t="shared" si="41"/>
        <v>0.10220673929967258</v>
      </c>
    </row>
    <row r="115" spans="1:18" s="80" customFormat="1" x14ac:dyDescent="0.25">
      <c r="A115" s="73" t="s">
        <v>213</v>
      </c>
      <c r="B115" s="74">
        <v>5</v>
      </c>
      <c r="C115" s="74" t="s">
        <v>214</v>
      </c>
      <c r="D115" s="26"/>
      <c r="E115" s="27"/>
      <c r="F115" s="75">
        <v>76088</v>
      </c>
      <c r="G115" s="76">
        <v>75.477509441648877</v>
      </c>
      <c r="H115" s="76">
        <v>72.644163150492275</v>
      </c>
      <c r="I115" s="76">
        <v>9.2855000000000008</v>
      </c>
      <c r="J115" s="77">
        <v>871.10502577379123</v>
      </c>
      <c r="L115" s="79">
        <f t="shared" si="36"/>
        <v>0.56102953561488922</v>
      </c>
      <c r="M115" s="79"/>
      <c r="N115" s="79">
        <f t="shared" si="37"/>
        <v>0.84129182402748126</v>
      </c>
      <c r="O115" s="79">
        <f t="shared" si="38"/>
        <v>0.7264416315049228</v>
      </c>
      <c r="P115" s="79">
        <f t="shared" si="39"/>
        <v>0.5271478873239438</v>
      </c>
      <c r="Q115" s="79">
        <f t="shared" si="40"/>
        <v>0.6188232149103482</v>
      </c>
      <c r="R115" s="79">
        <f t="shared" si="41"/>
        <v>0.33919067982709583</v>
      </c>
    </row>
    <row r="116" spans="1:18" s="80" customFormat="1" x14ac:dyDescent="0.25">
      <c r="A116" s="73" t="s">
        <v>215</v>
      </c>
      <c r="B116" s="74">
        <v>6</v>
      </c>
      <c r="C116" s="74" t="s">
        <v>216</v>
      </c>
      <c r="D116" s="26"/>
      <c r="E116" s="27"/>
      <c r="F116" s="75">
        <v>4781</v>
      </c>
      <c r="G116" s="76">
        <v>82.407492729791045</v>
      </c>
      <c r="H116" s="76">
        <v>57.894736842105267</v>
      </c>
      <c r="I116" s="76">
        <v>5.5625999999999998</v>
      </c>
      <c r="J116" s="77">
        <v>579.38764383334319</v>
      </c>
      <c r="L116" s="79">
        <f t="shared" si="36"/>
        <v>0.4357887554826011</v>
      </c>
      <c r="M116" s="79"/>
      <c r="N116" s="79">
        <f t="shared" si="37"/>
        <v>0.95679154549651746</v>
      </c>
      <c r="O116" s="79">
        <f t="shared" si="38"/>
        <v>0.57894736842105265</v>
      </c>
      <c r="P116" s="79">
        <f t="shared" si="39"/>
        <v>0.26497183098591548</v>
      </c>
      <c r="Q116" s="79">
        <f t="shared" si="40"/>
        <v>0.39166917705508009</v>
      </c>
      <c r="R116" s="79">
        <f t="shared" si="41"/>
        <v>0.22084691433401346</v>
      </c>
    </row>
    <row r="117" spans="1:18" s="80" customFormat="1" x14ac:dyDescent="0.25">
      <c r="A117" s="73" t="s">
        <v>217</v>
      </c>
      <c r="B117" s="74">
        <v>7</v>
      </c>
      <c r="C117" s="74" t="s">
        <v>218</v>
      </c>
      <c r="D117" s="26"/>
      <c r="E117" s="27"/>
      <c r="F117" s="75">
        <v>1066</v>
      </c>
      <c r="G117" s="76">
        <v>68.860027127503201</v>
      </c>
      <c r="H117" s="76">
        <v>28.155339805825243</v>
      </c>
      <c r="I117" s="76">
        <v>3.8384999999999998</v>
      </c>
      <c r="J117" s="77">
        <v>170.09994836979288</v>
      </c>
      <c r="L117" s="79">
        <f t="shared" si="36"/>
        <v>0.20045450720167796</v>
      </c>
      <c r="M117" s="79"/>
      <c r="N117" s="79">
        <f t="shared" si="37"/>
        <v>0.73100045212505338</v>
      </c>
      <c r="O117" s="79">
        <f t="shared" si="38"/>
        <v>0.28155339805825241</v>
      </c>
      <c r="P117" s="79">
        <f t="shared" si="39"/>
        <v>0.14355633802816903</v>
      </c>
      <c r="Q117" s="79">
        <f t="shared" si="40"/>
        <v>0.20104421101993988</v>
      </c>
      <c r="R117" s="79">
        <f t="shared" si="41"/>
        <v>5.4807281285920037E-2</v>
      </c>
    </row>
    <row r="118" spans="1:18" s="80" customFormat="1" x14ac:dyDescent="0.25">
      <c r="A118" s="73" t="s">
        <v>219</v>
      </c>
      <c r="B118" s="74">
        <v>8</v>
      </c>
      <c r="C118" s="74" t="s">
        <v>220</v>
      </c>
      <c r="D118" s="26"/>
      <c r="E118" s="27"/>
      <c r="F118" s="75">
        <v>2351</v>
      </c>
      <c r="G118" s="76">
        <v>74.866779369193409</v>
      </c>
      <c r="H118" s="76">
        <v>51.871657754010691</v>
      </c>
      <c r="I118" s="76">
        <v>5.1501999999999999</v>
      </c>
      <c r="J118" s="77">
        <v>319.99670821496369</v>
      </c>
      <c r="L118" s="79">
        <f t="shared" si="36"/>
        <v>0.32273526006307851</v>
      </c>
      <c r="M118" s="79"/>
      <c r="N118" s="79">
        <f t="shared" si="37"/>
        <v>0.83111298948655687</v>
      </c>
      <c r="O118" s="79">
        <f t="shared" si="38"/>
        <v>0.51871657754010692</v>
      </c>
      <c r="P118" s="79">
        <f t="shared" si="39"/>
        <v>0.23592957746478874</v>
      </c>
      <c r="Q118" s="79">
        <f t="shared" si="40"/>
        <v>0.34982936263701303</v>
      </c>
      <c r="R118" s="79">
        <f t="shared" si="41"/>
        <v>0.11561732584785545</v>
      </c>
    </row>
    <row r="119" spans="1:18" s="80" customFormat="1" x14ac:dyDescent="0.25">
      <c r="A119" s="73" t="s">
        <v>221</v>
      </c>
      <c r="B119" s="74">
        <v>9</v>
      </c>
      <c r="C119" s="74" t="s">
        <v>222</v>
      </c>
      <c r="D119" s="26"/>
      <c r="E119" s="27"/>
      <c r="F119" s="75">
        <v>956</v>
      </c>
      <c r="G119" s="76">
        <v>66.739319614485865</v>
      </c>
      <c r="H119" s="76">
        <v>58.571428571428577</v>
      </c>
      <c r="I119" s="76">
        <v>5.9645000000000001</v>
      </c>
      <c r="J119" s="77">
        <v>294.59711969733252</v>
      </c>
      <c r="L119" s="79">
        <f t="shared" si="36"/>
        <v>0.31197448522616356</v>
      </c>
      <c r="M119" s="79"/>
      <c r="N119" s="79">
        <f t="shared" si="37"/>
        <v>0.69565532690809773</v>
      </c>
      <c r="O119" s="79">
        <f t="shared" si="38"/>
        <v>0.58571428571428574</v>
      </c>
      <c r="P119" s="79">
        <f t="shared" si="39"/>
        <v>0.29327464788732399</v>
      </c>
      <c r="Q119" s="79">
        <f t="shared" si="40"/>
        <v>0.41445765876073837</v>
      </c>
      <c r="R119" s="79">
        <f t="shared" si="41"/>
        <v>0.10531323314293409</v>
      </c>
    </row>
    <row r="120" spans="1:18" s="80" customFormat="1" x14ac:dyDescent="0.25">
      <c r="A120" s="73" t="s">
        <v>223</v>
      </c>
      <c r="B120" s="74">
        <v>10</v>
      </c>
      <c r="C120" s="74" t="s">
        <v>224</v>
      </c>
      <c r="D120" s="26"/>
      <c r="E120" s="27"/>
      <c r="F120" s="75">
        <v>4606</v>
      </c>
      <c r="G120" s="76">
        <v>72.241692457144794</v>
      </c>
      <c r="H120" s="76">
        <v>51.219512195121951</v>
      </c>
      <c r="I120" s="76">
        <v>4.9337999999999997</v>
      </c>
      <c r="J120" s="77">
        <v>392.83704690122704</v>
      </c>
      <c r="L120" s="79">
        <f t="shared" si="36"/>
        <v>0.33745607693540808</v>
      </c>
      <c r="M120" s="79"/>
      <c r="N120" s="79">
        <f t="shared" si="37"/>
        <v>0.78736154095241317</v>
      </c>
      <c r="O120" s="79">
        <f t="shared" si="38"/>
        <v>0.51219512195121952</v>
      </c>
      <c r="P120" s="79">
        <f t="shared" si="39"/>
        <v>0.22069014084507044</v>
      </c>
      <c r="Q120" s="79">
        <f t="shared" si="40"/>
        <v>0.33620888388555809</v>
      </c>
      <c r="R120" s="79">
        <f t="shared" si="41"/>
        <v>0.14516715898629901</v>
      </c>
    </row>
    <row r="121" spans="1:18" s="90" customFormat="1" x14ac:dyDescent="0.25">
      <c r="A121" s="73" t="s">
        <v>225</v>
      </c>
      <c r="B121" s="74">
        <v>11</v>
      </c>
      <c r="C121" s="74" t="s">
        <v>226</v>
      </c>
      <c r="D121" s="26"/>
      <c r="E121" s="27"/>
      <c r="F121" s="75">
        <v>3321</v>
      </c>
      <c r="G121" s="76">
        <v>77.815442665504619</v>
      </c>
      <c r="H121" s="76">
        <v>45.454545454545453</v>
      </c>
      <c r="I121" s="76">
        <v>4.1894</v>
      </c>
      <c r="J121" s="77">
        <v>403.11051594228303</v>
      </c>
      <c r="L121" s="79">
        <f t="shared" si="36"/>
        <v>0.33127344989385055</v>
      </c>
      <c r="M121" s="79"/>
      <c r="N121" s="79">
        <f t="shared" si="37"/>
        <v>0.88025737775841029</v>
      </c>
      <c r="O121" s="79">
        <f t="shared" si="38"/>
        <v>0.45454545454545453</v>
      </c>
      <c r="P121" s="79">
        <f t="shared" si="39"/>
        <v>0.16826760563380283</v>
      </c>
      <c r="Q121" s="79">
        <f t="shared" si="40"/>
        <v>0.27655971378364602</v>
      </c>
      <c r="R121" s="79">
        <f t="shared" si="41"/>
        <v>0.14933489490559149</v>
      </c>
    </row>
    <row r="122" spans="1:18" s="80" customFormat="1" x14ac:dyDescent="0.25">
      <c r="A122" s="73" t="s">
        <v>227</v>
      </c>
      <c r="B122" s="74">
        <v>12</v>
      </c>
      <c r="C122" s="74" t="s">
        <v>228</v>
      </c>
      <c r="D122" s="26"/>
      <c r="E122" s="27"/>
      <c r="F122" s="75">
        <v>6338</v>
      </c>
      <c r="G122" s="76">
        <v>78.435804086335338</v>
      </c>
      <c r="H122" s="76">
        <v>59.847036328871894</v>
      </c>
      <c r="I122" s="76">
        <v>5.6454000000000004</v>
      </c>
      <c r="J122" s="77">
        <v>609.92862387666287</v>
      </c>
      <c r="L122" s="79">
        <f t="shared" si="36"/>
        <v>0.43729583383419485</v>
      </c>
      <c r="M122" s="79"/>
      <c r="N122" s="79">
        <f t="shared" si="37"/>
        <v>0.89059673477225565</v>
      </c>
      <c r="O122" s="79">
        <f t="shared" si="38"/>
        <v>0.59847036328871894</v>
      </c>
      <c r="P122" s="79">
        <f t="shared" si="39"/>
        <v>0.27080281690140851</v>
      </c>
      <c r="Q122" s="79">
        <f t="shared" si="40"/>
        <v>0.40257603034780198</v>
      </c>
      <c r="R122" s="79">
        <f t="shared" si="41"/>
        <v>0.23323676425016748</v>
      </c>
    </row>
    <row r="123" spans="1:18" s="80" customFormat="1" x14ac:dyDescent="0.25">
      <c r="A123" s="73"/>
      <c r="B123" s="74"/>
      <c r="C123" s="81"/>
      <c r="D123" s="82"/>
      <c r="E123" s="83"/>
      <c r="F123" s="84" t="s">
        <v>17</v>
      </c>
      <c r="G123" s="85"/>
      <c r="H123" s="85"/>
      <c r="I123" s="85"/>
      <c r="J123" s="86"/>
      <c r="L123" s="79"/>
      <c r="M123" s="79"/>
      <c r="N123" s="79"/>
      <c r="O123" s="79"/>
      <c r="P123" s="79"/>
      <c r="Q123" s="79"/>
      <c r="R123" s="79"/>
    </row>
    <row r="124" spans="1:18" s="80" customFormat="1" x14ac:dyDescent="0.25">
      <c r="A124" s="62" t="s">
        <v>229</v>
      </c>
      <c r="B124" s="63"/>
      <c r="C124" s="64" t="s">
        <v>230</v>
      </c>
      <c r="D124" s="65"/>
      <c r="E124" s="66"/>
      <c r="F124" s="67">
        <v>6316</v>
      </c>
      <c r="G124" s="68">
        <v>58.75732628869585</v>
      </c>
      <c r="H124" s="68">
        <v>43.02325581395349</v>
      </c>
      <c r="I124" s="68">
        <v>6.7843158953722336</v>
      </c>
      <c r="J124" s="69">
        <v>580.289901075584</v>
      </c>
      <c r="K124" s="16"/>
      <c r="L124" s="54">
        <f t="shared" ref="L124:L129" si="42">GEOMEAN(N124,Q124,R124)</f>
        <v>0.36434475501026076</v>
      </c>
      <c r="M124" s="54"/>
      <c r="N124" s="54">
        <f t="shared" ref="N124:N129" si="43">+(G124-25)/(85-25)</f>
        <v>0.56262210481159747</v>
      </c>
      <c r="O124" s="54">
        <f t="shared" ref="O124:O129" si="44">+H124/100</f>
        <v>0.43023255813953493</v>
      </c>
      <c r="P124" s="54">
        <f t="shared" ref="P124:P129" si="45">+(I124-1.8)/(16-1.8)</f>
        <v>0.35100816164593196</v>
      </c>
      <c r="Q124" s="54">
        <f t="shared" ref="Q124:Q129" si="46">+(O124*P124)^(0.5)</f>
        <v>0.38860666400974742</v>
      </c>
      <c r="R124" s="54">
        <f t="shared" ref="R124:R129" si="47">+(J124-35)/(2500-35)</f>
        <v>0.22121294161281299</v>
      </c>
    </row>
    <row r="125" spans="1:18" s="80" customFormat="1" x14ac:dyDescent="0.25">
      <c r="A125" s="73" t="s">
        <v>231</v>
      </c>
      <c r="B125" s="74">
        <v>1</v>
      </c>
      <c r="C125" s="74" t="s">
        <v>232</v>
      </c>
      <c r="D125" s="26"/>
      <c r="E125" s="27"/>
      <c r="F125" s="75">
        <v>2017</v>
      </c>
      <c r="G125" s="76">
        <v>57.437716380377395</v>
      </c>
      <c r="H125" s="76">
        <v>60.8</v>
      </c>
      <c r="I125" s="76">
        <v>8.5965000000000007</v>
      </c>
      <c r="J125" s="77">
        <v>799.5284316733223</v>
      </c>
      <c r="L125" s="79">
        <f t="shared" si="42"/>
        <v>0.44889214478700223</v>
      </c>
      <c r="M125" s="79"/>
      <c r="N125" s="79">
        <f t="shared" si="43"/>
        <v>0.54062860633962329</v>
      </c>
      <c r="O125" s="79">
        <f t="shared" si="44"/>
        <v>0.60799999999999998</v>
      </c>
      <c r="P125" s="79">
        <f t="shared" si="45"/>
        <v>0.47862676056338038</v>
      </c>
      <c r="Q125" s="79">
        <f t="shared" si="46"/>
        <v>0.53944885802320064</v>
      </c>
      <c r="R125" s="79">
        <f t="shared" si="47"/>
        <v>0.31015352197700702</v>
      </c>
    </row>
    <row r="126" spans="1:18" s="80" customFormat="1" x14ac:dyDescent="0.25">
      <c r="A126" s="73" t="s">
        <v>233</v>
      </c>
      <c r="B126" s="74">
        <v>2</v>
      </c>
      <c r="C126" s="74" t="s">
        <v>234</v>
      </c>
      <c r="D126" s="26"/>
      <c r="E126" s="27"/>
      <c r="F126" s="75">
        <v>1639</v>
      </c>
      <c r="G126" s="76">
        <v>58.40235757268406</v>
      </c>
      <c r="H126" s="76">
        <v>31.707317073170731</v>
      </c>
      <c r="I126" s="76">
        <v>5.3619000000000003</v>
      </c>
      <c r="J126" s="77">
        <v>496.66897286908255</v>
      </c>
      <c r="L126" s="79">
        <f t="shared" si="42"/>
        <v>0.30865408128606675</v>
      </c>
      <c r="M126" s="79"/>
      <c r="N126" s="79">
        <f t="shared" si="43"/>
        <v>0.55670595954473434</v>
      </c>
      <c r="O126" s="79">
        <f t="shared" si="44"/>
        <v>0.31707317073170732</v>
      </c>
      <c r="P126" s="79">
        <f t="shared" si="45"/>
        <v>0.25083802816901413</v>
      </c>
      <c r="Q126" s="79">
        <f t="shared" si="46"/>
        <v>0.28201774577433708</v>
      </c>
      <c r="R126" s="79">
        <f t="shared" si="47"/>
        <v>0.18728964416595642</v>
      </c>
    </row>
    <row r="127" spans="1:18" s="80" customFormat="1" x14ac:dyDescent="0.25">
      <c r="A127" s="73" t="s">
        <v>235</v>
      </c>
      <c r="B127" s="74">
        <v>3</v>
      </c>
      <c r="C127" s="74" t="s">
        <v>236</v>
      </c>
      <c r="D127" s="26"/>
      <c r="E127" s="27"/>
      <c r="F127" s="75">
        <v>364</v>
      </c>
      <c r="G127" s="76">
        <v>58.195447761422628</v>
      </c>
      <c r="H127" s="76">
        <v>30</v>
      </c>
      <c r="I127" s="76">
        <v>6.3192000000000004</v>
      </c>
      <c r="J127" s="77">
        <v>402.75945221905368</v>
      </c>
      <c r="L127" s="79">
        <f t="shared" si="42"/>
        <v>0.29435662331885615</v>
      </c>
      <c r="M127" s="79"/>
      <c r="N127" s="79">
        <f t="shared" si="43"/>
        <v>0.55325746269037712</v>
      </c>
      <c r="O127" s="79">
        <f t="shared" si="44"/>
        <v>0.3</v>
      </c>
      <c r="P127" s="79">
        <f t="shared" si="45"/>
        <v>0.31825352112676064</v>
      </c>
      <c r="Q127" s="79">
        <f t="shared" si="46"/>
        <v>0.30899200044342279</v>
      </c>
      <c r="R127" s="79">
        <f t="shared" si="47"/>
        <v>0.14919247554525505</v>
      </c>
    </row>
    <row r="128" spans="1:18" s="80" customFormat="1" x14ac:dyDescent="0.25">
      <c r="A128" s="73" t="s">
        <v>237</v>
      </c>
      <c r="B128" s="74">
        <v>4</v>
      </c>
      <c r="C128" s="74" t="s">
        <v>238</v>
      </c>
      <c r="D128" s="26"/>
      <c r="E128" s="27"/>
      <c r="F128" s="75">
        <v>1582</v>
      </c>
      <c r="G128" s="76">
        <v>59.003618819821824</v>
      </c>
      <c r="H128" s="76">
        <v>38.211382113821138</v>
      </c>
      <c r="I128" s="76">
        <v>5.7948000000000004</v>
      </c>
      <c r="J128" s="77">
        <v>356.04911053179501</v>
      </c>
      <c r="L128" s="79">
        <f t="shared" si="42"/>
        <v>0.28925178826019121</v>
      </c>
      <c r="M128" s="79"/>
      <c r="N128" s="79">
        <f t="shared" si="43"/>
        <v>0.56672698033036373</v>
      </c>
      <c r="O128" s="79">
        <f t="shared" si="44"/>
        <v>0.38211382113821135</v>
      </c>
      <c r="P128" s="79">
        <f t="shared" si="45"/>
        <v>0.28132394366197189</v>
      </c>
      <c r="Q128" s="79">
        <f t="shared" si="46"/>
        <v>0.32786852104211983</v>
      </c>
      <c r="R128" s="79">
        <f t="shared" si="47"/>
        <v>0.13024304686888236</v>
      </c>
    </row>
    <row r="129" spans="1:18" s="80" customFormat="1" x14ac:dyDescent="0.25">
      <c r="A129" s="73" t="s">
        <v>239</v>
      </c>
      <c r="B129" s="74">
        <v>5</v>
      </c>
      <c r="C129" s="74" t="s">
        <v>240</v>
      </c>
      <c r="D129" s="26"/>
      <c r="E129" s="27"/>
      <c r="F129" s="75">
        <v>714</v>
      </c>
      <c r="G129" s="76">
        <v>63.179811162445496</v>
      </c>
      <c r="H129" s="76">
        <v>43.589743589743591</v>
      </c>
      <c r="I129" s="76">
        <v>6.5373999999999999</v>
      </c>
      <c r="J129" s="77">
        <v>740.26272900117078</v>
      </c>
      <c r="L129" s="79">
        <f t="shared" si="42"/>
        <v>0.41100286514109396</v>
      </c>
      <c r="M129" s="79"/>
      <c r="N129" s="79">
        <f t="shared" si="43"/>
        <v>0.63633018604075831</v>
      </c>
      <c r="O129" s="79">
        <f t="shared" si="44"/>
        <v>0.4358974358974359</v>
      </c>
      <c r="P129" s="79">
        <f t="shared" si="45"/>
        <v>0.33361971830985915</v>
      </c>
      <c r="Q129" s="79">
        <f t="shared" si="46"/>
        <v>0.38134496165033105</v>
      </c>
      <c r="R129" s="79">
        <f t="shared" si="47"/>
        <v>0.28611064056842628</v>
      </c>
    </row>
    <row r="130" spans="1:18" s="80" customFormat="1" x14ac:dyDescent="0.25">
      <c r="A130" s="73"/>
      <c r="B130" s="74"/>
      <c r="C130" s="81"/>
      <c r="D130" s="82"/>
      <c r="E130" s="83"/>
      <c r="F130" s="84" t="s">
        <v>17</v>
      </c>
      <c r="G130" s="85"/>
      <c r="H130" s="85"/>
      <c r="I130" s="85"/>
      <c r="J130" s="86"/>
      <c r="L130" s="79"/>
      <c r="M130" s="79"/>
      <c r="N130" s="79"/>
      <c r="O130" s="79"/>
      <c r="P130" s="79"/>
      <c r="Q130" s="79"/>
      <c r="R130" s="79"/>
    </row>
    <row r="131" spans="1:18" s="80" customFormat="1" x14ac:dyDescent="0.25">
      <c r="A131" s="62" t="s">
        <v>241</v>
      </c>
      <c r="B131" s="87"/>
      <c r="C131" s="64" t="s">
        <v>242</v>
      </c>
      <c r="D131" s="65"/>
      <c r="E131" s="66"/>
      <c r="F131" s="67">
        <v>13650</v>
      </c>
      <c r="G131" s="68">
        <v>71.122699660869301</v>
      </c>
      <c r="H131" s="68">
        <v>43.3</v>
      </c>
      <c r="I131" s="68">
        <v>5.719745197438634</v>
      </c>
      <c r="J131" s="69">
        <v>376.81326434978411</v>
      </c>
      <c r="K131" s="16"/>
      <c r="L131" s="54">
        <f t="shared" ref="L131:L137" si="48">GEOMEAN(N131,Q131,R131)</f>
        <v>0.33277808425178618</v>
      </c>
      <c r="M131" s="54"/>
      <c r="N131" s="54">
        <f t="shared" ref="N131:N137" si="49">+(G131-25)/(85-25)</f>
        <v>0.7687116610144884</v>
      </c>
      <c r="O131" s="54">
        <f t="shared" ref="O131:O137" si="50">+H131/100</f>
        <v>0.433</v>
      </c>
      <c r="P131" s="54">
        <f t="shared" ref="P131:P137" si="51">+(I131-1.8)/(16-1.8)</f>
        <v>0.27603839418581932</v>
      </c>
      <c r="Q131" s="54">
        <f t="shared" ref="Q131:Q137" si="52">+(O131*P131)^(0.5)</f>
        <v>0.34572333546126122</v>
      </c>
      <c r="R131" s="54">
        <f t="shared" ref="R131:R137" si="53">+(J131-35)/(2500-35)</f>
        <v>0.13866663868145399</v>
      </c>
    </row>
    <row r="132" spans="1:18" s="80" customFormat="1" x14ac:dyDescent="0.25">
      <c r="A132" s="73" t="s">
        <v>243</v>
      </c>
      <c r="B132" s="74">
        <v>1</v>
      </c>
      <c r="C132" s="74" t="s">
        <v>244</v>
      </c>
      <c r="D132" s="26"/>
      <c r="E132" s="27"/>
      <c r="F132" s="75">
        <v>3288</v>
      </c>
      <c r="G132" s="76">
        <v>68.292998915300259</v>
      </c>
      <c r="H132" s="76">
        <v>59.227467811158796</v>
      </c>
      <c r="I132" s="76">
        <v>7.1576000000000004</v>
      </c>
      <c r="J132" s="77">
        <v>579.64042819360156</v>
      </c>
      <c r="L132" s="79">
        <f t="shared" si="48"/>
        <v>0.42239682181491917</v>
      </c>
      <c r="M132" s="79"/>
      <c r="N132" s="79">
        <f t="shared" si="49"/>
        <v>0.72154998192167097</v>
      </c>
      <c r="O132" s="79">
        <f t="shared" si="50"/>
        <v>0.59227467811158796</v>
      </c>
      <c r="P132" s="79">
        <f t="shared" si="51"/>
        <v>0.37729577464788738</v>
      </c>
      <c r="Q132" s="79">
        <f t="shared" si="52"/>
        <v>0.47271845054158795</v>
      </c>
      <c r="R132" s="79">
        <f t="shared" si="53"/>
        <v>0.22094946377022376</v>
      </c>
    </row>
    <row r="133" spans="1:18" s="80" customFormat="1" x14ac:dyDescent="0.25">
      <c r="A133" s="73" t="s">
        <v>245</v>
      </c>
      <c r="B133" s="74">
        <v>2</v>
      </c>
      <c r="C133" s="74" t="s">
        <v>246</v>
      </c>
      <c r="D133" s="26"/>
      <c r="E133" s="27"/>
      <c r="F133" s="75">
        <v>1918</v>
      </c>
      <c r="G133" s="76">
        <v>71.009936538534532</v>
      </c>
      <c r="H133" s="76">
        <v>46.715328467153284</v>
      </c>
      <c r="I133" s="76">
        <v>6.1201999999999996</v>
      </c>
      <c r="J133" s="77">
        <v>328.272936545503</v>
      </c>
      <c r="L133" s="79">
        <f t="shared" si="48"/>
        <v>0.32521030735155987</v>
      </c>
      <c r="M133" s="79"/>
      <c r="N133" s="79">
        <f t="shared" si="49"/>
        <v>0.76683227564224221</v>
      </c>
      <c r="O133" s="79">
        <f t="shared" si="50"/>
        <v>0.46715328467153283</v>
      </c>
      <c r="P133" s="79">
        <f t="shared" si="51"/>
        <v>0.30423943661971831</v>
      </c>
      <c r="Q133" s="79">
        <f t="shared" si="52"/>
        <v>0.37699662086485342</v>
      </c>
      <c r="R133" s="79">
        <f t="shared" si="53"/>
        <v>0.11897482212799311</v>
      </c>
    </row>
    <row r="134" spans="1:18" s="80" customFormat="1" x14ac:dyDescent="0.25">
      <c r="A134" s="73" t="s">
        <v>247</v>
      </c>
      <c r="B134" s="74">
        <v>3</v>
      </c>
      <c r="C134" s="74" t="s">
        <v>248</v>
      </c>
      <c r="D134" s="26"/>
      <c r="E134" s="27"/>
      <c r="F134" s="75">
        <v>1368</v>
      </c>
      <c r="G134" s="76">
        <v>67.083993961989208</v>
      </c>
      <c r="H134" s="76">
        <v>37.391304347826086</v>
      </c>
      <c r="I134" s="76">
        <v>5.6849999999999996</v>
      </c>
      <c r="J134" s="77">
        <v>352.52298930376543</v>
      </c>
      <c r="L134" s="79">
        <f t="shared" si="48"/>
        <v>0.30686936340355458</v>
      </c>
      <c r="M134" s="79"/>
      <c r="N134" s="79">
        <f t="shared" si="49"/>
        <v>0.70139989936648683</v>
      </c>
      <c r="O134" s="79">
        <f t="shared" si="50"/>
        <v>0.37391304347826088</v>
      </c>
      <c r="P134" s="79">
        <f t="shared" si="51"/>
        <v>0.27359154929577467</v>
      </c>
      <c r="Q134" s="79">
        <f t="shared" si="52"/>
        <v>0.31984285026730824</v>
      </c>
      <c r="R134" s="79">
        <f t="shared" si="53"/>
        <v>0.12881257172566549</v>
      </c>
    </row>
    <row r="135" spans="1:18" s="80" customFormat="1" x14ac:dyDescent="0.25">
      <c r="A135" s="73" t="s">
        <v>249</v>
      </c>
      <c r="B135" s="74">
        <v>4</v>
      </c>
      <c r="C135" s="74" t="s">
        <v>250</v>
      </c>
      <c r="D135" s="26"/>
      <c r="E135" s="27"/>
      <c r="F135" s="75">
        <v>1851</v>
      </c>
      <c r="G135" s="76">
        <v>71.460579315964097</v>
      </c>
      <c r="H135" s="76">
        <v>38.983050847457626</v>
      </c>
      <c r="I135" s="76">
        <v>6.6829000000000001</v>
      </c>
      <c r="J135" s="77">
        <v>518.98697306329655</v>
      </c>
      <c r="L135" s="79">
        <f t="shared" si="48"/>
        <v>0.38182197939547219</v>
      </c>
      <c r="M135" s="79"/>
      <c r="N135" s="79">
        <f t="shared" si="49"/>
        <v>0.77434298859940165</v>
      </c>
      <c r="O135" s="79">
        <f t="shared" si="50"/>
        <v>0.38983050847457629</v>
      </c>
      <c r="P135" s="79">
        <f t="shared" si="51"/>
        <v>0.34386619718309863</v>
      </c>
      <c r="Q135" s="79">
        <f t="shared" si="52"/>
        <v>0.36612775706726508</v>
      </c>
      <c r="R135" s="79">
        <f t="shared" si="53"/>
        <v>0.19634359961999859</v>
      </c>
    </row>
    <row r="136" spans="1:18" s="80" customFormat="1" x14ac:dyDescent="0.25">
      <c r="A136" s="73" t="s">
        <v>251</v>
      </c>
      <c r="B136" s="74">
        <v>5</v>
      </c>
      <c r="C136" s="74" t="s">
        <v>252</v>
      </c>
      <c r="D136" s="26"/>
      <c r="E136" s="27"/>
      <c r="F136" s="75">
        <v>4067</v>
      </c>
      <c r="G136" s="76">
        <v>74.237650967733686</v>
      </c>
      <c r="H136" s="76">
        <v>36.789297658862871</v>
      </c>
      <c r="I136" s="76">
        <v>4.0456000000000003</v>
      </c>
      <c r="J136" s="77">
        <v>242.84508687109533</v>
      </c>
      <c r="L136" s="79">
        <f t="shared" si="48"/>
        <v>0.25555471421697395</v>
      </c>
      <c r="M136" s="79"/>
      <c r="N136" s="79">
        <f t="shared" si="49"/>
        <v>0.82062751612889473</v>
      </c>
      <c r="O136" s="79">
        <f t="shared" si="50"/>
        <v>0.36789297658862874</v>
      </c>
      <c r="P136" s="79">
        <f t="shared" si="51"/>
        <v>0.15814084507042259</v>
      </c>
      <c r="Q136" s="79">
        <f t="shared" si="52"/>
        <v>0.24120303939461241</v>
      </c>
      <c r="R136" s="79">
        <f t="shared" si="53"/>
        <v>8.431849365967356E-2</v>
      </c>
    </row>
    <row r="137" spans="1:18" s="90" customFormat="1" x14ac:dyDescent="0.25">
      <c r="A137" s="73" t="s">
        <v>253</v>
      </c>
      <c r="B137" s="74">
        <v>6</v>
      </c>
      <c r="C137" s="74" t="s">
        <v>254</v>
      </c>
      <c r="D137" s="26"/>
      <c r="E137" s="27"/>
      <c r="F137" s="75">
        <v>1158</v>
      </c>
      <c r="G137" s="76">
        <v>73.80579587598757</v>
      </c>
      <c r="H137" s="76">
        <v>32.653061224489797</v>
      </c>
      <c r="I137" s="76">
        <v>4.5640999999999998</v>
      </c>
      <c r="J137" s="77">
        <v>153.25434660385045</v>
      </c>
      <c r="L137" s="79">
        <f t="shared" si="48"/>
        <v>0.21427507915371649</v>
      </c>
      <c r="M137" s="79"/>
      <c r="N137" s="79">
        <f t="shared" si="49"/>
        <v>0.81342993126645946</v>
      </c>
      <c r="O137" s="79">
        <f t="shared" si="50"/>
        <v>0.32653061224489799</v>
      </c>
      <c r="P137" s="79">
        <f t="shared" si="51"/>
        <v>0.1946549295774648</v>
      </c>
      <c r="Q137" s="79">
        <f t="shared" si="52"/>
        <v>0.25211265999829735</v>
      </c>
      <c r="R137" s="79">
        <f t="shared" si="53"/>
        <v>4.7973365762211138E-2</v>
      </c>
    </row>
    <row r="138" spans="1:18" s="90" customFormat="1" x14ac:dyDescent="0.25">
      <c r="A138" s="73"/>
      <c r="B138" s="74"/>
      <c r="C138" s="81"/>
      <c r="D138" s="82"/>
      <c r="E138" s="83"/>
      <c r="F138" s="84" t="s">
        <v>17</v>
      </c>
      <c r="G138" s="85"/>
      <c r="H138" s="85"/>
      <c r="I138" s="85"/>
      <c r="J138" s="86"/>
      <c r="L138" s="79"/>
      <c r="M138" s="79"/>
      <c r="N138" s="79"/>
      <c r="O138" s="79"/>
      <c r="P138" s="79"/>
      <c r="Q138" s="79"/>
      <c r="R138" s="79"/>
    </row>
    <row r="139" spans="1:18" s="80" customFormat="1" x14ac:dyDescent="0.25">
      <c r="A139" s="62" t="s">
        <v>255</v>
      </c>
      <c r="B139" s="87"/>
      <c r="C139" s="64" t="s">
        <v>256</v>
      </c>
      <c r="D139" s="65"/>
      <c r="E139" s="66"/>
      <c r="F139" s="67">
        <v>7378</v>
      </c>
      <c r="G139" s="68">
        <v>70.968589931747346</v>
      </c>
      <c r="H139" s="68">
        <v>49.572649572649574</v>
      </c>
      <c r="I139" s="68">
        <v>5.297440332822422</v>
      </c>
      <c r="J139" s="69">
        <v>567.87755382289015</v>
      </c>
      <c r="K139" s="16"/>
      <c r="L139" s="54">
        <f>GEOMEAN(N139,Q139,R139)</f>
        <v>0.38680388608402505</v>
      </c>
      <c r="M139" s="54"/>
      <c r="N139" s="54">
        <f>+(G139-25)/(85-25)</f>
        <v>0.76614316552912243</v>
      </c>
      <c r="O139" s="54">
        <f>+H139/100</f>
        <v>0.49572649572649574</v>
      </c>
      <c r="P139" s="54">
        <f>+(I139-1.8)/(16-1.8)</f>
        <v>0.24629861498749453</v>
      </c>
      <c r="Q139" s="54">
        <f>+(O139*P139)^(0.5)</f>
        <v>0.34942345271896108</v>
      </c>
      <c r="R139" s="54">
        <f>+(J139-35)/(2500-35)</f>
        <v>0.21617750662186214</v>
      </c>
    </row>
    <row r="140" spans="1:18" s="80" customFormat="1" x14ac:dyDescent="0.25">
      <c r="A140" s="73" t="s">
        <v>257</v>
      </c>
      <c r="B140" s="74">
        <v>1</v>
      </c>
      <c r="C140" s="74" t="s">
        <v>258</v>
      </c>
      <c r="D140" s="26"/>
      <c r="E140" s="27"/>
      <c r="F140" s="75">
        <v>4563</v>
      </c>
      <c r="G140" s="76">
        <v>69.824024147125144</v>
      </c>
      <c r="H140" s="76">
        <v>52.0618556701031</v>
      </c>
      <c r="I140" s="76">
        <v>6.0170000000000003</v>
      </c>
      <c r="J140" s="77">
        <v>680.6266346541812</v>
      </c>
      <c r="L140" s="79">
        <f>GEOMEAN(N140,Q140,R140)</f>
        <v>0.42531808785119329</v>
      </c>
      <c r="M140" s="79"/>
      <c r="N140" s="79">
        <f>+(G140-25)/(85-25)</f>
        <v>0.74706706911875242</v>
      </c>
      <c r="O140" s="79">
        <f>+H140/100</f>
        <v>0.52061855670103097</v>
      </c>
      <c r="P140" s="79">
        <f>+(I140-1.8)/(16-1.8)</f>
        <v>0.29697183098591556</v>
      </c>
      <c r="Q140" s="79">
        <f>+(O140*P140)^(0.5)</f>
        <v>0.3932035681790666</v>
      </c>
      <c r="R140" s="79">
        <f>+(J140-35)/(2500-35)</f>
        <v>0.26191749884550963</v>
      </c>
    </row>
    <row r="141" spans="1:18" s="80" customFormat="1" x14ac:dyDescent="0.25">
      <c r="A141" s="73" t="s">
        <v>259</v>
      </c>
      <c r="B141" s="74">
        <v>2</v>
      </c>
      <c r="C141" s="74" t="s">
        <v>260</v>
      </c>
      <c r="D141" s="26"/>
      <c r="E141" s="27"/>
      <c r="F141" s="75">
        <v>2815</v>
      </c>
      <c r="G141" s="76">
        <v>72.250180244406081</v>
      </c>
      <c r="H141" s="76">
        <v>44.670050761421322</v>
      </c>
      <c r="I141" s="76">
        <v>4.2148000000000003</v>
      </c>
      <c r="J141" s="77">
        <v>385.11589988570341</v>
      </c>
      <c r="L141" s="79">
        <f>GEOMEAN(N141,Q141,R141)</f>
        <v>0.31355754438014088</v>
      </c>
      <c r="M141" s="79"/>
      <c r="N141" s="79">
        <f>+(G141-25)/(85-25)</f>
        <v>0.78750300407343465</v>
      </c>
      <c r="O141" s="79">
        <f>+H141/100</f>
        <v>0.4467005076142132</v>
      </c>
      <c r="P141" s="79">
        <f>+(I141-1.8)/(16-1.8)</f>
        <v>0.17005633802816905</v>
      </c>
      <c r="Q141" s="79">
        <f>+(O141*P141)^(0.5)</f>
        <v>0.2756161325470578</v>
      </c>
      <c r="R141" s="79">
        <f>+(J141-35)/(2500-35)</f>
        <v>0.14203484782381479</v>
      </c>
    </row>
    <row r="142" spans="1:18" s="80" customFormat="1" x14ac:dyDescent="0.25">
      <c r="A142" s="73"/>
      <c r="B142" s="74"/>
      <c r="C142" s="81"/>
      <c r="D142" s="82"/>
      <c r="E142" s="83"/>
      <c r="F142" s="84" t="s">
        <v>17</v>
      </c>
      <c r="G142" s="85"/>
      <c r="H142" s="85"/>
      <c r="I142" s="85"/>
      <c r="J142" s="86"/>
      <c r="L142" s="79"/>
      <c r="M142" s="79"/>
      <c r="N142" s="79"/>
      <c r="O142" s="79"/>
      <c r="P142" s="79"/>
      <c r="Q142" s="79"/>
      <c r="R142" s="79"/>
    </row>
    <row r="143" spans="1:18" s="80" customFormat="1" x14ac:dyDescent="0.25">
      <c r="A143" s="62" t="s">
        <v>261</v>
      </c>
      <c r="B143" s="63"/>
      <c r="C143" s="64" t="s">
        <v>262</v>
      </c>
      <c r="D143" s="65"/>
      <c r="E143" s="66"/>
      <c r="F143" s="67">
        <v>23797</v>
      </c>
      <c r="G143" s="68">
        <v>68.532364977104919</v>
      </c>
      <c r="H143" s="68">
        <v>52.220348510399106</v>
      </c>
      <c r="I143" s="68">
        <v>7.0843380014883985</v>
      </c>
      <c r="J143" s="69">
        <v>705.55391272768247</v>
      </c>
      <c r="K143" s="16"/>
      <c r="L143" s="54">
        <f t="shared" ref="L143:L158" si="54">GEOMEAN(N143,Q143,R143)</f>
        <v>0.4431148090699395</v>
      </c>
      <c r="M143" s="54"/>
      <c r="N143" s="54">
        <f t="shared" ref="N143:N158" si="55">+(G143-25)/(85-25)</f>
        <v>0.72553941628508201</v>
      </c>
      <c r="O143" s="54">
        <f t="shared" ref="O143:O158" si="56">+H143/100</f>
        <v>0.52220348510399106</v>
      </c>
      <c r="P143" s="54">
        <f t="shared" ref="P143:P158" si="57">+(I143-1.8)/(16-1.8)</f>
        <v>0.37213647897805624</v>
      </c>
      <c r="Q143" s="54">
        <f t="shared" ref="Q143:Q158" si="58">+(O143*P143)^(0.5)</f>
        <v>0.44082986089495918</v>
      </c>
      <c r="R143" s="54">
        <f t="shared" ref="R143:R158" si="59">+(J143-35)/(2500-35)</f>
        <v>0.27202998487938435</v>
      </c>
    </row>
    <row r="144" spans="1:18" s="80" customFormat="1" x14ac:dyDescent="0.25">
      <c r="A144" s="73" t="s">
        <v>263</v>
      </c>
      <c r="B144" s="74">
        <v>1</v>
      </c>
      <c r="C144" s="74" t="s">
        <v>264</v>
      </c>
      <c r="D144" s="26"/>
      <c r="E144" s="27"/>
      <c r="F144" s="75">
        <v>4023</v>
      </c>
      <c r="G144" s="76">
        <v>69.110610979314558</v>
      </c>
      <c r="H144" s="76">
        <v>58.461538461538467</v>
      </c>
      <c r="I144" s="76">
        <v>8.4893999999999998</v>
      </c>
      <c r="J144" s="77">
        <v>812.26344044606674</v>
      </c>
      <c r="L144" s="79">
        <f t="shared" si="54"/>
        <v>0.49549874274336253</v>
      </c>
      <c r="M144" s="79"/>
      <c r="N144" s="79">
        <f t="shared" si="55"/>
        <v>0.73517684965524266</v>
      </c>
      <c r="O144" s="79">
        <f t="shared" si="56"/>
        <v>0.58461538461538465</v>
      </c>
      <c r="P144" s="79">
        <f t="shared" si="57"/>
        <v>0.47108450704225352</v>
      </c>
      <c r="Q144" s="79">
        <f t="shared" si="58"/>
        <v>0.52478876728723522</v>
      </c>
      <c r="R144" s="79">
        <f t="shared" si="59"/>
        <v>0.3153198541363354</v>
      </c>
    </row>
    <row r="145" spans="1:18" s="80" customFormat="1" x14ac:dyDescent="0.25">
      <c r="A145" s="73" t="s">
        <v>265</v>
      </c>
      <c r="B145" s="74">
        <v>2</v>
      </c>
      <c r="C145" s="74" t="s">
        <v>266</v>
      </c>
      <c r="D145" s="26"/>
      <c r="E145" s="27"/>
      <c r="F145" s="75">
        <v>244</v>
      </c>
      <c r="G145" s="76">
        <v>66.490596601198618</v>
      </c>
      <c r="H145" s="76">
        <v>50</v>
      </c>
      <c r="I145" s="76">
        <v>9.7190999999999992</v>
      </c>
      <c r="J145" s="77">
        <v>521.78025669276019</v>
      </c>
      <c r="L145" s="79">
        <f t="shared" si="54"/>
        <v>0.41622778531428561</v>
      </c>
      <c r="M145" s="79"/>
      <c r="N145" s="79">
        <f t="shared" si="55"/>
        <v>0.69150994335331029</v>
      </c>
      <c r="O145" s="79">
        <f t="shared" si="56"/>
        <v>0.5</v>
      </c>
      <c r="P145" s="79">
        <f t="shared" si="57"/>
        <v>0.5576830985915493</v>
      </c>
      <c r="Q145" s="79">
        <f t="shared" si="58"/>
        <v>0.52805449462699838</v>
      </c>
      <c r="R145" s="79">
        <f t="shared" si="59"/>
        <v>0.19747677756298587</v>
      </c>
    </row>
    <row r="146" spans="1:18" s="90" customFormat="1" x14ac:dyDescent="0.25">
      <c r="A146" s="73" t="s">
        <v>267</v>
      </c>
      <c r="B146" s="74">
        <v>3</v>
      </c>
      <c r="C146" s="74" t="s">
        <v>268</v>
      </c>
      <c r="D146" s="26"/>
      <c r="E146" s="27"/>
      <c r="F146" s="75">
        <v>994</v>
      </c>
      <c r="G146" s="76">
        <v>77.344234544049968</v>
      </c>
      <c r="H146" s="76">
        <v>57.8125</v>
      </c>
      <c r="I146" s="76">
        <v>5.5442</v>
      </c>
      <c r="J146" s="77">
        <v>399.7738373026782</v>
      </c>
      <c r="L146" s="79">
        <f t="shared" si="54"/>
        <v>0.36939430406489876</v>
      </c>
      <c r="M146" s="79"/>
      <c r="N146" s="79">
        <f t="shared" si="55"/>
        <v>0.87240390906749943</v>
      </c>
      <c r="O146" s="79">
        <f t="shared" si="56"/>
        <v>0.578125</v>
      </c>
      <c r="P146" s="79">
        <f t="shared" si="57"/>
        <v>0.26367605633802821</v>
      </c>
      <c r="Q146" s="79">
        <f t="shared" si="58"/>
        <v>0.39043273437356985</v>
      </c>
      <c r="R146" s="79">
        <f t="shared" si="59"/>
        <v>0.14798127273942321</v>
      </c>
    </row>
    <row r="147" spans="1:18" s="80" customFormat="1" x14ac:dyDescent="0.25">
      <c r="A147" s="73" t="s">
        <v>269</v>
      </c>
      <c r="B147" s="74">
        <v>4</v>
      </c>
      <c r="C147" s="74" t="s">
        <v>270</v>
      </c>
      <c r="D147" s="26"/>
      <c r="E147" s="27"/>
      <c r="F147" s="75">
        <v>2062</v>
      </c>
      <c r="G147" s="76">
        <v>69.643827509524115</v>
      </c>
      <c r="H147" s="76">
        <v>43.137254901960787</v>
      </c>
      <c r="I147" s="76">
        <v>5.9603000000000002</v>
      </c>
      <c r="J147" s="77">
        <v>748.40186128814912</v>
      </c>
      <c r="L147" s="79">
        <f t="shared" si="54"/>
        <v>0.42461040283316615</v>
      </c>
      <c r="M147" s="79"/>
      <c r="N147" s="79">
        <f t="shared" si="55"/>
        <v>0.74406379182540194</v>
      </c>
      <c r="O147" s="79">
        <f t="shared" si="56"/>
        <v>0.43137254901960786</v>
      </c>
      <c r="P147" s="79">
        <f t="shared" si="57"/>
        <v>0.29297887323943667</v>
      </c>
      <c r="Q147" s="79">
        <f t="shared" si="58"/>
        <v>0.35550392875211428</v>
      </c>
      <c r="R147" s="79">
        <f t="shared" si="59"/>
        <v>0.28941251979235261</v>
      </c>
    </row>
    <row r="148" spans="1:18" s="80" customFormat="1" x14ac:dyDescent="0.25">
      <c r="A148" s="73" t="s">
        <v>271</v>
      </c>
      <c r="B148" s="74">
        <v>5</v>
      </c>
      <c r="C148" s="74" t="s">
        <v>272</v>
      </c>
      <c r="D148" s="26"/>
      <c r="E148" s="27"/>
      <c r="F148" s="75">
        <v>1677</v>
      </c>
      <c r="G148" s="76">
        <v>66.332827896935783</v>
      </c>
      <c r="H148" s="76">
        <v>58.260869565217391</v>
      </c>
      <c r="I148" s="76">
        <v>7.0926999999999998</v>
      </c>
      <c r="J148" s="77">
        <v>752.27775285957887</v>
      </c>
      <c r="L148" s="79">
        <f t="shared" si="54"/>
        <v>0.45373166087555544</v>
      </c>
      <c r="M148" s="79"/>
      <c r="N148" s="79">
        <f t="shared" si="55"/>
        <v>0.68888046494892974</v>
      </c>
      <c r="O148" s="79">
        <f t="shared" si="56"/>
        <v>0.58260869565217388</v>
      </c>
      <c r="P148" s="79">
        <f t="shared" si="57"/>
        <v>0.37272535211267604</v>
      </c>
      <c r="Q148" s="79">
        <f t="shared" si="58"/>
        <v>0.46599681461450293</v>
      </c>
      <c r="R148" s="79">
        <f t="shared" si="59"/>
        <v>0.29098488959820645</v>
      </c>
    </row>
    <row r="149" spans="1:18" s="80" customFormat="1" x14ac:dyDescent="0.25">
      <c r="A149" s="73" t="s">
        <v>273</v>
      </c>
      <c r="B149" s="74">
        <v>6</v>
      </c>
      <c r="C149" s="74" t="s">
        <v>274</v>
      </c>
      <c r="D149" s="26"/>
      <c r="E149" s="27"/>
      <c r="F149" s="75">
        <v>312</v>
      </c>
      <c r="G149" s="76">
        <v>69.004161342605357</v>
      </c>
      <c r="H149" s="76">
        <v>72.727272727272734</v>
      </c>
      <c r="I149" s="76">
        <v>7.4425999999999997</v>
      </c>
      <c r="J149" s="77">
        <v>544.07855826082687</v>
      </c>
      <c r="L149" s="79">
        <f t="shared" si="54"/>
        <v>0.43342919735879382</v>
      </c>
      <c r="M149" s="79"/>
      <c r="N149" s="79">
        <f t="shared" si="55"/>
        <v>0.73340268904342265</v>
      </c>
      <c r="O149" s="79">
        <f t="shared" si="56"/>
        <v>0.72727272727272729</v>
      </c>
      <c r="P149" s="79">
        <f t="shared" si="57"/>
        <v>0.39736619718309862</v>
      </c>
      <c r="Q149" s="79">
        <f t="shared" si="58"/>
        <v>0.53758124776757643</v>
      </c>
      <c r="R149" s="79">
        <f t="shared" si="59"/>
        <v>0.20652274168796222</v>
      </c>
    </row>
    <row r="150" spans="1:18" s="80" customFormat="1" x14ac:dyDescent="0.25">
      <c r="A150" s="73" t="s">
        <v>275</v>
      </c>
      <c r="B150" s="74">
        <v>7</v>
      </c>
      <c r="C150" s="74" t="s">
        <v>276</v>
      </c>
      <c r="D150" s="26"/>
      <c r="E150" s="27"/>
      <c r="F150" s="75">
        <v>2313</v>
      </c>
      <c r="G150" s="76">
        <v>68.136059575487295</v>
      </c>
      <c r="H150" s="76">
        <v>70.860927152317871</v>
      </c>
      <c r="I150" s="76">
        <v>8.0846999999999998</v>
      </c>
      <c r="J150" s="77">
        <v>982.43356222217926</v>
      </c>
      <c r="L150" s="79">
        <f t="shared" si="54"/>
        <v>0.53687625137180328</v>
      </c>
      <c r="M150" s="79"/>
      <c r="N150" s="79">
        <f t="shared" si="55"/>
        <v>0.71893432625812159</v>
      </c>
      <c r="O150" s="79">
        <f t="shared" si="56"/>
        <v>0.70860927152317865</v>
      </c>
      <c r="P150" s="79">
        <f t="shared" si="57"/>
        <v>0.44258450704225355</v>
      </c>
      <c r="Q150" s="79">
        <f t="shared" si="58"/>
        <v>0.56001739716070997</v>
      </c>
      <c r="R150" s="79">
        <f t="shared" si="59"/>
        <v>0.38435438629703012</v>
      </c>
    </row>
    <row r="151" spans="1:18" s="80" customFormat="1" x14ac:dyDescent="0.25">
      <c r="A151" s="73" t="s">
        <v>277</v>
      </c>
      <c r="B151" s="74">
        <v>8</v>
      </c>
      <c r="C151" s="74" t="s">
        <v>278</v>
      </c>
      <c r="D151" s="26"/>
      <c r="E151" s="27"/>
      <c r="F151" s="75">
        <v>6468</v>
      </c>
      <c r="G151" s="76">
        <v>65.751001096557459</v>
      </c>
      <c r="H151" s="76">
        <v>42.518248175182485</v>
      </c>
      <c r="I151" s="76">
        <v>6.9958</v>
      </c>
      <c r="J151" s="77">
        <v>768.85852595519282</v>
      </c>
      <c r="L151" s="79">
        <f t="shared" si="54"/>
        <v>0.4304447263999111</v>
      </c>
      <c r="M151" s="79"/>
      <c r="N151" s="79">
        <f t="shared" si="55"/>
        <v>0.679183351609291</v>
      </c>
      <c r="O151" s="79">
        <f t="shared" si="56"/>
        <v>0.42518248175182483</v>
      </c>
      <c r="P151" s="79">
        <f t="shared" si="57"/>
        <v>0.36590140845070424</v>
      </c>
      <c r="Q151" s="79">
        <f t="shared" si="58"/>
        <v>0.39442980227355862</v>
      </c>
      <c r="R151" s="79">
        <f t="shared" si="59"/>
        <v>0.29771136955585914</v>
      </c>
    </row>
    <row r="152" spans="1:18" s="80" customFormat="1" x14ac:dyDescent="0.25">
      <c r="A152" s="73" t="s">
        <v>279</v>
      </c>
      <c r="B152" s="74">
        <v>9</v>
      </c>
      <c r="C152" s="74" t="s">
        <v>280</v>
      </c>
      <c r="D152" s="26"/>
      <c r="E152" s="27"/>
      <c r="F152" s="75">
        <v>1432</v>
      </c>
      <c r="G152" s="76">
        <v>65.903425019621324</v>
      </c>
      <c r="H152" s="76">
        <v>44.680851063829785</v>
      </c>
      <c r="I152" s="76">
        <v>5.8997000000000002</v>
      </c>
      <c r="J152" s="77">
        <v>522.66358199611682</v>
      </c>
      <c r="L152" s="79">
        <f t="shared" si="54"/>
        <v>0.36453128243754551</v>
      </c>
      <c r="M152" s="79"/>
      <c r="N152" s="79">
        <f t="shared" si="55"/>
        <v>0.68172375032702204</v>
      </c>
      <c r="O152" s="79">
        <f t="shared" si="56"/>
        <v>0.44680851063829785</v>
      </c>
      <c r="P152" s="79">
        <f t="shared" si="57"/>
        <v>0.28871126760563381</v>
      </c>
      <c r="Q152" s="79">
        <f t="shared" si="58"/>
        <v>0.35916382262606611</v>
      </c>
      <c r="R152" s="79">
        <f t="shared" si="59"/>
        <v>0.19783512454203522</v>
      </c>
    </row>
    <row r="153" spans="1:18" s="80" customFormat="1" x14ac:dyDescent="0.25">
      <c r="A153" s="73" t="s">
        <v>281</v>
      </c>
      <c r="B153" s="74">
        <v>10</v>
      </c>
      <c r="C153" s="74" t="s">
        <v>282</v>
      </c>
      <c r="D153" s="26"/>
      <c r="E153" s="27"/>
      <c r="F153" s="75">
        <v>1253</v>
      </c>
      <c r="G153" s="76">
        <v>77.842989025291004</v>
      </c>
      <c r="H153" s="76">
        <v>67.045454545454547</v>
      </c>
      <c r="I153" s="76">
        <v>5.9284999999999997</v>
      </c>
      <c r="J153" s="77">
        <v>329.45510028621209</v>
      </c>
      <c r="L153" s="79">
        <f t="shared" si="54"/>
        <v>0.35946640483047859</v>
      </c>
      <c r="M153" s="79"/>
      <c r="N153" s="79">
        <f t="shared" si="55"/>
        <v>0.88071648375485012</v>
      </c>
      <c r="O153" s="79">
        <f t="shared" si="56"/>
        <v>0.67045454545454541</v>
      </c>
      <c r="P153" s="79">
        <f t="shared" si="57"/>
        <v>0.29073943661971829</v>
      </c>
      <c r="Q153" s="79">
        <f t="shared" si="58"/>
        <v>0.44150603260270843</v>
      </c>
      <c r="R153" s="79">
        <f t="shared" si="59"/>
        <v>0.11945440173882843</v>
      </c>
    </row>
    <row r="154" spans="1:18" s="90" customFormat="1" x14ac:dyDescent="0.25">
      <c r="A154" s="73" t="s">
        <v>283</v>
      </c>
      <c r="B154" s="74">
        <v>11</v>
      </c>
      <c r="C154" s="74" t="s">
        <v>284</v>
      </c>
      <c r="D154" s="26"/>
      <c r="E154" s="27"/>
      <c r="F154" s="75">
        <v>457</v>
      </c>
      <c r="G154" s="76">
        <v>70.593998078043569</v>
      </c>
      <c r="H154" s="76">
        <v>69.230769230769226</v>
      </c>
      <c r="I154" s="76">
        <v>7.1078000000000001</v>
      </c>
      <c r="J154" s="77">
        <v>303.91338603469302</v>
      </c>
      <c r="L154" s="79">
        <f t="shared" si="54"/>
        <v>0.34807396069625196</v>
      </c>
      <c r="M154" s="79"/>
      <c r="N154" s="79">
        <f t="shared" si="55"/>
        <v>0.75989996796739279</v>
      </c>
      <c r="O154" s="79">
        <f t="shared" si="56"/>
        <v>0.69230769230769229</v>
      </c>
      <c r="P154" s="79">
        <f t="shared" si="57"/>
        <v>0.37378873239436622</v>
      </c>
      <c r="Q154" s="79">
        <f t="shared" si="58"/>
        <v>0.50870110549767944</v>
      </c>
      <c r="R154" s="79">
        <f t="shared" si="59"/>
        <v>0.10909265153537243</v>
      </c>
    </row>
    <row r="155" spans="1:18" s="90" customFormat="1" x14ac:dyDescent="0.25">
      <c r="A155" s="73" t="s">
        <v>285</v>
      </c>
      <c r="B155" s="74">
        <v>12</v>
      </c>
      <c r="C155" s="74" t="s">
        <v>286</v>
      </c>
      <c r="D155" s="26"/>
      <c r="E155" s="27"/>
      <c r="F155" s="75">
        <v>492</v>
      </c>
      <c r="G155" s="76">
        <v>70.925749596652182</v>
      </c>
      <c r="H155" s="76">
        <v>58.333333333333336</v>
      </c>
      <c r="I155" s="76">
        <v>6.4997999999999996</v>
      </c>
      <c r="J155" s="77">
        <v>423.4402970056546</v>
      </c>
      <c r="L155" s="79">
        <f t="shared" si="54"/>
        <v>0.37562580790959588</v>
      </c>
      <c r="M155" s="79"/>
      <c r="N155" s="79">
        <f t="shared" si="55"/>
        <v>0.76542915994420302</v>
      </c>
      <c r="O155" s="79">
        <f t="shared" si="56"/>
        <v>0.58333333333333337</v>
      </c>
      <c r="P155" s="79">
        <f t="shared" si="57"/>
        <v>0.33097183098591548</v>
      </c>
      <c r="Q155" s="79">
        <f t="shared" si="58"/>
        <v>0.43939378854104288</v>
      </c>
      <c r="R155" s="79">
        <f t="shared" si="59"/>
        <v>0.15758227059052926</v>
      </c>
    </row>
    <row r="156" spans="1:18" s="80" customFormat="1" x14ac:dyDescent="0.25">
      <c r="A156" s="73" t="s">
        <v>287</v>
      </c>
      <c r="B156" s="74">
        <v>13</v>
      </c>
      <c r="C156" s="74" t="s">
        <v>288</v>
      </c>
      <c r="D156" s="26"/>
      <c r="E156" s="27"/>
      <c r="F156" s="75">
        <v>917</v>
      </c>
      <c r="G156" s="76">
        <v>72.397839038818006</v>
      </c>
      <c r="H156" s="76">
        <v>25.757575757575758</v>
      </c>
      <c r="I156" s="76">
        <v>7.3162000000000003</v>
      </c>
      <c r="J156" s="77">
        <v>782.54106505879611</v>
      </c>
      <c r="L156" s="79">
        <f t="shared" si="54"/>
        <v>0.42317296573242563</v>
      </c>
      <c r="M156" s="79"/>
      <c r="N156" s="79">
        <f t="shared" si="55"/>
        <v>0.7899639839803001</v>
      </c>
      <c r="O156" s="79">
        <f t="shared" si="56"/>
        <v>0.25757575757575757</v>
      </c>
      <c r="P156" s="79">
        <f t="shared" si="57"/>
        <v>0.38846478873239443</v>
      </c>
      <c r="Q156" s="79">
        <f t="shared" si="58"/>
        <v>0.31632121688127895</v>
      </c>
      <c r="R156" s="79">
        <f t="shared" si="59"/>
        <v>0.30326209535853799</v>
      </c>
    </row>
    <row r="157" spans="1:18" s="80" customFormat="1" x14ac:dyDescent="0.25">
      <c r="A157" s="73" t="s">
        <v>289</v>
      </c>
      <c r="B157" s="74">
        <v>14</v>
      </c>
      <c r="C157" s="74" t="s">
        <v>290</v>
      </c>
      <c r="D157" s="26"/>
      <c r="E157" s="27"/>
      <c r="F157" s="75">
        <v>495</v>
      </c>
      <c r="G157" s="76">
        <v>64.68293837176472</v>
      </c>
      <c r="H157" s="76">
        <v>76.923076923076934</v>
      </c>
      <c r="I157" s="76">
        <v>7.5896999999999997</v>
      </c>
      <c r="J157" s="77">
        <v>420.87399217531731</v>
      </c>
      <c r="L157" s="79">
        <f t="shared" si="54"/>
        <v>0.38704766010334607</v>
      </c>
      <c r="M157" s="79"/>
      <c r="N157" s="79">
        <f t="shared" si="55"/>
        <v>0.66138230619607863</v>
      </c>
      <c r="O157" s="79">
        <f t="shared" si="56"/>
        <v>0.76923076923076938</v>
      </c>
      <c r="P157" s="79">
        <f t="shared" si="57"/>
        <v>0.40772535211267608</v>
      </c>
      <c r="Q157" s="79">
        <f t="shared" si="58"/>
        <v>0.56003114756281203</v>
      </c>
      <c r="R157" s="79">
        <f t="shared" si="59"/>
        <v>0.15654117329627476</v>
      </c>
    </row>
    <row r="158" spans="1:18" s="90" customFormat="1" x14ac:dyDescent="0.25">
      <c r="A158" s="73" t="s">
        <v>291</v>
      </c>
      <c r="B158" s="74">
        <v>15</v>
      </c>
      <c r="C158" s="74" t="s">
        <v>292</v>
      </c>
      <c r="D158" s="26"/>
      <c r="E158" s="27"/>
      <c r="F158" s="75">
        <v>658</v>
      </c>
      <c r="G158" s="76">
        <v>70.178299295415727</v>
      </c>
      <c r="H158" s="76">
        <v>52.631578947368418</v>
      </c>
      <c r="I158" s="76">
        <v>6.1931000000000003</v>
      </c>
      <c r="J158" s="77">
        <v>521.82831603297325</v>
      </c>
      <c r="L158" s="79">
        <f t="shared" si="54"/>
        <v>0.3915020456265707</v>
      </c>
      <c r="M158" s="79"/>
      <c r="N158" s="79">
        <f t="shared" si="55"/>
        <v>0.75297165492359541</v>
      </c>
      <c r="O158" s="79">
        <f t="shared" si="56"/>
        <v>0.52631578947368418</v>
      </c>
      <c r="P158" s="79">
        <f t="shared" si="57"/>
        <v>0.30937323943661976</v>
      </c>
      <c r="Q158" s="79">
        <f t="shared" si="58"/>
        <v>0.40351954197549794</v>
      </c>
      <c r="R158" s="79">
        <f t="shared" si="59"/>
        <v>0.19749627425272748</v>
      </c>
    </row>
    <row r="159" spans="1:18" s="90" customFormat="1" x14ac:dyDescent="0.25">
      <c r="A159" s="73"/>
      <c r="B159" s="74"/>
      <c r="C159" s="81"/>
      <c r="D159" s="82"/>
      <c r="E159" s="83"/>
      <c r="F159" s="84" t="s">
        <v>17</v>
      </c>
      <c r="G159" s="85"/>
      <c r="H159" s="85"/>
      <c r="I159" s="85"/>
      <c r="J159" s="86"/>
      <c r="L159" s="79"/>
      <c r="M159" s="79"/>
      <c r="N159" s="79"/>
      <c r="O159" s="79"/>
      <c r="P159" s="79"/>
      <c r="Q159" s="79"/>
      <c r="R159" s="79"/>
    </row>
    <row r="160" spans="1:18" s="80" customFormat="1" x14ac:dyDescent="0.25">
      <c r="A160" s="62" t="s">
        <v>293</v>
      </c>
      <c r="B160" s="63"/>
      <c r="C160" s="64" t="s">
        <v>294</v>
      </c>
      <c r="D160" s="65"/>
      <c r="E160" s="66"/>
      <c r="F160" s="67">
        <v>45184</v>
      </c>
      <c r="G160" s="68">
        <v>84.1070605186367</v>
      </c>
      <c r="H160" s="68">
        <v>59.080095162569393</v>
      </c>
      <c r="I160" s="68">
        <v>4.9943920650025619</v>
      </c>
      <c r="J160" s="69">
        <v>505.81756127007316</v>
      </c>
      <c r="K160" s="16"/>
      <c r="L160" s="54">
        <f t="shared" ref="L160:L171" si="60">GEOMEAN(N160,Q160,R160)</f>
        <v>0.40935313785029104</v>
      </c>
      <c r="M160" s="54"/>
      <c r="N160" s="54">
        <f t="shared" ref="N160:N171" si="61">+(G160-25)/(85-25)</f>
        <v>0.98511767531061167</v>
      </c>
      <c r="O160" s="54">
        <f t="shared" ref="O160:O171" si="62">+H160/100</f>
        <v>0.5908009516256939</v>
      </c>
      <c r="P160" s="54">
        <f t="shared" ref="P160:P171" si="63">+(I160-1.8)/(16-1.8)</f>
        <v>0.22495718767623679</v>
      </c>
      <c r="Q160" s="54">
        <f t="shared" ref="Q160:Q171" si="64">+(O160*P160)^(0.5)</f>
        <v>0.36456127133056865</v>
      </c>
      <c r="R160" s="54">
        <f t="shared" ref="R160:R171" si="65">+(J160-35)/(2500-35)</f>
        <v>0.1910010390547964</v>
      </c>
    </row>
    <row r="161" spans="1:18" s="80" customFormat="1" x14ac:dyDescent="0.25">
      <c r="A161" s="73" t="s">
        <v>295</v>
      </c>
      <c r="B161" s="74">
        <v>1</v>
      </c>
      <c r="C161" s="74" t="s">
        <v>296</v>
      </c>
      <c r="D161" s="26"/>
      <c r="E161" s="27"/>
      <c r="F161" s="75">
        <v>15122</v>
      </c>
      <c r="G161" s="76">
        <v>77.674972990958366</v>
      </c>
      <c r="H161" s="76">
        <v>60.318664643399089</v>
      </c>
      <c r="I161" s="76">
        <v>5.6479999999999997</v>
      </c>
      <c r="J161" s="77">
        <v>600.82114178578649</v>
      </c>
      <c r="L161" s="79">
        <f t="shared" si="60"/>
        <v>0.43351571534948186</v>
      </c>
      <c r="M161" s="79"/>
      <c r="N161" s="79">
        <f t="shared" si="61"/>
        <v>0.87791621651597274</v>
      </c>
      <c r="O161" s="79">
        <f t="shared" si="62"/>
        <v>0.60318664643399089</v>
      </c>
      <c r="P161" s="79">
        <f t="shared" si="63"/>
        <v>0.27098591549295775</v>
      </c>
      <c r="Q161" s="79">
        <f t="shared" si="64"/>
        <v>0.40429578973449881</v>
      </c>
      <c r="R161" s="79">
        <f t="shared" si="65"/>
        <v>0.22954204534920344</v>
      </c>
    </row>
    <row r="162" spans="1:18" s="80" customFormat="1" x14ac:dyDescent="0.25">
      <c r="A162" s="73" t="s">
        <v>297</v>
      </c>
      <c r="B162" s="74">
        <v>2</v>
      </c>
      <c r="C162" s="74" t="s">
        <v>298</v>
      </c>
      <c r="D162" s="26"/>
      <c r="E162" s="27"/>
      <c r="F162" s="75">
        <v>2472</v>
      </c>
      <c r="G162" s="76">
        <v>83.158020000261104</v>
      </c>
      <c r="H162" s="76">
        <v>65.027322404371574</v>
      </c>
      <c r="I162" s="76">
        <v>6.0765000000000002</v>
      </c>
      <c r="J162" s="77">
        <v>633.63782667710609</v>
      </c>
      <c r="L162" s="79">
        <f t="shared" si="60"/>
        <v>0.47052698112362812</v>
      </c>
      <c r="M162" s="79"/>
      <c r="N162" s="79">
        <f t="shared" si="61"/>
        <v>0.96930033333768506</v>
      </c>
      <c r="O162" s="79">
        <f t="shared" si="62"/>
        <v>0.65027322404371579</v>
      </c>
      <c r="P162" s="79">
        <f t="shared" si="63"/>
        <v>0.30116197183098598</v>
      </c>
      <c r="Q162" s="79">
        <f t="shared" si="64"/>
        <v>0.44253538432751111</v>
      </c>
      <c r="R162" s="79">
        <f t="shared" si="65"/>
        <v>0.24285510210024588</v>
      </c>
    </row>
    <row r="163" spans="1:18" s="80" customFormat="1" x14ac:dyDescent="0.25">
      <c r="A163" s="73" t="s">
        <v>299</v>
      </c>
      <c r="B163" s="74">
        <v>3</v>
      </c>
      <c r="C163" s="74" t="s">
        <v>300</v>
      </c>
      <c r="D163" s="26"/>
      <c r="E163" s="27"/>
      <c r="F163" s="75">
        <v>1431</v>
      </c>
      <c r="G163" s="76">
        <v>90.270080316274417</v>
      </c>
      <c r="H163" s="76">
        <v>52.252252252252248</v>
      </c>
      <c r="I163" s="76">
        <v>3.3706</v>
      </c>
      <c r="J163" s="77">
        <v>261.51441279470276</v>
      </c>
      <c r="L163" s="79">
        <f t="shared" si="60"/>
        <v>0.28857651336375945</v>
      </c>
      <c r="M163" s="79"/>
      <c r="N163" s="79">
        <f t="shared" si="61"/>
        <v>1.0878346719379068</v>
      </c>
      <c r="O163" s="79">
        <f t="shared" si="62"/>
        <v>0.52252252252252251</v>
      </c>
      <c r="P163" s="79">
        <f t="shared" si="63"/>
        <v>0.11060563380281691</v>
      </c>
      <c r="Q163" s="79">
        <f t="shared" si="64"/>
        <v>0.24040369127750572</v>
      </c>
      <c r="R163" s="79">
        <f t="shared" si="65"/>
        <v>9.1892256711846962E-2</v>
      </c>
    </row>
    <row r="164" spans="1:18" s="80" customFormat="1" x14ac:dyDescent="0.25">
      <c r="A164" s="73" t="s">
        <v>301</v>
      </c>
      <c r="B164" s="74">
        <v>4</v>
      </c>
      <c r="C164" s="74" t="s">
        <v>302</v>
      </c>
      <c r="D164" s="26"/>
      <c r="E164" s="27"/>
      <c r="F164" s="75">
        <v>2365</v>
      </c>
      <c r="G164" s="76">
        <v>78.512954892560785</v>
      </c>
      <c r="H164" s="76">
        <v>57.868020304568525</v>
      </c>
      <c r="I164" s="76">
        <v>4.8704000000000001</v>
      </c>
      <c r="J164" s="77">
        <v>464.91894484482731</v>
      </c>
      <c r="L164" s="79">
        <f t="shared" si="60"/>
        <v>0.38034991217081565</v>
      </c>
      <c r="M164" s="79"/>
      <c r="N164" s="79">
        <f t="shared" si="61"/>
        <v>0.89188258154267974</v>
      </c>
      <c r="O164" s="79">
        <f t="shared" si="62"/>
        <v>0.57868020304568524</v>
      </c>
      <c r="P164" s="79">
        <f t="shared" si="63"/>
        <v>0.21622535211267607</v>
      </c>
      <c r="Q164" s="79">
        <f t="shared" si="64"/>
        <v>0.35373059051231093</v>
      </c>
      <c r="R164" s="79">
        <f t="shared" si="65"/>
        <v>0.17440930825347964</v>
      </c>
    </row>
    <row r="165" spans="1:18" s="80" customFormat="1" x14ac:dyDescent="0.25">
      <c r="A165" s="73" t="s">
        <v>303</v>
      </c>
      <c r="B165" s="74">
        <v>5</v>
      </c>
      <c r="C165" s="74" t="s">
        <v>304</v>
      </c>
      <c r="D165" s="26"/>
      <c r="E165" s="27"/>
      <c r="F165" s="75">
        <v>1469</v>
      </c>
      <c r="G165" s="76">
        <v>79.11760008124287</v>
      </c>
      <c r="H165" s="76">
        <v>45.185185185185183</v>
      </c>
      <c r="I165" s="76">
        <v>3.7101000000000002</v>
      </c>
      <c r="J165" s="77">
        <v>199.59760463953103</v>
      </c>
      <c r="L165" s="79">
        <f t="shared" si="60"/>
        <v>0.2457868213122672</v>
      </c>
      <c r="M165" s="79"/>
      <c r="N165" s="79">
        <f t="shared" si="61"/>
        <v>0.90196000135404786</v>
      </c>
      <c r="O165" s="79">
        <f t="shared" si="62"/>
        <v>0.45185185185185184</v>
      </c>
      <c r="P165" s="79">
        <f t="shared" si="63"/>
        <v>0.13451408450704228</v>
      </c>
      <c r="Q165" s="79">
        <f t="shared" si="64"/>
        <v>0.2465368901090941</v>
      </c>
      <c r="R165" s="79">
        <f t="shared" si="65"/>
        <v>6.6773876121513601E-2</v>
      </c>
    </row>
    <row r="166" spans="1:18" s="80" customFormat="1" x14ac:dyDescent="0.25">
      <c r="A166" s="73" t="s">
        <v>305</v>
      </c>
      <c r="B166" s="74">
        <v>6</v>
      </c>
      <c r="C166" s="74" t="s">
        <v>306</v>
      </c>
      <c r="D166" s="26"/>
      <c r="E166" s="27"/>
      <c r="F166" s="75">
        <v>9478</v>
      </c>
      <c r="G166" s="76">
        <v>88.745122621585637</v>
      </c>
      <c r="H166" s="76">
        <v>62.516046213093709</v>
      </c>
      <c r="I166" s="76">
        <v>4.6433999999999997</v>
      </c>
      <c r="J166" s="77">
        <v>572.31106799812358</v>
      </c>
      <c r="L166" s="79">
        <f t="shared" si="60"/>
        <v>0.43433521672491765</v>
      </c>
      <c r="M166" s="79"/>
      <c r="N166" s="79">
        <f t="shared" si="61"/>
        <v>1.0624187103597607</v>
      </c>
      <c r="O166" s="79">
        <f t="shared" si="62"/>
        <v>0.62516046213093712</v>
      </c>
      <c r="P166" s="79">
        <f t="shared" si="63"/>
        <v>0.20023943661971833</v>
      </c>
      <c r="Q166" s="79">
        <f t="shared" si="64"/>
        <v>0.35381037115101871</v>
      </c>
      <c r="R166" s="79">
        <f t="shared" si="65"/>
        <v>0.21797609249416777</v>
      </c>
    </row>
    <row r="167" spans="1:18" s="80" customFormat="1" x14ac:dyDescent="0.25">
      <c r="A167" s="73" t="s">
        <v>307</v>
      </c>
      <c r="B167" s="74">
        <v>7</v>
      </c>
      <c r="C167" s="74" t="s">
        <v>308</v>
      </c>
      <c r="D167" s="26"/>
      <c r="E167" s="27"/>
      <c r="F167" s="75">
        <v>1381</v>
      </c>
      <c r="G167" s="76">
        <v>86.719364516843427</v>
      </c>
      <c r="H167" s="76">
        <v>67.64705882352942</v>
      </c>
      <c r="I167" s="76">
        <v>5.3003999999999998</v>
      </c>
      <c r="J167" s="77">
        <v>446.9817923174985</v>
      </c>
      <c r="L167" s="79">
        <f t="shared" si="60"/>
        <v>0.4125312060214823</v>
      </c>
      <c r="M167" s="79"/>
      <c r="N167" s="79">
        <f t="shared" si="61"/>
        <v>1.0286560752807239</v>
      </c>
      <c r="O167" s="79">
        <f t="shared" si="62"/>
        <v>0.67647058823529416</v>
      </c>
      <c r="P167" s="79">
        <f t="shared" si="63"/>
        <v>0.24650704225352113</v>
      </c>
      <c r="Q167" s="79">
        <f t="shared" si="64"/>
        <v>0.40835617281655234</v>
      </c>
      <c r="R167" s="79">
        <f t="shared" si="65"/>
        <v>0.16713257294827524</v>
      </c>
    </row>
    <row r="168" spans="1:18" s="80" customFormat="1" x14ac:dyDescent="0.25">
      <c r="A168" s="73" t="s">
        <v>309</v>
      </c>
      <c r="B168" s="74">
        <v>8</v>
      </c>
      <c r="C168" s="74" t="s">
        <v>310</v>
      </c>
      <c r="D168" s="26"/>
      <c r="E168" s="27"/>
      <c r="F168" s="75">
        <v>2350</v>
      </c>
      <c r="G168" s="76">
        <v>89.819826403034128</v>
      </c>
      <c r="H168" s="76">
        <v>48.198198198198199</v>
      </c>
      <c r="I168" s="76">
        <v>2.9388000000000001</v>
      </c>
      <c r="J168" s="77">
        <v>206.85508977127299</v>
      </c>
      <c r="L168" s="79">
        <f t="shared" si="60"/>
        <v>0.24556455605793989</v>
      </c>
      <c r="M168" s="79"/>
      <c r="N168" s="79">
        <f t="shared" si="61"/>
        <v>1.0803304400505689</v>
      </c>
      <c r="O168" s="79">
        <f t="shared" si="62"/>
        <v>0.481981981981982</v>
      </c>
      <c r="P168" s="79">
        <f t="shared" si="63"/>
        <v>8.0197183098591557E-2</v>
      </c>
      <c r="Q168" s="79">
        <f t="shared" si="64"/>
        <v>0.19660518116069847</v>
      </c>
      <c r="R168" s="79">
        <f t="shared" si="65"/>
        <v>6.9718089156703036E-2</v>
      </c>
    </row>
    <row r="169" spans="1:18" s="80" customFormat="1" x14ac:dyDescent="0.25">
      <c r="A169" s="73" t="s">
        <v>311</v>
      </c>
      <c r="B169" s="74">
        <v>9</v>
      </c>
      <c r="C169" s="74" t="s">
        <v>312</v>
      </c>
      <c r="D169" s="26"/>
      <c r="E169" s="27"/>
      <c r="F169" s="75">
        <v>2789</v>
      </c>
      <c r="G169" s="76">
        <v>95.640290333174718</v>
      </c>
      <c r="H169" s="76">
        <v>47.867298578199055</v>
      </c>
      <c r="I169" s="76">
        <v>2.9832000000000001</v>
      </c>
      <c r="J169" s="77">
        <v>199.19457499871598</v>
      </c>
      <c r="L169" s="79">
        <f t="shared" si="60"/>
        <v>0.25019722642741754</v>
      </c>
      <c r="M169" s="79"/>
      <c r="N169" s="79">
        <f t="shared" si="61"/>
        <v>1.1773381722195786</v>
      </c>
      <c r="O169" s="79">
        <f t="shared" si="62"/>
        <v>0.47867298578199052</v>
      </c>
      <c r="P169" s="79">
        <f t="shared" si="63"/>
        <v>8.3323943661971836E-2</v>
      </c>
      <c r="Q169" s="79">
        <f t="shared" si="64"/>
        <v>0.19971209502633139</v>
      </c>
      <c r="R169" s="79">
        <f t="shared" si="65"/>
        <v>6.6610375253028792E-2</v>
      </c>
    </row>
    <row r="170" spans="1:18" s="80" customFormat="1" x14ac:dyDescent="0.25">
      <c r="A170" s="73" t="s">
        <v>313</v>
      </c>
      <c r="B170" s="74">
        <v>10</v>
      </c>
      <c r="C170" s="74" t="s">
        <v>314</v>
      </c>
      <c r="D170" s="26"/>
      <c r="E170" s="27"/>
      <c r="F170" s="75">
        <v>3335</v>
      </c>
      <c r="G170" s="76">
        <v>81.815255364131275</v>
      </c>
      <c r="H170" s="76">
        <v>69.178082191780817</v>
      </c>
      <c r="I170" s="76">
        <v>6.3193999999999999</v>
      </c>
      <c r="J170" s="77">
        <v>565.68745724913344</v>
      </c>
      <c r="L170" s="79">
        <f t="shared" si="60"/>
        <v>0.45733948309250982</v>
      </c>
      <c r="M170" s="79"/>
      <c r="N170" s="79">
        <f t="shared" si="61"/>
        <v>0.9469209227355212</v>
      </c>
      <c r="O170" s="79">
        <f t="shared" si="62"/>
        <v>0.69178082191780821</v>
      </c>
      <c r="P170" s="79">
        <f t="shared" si="63"/>
        <v>0.31826760563380285</v>
      </c>
      <c r="Q170" s="79">
        <f t="shared" si="64"/>
        <v>0.46922428093094776</v>
      </c>
      <c r="R170" s="79">
        <f t="shared" si="65"/>
        <v>0.21528902930999327</v>
      </c>
    </row>
    <row r="171" spans="1:18" s="80" customFormat="1" x14ac:dyDescent="0.25">
      <c r="A171" s="73" t="s">
        <v>315</v>
      </c>
      <c r="B171" s="74">
        <v>11</v>
      </c>
      <c r="C171" s="74" t="s">
        <v>316</v>
      </c>
      <c r="D171" s="26"/>
      <c r="E171" s="27"/>
      <c r="F171" s="75">
        <v>2992</v>
      </c>
      <c r="G171" s="76">
        <v>82.23861997886722</v>
      </c>
      <c r="H171" s="76">
        <v>52.360515021459229</v>
      </c>
      <c r="I171" s="76">
        <v>5.4401999999999999</v>
      </c>
      <c r="J171" s="77">
        <v>489.98810363547972</v>
      </c>
      <c r="L171" s="79">
        <f t="shared" si="60"/>
        <v>0.40106411833849581</v>
      </c>
      <c r="M171" s="79"/>
      <c r="N171" s="79">
        <f t="shared" si="61"/>
        <v>0.95397699964778704</v>
      </c>
      <c r="O171" s="79">
        <f t="shared" si="62"/>
        <v>0.52360515021459231</v>
      </c>
      <c r="P171" s="79">
        <f t="shared" si="63"/>
        <v>0.25635211267605634</v>
      </c>
      <c r="Q171" s="79">
        <f t="shared" si="64"/>
        <v>0.36637042247645291</v>
      </c>
      <c r="R171" s="79">
        <f t="shared" si="65"/>
        <v>0.18457935238761855</v>
      </c>
    </row>
    <row r="172" spans="1:18" s="80" customFormat="1" x14ac:dyDescent="0.25">
      <c r="A172" s="73"/>
      <c r="B172" s="74"/>
      <c r="C172" s="81"/>
      <c r="D172" s="82"/>
      <c r="E172" s="83"/>
      <c r="F172" s="84" t="s">
        <v>17</v>
      </c>
      <c r="G172" s="85"/>
      <c r="H172" s="85"/>
      <c r="I172" s="85"/>
      <c r="J172" s="86"/>
      <c r="L172" s="79"/>
      <c r="M172" s="79"/>
      <c r="N172" s="79"/>
      <c r="O172" s="79"/>
      <c r="P172" s="79"/>
      <c r="Q172" s="79"/>
      <c r="R172" s="79"/>
    </row>
    <row r="173" spans="1:18" s="80" customFormat="1" x14ac:dyDescent="0.25">
      <c r="A173" s="62" t="s">
        <v>317</v>
      </c>
      <c r="B173" s="87"/>
      <c r="C173" s="64" t="s">
        <v>318</v>
      </c>
      <c r="D173" s="65"/>
      <c r="E173" s="66"/>
      <c r="F173" s="67">
        <v>17717</v>
      </c>
      <c r="G173" s="68">
        <v>77.101740488228799</v>
      </c>
      <c r="H173" s="68">
        <v>35.011269722013523</v>
      </c>
      <c r="I173" s="68">
        <v>4.3926458353487474</v>
      </c>
      <c r="J173" s="69">
        <v>372.36551489236894</v>
      </c>
      <c r="K173" s="16"/>
      <c r="L173" s="54">
        <f>GEOMEAN(N173,Q173,R173)</f>
        <v>0.31088900782435136</v>
      </c>
      <c r="M173" s="54"/>
      <c r="N173" s="54">
        <f>+(G173-25)/(85-25)</f>
        <v>0.86836234147047997</v>
      </c>
      <c r="O173" s="54">
        <f>+H173/100</f>
        <v>0.35011269722013522</v>
      </c>
      <c r="P173" s="54">
        <f>+(I173-1.8)/(16-1.8)</f>
        <v>0.1825806926301935</v>
      </c>
      <c r="Q173" s="54">
        <f>+(O173*P173)^(0.5)</f>
        <v>0.25283160157914891</v>
      </c>
      <c r="R173" s="54">
        <f>+(J173-35)/(2500-35)</f>
        <v>0.13686227784680283</v>
      </c>
    </row>
    <row r="174" spans="1:18" s="80" customFormat="1" x14ac:dyDescent="0.25">
      <c r="A174" s="73" t="s">
        <v>319</v>
      </c>
      <c r="B174" s="74">
        <v>1</v>
      </c>
      <c r="C174" s="74" t="s">
        <v>320</v>
      </c>
      <c r="D174" s="26"/>
      <c r="E174" s="27"/>
      <c r="F174" s="75">
        <v>10493</v>
      </c>
      <c r="G174" s="76">
        <v>76.375235480708511</v>
      </c>
      <c r="H174" s="76">
        <v>38.292367399741266</v>
      </c>
      <c r="I174" s="76">
        <v>4.4797000000000002</v>
      </c>
      <c r="J174" s="77">
        <v>457.75511633477646</v>
      </c>
      <c r="L174" s="79">
        <f>GEOMEAN(N174,Q174,R174)</f>
        <v>0.34049430264356945</v>
      </c>
      <c r="M174" s="79"/>
      <c r="N174" s="79">
        <f>+(G174-25)/(85-25)</f>
        <v>0.85625392467847516</v>
      </c>
      <c r="O174" s="79">
        <f>+H174/100</f>
        <v>0.38292367399741267</v>
      </c>
      <c r="P174" s="79">
        <f>+(I174-1.8)/(16-1.8)</f>
        <v>0.18871126760563384</v>
      </c>
      <c r="Q174" s="79">
        <f>+(O174*P174)^(0.5)</f>
        <v>0.26881594431182509</v>
      </c>
      <c r="R174" s="79">
        <f>+(J174-35)/(2500-35)</f>
        <v>0.17150308979098436</v>
      </c>
    </row>
    <row r="175" spans="1:18" s="80" customFormat="1" x14ac:dyDescent="0.25">
      <c r="A175" s="73" t="s">
        <v>321</v>
      </c>
      <c r="B175" s="74">
        <v>2</v>
      </c>
      <c r="C175" s="74" t="s">
        <v>162</v>
      </c>
      <c r="D175" s="26"/>
      <c r="E175" s="27"/>
      <c r="F175" s="75">
        <v>3131</v>
      </c>
      <c r="G175" s="76">
        <v>80.397859122534484</v>
      </c>
      <c r="H175" s="76">
        <v>23.673469387755102</v>
      </c>
      <c r="I175" s="76">
        <v>4.3514999999999997</v>
      </c>
      <c r="J175" s="77">
        <v>186.0618814551267</v>
      </c>
      <c r="L175" s="79">
        <f>GEOMEAN(N175,Q175,R175)</f>
        <v>0.2268235214365332</v>
      </c>
      <c r="M175" s="79"/>
      <c r="N175" s="79">
        <f>+(G175-25)/(85-25)</f>
        <v>0.92329765204224146</v>
      </c>
      <c r="O175" s="79">
        <f>+H175/100</f>
        <v>0.23673469387755103</v>
      </c>
      <c r="P175" s="79">
        <f>+(I175-1.8)/(16-1.8)</f>
        <v>0.1796830985915493</v>
      </c>
      <c r="Q175" s="79">
        <f>+(O175*P175)^(0.5)</f>
        <v>0.20624554138220841</v>
      </c>
      <c r="R175" s="79">
        <f>+(J175-35)/(2500-35)</f>
        <v>6.1282710529463165E-2</v>
      </c>
    </row>
    <row r="176" spans="1:18" s="80" customFormat="1" x14ac:dyDescent="0.25">
      <c r="A176" s="73" t="s">
        <v>322</v>
      </c>
      <c r="B176" s="74">
        <v>3</v>
      </c>
      <c r="C176" s="74" t="s">
        <v>323</v>
      </c>
      <c r="D176" s="26"/>
      <c r="E176" s="27"/>
      <c r="F176" s="75">
        <v>4093</v>
      </c>
      <c r="G176" s="76">
        <v>75.970749425602662</v>
      </c>
      <c r="H176" s="76">
        <v>35.782747603833862</v>
      </c>
      <c r="I176" s="76">
        <v>4.1878000000000002</v>
      </c>
      <c r="J176" s="77">
        <v>295.97254845132875</v>
      </c>
      <c r="L176" s="79">
        <f>GEOMEAN(N176,Q176,R176)</f>
        <v>0.28046571025613382</v>
      </c>
      <c r="M176" s="79"/>
      <c r="N176" s="79">
        <f>+(G176-25)/(85-25)</f>
        <v>0.84951249042671106</v>
      </c>
      <c r="O176" s="79">
        <f>+H176/100</f>
        <v>0.35782747603833864</v>
      </c>
      <c r="P176" s="79">
        <f>+(I176-1.8)/(16-1.8)</f>
        <v>0.16815492957746483</v>
      </c>
      <c r="Q176" s="79">
        <f>+(O176*P176)^(0.5)</f>
        <v>0.24529666535464525</v>
      </c>
      <c r="R176" s="79">
        <f>+(J176-35)/(2500-35)</f>
        <v>0.10587121641027536</v>
      </c>
    </row>
    <row r="177" spans="1:18" s="80" customFormat="1" x14ac:dyDescent="0.25">
      <c r="A177" s="73"/>
      <c r="B177" s="74"/>
      <c r="C177" s="81"/>
      <c r="D177" s="82"/>
      <c r="E177" s="83"/>
      <c r="F177" s="84" t="s">
        <v>17</v>
      </c>
      <c r="G177" s="85"/>
      <c r="H177" s="85"/>
      <c r="I177" s="85"/>
      <c r="J177" s="86"/>
      <c r="L177" s="79"/>
      <c r="M177" s="79"/>
      <c r="N177" s="79"/>
      <c r="O177" s="79"/>
      <c r="P177" s="79"/>
      <c r="Q177" s="79"/>
      <c r="R177" s="79"/>
    </row>
    <row r="178" spans="1:18" s="90" customFormat="1" x14ac:dyDescent="0.25">
      <c r="A178" s="62" t="s">
        <v>324</v>
      </c>
      <c r="B178" s="87"/>
      <c r="C178" s="64" t="s">
        <v>325</v>
      </c>
      <c r="D178" s="65"/>
      <c r="E178" s="66"/>
      <c r="F178" s="67">
        <v>50989</v>
      </c>
      <c r="G178" s="68">
        <v>80.150293598786078</v>
      </c>
      <c r="H178" s="68">
        <v>60.425531914893618</v>
      </c>
      <c r="I178" s="68">
        <v>7.4419227542699904</v>
      </c>
      <c r="J178" s="69">
        <v>851.06423777461248</v>
      </c>
      <c r="K178" s="16"/>
      <c r="L178" s="54">
        <f>GEOMEAN(N178,Q178,R178)</f>
        <v>0.53026693326284979</v>
      </c>
      <c r="M178" s="54"/>
      <c r="N178" s="54">
        <f>+(G178-25)/(85-25)</f>
        <v>0.91917155997976796</v>
      </c>
      <c r="O178" s="54">
        <f>+H178/100</f>
        <v>0.60425531914893615</v>
      </c>
      <c r="P178" s="54">
        <f>+(I178-1.8)/(16-1.8)</f>
        <v>0.39731850382183032</v>
      </c>
      <c r="Q178" s="54">
        <f>+(O178*P178)^(0.5)</f>
        <v>0.48998144794536647</v>
      </c>
      <c r="R178" s="54">
        <f>+(J178-35)/(2500-35)</f>
        <v>0.33106054270775354</v>
      </c>
    </row>
    <row r="179" spans="1:18" s="80" customFormat="1" x14ac:dyDescent="0.25">
      <c r="A179" s="73" t="s">
        <v>326</v>
      </c>
      <c r="B179" s="74">
        <v>1</v>
      </c>
      <c r="C179" s="74" t="s">
        <v>327</v>
      </c>
      <c r="D179" s="26"/>
      <c r="E179" s="27"/>
      <c r="F179" s="75">
        <v>35765</v>
      </c>
      <c r="G179" s="76">
        <v>78.740532711678</v>
      </c>
      <c r="H179" s="76">
        <v>64.662212323682255</v>
      </c>
      <c r="I179" s="76">
        <v>8.173</v>
      </c>
      <c r="J179" s="77">
        <v>889.50548334624955</v>
      </c>
      <c r="L179" s="79">
        <f>GEOMEAN(N179,Q179,R179)</f>
        <v>0.55097755130819781</v>
      </c>
      <c r="M179" s="79"/>
      <c r="N179" s="79">
        <f>+(G179-25)/(85-25)</f>
        <v>0.89567554519463333</v>
      </c>
      <c r="O179" s="79">
        <f>+H179/100</f>
        <v>0.64662212323682255</v>
      </c>
      <c r="P179" s="79">
        <f>+(I179-1.8)/(16-1.8)</f>
        <v>0.4488028169014085</v>
      </c>
      <c r="Q179" s="79">
        <f>+(O179*P179)^(0.5)</f>
        <v>0.5387075555247538</v>
      </c>
      <c r="R179" s="79">
        <f>+(J179-35)/(2500-35)</f>
        <v>0.34665536849746431</v>
      </c>
    </row>
    <row r="180" spans="1:18" s="80" customFormat="1" x14ac:dyDescent="0.25">
      <c r="A180" s="73" t="s">
        <v>328</v>
      </c>
      <c r="B180" s="74">
        <v>2</v>
      </c>
      <c r="C180" s="74" t="s">
        <v>329</v>
      </c>
      <c r="D180" s="26"/>
      <c r="E180" s="27"/>
      <c r="F180" s="75">
        <v>4831</v>
      </c>
      <c r="G180" s="76">
        <v>85.574744699926271</v>
      </c>
      <c r="H180" s="76">
        <v>44.680851063829785</v>
      </c>
      <c r="I180" s="76">
        <v>5.3250000000000002</v>
      </c>
      <c r="J180" s="77">
        <v>936.75172859968939</v>
      </c>
      <c r="L180" s="79">
        <f>GEOMEAN(N180,Q180,R180)</f>
        <v>0.49731951670992292</v>
      </c>
      <c r="M180" s="79"/>
      <c r="N180" s="79">
        <f>+(G180-25)/(85-25)</f>
        <v>1.0095790783321046</v>
      </c>
      <c r="O180" s="79">
        <f>+H180/100</f>
        <v>0.44680851063829785</v>
      </c>
      <c r="P180" s="79">
        <f>+(I180-1.8)/(16-1.8)</f>
        <v>0.24823943661971834</v>
      </c>
      <c r="Q180" s="79">
        <f>+(O180*P180)^(0.5)</f>
        <v>0.33303977684016439</v>
      </c>
      <c r="R180" s="79">
        <f>+(J180-35)/(2500-35)</f>
        <v>0.36582220227167928</v>
      </c>
    </row>
    <row r="181" spans="1:18" s="80" customFormat="1" x14ac:dyDescent="0.25">
      <c r="A181" s="73" t="s">
        <v>330</v>
      </c>
      <c r="B181" s="74">
        <v>3</v>
      </c>
      <c r="C181" s="74" t="s">
        <v>331</v>
      </c>
      <c r="D181" s="26"/>
      <c r="E181" s="27"/>
      <c r="F181" s="75">
        <v>2088</v>
      </c>
      <c r="G181" s="76">
        <v>77.393456865626803</v>
      </c>
      <c r="H181" s="76">
        <v>55.639097744360896</v>
      </c>
      <c r="I181" s="76">
        <v>6.5766</v>
      </c>
      <c r="J181" s="77">
        <v>835.16342955606558</v>
      </c>
      <c r="L181" s="79">
        <f>GEOMEAN(N181,Q181,R181)</f>
        <v>0.49681834932401103</v>
      </c>
      <c r="M181" s="79"/>
      <c r="N181" s="79">
        <f>+(G181-25)/(85-25)</f>
        <v>0.87322428109378003</v>
      </c>
      <c r="O181" s="79">
        <f>+H181/100</f>
        <v>0.55639097744360899</v>
      </c>
      <c r="P181" s="79">
        <f>+(I181-1.8)/(16-1.8)</f>
        <v>0.33638028169014089</v>
      </c>
      <c r="Q181" s="79">
        <f>+(O181*P181)^(0.5)</f>
        <v>0.43261871633383364</v>
      </c>
      <c r="R181" s="79">
        <f>+(J181-35)/(2500-35)</f>
        <v>0.324609910570412</v>
      </c>
    </row>
    <row r="182" spans="1:18" s="80" customFormat="1" x14ac:dyDescent="0.25">
      <c r="A182" s="73" t="s">
        <v>332</v>
      </c>
      <c r="B182" s="74">
        <v>4</v>
      </c>
      <c r="C182" s="74" t="s">
        <v>333</v>
      </c>
      <c r="D182" s="26"/>
      <c r="E182" s="27"/>
      <c r="F182" s="75">
        <v>8305</v>
      </c>
      <c r="G182" s="76">
        <v>83.478362337153357</v>
      </c>
      <c r="H182" s="76">
        <v>51.158940397350996</v>
      </c>
      <c r="I182" s="76">
        <v>5.6684000000000001</v>
      </c>
      <c r="J182" s="77">
        <v>639.67272320685652</v>
      </c>
      <c r="L182" s="79">
        <f>GEOMEAN(N182,Q182,R182)</f>
        <v>0.44689952920032444</v>
      </c>
      <c r="M182" s="79"/>
      <c r="N182" s="79">
        <f>+(G182-25)/(85-25)</f>
        <v>0.97463937228588926</v>
      </c>
      <c r="O182" s="79">
        <f>+H182/100</f>
        <v>0.51158940397350994</v>
      </c>
      <c r="P182" s="79">
        <f>+(I182-1.8)/(16-1.8)</f>
        <v>0.27242253521126764</v>
      </c>
      <c r="Q182" s="79">
        <f>+(O182*P182)^(0.5)</f>
        <v>0.37332088398278085</v>
      </c>
      <c r="R182" s="79">
        <f>+(J182-35)/(2500-35)</f>
        <v>0.24530333598655438</v>
      </c>
    </row>
    <row r="183" spans="1:18" s="80" customFormat="1" x14ac:dyDescent="0.25">
      <c r="A183" s="73"/>
      <c r="B183" s="74"/>
      <c r="C183" s="81"/>
      <c r="D183" s="82"/>
      <c r="E183" s="83"/>
      <c r="F183" s="84" t="s">
        <v>17</v>
      </c>
      <c r="G183" s="85"/>
      <c r="H183" s="85"/>
      <c r="I183" s="85"/>
      <c r="J183" s="86"/>
      <c r="L183" s="79"/>
      <c r="M183" s="79"/>
      <c r="N183" s="79"/>
      <c r="O183" s="79"/>
      <c r="P183" s="79"/>
      <c r="Q183" s="79"/>
      <c r="R183" s="79"/>
    </row>
    <row r="184" spans="1:18" s="80" customFormat="1" x14ac:dyDescent="0.25">
      <c r="A184" s="62" t="s">
        <v>334</v>
      </c>
      <c r="B184" s="63"/>
      <c r="C184" s="64" t="s">
        <v>335</v>
      </c>
      <c r="D184" s="65"/>
      <c r="E184" s="66"/>
      <c r="F184" s="67">
        <v>7532</v>
      </c>
      <c r="G184" s="68">
        <v>70.865311979618355</v>
      </c>
      <c r="H184" s="68">
        <v>44.099378881987576</v>
      </c>
      <c r="I184" s="68">
        <v>5.9233242620891779</v>
      </c>
      <c r="J184" s="69">
        <v>509.14279412782344</v>
      </c>
      <c r="K184" s="16"/>
      <c r="L184" s="54">
        <f t="shared" ref="L184:L191" si="66">GEOMEAN(N184,Q184,R184)</f>
        <v>0.37472014994429997</v>
      </c>
      <c r="M184" s="54"/>
      <c r="N184" s="54">
        <f t="shared" ref="N184:N191" si="67">+(G184-25)/(85-25)</f>
        <v>0.76442186632697262</v>
      </c>
      <c r="O184" s="54">
        <f t="shared" ref="O184:O191" si="68">+H184/100</f>
        <v>0.44099378881987578</v>
      </c>
      <c r="P184" s="54">
        <f t="shared" ref="P184:P191" si="69">+(I184-1.8)/(16-1.8)</f>
        <v>0.29037494803444919</v>
      </c>
      <c r="Q184" s="54">
        <f t="shared" ref="Q184:Q191" si="70">+(O184*P184)^(0.5)</f>
        <v>0.3578457048954008</v>
      </c>
      <c r="R184" s="54">
        <f t="shared" ref="R184:R191" si="71">+(J184-35)/(2500-35)</f>
        <v>0.19235001790175393</v>
      </c>
    </row>
    <row r="185" spans="1:18" s="80" customFormat="1" x14ac:dyDescent="0.25">
      <c r="A185" s="73" t="s">
        <v>336</v>
      </c>
      <c r="B185" s="74">
        <v>1</v>
      </c>
      <c r="C185" s="74" t="s">
        <v>337</v>
      </c>
      <c r="D185" s="26"/>
      <c r="E185" s="27"/>
      <c r="F185" s="75">
        <v>1677</v>
      </c>
      <c r="G185" s="76">
        <v>68.710923456701479</v>
      </c>
      <c r="H185" s="76">
        <v>22.535211267605636</v>
      </c>
      <c r="I185" s="76">
        <v>5.9218999999999999</v>
      </c>
      <c r="J185" s="77">
        <v>676.35981449760288</v>
      </c>
      <c r="L185" s="79">
        <f t="shared" si="66"/>
        <v>0.36463048437609424</v>
      </c>
      <c r="M185" s="79"/>
      <c r="N185" s="79">
        <f t="shared" si="67"/>
        <v>0.72851539094502471</v>
      </c>
      <c r="O185" s="79">
        <f t="shared" si="68"/>
        <v>0.22535211267605637</v>
      </c>
      <c r="P185" s="79">
        <f t="shared" si="69"/>
        <v>0.29027464788732399</v>
      </c>
      <c r="Q185" s="79">
        <f t="shared" si="70"/>
        <v>0.25576161783525458</v>
      </c>
      <c r="R185" s="79">
        <f t="shared" si="71"/>
        <v>0.26018653732154273</v>
      </c>
    </row>
    <row r="186" spans="1:18" s="80" customFormat="1" x14ac:dyDescent="0.25">
      <c r="A186" s="73" t="s">
        <v>338</v>
      </c>
      <c r="B186" s="74">
        <v>2</v>
      </c>
      <c r="C186" s="74" t="s">
        <v>339</v>
      </c>
      <c r="D186" s="26"/>
      <c r="E186" s="27"/>
      <c r="F186" s="75">
        <v>379</v>
      </c>
      <c r="G186" s="76">
        <v>73.26524090218976</v>
      </c>
      <c r="H186" s="76">
        <v>50</v>
      </c>
      <c r="I186" s="76">
        <v>5.0278</v>
      </c>
      <c r="J186" s="77">
        <v>570.04920664027145</v>
      </c>
      <c r="L186" s="79">
        <f t="shared" si="66"/>
        <v>0.3890016013012359</v>
      </c>
      <c r="M186" s="79"/>
      <c r="N186" s="79">
        <f t="shared" si="67"/>
        <v>0.80442068170316261</v>
      </c>
      <c r="O186" s="79">
        <f t="shared" si="68"/>
        <v>0.5</v>
      </c>
      <c r="P186" s="79">
        <f t="shared" si="69"/>
        <v>0.2273098591549296</v>
      </c>
      <c r="Q186" s="79">
        <f t="shared" si="70"/>
        <v>0.33712746784779313</v>
      </c>
      <c r="R186" s="79">
        <f t="shared" si="71"/>
        <v>0.21705850167962332</v>
      </c>
    </row>
    <row r="187" spans="1:18" s="80" customFormat="1" x14ac:dyDescent="0.25">
      <c r="A187" s="73" t="s">
        <v>340</v>
      </c>
      <c r="B187" s="74">
        <v>3</v>
      </c>
      <c r="C187" s="74" t="s">
        <v>341</v>
      </c>
      <c r="D187" s="26"/>
      <c r="E187" s="27"/>
      <c r="F187" s="75">
        <v>445</v>
      </c>
      <c r="G187" s="76">
        <v>69.506499218984445</v>
      </c>
      <c r="H187" s="76">
        <v>41.666666666666671</v>
      </c>
      <c r="I187" s="76">
        <v>5.0888</v>
      </c>
      <c r="J187" s="77">
        <v>338.11787011837288</v>
      </c>
      <c r="L187" s="79">
        <f t="shared" si="66"/>
        <v>0.30486805040159137</v>
      </c>
      <c r="M187" s="79"/>
      <c r="N187" s="79">
        <f t="shared" si="67"/>
        <v>0.74177498698307409</v>
      </c>
      <c r="O187" s="79">
        <f t="shared" si="68"/>
        <v>0.41666666666666674</v>
      </c>
      <c r="P187" s="79">
        <f t="shared" si="69"/>
        <v>0.23160563380281693</v>
      </c>
      <c r="Q187" s="79">
        <f t="shared" si="70"/>
        <v>0.31064826961990372</v>
      </c>
      <c r="R187" s="79">
        <f t="shared" si="71"/>
        <v>0.12296870998716952</v>
      </c>
    </row>
    <row r="188" spans="1:18" s="80" customFormat="1" x14ac:dyDescent="0.25">
      <c r="A188" s="73" t="s">
        <v>342</v>
      </c>
      <c r="B188" s="74">
        <v>4</v>
      </c>
      <c r="C188" s="74" t="s">
        <v>343</v>
      </c>
      <c r="D188" s="26"/>
      <c r="E188" s="27"/>
      <c r="F188" s="75">
        <v>2678</v>
      </c>
      <c r="G188" s="76">
        <v>72.304492524900297</v>
      </c>
      <c r="H188" s="76">
        <v>52.401746724890828</v>
      </c>
      <c r="I188" s="76">
        <v>5.4317000000000002</v>
      </c>
      <c r="J188" s="77">
        <v>348.63286257489881</v>
      </c>
      <c r="L188" s="79">
        <f t="shared" si="66"/>
        <v>0.33238888256386012</v>
      </c>
      <c r="M188" s="79"/>
      <c r="N188" s="79">
        <f t="shared" si="67"/>
        <v>0.78840820874833828</v>
      </c>
      <c r="O188" s="79">
        <f t="shared" si="68"/>
        <v>0.5240174672489083</v>
      </c>
      <c r="P188" s="79">
        <f t="shared" si="69"/>
        <v>0.25575352112676059</v>
      </c>
      <c r="Q188" s="79">
        <f t="shared" si="70"/>
        <v>0.36608648210612099</v>
      </c>
      <c r="R188" s="79">
        <f t="shared" si="71"/>
        <v>0.12723442700807253</v>
      </c>
    </row>
    <row r="189" spans="1:18" s="80" customFormat="1" x14ac:dyDescent="0.25">
      <c r="A189" s="73" t="s">
        <v>344</v>
      </c>
      <c r="B189" s="74">
        <v>5</v>
      </c>
      <c r="C189" s="74" t="s">
        <v>345</v>
      </c>
      <c r="D189" s="26"/>
      <c r="E189" s="27"/>
      <c r="F189" s="75">
        <v>1026</v>
      </c>
      <c r="G189" s="76">
        <v>70.057719696876632</v>
      </c>
      <c r="H189" s="76">
        <v>47.619047619047613</v>
      </c>
      <c r="I189" s="76">
        <v>6.6627999999999998</v>
      </c>
      <c r="J189" s="77">
        <v>624.20070639386734</v>
      </c>
      <c r="L189" s="79">
        <f t="shared" si="66"/>
        <v>0.41695055803465186</v>
      </c>
      <c r="M189" s="79"/>
      <c r="N189" s="79">
        <f t="shared" si="67"/>
        <v>0.75096199494794391</v>
      </c>
      <c r="O189" s="79">
        <f t="shared" si="68"/>
        <v>0.47619047619047611</v>
      </c>
      <c r="P189" s="79">
        <f t="shared" si="69"/>
        <v>0.34245070422535212</v>
      </c>
      <c r="Q189" s="79">
        <f t="shared" si="70"/>
        <v>0.40382145054074864</v>
      </c>
      <c r="R189" s="79">
        <f t="shared" si="71"/>
        <v>0.23902665573787721</v>
      </c>
    </row>
    <row r="190" spans="1:18" s="80" customFormat="1" x14ac:dyDescent="0.25">
      <c r="A190" s="73" t="s">
        <v>346</v>
      </c>
      <c r="B190" s="74">
        <v>6</v>
      </c>
      <c r="C190" s="74" t="s">
        <v>347</v>
      </c>
      <c r="D190" s="26"/>
      <c r="E190" s="27"/>
      <c r="F190" s="75">
        <v>634</v>
      </c>
      <c r="G190" s="76">
        <v>72.825800454982584</v>
      </c>
      <c r="H190" s="76">
        <v>39.130434782608695</v>
      </c>
      <c r="I190" s="76">
        <v>5.0877999999999997</v>
      </c>
      <c r="J190" s="77">
        <v>389.45227456811699</v>
      </c>
      <c r="L190" s="79">
        <f t="shared" si="66"/>
        <v>0.32554115530155242</v>
      </c>
      <c r="M190" s="79"/>
      <c r="N190" s="79">
        <f t="shared" si="67"/>
        <v>0.79709667424970976</v>
      </c>
      <c r="O190" s="79">
        <f t="shared" si="68"/>
        <v>0.39130434782608697</v>
      </c>
      <c r="P190" s="79">
        <f t="shared" si="69"/>
        <v>0.23153521126760562</v>
      </c>
      <c r="Q190" s="79">
        <f t="shared" si="70"/>
        <v>0.30099955954094965</v>
      </c>
      <c r="R190" s="79">
        <f t="shared" si="71"/>
        <v>0.14379402619396225</v>
      </c>
    </row>
    <row r="191" spans="1:18" s="80" customFormat="1" x14ac:dyDescent="0.25">
      <c r="A191" s="73" t="s">
        <v>348</v>
      </c>
      <c r="B191" s="74">
        <v>7</v>
      </c>
      <c r="C191" s="74" t="s">
        <v>349</v>
      </c>
      <c r="D191" s="26"/>
      <c r="E191" s="27"/>
      <c r="F191" s="75">
        <v>693</v>
      </c>
      <c r="G191" s="76">
        <v>72.024391065272411</v>
      </c>
      <c r="H191" s="76">
        <v>35.135135135135137</v>
      </c>
      <c r="I191" s="76">
        <v>7.8657000000000004</v>
      </c>
      <c r="J191" s="77">
        <v>740.426467715836</v>
      </c>
      <c r="L191" s="79">
        <f t="shared" si="66"/>
        <v>0.44291931620499347</v>
      </c>
      <c r="M191" s="79"/>
      <c r="N191" s="79">
        <f t="shared" si="67"/>
        <v>0.78373985108787347</v>
      </c>
      <c r="O191" s="79">
        <f t="shared" si="68"/>
        <v>0.35135135135135137</v>
      </c>
      <c r="P191" s="79">
        <f t="shared" si="69"/>
        <v>0.42716197183098598</v>
      </c>
      <c r="Q191" s="79">
        <f t="shared" si="70"/>
        <v>0.38740668043894749</v>
      </c>
      <c r="R191" s="79">
        <f t="shared" si="71"/>
        <v>0.28617706601048115</v>
      </c>
    </row>
    <row r="192" spans="1:18" s="80" customFormat="1" x14ac:dyDescent="0.25">
      <c r="A192" s="73"/>
      <c r="B192" s="74"/>
      <c r="C192" s="81"/>
      <c r="D192" s="82"/>
      <c r="E192" s="83"/>
      <c r="F192" s="84" t="s">
        <v>17</v>
      </c>
      <c r="G192" s="85"/>
      <c r="H192" s="85"/>
      <c r="I192" s="85"/>
      <c r="J192" s="86"/>
      <c r="L192" s="79"/>
      <c r="M192" s="79"/>
      <c r="N192" s="79"/>
      <c r="O192" s="79"/>
      <c r="P192" s="79"/>
      <c r="Q192" s="79"/>
      <c r="R192" s="79"/>
    </row>
    <row r="193" spans="1:18" s="80" customFormat="1" x14ac:dyDescent="0.25">
      <c r="A193" s="62" t="s">
        <v>350</v>
      </c>
      <c r="B193" s="63"/>
      <c r="C193" s="64" t="s">
        <v>351</v>
      </c>
      <c r="D193" s="65"/>
      <c r="E193" s="66"/>
      <c r="F193" s="67">
        <v>58714</v>
      </c>
      <c r="G193" s="68">
        <v>76.285597046151864</v>
      </c>
      <c r="H193" s="68">
        <v>49.062425824827912</v>
      </c>
      <c r="I193" s="68">
        <v>6.3868855729781373</v>
      </c>
      <c r="J193" s="69">
        <v>614.8217272122223</v>
      </c>
      <c r="K193" s="16"/>
      <c r="L193" s="54">
        <f t="shared" ref="L193:L209" si="72">GEOMEAN(N193,Q193,R193)</f>
        <v>0.43096004269394622</v>
      </c>
      <c r="M193" s="54"/>
      <c r="N193" s="54">
        <f t="shared" ref="N193:N209" si="73">+(G193-25)/(85-25)</f>
        <v>0.85475995076919775</v>
      </c>
      <c r="O193" s="54">
        <f t="shared" ref="O193:O209" si="74">+H193/100</f>
        <v>0.4906242582482791</v>
      </c>
      <c r="P193" s="54">
        <f t="shared" ref="P193:P209" si="75">+(I193-1.8)/(16-1.8)</f>
        <v>0.32302011077310827</v>
      </c>
      <c r="Q193" s="54">
        <f t="shared" ref="Q193:Q209" si="76">+(O193*P193)^(0.5)</f>
        <v>0.39809735272585423</v>
      </c>
      <c r="R193" s="54">
        <f t="shared" ref="R193:R209" si="77">+(J193-35)/(2500-35)</f>
        <v>0.2352217960292991</v>
      </c>
    </row>
    <row r="194" spans="1:18" s="80" customFormat="1" x14ac:dyDescent="0.25">
      <c r="A194" s="73" t="s">
        <v>352</v>
      </c>
      <c r="B194" s="74">
        <v>1</v>
      </c>
      <c r="C194" s="74" t="s">
        <v>353</v>
      </c>
      <c r="D194" s="26"/>
      <c r="E194" s="27"/>
      <c r="F194" s="75">
        <v>9178</v>
      </c>
      <c r="G194" s="76">
        <v>75.458398767791635</v>
      </c>
      <c r="H194" s="76">
        <v>49.006622516556291</v>
      </c>
      <c r="I194" s="76">
        <v>7.3560999999999996</v>
      </c>
      <c r="J194" s="77">
        <v>705.35448423512821</v>
      </c>
      <c r="L194" s="79">
        <f t="shared" si="72"/>
        <v>0.46438624773100051</v>
      </c>
      <c r="M194" s="79"/>
      <c r="N194" s="79">
        <f t="shared" si="73"/>
        <v>0.84097331279652721</v>
      </c>
      <c r="O194" s="79">
        <f t="shared" si="74"/>
        <v>0.49006622516556292</v>
      </c>
      <c r="P194" s="79">
        <f t="shared" si="75"/>
        <v>0.39127464788732397</v>
      </c>
      <c r="Q194" s="79">
        <f t="shared" si="76"/>
        <v>0.43789324006328945</v>
      </c>
      <c r="R194" s="79">
        <f t="shared" si="77"/>
        <v>0.27194908082560981</v>
      </c>
    </row>
    <row r="195" spans="1:18" s="80" customFormat="1" x14ac:dyDescent="0.25">
      <c r="A195" s="73" t="s">
        <v>354</v>
      </c>
      <c r="B195" s="74">
        <v>2</v>
      </c>
      <c r="C195" s="74" t="s">
        <v>355</v>
      </c>
      <c r="D195" s="26"/>
      <c r="E195" s="27"/>
      <c r="F195" s="75">
        <v>1362</v>
      </c>
      <c r="G195" s="76">
        <v>70.06261382069826</v>
      </c>
      <c r="H195" s="76">
        <v>22.471910112359549</v>
      </c>
      <c r="I195" s="76">
        <v>4.8158000000000003</v>
      </c>
      <c r="J195" s="77">
        <v>317.25205479686178</v>
      </c>
      <c r="L195" s="79">
        <f t="shared" si="72"/>
        <v>0.26584029039813251</v>
      </c>
      <c r="M195" s="79"/>
      <c r="N195" s="79">
        <f t="shared" si="73"/>
        <v>0.75104356367830438</v>
      </c>
      <c r="O195" s="79">
        <f t="shared" si="74"/>
        <v>0.2247191011235955</v>
      </c>
      <c r="P195" s="79">
        <f t="shared" si="75"/>
        <v>0.21238028169014089</v>
      </c>
      <c r="Q195" s="79">
        <f t="shared" si="76"/>
        <v>0.21846259633581322</v>
      </c>
      <c r="R195" s="79">
        <f t="shared" si="77"/>
        <v>0.11450387618533947</v>
      </c>
    </row>
    <row r="196" spans="1:18" s="80" customFormat="1" x14ac:dyDescent="0.25">
      <c r="A196" s="73" t="s">
        <v>356</v>
      </c>
      <c r="B196" s="74">
        <v>3</v>
      </c>
      <c r="C196" s="74" t="s">
        <v>357</v>
      </c>
      <c r="D196" s="26"/>
      <c r="E196" s="27"/>
      <c r="F196" s="75">
        <v>2573</v>
      </c>
      <c r="G196" s="76">
        <v>78.314896198547643</v>
      </c>
      <c r="H196" s="76">
        <v>61.31687242798354</v>
      </c>
      <c r="I196" s="76">
        <v>4.0057</v>
      </c>
      <c r="J196" s="77">
        <v>355.36290244884452</v>
      </c>
      <c r="L196" s="79">
        <f t="shared" si="72"/>
        <v>0.32908939467250653</v>
      </c>
      <c r="M196" s="79"/>
      <c r="N196" s="79">
        <f t="shared" si="73"/>
        <v>0.88858160330912739</v>
      </c>
      <c r="O196" s="79">
        <f t="shared" si="74"/>
        <v>0.61316872427983538</v>
      </c>
      <c r="P196" s="79">
        <f t="shared" si="75"/>
        <v>0.15533098591549299</v>
      </c>
      <c r="Q196" s="79">
        <f t="shared" si="76"/>
        <v>0.30861643260677468</v>
      </c>
      <c r="R196" s="79">
        <f t="shared" si="77"/>
        <v>0.12996466630784767</v>
      </c>
    </row>
    <row r="197" spans="1:18" s="80" customFormat="1" x14ac:dyDescent="0.25">
      <c r="A197" s="73" t="s">
        <v>358</v>
      </c>
      <c r="B197" s="74">
        <v>4</v>
      </c>
      <c r="C197" s="74" t="s">
        <v>359</v>
      </c>
      <c r="D197" s="26"/>
      <c r="E197" s="27"/>
      <c r="F197" s="75">
        <v>7971</v>
      </c>
      <c r="G197" s="76">
        <v>77.188983984296101</v>
      </c>
      <c r="H197" s="76">
        <v>45.382165605095544</v>
      </c>
      <c r="I197" s="76">
        <v>4.4774000000000003</v>
      </c>
      <c r="J197" s="77">
        <v>458.35365454881037</v>
      </c>
      <c r="L197" s="79">
        <f t="shared" si="72"/>
        <v>0.35222730151007942</v>
      </c>
      <c r="M197" s="79"/>
      <c r="N197" s="79">
        <f t="shared" si="73"/>
        <v>0.8698163997382683</v>
      </c>
      <c r="O197" s="79">
        <f t="shared" si="74"/>
        <v>0.45382165605095542</v>
      </c>
      <c r="P197" s="79">
        <f t="shared" si="75"/>
        <v>0.18854929577464793</v>
      </c>
      <c r="Q197" s="79">
        <f t="shared" si="76"/>
        <v>0.29251966370774485</v>
      </c>
      <c r="R197" s="79">
        <f t="shared" si="77"/>
        <v>0.171745904482276</v>
      </c>
    </row>
    <row r="198" spans="1:18" s="80" customFormat="1" x14ac:dyDescent="0.25">
      <c r="A198" s="73" t="s">
        <v>360</v>
      </c>
      <c r="B198" s="74">
        <v>5</v>
      </c>
      <c r="C198" s="74" t="s">
        <v>361</v>
      </c>
      <c r="D198" s="26"/>
      <c r="E198" s="27"/>
      <c r="F198" s="75">
        <v>1782</v>
      </c>
      <c r="G198" s="76">
        <v>77.513984263657022</v>
      </c>
      <c r="H198" s="76">
        <v>37.593984962406012</v>
      </c>
      <c r="I198" s="76">
        <v>4.9836</v>
      </c>
      <c r="J198" s="77">
        <v>372.37822352960177</v>
      </c>
      <c r="L198" s="79">
        <f t="shared" si="72"/>
        <v>0.32641193757337816</v>
      </c>
      <c r="M198" s="79"/>
      <c r="N198" s="79">
        <f t="shared" si="73"/>
        <v>0.87523307106095038</v>
      </c>
      <c r="O198" s="79">
        <f t="shared" si="74"/>
        <v>0.37593984962406013</v>
      </c>
      <c r="P198" s="79">
        <f t="shared" si="75"/>
        <v>0.22419718309859157</v>
      </c>
      <c r="Q198" s="79">
        <f t="shared" si="76"/>
        <v>0.29031819663986341</v>
      </c>
      <c r="R198" s="79">
        <f t="shared" si="77"/>
        <v>0.13686743348056868</v>
      </c>
    </row>
    <row r="199" spans="1:18" s="80" customFormat="1" x14ac:dyDescent="0.25">
      <c r="A199" s="73" t="s">
        <v>362</v>
      </c>
      <c r="B199" s="74">
        <v>6</v>
      </c>
      <c r="C199" s="74" t="s">
        <v>363</v>
      </c>
      <c r="D199" s="26"/>
      <c r="E199" s="27"/>
      <c r="F199" s="75">
        <v>1427</v>
      </c>
      <c r="G199" s="76">
        <v>72.6380073741215</v>
      </c>
      <c r="H199" s="76">
        <v>25</v>
      </c>
      <c r="I199" s="76">
        <v>5.3970000000000002</v>
      </c>
      <c r="J199" s="77">
        <v>416.35163673498454</v>
      </c>
      <c r="L199" s="79">
        <f t="shared" si="72"/>
        <v>0.31383571082616474</v>
      </c>
      <c r="M199" s="79"/>
      <c r="N199" s="79">
        <f t="shared" si="73"/>
        <v>0.79396678956869171</v>
      </c>
      <c r="O199" s="79">
        <f t="shared" si="74"/>
        <v>0.25</v>
      </c>
      <c r="P199" s="79">
        <f t="shared" si="75"/>
        <v>0.2533098591549296</v>
      </c>
      <c r="Q199" s="79">
        <f t="shared" si="76"/>
        <v>0.251649487956428</v>
      </c>
      <c r="R199" s="79">
        <f t="shared" si="77"/>
        <v>0.15470654634279291</v>
      </c>
    </row>
    <row r="200" spans="1:18" s="80" customFormat="1" x14ac:dyDescent="0.25">
      <c r="A200" s="73" t="s">
        <v>364</v>
      </c>
      <c r="B200" s="74">
        <v>7</v>
      </c>
      <c r="C200" s="74" t="s">
        <v>365</v>
      </c>
      <c r="D200" s="26"/>
      <c r="E200" s="27"/>
      <c r="F200" s="75">
        <v>3307</v>
      </c>
      <c r="G200" s="76">
        <v>79.060428175330202</v>
      </c>
      <c r="H200" s="76">
        <v>39.130434782608695</v>
      </c>
      <c r="I200" s="76">
        <v>5.2397999999999998</v>
      </c>
      <c r="J200" s="77">
        <v>422.31635844222194</v>
      </c>
      <c r="L200" s="79">
        <f t="shared" si="72"/>
        <v>0.35192676919454713</v>
      </c>
      <c r="M200" s="79"/>
      <c r="N200" s="79">
        <f t="shared" si="73"/>
        <v>0.90100713625550333</v>
      </c>
      <c r="O200" s="79">
        <f t="shared" si="74"/>
        <v>0.39130434782608697</v>
      </c>
      <c r="P200" s="79">
        <f t="shared" si="75"/>
        <v>0.24223943661971831</v>
      </c>
      <c r="Q200" s="79">
        <f t="shared" si="76"/>
        <v>0.30787878258210261</v>
      </c>
      <c r="R200" s="79">
        <f t="shared" si="77"/>
        <v>0.15712631174126651</v>
      </c>
    </row>
    <row r="201" spans="1:18" s="80" customFormat="1" x14ac:dyDescent="0.25">
      <c r="A201" s="73" t="s">
        <v>366</v>
      </c>
      <c r="B201" s="74">
        <v>8</v>
      </c>
      <c r="C201" s="74" t="s">
        <v>367</v>
      </c>
      <c r="D201" s="26"/>
      <c r="E201" s="27"/>
      <c r="F201" s="75">
        <v>2571</v>
      </c>
      <c r="G201" s="76">
        <v>79.155337765766731</v>
      </c>
      <c r="H201" s="76">
        <v>69.361702127659569</v>
      </c>
      <c r="I201" s="76">
        <v>5.1155999999999997</v>
      </c>
      <c r="J201" s="77">
        <v>424.66638715213367</v>
      </c>
      <c r="L201" s="79">
        <f t="shared" si="72"/>
        <v>0.3857929331091724</v>
      </c>
      <c r="M201" s="79"/>
      <c r="N201" s="79">
        <f t="shared" si="73"/>
        <v>0.90258896276277889</v>
      </c>
      <c r="O201" s="79">
        <f t="shared" si="74"/>
        <v>0.69361702127659575</v>
      </c>
      <c r="P201" s="79">
        <f t="shared" si="75"/>
        <v>0.23349295774647888</v>
      </c>
      <c r="Q201" s="79">
        <f t="shared" si="76"/>
        <v>0.40243594501631524</v>
      </c>
      <c r="R201" s="79">
        <f t="shared" si="77"/>
        <v>0.1580796702442733</v>
      </c>
    </row>
    <row r="202" spans="1:18" s="80" customFormat="1" x14ac:dyDescent="0.25">
      <c r="A202" s="73" t="s">
        <v>368</v>
      </c>
      <c r="B202" s="74">
        <v>9</v>
      </c>
      <c r="C202" s="74" t="s">
        <v>369</v>
      </c>
      <c r="D202" s="26"/>
      <c r="E202" s="27"/>
      <c r="F202" s="75">
        <v>1361</v>
      </c>
      <c r="G202" s="76">
        <v>80.493703505849211</v>
      </c>
      <c r="H202" s="76">
        <v>21.333333333333336</v>
      </c>
      <c r="I202" s="76">
        <v>5.4198000000000004</v>
      </c>
      <c r="J202" s="77">
        <v>513.07869117135488</v>
      </c>
      <c r="L202" s="79">
        <f t="shared" si="72"/>
        <v>0.34713691469804092</v>
      </c>
      <c r="M202" s="79"/>
      <c r="N202" s="79">
        <f t="shared" si="73"/>
        <v>0.9248950584308202</v>
      </c>
      <c r="O202" s="79">
        <f t="shared" si="74"/>
        <v>0.21333333333333335</v>
      </c>
      <c r="P202" s="79">
        <f t="shared" si="75"/>
        <v>0.25491549295774651</v>
      </c>
      <c r="Q202" s="79">
        <f t="shared" si="76"/>
        <v>0.23319942502284591</v>
      </c>
      <c r="R202" s="79">
        <f t="shared" si="77"/>
        <v>0.19394673069831841</v>
      </c>
    </row>
    <row r="203" spans="1:18" s="80" customFormat="1" x14ac:dyDescent="0.25">
      <c r="A203" s="73" t="s">
        <v>370</v>
      </c>
      <c r="B203" s="74">
        <v>10</v>
      </c>
      <c r="C203" s="74" t="s">
        <v>371</v>
      </c>
      <c r="D203" s="26"/>
      <c r="E203" s="27"/>
      <c r="F203" s="75">
        <v>1561</v>
      </c>
      <c r="G203" s="76">
        <v>73.652104586969614</v>
      </c>
      <c r="H203" s="76">
        <v>35.164835164835168</v>
      </c>
      <c r="I203" s="76">
        <v>6.1932999999999998</v>
      </c>
      <c r="J203" s="77">
        <v>593.1600145968597</v>
      </c>
      <c r="L203" s="79">
        <f t="shared" si="72"/>
        <v>0.39270452905187625</v>
      </c>
      <c r="M203" s="79"/>
      <c r="N203" s="79">
        <f t="shared" si="73"/>
        <v>0.81086840978282693</v>
      </c>
      <c r="O203" s="79">
        <f t="shared" si="74"/>
        <v>0.35164835164835168</v>
      </c>
      <c r="P203" s="79">
        <f t="shared" si="75"/>
        <v>0.30938732394366197</v>
      </c>
      <c r="Q203" s="79">
        <f t="shared" si="76"/>
        <v>0.32984169306757344</v>
      </c>
      <c r="R203" s="79">
        <f t="shared" si="77"/>
        <v>0.22643408300075443</v>
      </c>
    </row>
    <row r="204" spans="1:18" s="80" customFormat="1" x14ac:dyDescent="0.25">
      <c r="A204" s="73" t="s">
        <v>372</v>
      </c>
      <c r="B204" s="74">
        <v>11</v>
      </c>
      <c r="C204" s="74" t="s">
        <v>373</v>
      </c>
      <c r="D204" s="26"/>
      <c r="E204" s="27"/>
      <c r="F204" s="75">
        <v>2642</v>
      </c>
      <c r="G204" s="76">
        <v>74.281764576388795</v>
      </c>
      <c r="H204" s="76">
        <v>47.297297297297298</v>
      </c>
      <c r="I204" s="76">
        <v>4.8373999999999997</v>
      </c>
      <c r="J204" s="77">
        <v>294.97287743299114</v>
      </c>
      <c r="L204" s="79">
        <f t="shared" si="72"/>
        <v>0.30203483417164778</v>
      </c>
      <c r="M204" s="79"/>
      <c r="N204" s="79">
        <f t="shared" si="73"/>
        <v>0.82136274293981326</v>
      </c>
      <c r="O204" s="79">
        <f t="shared" si="74"/>
        <v>0.47297297297297297</v>
      </c>
      <c r="P204" s="79">
        <f t="shared" si="75"/>
        <v>0.21390140845070424</v>
      </c>
      <c r="Q204" s="79">
        <f t="shared" si="76"/>
        <v>0.31807166657537383</v>
      </c>
      <c r="R204" s="79">
        <f t="shared" si="77"/>
        <v>0.10546567035821142</v>
      </c>
    </row>
    <row r="205" spans="1:18" s="80" customFormat="1" x14ac:dyDescent="0.25">
      <c r="A205" s="73" t="s">
        <v>374</v>
      </c>
      <c r="B205" s="74">
        <v>12</v>
      </c>
      <c r="C205" s="74" t="s">
        <v>375</v>
      </c>
      <c r="D205" s="26"/>
      <c r="E205" s="27"/>
      <c r="F205" s="75">
        <v>705</v>
      </c>
      <c r="G205" s="76">
        <v>76.99895756320069</v>
      </c>
      <c r="H205" s="76">
        <v>44.736842105263158</v>
      </c>
      <c r="I205" s="76">
        <v>8.3056999999999999</v>
      </c>
      <c r="J205" s="77">
        <v>700.46167964875508</v>
      </c>
      <c r="L205" s="79">
        <f t="shared" si="72"/>
        <v>0.4731458195018462</v>
      </c>
      <c r="M205" s="79"/>
      <c r="N205" s="79">
        <f t="shared" si="73"/>
        <v>0.86664929272001145</v>
      </c>
      <c r="O205" s="79">
        <f t="shared" si="74"/>
        <v>0.44736842105263158</v>
      </c>
      <c r="P205" s="79">
        <f t="shared" si="75"/>
        <v>0.45814788732394368</v>
      </c>
      <c r="Q205" s="79">
        <f t="shared" si="76"/>
        <v>0.45272607276443849</v>
      </c>
      <c r="R205" s="79">
        <f t="shared" si="77"/>
        <v>0.26996417024290265</v>
      </c>
    </row>
    <row r="206" spans="1:18" s="80" customFormat="1" x14ac:dyDescent="0.25">
      <c r="A206" s="73" t="s">
        <v>376</v>
      </c>
      <c r="B206" s="74">
        <v>13</v>
      </c>
      <c r="C206" s="74" t="s">
        <v>377</v>
      </c>
      <c r="D206" s="26"/>
      <c r="E206" s="27"/>
      <c r="F206" s="75">
        <v>1406</v>
      </c>
      <c r="G206" s="76">
        <v>70.31216952193337</v>
      </c>
      <c r="H206" s="76">
        <v>27.835051546391753</v>
      </c>
      <c r="I206" s="76">
        <v>5.8075000000000001</v>
      </c>
      <c r="J206" s="77">
        <v>277.14023548291698</v>
      </c>
      <c r="L206" s="79">
        <f t="shared" si="72"/>
        <v>0.2749797738073716</v>
      </c>
      <c r="M206" s="79"/>
      <c r="N206" s="79">
        <f t="shared" si="73"/>
        <v>0.75520282536555616</v>
      </c>
      <c r="O206" s="79">
        <f t="shared" si="74"/>
        <v>0.27835051546391754</v>
      </c>
      <c r="P206" s="79">
        <f t="shared" si="75"/>
        <v>0.28221830985915497</v>
      </c>
      <c r="Q206" s="79">
        <f t="shared" si="76"/>
        <v>0.28027774086190183</v>
      </c>
      <c r="R206" s="79">
        <f t="shared" si="77"/>
        <v>9.8231332853110337E-2</v>
      </c>
    </row>
    <row r="207" spans="1:18" s="80" customFormat="1" x14ac:dyDescent="0.25">
      <c r="A207" s="73" t="s">
        <v>378</v>
      </c>
      <c r="B207" s="74">
        <v>14</v>
      </c>
      <c r="C207" s="74" t="s">
        <v>379</v>
      </c>
      <c r="D207" s="26"/>
      <c r="E207" s="27"/>
      <c r="F207" s="75">
        <v>17033</v>
      </c>
      <c r="G207" s="76">
        <v>76.148222867810375</v>
      </c>
      <c r="H207" s="76">
        <v>61.945031712473572</v>
      </c>
      <c r="I207" s="76">
        <v>8.0275999999999996</v>
      </c>
      <c r="J207" s="77">
        <v>963.9479683994241</v>
      </c>
      <c r="L207" s="79">
        <f t="shared" si="72"/>
        <v>0.55117696901918456</v>
      </c>
      <c r="M207" s="79"/>
      <c r="N207" s="79">
        <f t="shared" si="73"/>
        <v>0.85247038113017293</v>
      </c>
      <c r="O207" s="79">
        <f t="shared" si="74"/>
        <v>0.61945031712473575</v>
      </c>
      <c r="P207" s="79">
        <f t="shared" si="75"/>
        <v>0.43856338028169017</v>
      </c>
      <c r="Q207" s="79">
        <f t="shared" si="76"/>
        <v>0.52121802059674516</v>
      </c>
      <c r="R207" s="79">
        <f t="shared" si="77"/>
        <v>0.37685515959408683</v>
      </c>
    </row>
    <row r="208" spans="1:18" s="80" customFormat="1" x14ac:dyDescent="0.25">
      <c r="A208" s="73" t="s">
        <v>380</v>
      </c>
      <c r="B208" s="74">
        <v>15</v>
      </c>
      <c r="C208" s="74" t="s">
        <v>381</v>
      </c>
      <c r="D208" s="26"/>
      <c r="E208" s="27"/>
      <c r="F208" s="75">
        <v>2534</v>
      </c>
      <c r="G208" s="76">
        <v>76.624287296436492</v>
      </c>
      <c r="H208" s="76">
        <v>33.157894736842103</v>
      </c>
      <c r="I208" s="76">
        <v>5.7233000000000001</v>
      </c>
      <c r="J208" s="77">
        <v>281.66225140646242</v>
      </c>
      <c r="L208" s="79">
        <f t="shared" si="72"/>
        <v>0.29647486670080447</v>
      </c>
      <c r="M208" s="79"/>
      <c r="N208" s="79">
        <f t="shared" si="73"/>
        <v>0.86040478827394151</v>
      </c>
      <c r="O208" s="79">
        <f t="shared" si="74"/>
        <v>0.33157894736842103</v>
      </c>
      <c r="P208" s="79">
        <f t="shared" si="75"/>
        <v>0.27628873239436624</v>
      </c>
      <c r="Q208" s="79">
        <f t="shared" si="76"/>
        <v>0.3026739616436791</v>
      </c>
      <c r="R208" s="79">
        <f t="shared" si="77"/>
        <v>0.10006582207158719</v>
      </c>
    </row>
    <row r="209" spans="1:18" s="80" customFormat="1" x14ac:dyDescent="0.25">
      <c r="A209" s="73" t="s">
        <v>382</v>
      </c>
      <c r="B209" s="74">
        <v>16</v>
      </c>
      <c r="C209" s="74" t="s">
        <v>383</v>
      </c>
      <c r="D209" s="26"/>
      <c r="E209" s="27"/>
      <c r="F209" s="75">
        <v>1301</v>
      </c>
      <c r="G209" s="76">
        <v>74.955236329230033</v>
      </c>
      <c r="H209" s="76">
        <v>52.72727272727272</v>
      </c>
      <c r="I209" s="76">
        <v>6.3930999999999996</v>
      </c>
      <c r="J209" s="77">
        <v>352.88499600146707</v>
      </c>
      <c r="L209" s="79">
        <f t="shared" si="72"/>
        <v>0.35394553281775709</v>
      </c>
      <c r="M209" s="79"/>
      <c r="N209" s="79">
        <f t="shared" si="73"/>
        <v>0.83258727215383388</v>
      </c>
      <c r="O209" s="79">
        <f t="shared" si="74"/>
        <v>0.52727272727272723</v>
      </c>
      <c r="P209" s="79">
        <f t="shared" si="75"/>
        <v>0.32345774647887326</v>
      </c>
      <c r="Q209" s="79">
        <f t="shared" si="76"/>
        <v>0.4129775395144461</v>
      </c>
      <c r="R209" s="79">
        <f t="shared" si="77"/>
        <v>0.12895943042655866</v>
      </c>
    </row>
    <row r="210" spans="1:18" s="80" customFormat="1" x14ac:dyDescent="0.25">
      <c r="A210" s="73"/>
      <c r="B210" s="74"/>
      <c r="C210" s="81"/>
      <c r="D210" s="82"/>
      <c r="E210" s="83"/>
      <c r="F210" s="84" t="s">
        <v>17</v>
      </c>
      <c r="G210" s="85"/>
      <c r="H210" s="85"/>
      <c r="I210" s="85"/>
      <c r="J210" s="86"/>
      <c r="L210" s="79"/>
      <c r="M210" s="79"/>
      <c r="N210" s="79"/>
      <c r="O210" s="79"/>
      <c r="P210" s="79"/>
      <c r="Q210" s="79"/>
      <c r="R210" s="79"/>
    </row>
    <row r="211" spans="1:18" s="80" customFormat="1" x14ac:dyDescent="0.25">
      <c r="A211" s="62" t="s">
        <v>384</v>
      </c>
      <c r="B211" s="87"/>
      <c r="C211" s="64" t="s">
        <v>385</v>
      </c>
      <c r="D211" s="65"/>
      <c r="E211" s="66"/>
      <c r="F211" s="67">
        <v>30560</v>
      </c>
      <c r="G211" s="68">
        <v>80.354458234353459</v>
      </c>
      <c r="H211" s="68">
        <v>64.233576642335763</v>
      </c>
      <c r="I211" s="68">
        <v>8.310268666556782</v>
      </c>
      <c r="J211" s="69">
        <v>838.13281998721766</v>
      </c>
      <c r="K211" s="16"/>
      <c r="L211" s="54">
        <f t="shared" ref="L211:L216" si="78">GEOMEAN(N211,Q211,R211)</f>
        <v>0.54638996367701009</v>
      </c>
      <c r="M211" s="54"/>
      <c r="N211" s="54">
        <f t="shared" ref="N211:N216" si="79">+(G211-25)/(85-25)</f>
        <v>0.92257430390589101</v>
      </c>
      <c r="O211" s="54">
        <f t="shared" ref="O211:O216" si="80">+H211/100</f>
        <v>0.64233576642335766</v>
      </c>
      <c r="P211" s="54">
        <f t="shared" ref="P211:P216" si="81">+(I211-1.8)/(16-1.8)</f>
        <v>0.45846962440540723</v>
      </c>
      <c r="Q211" s="54">
        <f t="shared" ref="Q211:Q216" si="82">+(O211*P211)^(0.5)</f>
        <v>0.54267065295101058</v>
      </c>
      <c r="R211" s="54">
        <f t="shared" ref="R211:R216" si="83">+(J211-35)/(2500-35)</f>
        <v>0.32581453143497674</v>
      </c>
    </row>
    <row r="212" spans="1:18" s="80" customFormat="1" x14ac:dyDescent="0.25">
      <c r="A212" s="73" t="s">
        <v>386</v>
      </c>
      <c r="B212" s="74">
        <v>1</v>
      </c>
      <c r="C212" s="74" t="s">
        <v>387</v>
      </c>
      <c r="D212" s="26"/>
      <c r="E212" s="27"/>
      <c r="F212" s="75">
        <v>25117</v>
      </c>
      <c r="G212" s="76">
        <v>80.711739522131154</v>
      </c>
      <c r="H212" s="76">
        <v>67.073170731707322</v>
      </c>
      <c r="I212" s="76">
        <v>8.6843000000000004</v>
      </c>
      <c r="J212" s="77">
        <v>862.78023365769297</v>
      </c>
      <c r="L212" s="79">
        <f t="shared" si="78"/>
        <v>0.56232135775873093</v>
      </c>
      <c r="M212" s="79"/>
      <c r="N212" s="79">
        <f t="shared" si="79"/>
        <v>0.9285289920355192</v>
      </c>
      <c r="O212" s="79">
        <f t="shared" si="80"/>
        <v>0.67073170731707321</v>
      </c>
      <c r="P212" s="79">
        <f t="shared" si="81"/>
        <v>0.48480985915492963</v>
      </c>
      <c r="Q212" s="79">
        <f t="shared" si="82"/>
        <v>0.5702432328008249</v>
      </c>
      <c r="R212" s="79">
        <f t="shared" si="83"/>
        <v>0.33581348221407425</v>
      </c>
    </row>
    <row r="213" spans="1:18" s="80" customFormat="1" x14ac:dyDescent="0.25">
      <c r="A213" s="73" t="s">
        <v>388</v>
      </c>
      <c r="B213" s="74">
        <v>2</v>
      </c>
      <c r="C213" s="74" t="s">
        <v>389</v>
      </c>
      <c r="D213" s="26"/>
      <c r="E213" s="27"/>
      <c r="F213" s="75">
        <v>740</v>
      </c>
      <c r="G213" s="76">
        <v>81.749794264668921</v>
      </c>
      <c r="H213" s="76">
        <v>54.054054054054056</v>
      </c>
      <c r="I213" s="76">
        <v>5.9832000000000001</v>
      </c>
      <c r="J213" s="77">
        <v>161.61940465290903</v>
      </c>
      <c r="L213" s="79">
        <f t="shared" si="78"/>
        <v>0.26864177864301481</v>
      </c>
      <c r="M213" s="79"/>
      <c r="N213" s="79">
        <f t="shared" si="79"/>
        <v>0.94582990441114867</v>
      </c>
      <c r="O213" s="79">
        <f t="shared" si="80"/>
        <v>0.54054054054054057</v>
      </c>
      <c r="P213" s="79">
        <f t="shared" si="81"/>
        <v>0.29459154929577469</v>
      </c>
      <c r="Q213" s="79">
        <f t="shared" si="82"/>
        <v>0.39904720935625315</v>
      </c>
      <c r="R213" s="79">
        <f t="shared" si="83"/>
        <v>5.1366898439314003E-2</v>
      </c>
    </row>
    <row r="214" spans="1:18" s="80" customFormat="1" x14ac:dyDescent="0.25">
      <c r="A214" s="73" t="s">
        <v>390</v>
      </c>
      <c r="B214" s="74">
        <v>3</v>
      </c>
      <c r="C214" s="74" t="s">
        <v>391</v>
      </c>
      <c r="D214" s="26"/>
      <c r="E214" s="27"/>
      <c r="F214" s="75">
        <v>3097</v>
      </c>
      <c r="G214" s="76">
        <v>78.05692525186285</v>
      </c>
      <c r="H214" s="76">
        <v>53.164556962025308</v>
      </c>
      <c r="I214" s="76">
        <v>6.6879999999999997</v>
      </c>
      <c r="J214" s="77">
        <v>939.27695918148788</v>
      </c>
      <c r="L214" s="79">
        <f t="shared" si="78"/>
        <v>0.51772916645647316</v>
      </c>
      <c r="M214" s="79"/>
      <c r="N214" s="79">
        <f t="shared" si="79"/>
        <v>0.88428208753104753</v>
      </c>
      <c r="O214" s="79">
        <f t="shared" si="80"/>
        <v>0.53164556962025311</v>
      </c>
      <c r="P214" s="79">
        <f t="shared" si="81"/>
        <v>0.34422535211267608</v>
      </c>
      <c r="Q214" s="79">
        <f t="shared" si="82"/>
        <v>0.42779186925615575</v>
      </c>
      <c r="R214" s="79">
        <f t="shared" si="83"/>
        <v>0.36684663658478212</v>
      </c>
    </row>
    <row r="215" spans="1:18" s="80" customFormat="1" x14ac:dyDescent="0.25">
      <c r="A215" s="73" t="s">
        <v>392</v>
      </c>
      <c r="B215" s="74">
        <v>4</v>
      </c>
      <c r="C215" s="74" t="s">
        <v>393</v>
      </c>
      <c r="D215" s="26"/>
      <c r="E215" s="27"/>
      <c r="F215" s="75">
        <v>861</v>
      </c>
      <c r="G215" s="76">
        <v>78.965729571112135</v>
      </c>
      <c r="H215" s="76">
        <v>41.53846153846154</v>
      </c>
      <c r="I215" s="76">
        <v>7.0014000000000003</v>
      </c>
      <c r="J215" s="77">
        <v>582.51046148926025</v>
      </c>
      <c r="L215" s="79">
        <f t="shared" si="78"/>
        <v>0.42713105945575208</v>
      </c>
      <c r="M215" s="79"/>
      <c r="N215" s="79">
        <f t="shared" si="79"/>
        <v>0.89942882618520226</v>
      </c>
      <c r="O215" s="79">
        <f t="shared" si="80"/>
        <v>0.41538461538461541</v>
      </c>
      <c r="P215" s="79">
        <f t="shared" si="81"/>
        <v>0.36629577464788737</v>
      </c>
      <c r="Q215" s="79">
        <f t="shared" si="82"/>
        <v>0.39006874967000682</v>
      </c>
      <c r="R215" s="79">
        <f t="shared" si="83"/>
        <v>0.22211377748043012</v>
      </c>
    </row>
    <row r="216" spans="1:18" s="80" customFormat="1" x14ac:dyDescent="0.25">
      <c r="A216" s="73" t="s">
        <v>394</v>
      </c>
      <c r="B216" s="74">
        <v>5</v>
      </c>
      <c r="C216" s="74" t="s">
        <v>395</v>
      </c>
      <c r="D216" s="26"/>
      <c r="E216" s="27"/>
      <c r="F216" s="75">
        <v>745</v>
      </c>
      <c r="G216" s="76">
        <v>76.085459452395469</v>
      </c>
      <c r="H216" s="76">
        <v>51.020408163265309</v>
      </c>
      <c r="I216" s="76">
        <v>7.2706999999999997</v>
      </c>
      <c r="J216" s="77">
        <v>554.10367873640769</v>
      </c>
      <c r="L216" s="79">
        <f t="shared" si="78"/>
        <v>0.42997594478271445</v>
      </c>
      <c r="M216" s="79"/>
      <c r="N216" s="79">
        <f t="shared" si="79"/>
        <v>0.8514243242065912</v>
      </c>
      <c r="O216" s="79">
        <f t="shared" si="80"/>
        <v>0.51020408163265307</v>
      </c>
      <c r="P216" s="79">
        <f t="shared" si="81"/>
        <v>0.3852605633802817</v>
      </c>
      <c r="Q216" s="79">
        <f t="shared" si="82"/>
        <v>0.44335258195787602</v>
      </c>
      <c r="R216" s="79">
        <f t="shared" si="83"/>
        <v>0.21058972768211265</v>
      </c>
    </row>
    <row r="217" spans="1:18" s="80" customFormat="1" x14ac:dyDescent="0.25">
      <c r="A217" s="73"/>
      <c r="B217" s="74"/>
      <c r="C217" s="81"/>
      <c r="D217" s="82"/>
      <c r="E217" s="83"/>
      <c r="F217" s="84" t="s">
        <v>17</v>
      </c>
      <c r="G217" s="85"/>
      <c r="H217" s="85"/>
      <c r="I217" s="85"/>
      <c r="J217" s="86"/>
      <c r="L217" s="79"/>
      <c r="M217" s="79"/>
      <c r="N217" s="79"/>
      <c r="O217" s="79"/>
      <c r="P217" s="79"/>
      <c r="Q217" s="79"/>
      <c r="R217" s="79"/>
    </row>
    <row r="218" spans="1:18" s="80" customFormat="1" x14ac:dyDescent="0.25">
      <c r="A218" s="62" t="s">
        <v>396</v>
      </c>
      <c r="B218" s="87"/>
      <c r="C218" s="64" t="s">
        <v>397</v>
      </c>
      <c r="D218" s="65"/>
      <c r="E218" s="66"/>
      <c r="F218" s="67">
        <v>51334</v>
      </c>
      <c r="G218" s="68">
        <v>83.086532294582355</v>
      </c>
      <c r="H218" s="68">
        <v>41.17647058823529</v>
      </c>
      <c r="I218" s="68">
        <v>5.2665624165554057</v>
      </c>
      <c r="J218" s="69">
        <v>546.82846387942516</v>
      </c>
      <c r="K218" s="16"/>
      <c r="L218" s="54">
        <f t="shared" ref="L218:L228" si="84">GEOMEAN(N218,Q218,R218)</f>
        <v>0.39944213095864023</v>
      </c>
      <c r="M218" s="54"/>
      <c r="N218" s="54">
        <f t="shared" ref="N218:N228" si="85">+(G218-25)/(85-25)</f>
        <v>0.9681088715763726</v>
      </c>
      <c r="O218" s="54">
        <f t="shared" ref="O218:O228" si="86">+H218/100</f>
        <v>0.41176470588235292</v>
      </c>
      <c r="P218" s="54">
        <f t="shared" ref="P218:P228" si="87">+(I218-1.8)/(16-1.8)</f>
        <v>0.24412411384193</v>
      </c>
      <c r="Q218" s="54">
        <f t="shared" ref="Q218:Q228" si="88">+(O218*P218)^(0.5)</f>
        <v>0.31705156352699532</v>
      </c>
      <c r="R218" s="54">
        <f t="shared" ref="R218:R228" si="89">+(J218-35)/(2500-35)</f>
        <v>0.20763832206061872</v>
      </c>
    </row>
    <row r="219" spans="1:18" s="80" customFormat="1" x14ac:dyDescent="0.25">
      <c r="A219" s="73" t="s">
        <v>398</v>
      </c>
      <c r="B219" s="74">
        <v>1</v>
      </c>
      <c r="C219" s="74" t="s">
        <v>399</v>
      </c>
      <c r="D219" s="26"/>
      <c r="E219" s="27"/>
      <c r="F219" s="75">
        <v>24128</v>
      </c>
      <c r="G219" s="76">
        <v>81.861721211135972</v>
      </c>
      <c r="H219" s="76">
        <v>49.016715830875121</v>
      </c>
      <c r="I219" s="76">
        <v>6.8410000000000002</v>
      </c>
      <c r="J219" s="77">
        <v>737.12837585689999</v>
      </c>
      <c r="L219" s="79">
        <f t="shared" si="84"/>
        <v>0.48289370579870255</v>
      </c>
      <c r="M219" s="79"/>
      <c r="N219" s="79">
        <f t="shared" si="85"/>
        <v>0.94769535351893286</v>
      </c>
      <c r="O219" s="79">
        <f t="shared" si="86"/>
        <v>0.49016715830875124</v>
      </c>
      <c r="P219" s="79">
        <f t="shared" si="87"/>
        <v>0.35500000000000004</v>
      </c>
      <c r="Q219" s="79">
        <f t="shared" si="88"/>
        <v>0.41714426904801977</v>
      </c>
      <c r="R219" s="79">
        <f t="shared" si="89"/>
        <v>0.28483909771070992</v>
      </c>
    </row>
    <row r="220" spans="1:18" s="80" customFormat="1" x14ac:dyDescent="0.25">
      <c r="A220" s="73" t="s">
        <v>400</v>
      </c>
      <c r="B220" s="74">
        <v>2</v>
      </c>
      <c r="C220" s="74" t="s">
        <v>278</v>
      </c>
      <c r="D220" s="26"/>
      <c r="E220" s="27"/>
      <c r="F220" s="75">
        <v>960</v>
      </c>
      <c r="G220" s="76">
        <v>78.536973195131196</v>
      </c>
      <c r="H220" s="76">
        <v>47.457627118644069</v>
      </c>
      <c r="I220" s="76">
        <v>7.4260999999999999</v>
      </c>
      <c r="J220" s="77">
        <v>932.35280211059876</v>
      </c>
      <c r="L220" s="79">
        <f t="shared" si="84"/>
        <v>0.52029997876222112</v>
      </c>
      <c r="M220" s="79"/>
      <c r="N220" s="79">
        <f t="shared" si="85"/>
        <v>0.89228288658551991</v>
      </c>
      <c r="O220" s="79">
        <f t="shared" si="86"/>
        <v>0.47457627118644069</v>
      </c>
      <c r="P220" s="79">
        <f t="shared" si="87"/>
        <v>0.39620422535211269</v>
      </c>
      <c r="Q220" s="79">
        <f t="shared" si="88"/>
        <v>0.43362325110159611</v>
      </c>
      <c r="R220" s="79">
        <f t="shared" si="89"/>
        <v>0.36403764791505022</v>
      </c>
    </row>
    <row r="221" spans="1:18" s="80" customFormat="1" x14ac:dyDescent="0.25">
      <c r="A221" s="73" t="s">
        <v>401</v>
      </c>
      <c r="B221" s="74">
        <v>3</v>
      </c>
      <c r="C221" s="74" t="s">
        <v>402</v>
      </c>
      <c r="D221" s="26"/>
      <c r="E221" s="27"/>
      <c r="F221" s="75">
        <v>1344</v>
      </c>
      <c r="G221" s="76">
        <v>79.817202969671285</v>
      </c>
      <c r="H221" s="76">
        <v>48.453608247422679</v>
      </c>
      <c r="I221" s="76">
        <v>4.3448000000000002</v>
      </c>
      <c r="J221" s="77">
        <v>255.47844639114317</v>
      </c>
      <c r="L221" s="79">
        <f t="shared" si="84"/>
        <v>0.28877096127502877</v>
      </c>
      <c r="M221" s="79"/>
      <c r="N221" s="79">
        <f t="shared" si="85"/>
        <v>0.91362004949452147</v>
      </c>
      <c r="O221" s="79">
        <f t="shared" si="86"/>
        <v>0.4845360824742268</v>
      </c>
      <c r="P221" s="79">
        <f t="shared" si="87"/>
        <v>0.17921126760563383</v>
      </c>
      <c r="Q221" s="79">
        <f t="shared" si="88"/>
        <v>0.29467664573371627</v>
      </c>
      <c r="R221" s="79">
        <f t="shared" si="89"/>
        <v>8.9443588799652404E-2</v>
      </c>
    </row>
    <row r="222" spans="1:18" s="80" customFormat="1" x14ac:dyDescent="0.25">
      <c r="A222" s="73" t="s">
        <v>403</v>
      </c>
      <c r="B222" s="74">
        <v>4</v>
      </c>
      <c r="C222" s="74" t="s">
        <v>404</v>
      </c>
      <c r="D222" s="26"/>
      <c r="E222" s="27"/>
      <c r="F222" s="75">
        <v>1614</v>
      </c>
      <c r="G222" s="76">
        <v>74.751673959218408</v>
      </c>
      <c r="H222" s="76">
        <v>38.793103448275865</v>
      </c>
      <c r="I222" s="76">
        <v>5.6791999999999998</v>
      </c>
      <c r="J222" s="77">
        <v>513.92347764076078</v>
      </c>
      <c r="L222" s="79">
        <f t="shared" si="84"/>
        <v>0.37431446381219641</v>
      </c>
      <c r="M222" s="79"/>
      <c r="N222" s="79">
        <f t="shared" si="85"/>
        <v>0.8291945659869735</v>
      </c>
      <c r="O222" s="79">
        <f t="shared" si="86"/>
        <v>0.38793103448275867</v>
      </c>
      <c r="P222" s="79">
        <f t="shared" si="87"/>
        <v>0.27318309859154932</v>
      </c>
      <c r="Q222" s="79">
        <f t="shared" si="88"/>
        <v>0.32553986244364175</v>
      </c>
      <c r="R222" s="79">
        <f t="shared" si="89"/>
        <v>0.19428944326197192</v>
      </c>
    </row>
    <row r="223" spans="1:18" s="80" customFormat="1" x14ac:dyDescent="0.25">
      <c r="A223" s="73" t="s">
        <v>405</v>
      </c>
      <c r="B223" s="74">
        <v>5</v>
      </c>
      <c r="C223" s="74" t="s">
        <v>406</v>
      </c>
      <c r="D223" s="26"/>
      <c r="E223" s="27"/>
      <c r="F223" s="75">
        <v>1849</v>
      </c>
      <c r="G223" s="76">
        <v>87.131469886569562</v>
      </c>
      <c r="H223" s="76">
        <v>35.928143712574851</v>
      </c>
      <c r="I223" s="76">
        <v>4.2938000000000001</v>
      </c>
      <c r="J223" s="77">
        <v>454.86561800811739</v>
      </c>
      <c r="L223" s="79">
        <f t="shared" si="84"/>
        <v>0.35385005284935522</v>
      </c>
      <c r="M223" s="79"/>
      <c r="N223" s="79">
        <f t="shared" si="85"/>
        <v>1.0355244981094927</v>
      </c>
      <c r="O223" s="79">
        <f t="shared" si="86"/>
        <v>0.3592814371257485</v>
      </c>
      <c r="P223" s="79">
        <f t="shared" si="87"/>
        <v>0.17561971830985917</v>
      </c>
      <c r="Q223" s="79">
        <f t="shared" si="88"/>
        <v>0.25119097273187452</v>
      </c>
      <c r="R223" s="79">
        <f t="shared" si="89"/>
        <v>0.17033087951647766</v>
      </c>
    </row>
    <row r="224" spans="1:18" s="80" customFormat="1" x14ac:dyDescent="0.25">
      <c r="A224" s="73" t="s">
        <v>407</v>
      </c>
      <c r="B224" s="74">
        <v>6</v>
      </c>
      <c r="C224" s="74" t="s">
        <v>408</v>
      </c>
      <c r="D224" s="26"/>
      <c r="E224" s="27"/>
      <c r="F224" s="75">
        <v>7804</v>
      </c>
      <c r="G224" s="76">
        <v>84.556564525580228</v>
      </c>
      <c r="H224" s="76">
        <v>29.968944099378881</v>
      </c>
      <c r="I224" s="76">
        <v>3.2195</v>
      </c>
      <c r="J224" s="77">
        <v>327.26853867895318</v>
      </c>
      <c r="L224" s="79">
        <f t="shared" si="84"/>
        <v>0.27310789800955565</v>
      </c>
      <c r="M224" s="79"/>
      <c r="N224" s="79">
        <f t="shared" si="85"/>
        <v>0.99260940875967052</v>
      </c>
      <c r="O224" s="79">
        <f t="shared" si="86"/>
        <v>0.2996894409937888</v>
      </c>
      <c r="P224" s="79">
        <f t="shared" si="87"/>
        <v>9.9964788732394366E-2</v>
      </c>
      <c r="Q224" s="79">
        <f t="shared" si="88"/>
        <v>0.17308492613244361</v>
      </c>
      <c r="R224" s="79">
        <f t="shared" si="89"/>
        <v>0.11856735849044754</v>
      </c>
    </row>
    <row r="225" spans="1:18" s="80" customFormat="1" x14ac:dyDescent="0.25">
      <c r="A225" s="73" t="s">
        <v>409</v>
      </c>
      <c r="B225" s="74">
        <v>7</v>
      </c>
      <c r="C225" s="74" t="s">
        <v>410</v>
      </c>
      <c r="D225" s="26"/>
      <c r="E225" s="27"/>
      <c r="F225" s="75">
        <v>6371</v>
      </c>
      <c r="G225" s="76">
        <v>89.60853326734366</v>
      </c>
      <c r="H225" s="76">
        <v>33.009708737864081</v>
      </c>
      <c r="I225" s="76">
        <v>2.8622000000000001</v>
      </c>
      <c r="J225" s="77">
        <v>463.85761759917648</v>
      </c>
      <c r="L225" s="79">
        <f t="shared" si="84"/>
        <v>0.3087722195744983</v>
      </c>
      <c r="M225" s="79"/>
      <c r="N225" s="79">
        <f t="shared" si="85"/>
        <v>1.0768088877890609</v>
      </c>
      <c r="O225" s="79">
        <f t="shared" si="86"/>
        <v>0.3300970873786408</v>
      </c>
      <c r="P225" s="79">
        <f t="shared" si="87"/>
        <v>7.4802816901408456E-2</v>
      </c>
      <c r="Q225" s="79">
        <f t="shared" si="88"/>
        <v>0.15713749389268208</v>
      </c>
      <c r="R225" s="79">
        <f t="shared" si="89"/>
        <v>0.17397874953313447</v>
      </c>
    </row>
    <row r="226" spans="1:18" s="80" customFormat="1" x14ac:dyDescent="0.25">
      <c r="A226" s="73" t="s">
        <v>411</v>
      </c>
      <c r="B226" s="74">
        <v>8</v>
      </c>
      <c r="C226" s="74" t="s">
        <v>412</v>
      </c>
      <c r="D226" s="26"/>
      <c r="E226" s="27"/>
      <c r="F226" s="75">
        <v>4229</v>
      </c>
      <c r="G226" s="76">
        <v>85.031203733302945</v>
      </c>
      <c r="H226" s="76">
        <v>34.110787172011662</v>
      </c>
      <c r="I226" s="76">
        <v>3.3220000000000001</v>
      </c>
      <c r="J226" s="77">
        <v>222.5951357686119</v>
      </c>
      <c r="L226" s="79">
        <f t="shared" si="84"/>
        <v>0.24418172566791199</v>
      </c>
      <c r="M226" s="79"/>
      <c r="N226" s="79">
        <f t="shared" si="85"/>
        <v>1.0005200622217159</v>
      </c>
      <c r="O226" s="79">
        <f t="shared" si="86"/>
        <v>0.34110787172011664</v>
      </c>
      <c r="P226" s="79">
        <f t="shared" si="87"/>
        <v>0.1071830985915493</v>
      </c>
      <c r="Q226" s="79">
        <f t="shared" si="88"/>
        <v>0.19120930585337842</v>
      </c>
      <c r="R226" s="79">
        <f t="shared" si="89"/>
        <v>7.6103503354406452E-2</v>
      </c>
    </row>
    <row r="227" spans="1:18" s="80" customFormat="1" x14ac:dyDescent="0.25">
      <c r="A227" s="73" t="s">
        <v>413</v>
      </c>
      <c r="B227" s="74">
        <v>9</v>
      </c>
      <c r="C227" s="74" t="s">
        <v>414</v>
      </c>
      <c r="D227" s="26"/>
      <c r="E227" s="27"/>
      <c r="F227" s="75">
        <v>1055</v>
      </c>
      <c r="G227" s="76">
        <v>78.693212130240809</v>
      </c>
      <c r="H227" s="76">
        <v>46.25</v>
      </c>
      <c r="I227" s="76">
        <v>5.3756000000000004</v>
      </c>
      <c r="J227" s="77">
        <v>332.77635558253769</v>
      </c>
      <c r="L227" s="79">
        <f t="shared" si="84"/>
        <v>0.33289647332290201</v>
      </c>
      <c r="M227" s="79"/>
      <c r="N227" s="79">
        <f t="shared" si="85"/>
        <v>0.8948868688373468</v>
      </c>
      <c r="O227" s="79">
        <f t="shared" si="86"/>
        <v>0.46250000000000002</v>
      </c>
      <c r="P227" s="79">
        <f t="shared" si="87"/>
        <v>0.25180281690140849</v>
      </c>
      <c r="Q227" s="79">
        <f t="shared" si="88"/>
        <v>0.34126060835804273</v>
      </c>
      <c r="R227" s="79">
        <f t="shared" si="89"/>
        <v>0.12080176697060352</v>
      </c>
    </row>
    <row r="228" spans="1:18" s="80" customFormat="1" x14ac:dyDescent="0.25">
      <c r="A228" s="73" t="s">
        <v>415</v>
      </c>
      <c r="B228" s="74">
        <v>10</v>
      </c>
      <c r="C228" s="74" t="s">
        <v>416</v>
      </c>
      <c r="D228" s="26"/>
      <c r="E228" s="27"/>
      <c r="F228" s="75">
        <v>1980</v>
      </c>
      <c r="G228" s="76">
        <v>78.989165732893625</v>
      </c>
      <c r="H228" s="76">
        <v>31.25</v>
      </c>
      <c r="I228" s="76">
        <v>4.9794999999999998</v>
      </c>
      <c r="J228" s="77">
        <v>290.32511497278836</v>
      </c>
      <c r="L228" s="79">
        <f t="shared" si="84"/>
        <v>0.29104763681677381</v>
      </c>
      <c r="M228" s="79"/>
      <c r="N228" s="79">
        <f t="shared" si="85"/>
        <v>0.89981942888156041</v>
      </c>
      <c r="O228" s="79">
        <f t="shared" si="86"/>
        <v>0.3125</v>
      </c>
      <c r="P228" s="79">
        <f t="shared" si="87"/>
        <v>0.22390845070422535</v>
      </c>
      <c r="Q228" s="79">
        <f t="shared" si="88"/>
        <v>0.26452105936025289</v>
      </c>
      <c r="R228" s="79">
        <f t="shared" si="89"/>
        <v>0.10358016834595876</v>
      </c>
    </row>
    <row r="229" spans="1:18" s="80" customFormat="1" x14ac:dyDescent="0.25">
      <c r="A229" s="73"/>
      <c r="B229" s="74"/>
      <c r="C229" s="81"/>
      <c r="D229" s="82"/>
      <c r="E229" s="83"/>
      <c r="F229" s="84" t="s">
        <v>17</v>
      </c>
      <c r="G229" s="85"/>
      <c r="H229" s="85"/>
      <c r="I229" s="85"/>
      <c r="J229" s="86"/>
      <c r="L229" s="79"/>
      <c r="M229" s="79"/>
      <c r="N229" s="79"/>
      <c r="O229" s="79"/>
      <c r="P229" s="79"/>
      <c r="Q229" s="79"/>
      <c r="R229" s="79"/>
    </row>
    <row r="230" spans="1:18" s="80" customFormat="1" x14ac:dyDescent="0.25">
      <c r="A230" s="62" t="s">
        <v>417</v>
      </c>
      <c r="B230" s="63"/>
      <c r="C230" s="64" t="s">
        <v>418</v>
      </c>
      <c r="D230" s="65"/>
      <c r="E230" s="66"/>
      <c r="F230" s="67">
        <v>20284</v>
      </c>
      <c r="G230" s="68">
        <v>72.593878455578206</v>
      </c>
      <c r="H230" s="68">
        <v>39.541715628672151</v>
      </c>
      <c r="I230" s="68">
        <v>4.5666491688538935</v>
      </c>
      <c r="J230" s="69">
        <v>261.90504664922815</v>
      </c>
      <c r="K230" s="16"/>
      <c r="L230" s="54">
        <f t="shared" ref="L230:L238" si="90">GEOMEAN(N230,Q230,R230)</f>
        <v>0.27264397316104466</v>
      </c>
      <c r="M230" s="54"/>
      <c r="N230" s="54">
        <f t="shared" ref="N230:N238" si="91">+(G230-25)/(85-25)</f>
        <v>0.79323130759297011</v>
      </c>
      <c r="O230" s="54">
        <f t="shared" ref="O230:O238" si="92">+H230/100</f>
        <v>0.39541715628672153</v>
      </c>
      <c r="P230" s="54">
        <f t="shared" ref="P230:P238" si="93">+(I230-1.8)/(16-1.8)</f>
        <v>0.19483444851083759</v>
      </c>
      <c r="Q230" s="54">
        <f t="shared" ref="Q230:Q238" si="94">+(O230*P230)^(0.5)</f>
        <v>0.27756239582632058</v>
      </c>
      <c r="R230" s="54">
        <f t="shared" ref="R230:R238" si="95">+(J230-35)/(2500-35)</f>
        <v>9.2050728863784237E-2</v>
      </c>
    </row>
    <row r="231" spans="1:18" s="80" customFormat="1" x14ac:dyDescent="0.25">
      <c r="A231" s="73" t="s">
        <v>419</v>
      </c>
      <c r="B231" s="74">
        <v>1</v>
      </c>
      <c r="C231" s="74" t="s">
        <v>420</v>
      </c>
      <c r="D231" s="26"/>
      <c r="E231" s="27"/>
      <c r="F231" s="75">
        <v>3024</v>
      </c>
      <c r="G231" s="76">
        <v>66.066749054203783</v>
      </c>
      <c r="H231" s="76">
        <v>53.846153846153847</v>
      </c>
      <c r="I231" s="76">
        <v>7.6588000000000003</v>
      </c>
      <c r="J231" s="77">
        <v>659.58729979635962</v>
      </c>
      <c r="L231" s="79">
        <f t="shared" si="90"/>
        <v>0.43399454343809091</v>
      </c>
      <c r="M231" s="79"/>
      <c r="N231" s="79">
        <f t="shared" si="91"/>
        <v>0.68444581757006306</v>
      </c>
      <c r="O231" s="79">
        <f t="shared" si="92"/>
        <v>0.53846153846153844</v>
      </c>
      <c r="P231" s="79">
        <f t="shared" si="93"/>
        <v>0.41259154929577468</v>
      </c>
      <c r="Q231" s="79">
        <f t="shared" si="94"/>
        <v>0.47134348451000413</v>
      </c>
      <c r="R231" s="79">
        <f t="shared" si="95"/>
        <v>0.25338227172266109</v>
      </c>
    </row>
    <row r="232" spans="1:18" s="80" customFormat="1" x14ac:dyDescent="0.25">
      <c r="A232" s="73" t="s">
        <v>421</v>
      </c>
      <c r="B232" s="74">
        <v>2</v>
      </c>
      <c r="C232" s="74" t="s">
        <v>422</v>
      </c>
      <c r="D232" s="26"/>
      <c r="E232" s="27"/>
      <c r="F232" s="75">
        <v>3668</v>
      </c>
      <c r="G232" s="76">
        <v>74.371526042393313</v>
      </c>
      <c r="H232" s="76">
        <v>44.871794871794876</v>
      </c>
      <c r="I232" s="76">
        <v>3.7858000000000001</v>
      </c>
      <c r="J232" s="77">
        <v>97.817633132349513</v>
      </c>
      <c r="L232" s="79">
        <f t="shared" si="90"/>
        <v>0.17383347659348078</v>
      </c>
      <c r="M232" s="79"/>
      <c r="N232" s="79">
        <f t="shared" si="91"/>
        <v>0.82285876737322183</v>
      </c>
      <c r="O232" s="79">
        <f t="shared" si="92"/>
        <v>0.44871794871794873</v>
      </c>
      <c r="P232" s="79">
        <f t="shared" si="93"/>
        <v>0.13984507042253522</v>
      </c>
      <c r="Q232" s="79">
        <f t="shared" si="94"/>
        <v>0.25050148330562255</v>
      </c>
      <c r="R232" s="79">
        <f t="shared" si="95"/>
        <v>2.5483826828539356E-2</v>
      </c>
    </row>
    <row r="233" spans="1:18" s="80" customFormat="1" x14ac:dyDescent="0.25">
      <c r="A233" s="73" t="s">
        <v>423</v>
      </c>
      <c r="B233" s="74">
        <v>3</v>
      </c>
      <c r="C233" s="74" t="s">
        <v>424</v>
      </c>
      <c r="D233" s="26"/>
      <c r="E233" s="27"/>
      <c r="F233" s="75">
        <v>1326</v>
      </c>
      <c r="G233" s="76">
        <v>70.322149807780988</v>
      </c>
      <c r="H233" s="76">
        <v>47.5</v>
      </c>
      <c r="I233" s="76">
        <v>4.2239000000000004</v>
      </c>
      <c r="J233" s="77">
        <v>273.49403463378462</v>
      </c>
      <c r="L233" s="79">
        <f t="shared" si="90"/>
        <v>0.27505947529978181</v>
      </c>
      <c r="M233" s="79"/>
      <c r="N233" s="79">
        <f t="shared" si="91"/>
        <v>0.75536916346301652</v>
      </c>
      <c r="O233" s="79">
        <f t="shared" si="92"/>
        <v>0.47499999999999998</v>
      </c>
      <c r="P233" s="79">
        <f t="shared" si="93"/>
        <v>0.17069718309859161</v>
      </c>
      <c r="Q233" s="79">
        <f t="shared" si="94"/>
        <v>0.28474754076520314</v>
      </c>
      <c r="R233" s="79">
        <f t="shared" si="95"/>
        <v>9.6752143867661108E-2</v>
      </c>
    </row>
    <row r="234" spans="1:18" s="80" customFormat="1" x14ac:dyDescent="0.25">
      <c r="A234" s="73" t="s">
        <v>425</v>
      </c>
      <c r="B234" s="74">
        <v>4</v>
      </c>
      <c r="C234" s="74" t="s">
        <v>426</v>
      </c>
      <c r="D234" s="26"/>
      <c r="E234" s="27"/>
      <c r="F234" s="75">
        <v>1908</v>
      </c>
      <c r="G234" s="76">
        <v>69.225945243351859</v>
      </c>
      <c r="H234" s="76">
        <v>30.894308943089431</v>
      </c>
      <c r="I234" s="76">
        <v>3.6674000000000002</v>
      </c>
      <c r="J234" s="77">
        <v>143.56332454966932</v>
      </c>
      <c r="L234" s="79">
        <f t="shared" si="90"/>
        <v>0.18704033741681853</v>
      </c>
      <c r="M234" s="79"/>
      <c r="N234" s="79">
        <f t="shared" si="91"/>
        <v>0.7370990873891976</v>
      </c>
      <c r="O234" s="79">
        <f t="shared" si="92"/>
        <v>0.30894308943089432</v>
      </c>
      <c r="P234" s="79">
        <f t="shared" si="93"/>
        <v>0.13150704225352114</v>
      </c>
      <c r="Q234" s="79">
        <f t="shared" si="94"/>
        <v>0.20156436172032491</v>
      </c>
      <c r="R234" s="79">
        <f t="shared" si="95"/>
        <v>4.4041916653009862E-2</v>
      </c>
    </row>
    <row r="235" spans="1:18" s="80" customFormat="1" x14ac:dyDescent="0.25">
      <c r="A235" s="73" t="s">
        <v>427</v>
      </c>
      <c r="B235" s="74">
        <v>5</v>
      </c>
      <c r="C235" s="74" t="s">
        <v>428</v>
      </c>
      <c r="D235" s="26"/>
      <c r="E235" s="27"/>
      <c r="F235" s="75">
        <v>1020</v>
      </c>
      <c r="G235" s="76">
        <v>65.741968511385295</v>
      </c>
      <c r="H235" s="76">
        <v>29.166666666666668</v>
      </c>
      <c r="I235" s="76">
        <v>5.3968999999999996</v>
      </c>
      <c r="J235" s="77">
        <v>215.59476559961109</v>
      </c>
      <c r="L235" s="79">
        <f t="shared" si="90"/>
        <v>0.23823970028394451</v>
      </c>
      <c r="M235" s="79"/>
      <c r="N235" s="79">
        <f t="shared" si="91"/>
        <v>0.67903280852308823</v>
      </c>
      <c r="O235" s="79">
        <f t="shared" si="92"/>
        <v>0.29166666666666669</v>
      </c>
      <c r="P235" s="79">
        <f t="shared" si="93"/>
        <v>0.25330281690140843</v>
      </c>
      <c r="Q235" s="79">
        <f t="shared" si="94"/>
        <v>0.27180873470679856</v>
      </c>
      <c r="R235" s="79">
        <f t="shared" si="95"/>
        <v>7.3263596592134314E-2</v>
      </c>
    </row>
    <row r="236" spans="1:18" s="80" customFormat="1" x14ac:dyDescent="0.25">
      <c r="A236" s="73" t="s">
        <v>429</v>
      </c>
      <c r="B236" s="74">
        <v>6</v>
      </c>
      <c r="C236" s="74" t="s">
        <v>430</v>
      </c>
      <c r="D236" s="26"/>
      <c r="E236" s="27"/>
      <c r="F236" s="75">
        <v>5629</v>
      </c>
      <c r="G236" s="76">
        <v>77.550194464640427</v>
      </c>
      <c r="H236" s="76">
        <v>29.799999999999997</v>
      </c>
      <c r="I236" s="76">
        <v>3.1804999999999999</v>
      </c>
      <c r="J236" s="77">
        <v>200.1313529441463</v>
      </c>
      <c r="L236" s="79">
        <f t="shared" si="90"/>
        <v>0.21534722809917919</v>
      </c>
      <c r="M236" s="79"/>
      <c r="N236" s="79">
        <f t="shared" si="91"/>
        <v>0.87583657441067375</v>
      </c>
      <c r="O236" s="79">
        <f t="shared" si="92"/>
        <v>0.29799999999999999</v>
      </c>
      <c r="P236" s="79">
        <f t="shared" si="93"/>
        <v>9.7218309859154917E-2</v>
      </c>
      <c r="Q236" s="79">
        <f t="shared" si="94"/>
        <v>0.17020886092688642</v>
      </c>
      <c r="R236" s="79">
        <f t="shared" si="95"/>
        <v>6.6990406873893016E-2</v>
      </c>
    </row>
    <row r="237" spans="1:18" s="80" customFormat="1" x14ac:dyDescent="0.25">
      <c r="A237" s="73" t="s">
        <v>431</v>
      </c>
      <c r="B237" s="74">
        <v>7</v>
      </c>
      <c r="C237" s="74" t="s">
        <v>432</v>
      </c>
      <c r="D237" s="26"/>
      <c r="E237" s="27"/>
      <c r="F237" s="75">
        <v>2732</v>
      </c>
      <c r="G237" s="76">
        <v>77.727387245103046</v>
      </c>
      <c r="H237" s="76">
        <v>38.289962825278813</v>
      </c>
      <c r="I237" s="76">
        <v>4.0175000000000001</v>
      </c>
      <c r="J237" s="77">
        <v>194.87759886595038</v>
      </c>
      <c r="L237" s="79">
        <f t="shared" si="90"/>
        <v>0.24065521082035388</v>
      </c>
      <c r="M237" s="79"/>
      <c r="N237" s="79">
        <f t="shared" si="91"/>
        <v>0.87878978741838409</v>
      </c>
      <c r="O237" s="79">
        <f t="shared" si="92"/>
        <v>0.38289962825278812</v>
      </c>
      <c r="P237" s="79">
        <f t="shared" si="93"/>
        <v>0.15616197183098593</v>
      </c>
      <c r="Q237" s="79">
        <f t="shared" si="94"/>
        <v>0.24452885506889954</v>
      </c>
      <c r="R237" s="79">
        <f t="shared" si="95"/>
        <v>6.4859066477058983E-2</v>
      </c>
    </row>
    <row r="238" spans="1:18" s="80" customFormat="1" x14ac:dyDescent="0.25">
      <c r="A238" s="73" t="s">
        <v>433</v>
      </c>
      <c r="B238" s="74">
        <v>8</v>
      </c>
      <c r="C238" s="74" t="s">
        <v>434</v>
      </c>
      <c r="D238" s="26"/>
      <c r="E238" s="27"/>
      <c r="F238" s="75">
        <v>977</v>
      </c>
      <c r="G238" s="76">
        <v>66.521282032781556</v>
      </c>
      <c r="H238" s="76">
        <v>54.117647058823529</v>
      </c>
      <c r="I238" s="76">
        <v>7.1113999999999997</v>
      </c>
      <c r="J238" s="77">
        <v>454.11600145153221</v>
      </c>
      <c r="L238" s="79">
        <f t="shared" si="90"/>
        <v>0.37548178116853648</v>
      </c>
      <c r="M238" s="79"/>
      <c r="N238" s="79">
        <f t="shared" si="91"/>
        <v>0.69202136721302598</v>
      </c>
      <c r="O238" s="79">
        <f t="shared" si="92"/>
        <v>0.54117647058823526</v>
      </c>
      <c r="P238" s="79">
        <f t="shared" si="93"/>
        <v>0.3740422535211268</v>
      </c>
      <c r="Q238" s="79">
        <f t="shared" si="94"/>
        <v>0.4499142880721097</v>
      </c>
      <c r="R238" s="79">
        <f t="shared" si="95"/>
        <v>0.17002677543672706</v>
      </c>
    </row>
    <row r="239" spans="1:18" s="80" customFormat="1" x14ac:dyDescent="0.25">
      <c r="A239" s="73"/>
      <c r="B239" s="74"/>
      <c r="C239" s="81"/>
      <c r="D239" s="82"/>
      <c r="E239" s="83"/>
      <c r="F239" s="84" t="s">
        <v>17</v>
      </c>
      <c r="G239" s="85"/>
      <c r="H239" s="85"/>
      <c r="I239" s="85"/>
      <c r="J239" s="86"/>
      <c r="L239" s="79"/>
      <c r="M239" s="79"/>
      <c r="N239" s="79"/>
      <c r="O239" s="79"/>
      <c r="P239" s="79"/>
      <c r="Q239" s="79"/>
      <c r="R239" s="79"/>
    </row>
    <row r="240" spans="1:18" s="80" customFormat="1" x14ac:dyDescent="0.25">
      <c r="A240" s="62" t="s">
        <v>435</v>
      </c>
      <c r="B240" s="63"/>
      <c r="C240" s="64" t="s">
        <v>436</v>
      </c>
      <c r="D240" s="65"/>
      <c r="E240" s="66"/>
      <c r="F240" s="67">
        <v>7039</v>
      </c>
      <c r="G240" s="68">
        <v>79.817497877106803</v>
      </c>
      <c r="H240" s="68">
        <v>59.705159705159701</v>
      </c>
      <c r="I240" s="68">
        <v>6.8312159018820049</v>
      </c>
      <c r="J240" s="69">
        <v>658.01048732855634</v>
      </c>
      <c r="K240" s="16"/>
      <c r="L240" s="54">
        <f t="shared" ref="L240:L250" si="96">GEOMEAN(N240,Q240,R240)</f>
        <v>0.47356712164828318</v>
      </c>
      <c r="M240" s="54"/>
      <c r="N240" s="54">
        <f t="shared" ref="N240:N250" si="97">+(G240-25)/(85-25)</f>
        <v>0.91362496461844667</v>
      </c>
      <c r="O240" s="54">
        <f t="shared" ref="O240:O250" si="98">+H240/100</f>
        <v>0.59705159705159705</v>
      </c>
      <c r="P240" s="54">
        <f t="shared" ref="P240:P250" si="99">+(I240-1.8)/(16-1.8)</f>
        <v>0.35431097900577502</v>
      </c>
      <c r="Q240" s="54">
        <f t="shared" ref="Q240:Q250" si="100">+(O240*P240)^(0.5)</f>
        <v>0.45993688248314341</v>
      </c>
      <c r="R240" s="54">
        <f t="shared" ref="R240:R250" si="101">+(J240-35)/(2500-35)</f>
        <v>0.25274259120833931</v>
      </c>
    </row>
    <row r="241" spans="1:18" s="80" customFormat="1" x14ac:dyDescent="0.25">
      <c r="A241" s="73" t="s">
        <v>437</v>
      </c>
      <c r="B241" s="74">
        <v>1</v>
      </c>
      <c r="C241" s="74" t="s">
        <v>438</v>
      </c>
      <c r="D241" s="26"/>
      <c r="E241" s="27"/>
      <c r="F241" s="75">
        <v>1203</v>
      </c>
      <c r="G241" s="76">
        <v>78.784859764502897</v>
      </c>
      <c r="H241" s="76">
        <v>50.980392156862742</v>
      </c>
      <c r="I241" s="76">
        <v>7.6203000000000003</v>
      </c>
      <c r="J241" s="77">
        <v>750.43617058691257</v>
      </c>
      <c r="L241" s="79">
        <f t="shared" si="96"/>
        <v>0.49177255319322233</v>
      </c>
      <c r="M241" s="79"/>
      <c r="N241" s="79">
        <f t="shared" si="97"/>
        <v>0.89641432940838162</v>
      </c>
      <c r="O241" s="79">
        <f t="shared" si="98"/>
        <v>0.50980392156862742</v>
      </c>
      <c r="P241" s="79">
        <f t="shared" si="99"/>
        <v>0.4098802816901409</v>
      </c>
      <c r="Q241" s="79">
        <f t="shared" si="100"/>
        <v>0.45711986937704591</v>
      </c>
      <c r="R241" s="79">
        <f t="shared" si="101"/>
        <v>0.29023779739834182</v>
      </c>
    </row>
    <row r="242" spans="1:18" s="80" customFormat="1" x14ac:dyDescent="0.25">
      <c r="A242" s="73" t="s">
        <v>439</v>
      </c>
      <c r="B242" s="74">
        <v>2</v>
      </c>
      <c r="C242" s="74" t="s">
        <v>440</v>
      </c>
      <c r="D242" s="26"/>
      <c r="E242" s="27"/>
      <c r="F242" s="75">
        <v>656</v>
      </c>
      <c r="G242" s="76">
        <v>84.21421635245683</v>
      </c>
      <c r="H242" s="76">
        <v>70.731707317073173</v>
      </c>
      <c r="I242" s="76">
        <v>7.4001000000000001</v>
      </c>
      <c r="J242" s="77">
        <v>505.77591031230969</v>
      </c>
      <c r="L242" s="79">
        <f t="shared" si="96"/>
        <v>0.46345859903107284</v>
      </c>
      <c r="M242" s="79"/>
      <c r="N242" s="79">
        <f t="shared" si="97"/>
        <v>0.9869036058742805</v>
      </c>
      <c r="O242" s="79">
        <f t="shared" si="98"/>
        <v>0.70731707317073178</v>
      </c>
      <c r="P242" s="79">
        <f t="shared" si="99"/>
        <v>0.39437323943661978</v>
      </c>
      <c r="Q242" s="79">
        <f t="shared" si="100"/>
        <v>0.52815426293382328</v>
      </c>
      <c r="R242" s="79">
        <f t="shared" si="101"/>
        <v>0.19098414211452724</v>
      </c>
    </row>
    <row r="243" spans="1:18" s="80" customFormat="1" x14ac:dyDescent="0.25">
      <c r="A243" s="73" t="s">
        <v>441</v>
      </c>
      <c r="B243" s="74">
        <v>3</v>
      </c>
      <c r="C243" s="74" t="s">
        <v>442</v>
      </c>
      <c r="D243" s="26"/>
      <c r="E243" s="27"/>
      <c r="F243" s="75">
        <v>300</v>
      </c>
      <c r="G243" s="76">
        <v>83.439174916241328</v>
      </c>
      <c r="H243" s="76">
        <v>64.285714285714292</v>
      </c>
      <c r="I243" s="76">
        <v>6.2164999999999999</v>
      </c>
      <c r="J243" s="77">
        <v>372.94112084423949</v>
      </c>
      <c r="L243" s="79">
        <f t="shared" si="96"/>
        <v>0.3908496325147105</v>
      </c>
      <c r="M243" s="79"/>
      <c r="N243" s="79">
        <f t="shared" si="97"/>
        <v>0.97398624860402216</v>
      </c>
      <c r="O243" s="79">
        <f t="shared" si="98"/>
        <v>0.6428571428571429</v>
      </c>
      <c r="P243" s="79">
        <f t="shared" si="99"/>
        <v>0.31102112676056343</v>
      </c>
      <c r="Q243" s="79">
        <f t="shared" si="100"/>
        <v>0.44714891581832678</v>
      </c>
      <c r="R243" s="79">
        <f t="shared" si="101"/>
        <v>0.13709578938914382</v>
      </c>
    </row>
    <row r="244" spans="1:18" s="80" customFormat="1" x14ac:dyDescent="0.25">
      <c r="A244" s="73" t="s">
        <v>443</v>
      </c>
      <c r="B244" s="74">
        <v>4</v>
      </c>
      <c r="C244" s="74" t="s">
        <v>444</v>
      </c>
      <c r="D244" s="26"/>
      <c r="E244" s="27"/>
      <c r="F244" s="75">
        <v>472</v>
      </c>
      <c r="G244" s="76">
        <v>81.283005879970034</v>
      </c>
      <c r="H244" s="76">
        <v>56.521739130434781</v>
      </c>
      <c r="I244" s="76">
        <v>6.5724</v>
      </c>
      <c r="J244" s="77">
        <v>449.55643585110698</v>
      </c>
      <c r="L244" s="79">
        <f t="shared" si="96"/>
        <v>0.4096770088428735</v>
      </c>
      <c r="M244" s="79"/>
      <c r="N244" s="79">
        <f t="shared" si="97"/>
        <v>0.93805009799950057</v>
      </c>
      <c r="O244" s="79">
        <f t="shared" si="98"/>
        <v>0.56521739130434778</v>
      </c>
      <c r="P244" s="79">
        <f t="shared" si="99"/>
        <v>0.33608450704225357</v>
      </c>
      <c r="Q244" s="79">
        <f t="shared" si="100"/>
        <v>0.43584493610483793</v>
      </c>
      <c r="R244" s="79">
        <f t="shared" si="101"/>
        <v>0.16817705308361339</v>
      </c>
    </row>
    <row r="245" spans="1:18" s="80" customFormat="1" x14ac:dyDescent="0.25">
      <c r="A245" s="73" t="s">
        <v>445</v>
      </c>
      <c r="B245" s="74">
        <v>5</v>
      </c>
      <c r="C245" s="74" t="s">
        <v>446</v>
      </c>
      <c r="D245" s="26"/>
      <c r="E245" s="27"/>
      <c r="F245" s="75">
        <v>1421</v>
      </c>
      <c r="G245" s="76">
        <v>81.939266306533398</v>
      </c>
      <c r="H245" s="76">
        <v>53.94736842105263</v>
      </c>
      <c r="I245" s="76">
        <v>6.4955999999999996</v>
      </c>
      <c r="J245" s="77">
        <v>964.36714885491426</v>
      </c>
      <c r="L245" s="79">
        <f t="shared" si="96"/>
        <v>0.53264661604810126</v>
      </c>
      <c r="M245" s="79"/>
      <c r="N245" s="79">
        <f t="shared" si="97"/>
        <v>0.9489877717755566</v>
      </c>
      <c r="O245" s="79">
        <f t="shared" si="98"/>
        <v>0.53947368421052633</v>
      </c>
      <c r="P245" s="79">
        <f t="shared" si="99"/>
        <v>0.33067605633802816</v>
      </c>
      <c r="Q245" s="79">
        <f t="shared" si="100"/>
        <v>0.42236362342522304</v>
      </c>
      <c r="R245" s="79">
        <f t="shared" si="101"/>
        <v>0.37702521251720661</v>
      </c>
    </row>
    <row r="246" spans="1:18" s="80" customFormat="1" x14ac:dyDescent="0.25">
      <c r="A246" s="73" t="s">
        <v>447</v>
      </c>
      <c r="B246" s="74">
        <v>6</v>
      </c>
      <c r="C246" s="74" t="s">
        <v>448</v>
      </c>
      <c r="D246" s="26"/>
      <c r="E246" s="27"/>
      <c r="F246" s="75">
        <v>1219</v>
      </c>
      <c r="G246" s="76">
        <v>75.064697287235262</v>
      </c>
      <c r="H246" s="76">
        <v>59.493670886075947</v>
      </c>
      <c r="I246" s="76">
        <v>6.6436999999999999</v>
      </c>
      <c r="J246" s="77">
        <v>348.13886418658331</v>
      </c>
      <c r="L246" s="79">
        <f t="shared" si="96"/>
        <v>0.3627939816857762</v>
      </c>
      <c r="M246" s="79"/>
      <c r="N246" s="79">
        <f t="shared" si="97"/>
        <v>0.834411621453921</v>
      </c>
      <c r="O246" s="79">
        <f t="shared" si="98"/>
        <v>0.59493670886075944</v>
      </c>
      <c r="P246" s="79">
        <f t="shared" si="99"/>
        <v>0.34110563380281694</v>
      </c>
      <c r="Q246" s="79">
        <f t="shared" si="100"/>
        <v>0.45048447603498093</v>
      </c>
      <c r="R246" s="79">
        <f t="shared" si="101"/>
        <v>0.12703402198238672</v>
      </c>
    </row>
    <row r="247" spans="1:18" s="80" customFormat="1" x14ac:dyDescent="0.25">
      <c r="A247" s="73" t="s">
        <v>449</v>
      </c>
      <c r="B247" s="74">
        <v>7</v>
      </c>
      <c r="C247" s="74" t="s">
        <v>450</v>
      </c>
      <c r="D247" s="26"/>
      <c r="E247" s="27"/>
      <c r="F247" s="75">
        <v>279</v>
      </c>
      <c r="G247" s="76">
        <v>84.531780128569281</v>
      </c>
      <c r="H247" s="76">
        <v>89.473684210526315</v>
      </c>
      <c r="I247" s="76">
        <v>6.5290999999999997</v>
      </c>
      <c r="J247" s="77">
        <v>719.05592450502252</v>
      </c>
      <c r="L247" s="79">
        <f t="shared" si="96"/>
        <v>0.53168574117715595</v>
      </c>
      <c r="M247" s="79"/>
      <c r="N247" s="79">
        <f t="shared" si="97"/>
        <v>0.99219633547615471</v>
      </c>
      <c r="O247" s="79">
        <f t="shared" si="98"/>
        <v>0.89473684210526316</v>
      </c>
      <c r="P247" s="79">
        <f t="shared" si="99"/>
        <v>0.33303521126760566</v>
      </c>
      <c r="Q247" s="79">
        <f t="shared" si="100"/>
        <v>0.5458744115998081</v>
      </c>
      <c r="R247" s="79">
        <f t="shared" si="101"/>
        <v>0.27750747444422819</v>
      </c>
    </row>
    <row r="248" spans="1:18" s="80" customFormat="1" x14ac:dyDescent="0.25">
      <c r="A248" s="73" t="s">
        <v>451</v>
      </c>
      <c r="B248" s="74">
        <v>8</v>
      </c>
      <c r="C248" s="74" t="s">
        <v>452</v>
      </c>
      <c r="D248" s="26"/>
      <c r="E248" s="27"/>
      <c r="F248" s="75">
        <v>438</v>
      </c>
      <c r="G248" s="76">
        <v>82.650749985360434</v>
      </c>
      <c r="H248" s="76">
        <v>56.09756097560976</v>
      </c>
      <c r="I248" s="76">
        <v>6.2472000000000003</v>
      </c>
      <c r="J248" s="77">
        <v>792.74210854939906</v>
      </c>
      <c r="L248" s="79">
        <f t="shared" si="96"/>
        <v>0.49839818548609627</v>
      </c>
      <c r="M248" s="79"/>
      <c r="N248" s="79">
        <f t="shared" si="97"/>
        <v>0.96084583308934057</v>
      </c>
      <c r="O248" s="79">
        <f t="shared" si="98"/>
        <v>0.56097560975609762</v>
      </c>
      <c r="P248" s="79">
        <f t="shared" si="99"/>
        <v>0.31318309859154936</v>
      </c>
      <c r="Q248" s="79">
        <f t="shared" si="100"/>
        <v>0.41915161898494252</v>
      </c>
      <c r="R248" s="79">
        <f t="shared" si="101"/>
        <v>0.30740044971578057</v>
      </c>
    </row>
    <row r="249" spans="1:18" s="80" customFormat="1" x14ac:dyDescent="0.25">
      <c r="A249" s="73" t="s">
        <v>453</v>
      </c>
      <c r="B249" s="74">
        <v>9</v>
      </c>
      <c r="C249" s="74" t="s">
        <v>454</v>
      </c>
      <c r="D249" s="26"/>
      <c r="E249" s="27"/>
      <c r="F249" s="75">
        <v>622</v>
      </c>
      <c r="G249" s="76">
        <v>78.097125282928232</v>
      </c>
      <c r="H249" s="76">
        <v>67.741935483870961</v>
      </c>
      <c r="I249" s="76">
        <v>7.1269999999999998</v>
      </c>
      <c r="J249" s="77">
        <v>607.85391688771711</v>
      </c>
      <c r="L249" s="79">
        <f t="shared" si="96"/>
        <v>0.46977607975568847</v>
      </c>
      <c r="M249" s="79"/>
      <c r="N249" s="79">
        <f t="shared" si="97"/>
        <v>0.88495208804880388</v>
      </c>
      <c r="O249" s="79">
        <f t="shared" si="98"/>
        <v>0.67741935483870963</v>
      </c>
      <c r="P249" s="79">
        <f t="shared" si="99"/>
        <v>0.37514084507042256</v>
      </c>
      <c r="Q249" s="79">
        <f t="shared" si="100"/>
        <v>0.50411077080464561</v>
      </c>
      <c r="R249" s="79">
        <f t="shared" si="101"/>
        <v>0.23239509812889131</v>
      </c>
    </row>
    <row r="250" spans="1:18" s="80" customFormat="1" x14ac:dyDescent="0.25">
      <c r="A250" s="73" t="s">
        <v>455</v>
      </c>
      <c r="B250" s="74">
        <v>10</v>
      </c>
      <c r="C250" s="74" t="s">
        <v>456</v>
      </c>
      <c r="D250" s="26"/>
      <c r="E250" s="27"/>
      <c r="F250" s="75">
        <v>429</v>
      </c>
      <c r="G250" s="76">
        <v>82.178405488727535</v>
      </c>
      <c r="H250" s="76">
        <v>53.125</v>
      </c>
      <c r="I250" s="76">
        <v>6.4649000000000001</v>
      </c>
      <c r="J250" s="77">
        <v>821.51365780374454</v>
      </c>
      <c r="L250" s="79">
        <f t="shared" si="96"/>
        <v>0.5026884048091409</v>
      </c>
      <c r="M250" s="79"/>
      <c r="N250" s="79">
        <f t="shared" si="97"/>
        <v>0.95297342481212555</v>
      </c>
      <c r="O250" s="79">
        <f t="shared" si="98"/>
        <v>0.53125</v>
      </c>
      <c r="P250" s="79">
        <f t="shared" si="99"/>
        <v>0.32851408450704228</v>
      </c>
      <c r="Q250" s="79">
        <f t="shared" si="100"/>
        <v>0.41775962872729361</v>
      </c>
      <c r="R250" s="79">
        <f t="shared" si="101"/>
        <v>0.31907247781084969</v>
      </c>
    </row>
    <row r="251" spans="1:18" s="80" customFormat="1" x14ac:dyDescent="0.25">
      <c r="A251" s="73"/>
      <c r="B251" s="74"/>
      <c r="C251" s="81"/>
      <c r="D251" s="82"/>
      <c r="E251" s="83"/>
      <c r="F251" s="84" t="s">
        <v>17</v>
      </c>
      <c r="G251" s="85"/>
      <c r="H251" s="85"/>
      <c r="I251" s="85"/>
      <c r="J251" s="86"/>
      <c r="L251" s="79"/>
      <c r="M251" s="79"/>
      <c r="N251" s="79"/>
      <c r="O251" s="79"/>
      <c r="P251" s="79"/>
      <c r="Q251" s="79"/>
      <c r="R251" s="79"/>
    </row>
    <row r="252" spans="1:18" s="80" customFormat="1" x14ac:dyDescent="0.25">
      <c r="A252" s="62" t="s">
        <v>457</v>
      </c>
      <c r="B252" s="87"/>
      <c r="C252" s="64" t="s">
        <v>458</v>
      </c>
      <c r="D252" s="65"/>
      <c r="E252" s="66"/>
      <c r="F252" s="67">
        <v>23491</v>
      </c>
      <c r="G252" s="68">
        <v>63.349588777124524</v>
      </c>
      <c r="H252" s="68">
        <v>41.151255358236376</v>
      </c>
      <c r="I252" s="68">
        <v>5.4800801318055878</v>
      </c>
      <c r="J252" s="69">
        <v>424.05116589911609</v>
      </c>
      <c r="K252" s="16"/>
      <c r="L252" s="54">
        <f t="shared" ref="L252:L263" si="102">GEOMEAN(N252,Q252,R252)</f>
        <v>0.32057163289429247</v>
      </c>
      <c r="M252" s="54"/>
      <c r="N252" s="54">
        <f t="shared" ref="N252:N263" si="103">+(G252-25)/(85-25)</f>
        <v>0.63915981295207536</v>
      </c>
      <c r="O252" s="54">
        <f t="shared" ref="O252:O263" si="104">+H252/100</f>
        <v>0.41151255358236377</v>
      </c>
      <c r="P252" s="54">
        <f t="shared" ref="P252:P263" si="105">+(I252-1.8)/(16-1.8)</f>
        <v>0.25916057266236536</v>
      </c>
      <c r="Q252" s="54">
        <f t="shared" ref="Q252:Q263" si="106">+(O252*P252)^(0.5)</f>
        <v>0.32656979199576575</v>
      </c>
      <c r="R252" s="54">
        <f t="shared" ref="R252:R263" si="107">+(J252-35)/(2500-35)</f>
        <v>0.15783008758584832</v>
      </c>
    </row>
    <row r="253" spans="1:18" s="80" customFormat="1" x14ac:dyDescent="0.25">
      <c r="A253" s="73" t="s">
        <v>459</v>
      </c>
      <c r="B253" s="74">
        <v>1</v>
      </c>
      <c r="C253" s="74" t="s">
        <v>460</v>
      </c>
      <c r="D253" s="26"/>
      <c r="E253" s="27"/>
      <c r="F253" s="75">
        <v>2445</v>
      </c>
      <c r="G253" s="76">
        <v>59.362247953516828</v>
      </c>
      <c r="H253" s="76">
        <v>45.569620253164558</v>
      </c>
      <c r="I253" s="76">
        <v>7.0571000000000002</v>
      </c>
      <c r="J253" s="77">
        <v>657.99216159106356</v>
      </c>
      <c r="L253" s="79">
        <f t="shared" si="102"/>
        <v>0.39029010652301788</v>
      </c>
      <c r="M253" s="79"/>
      <c r="N253" s="79">
        <f t="shared" si="103"/>
        <v>0.57270413255861385</v>
      </c>
      <c r="O253" s="79">
        <f t="shared" si="104"/>
        <v>0.45569620253164556</v>
      </c>
      <c r="P253" s="79">
        <f t="shared" si="105"/>
        <v>0.37021830985915499</v>
      </c>
      <c r="Q253" s="79">
        <f t="shared" si="106"/>
        <v>0.41073967170277209</v>
      </c>
      <c r="R253" s="79">
        <f t="shared" si="107"/>
        <v>0.25273515683207448</v>
      </c>
    </row>
    <row r="254" spans="1:18" s="80" customFormat="1" x14ac:dyDescent="0.25">
      <c r="A254" s="73" t="s">
        <v>461</v>
      </c>
      <c r="B254" s="74">
        <v>2</v>
      </c>
      <c r="C254" s="74" t="s">
        <v>462</v>
      </c>
      <c r="D254" s="26"/>
      <c r="E254" s="27"/>
      <c r="F254" s="75">
        <v>986</v>
      </c>
      <c r="G254" s="76">
        <v>60.700499087354416</v>
      </c>
      <c r="H254" s="76">
        <v>50.769230769230766</v>
      </c>
      <c r="I254" s="76">
        <v>5.9737</v>
      </c>
      <c r="J254" s="77">
        <v>469.53487970877183</v>
      </c>
      <c r="L254" s="79">
        <f t="shared" si="102"/>
        <v>0.34346500700387145</v>
      </c>
      <c r="M254" s="79"/>
      <c r="N254" s="79">
        <f t="shared" si="103"/>
        <v>0.5950083181225736</v>
      </c>
      <c r="O254" s="79">
        <f t="shared" si="104"/>
        <v>0.50769230769230766</v>
      </c>
      <c r="P254" s="79">
        <f t="shared" si="105"/>
        <v>0.29392253521126765</v>
      </c>
      <c r="Q254" s="79">
        <f t="shared" si="106"/>
        <v>0.38629290724032461</v>
      </c>
      <c r="R254" s="79">
        <f t="shared" si="107"/>
        <v>0.17628189846197639</v>
      </c>
    </row>
    <row r="255" spans="1:18" s="80" customFormat="1" x14ac:dyDescent="0.25">
      <c r="A255" s="73" t="s">
        <v>463</v>
      </c>
      <c r="B255" s="74">
        <v>3</v>
      </c>
      <c r="C255" s="74" t="s">
        <v>464</v>
      </c>
      <c r="D255" s="26"/>
      <c r="E255" s="27"/>
      <c r="F255" s="75">
        <v>7391</v>
      </c>
      <c r="G255" s="76">
        <v>66.163544823960748</v>
      </c>
      <c r="H255" s="76">
        <v>32.02479338842975</v>
      </c>
      <c r="I255" s="76">
        <v>4.8532000000000002</v>
      </c>
      <c r="J255" s="77">
        <v>323.1104285303901</v>
      </c>
      <c r="L255" s="79">
        <f t="shared" si="102"/>
        <v>0.27607477794809249</v>
      </c>
      <c r="M255" s="79"/>
      <c r="N255" s="79">
        <f t="shared" si="103"/>
        <v>0.68605908039934582</v>
      </c>
      <c r="O255" s="79">
        <f t="shared" si="104"/>
        <v>0.32024793388429751</v>
      </c>
      <c r="P255" s="79">
        <f t="shared" si="105"/>
        <v>0.21501408450704229</v>
      </c>
      <c r="Q255" s="79">
        <f t="shared" si="106"/>
        <v>0.26240772915332361</v>
      </c>
      <c r="R255" s="79">
        <f t="shared" si="107"/>
        <v>0.11688049838961059</v>
      </c>
    </row>
    <row r="256" spans="1:18" s="80" customFormat="1" x14ac:dyDescent="0.25">
      <c r="A256" s="73" t="s">
        <v>465</v>
      </c>
      <c r="B256" s="74">
        <v>4</v>
      </c>
      <c r="C256" s="74" t="s">
        <v>466</v>
      </c>
      <c r="D256" s="26"/>
      <c r="E256" s="27"/>
      <c r="F256" s="75">
        <v>523</v>
      </c>
      <c r="G256" s="76">
        <v>61.61143619715601</v>
      </c>
      <c r="H256" s="76">
        <v>58.333333333333336</v>
      </c>
      <c r="I256" s="76">
        <v>4.7153</v>
      </c>
      <c r="J256" s="77">
        <v>221.3008563063332</v>
      </c>
      <c r="L256" s="79">
        <f t="shared" si="102"/>
        <v>0.25177142114359952</v>
      </c>
      <c r="M256" s="79"/>
      <c r="N256" s="79">
        <f t="shared" si="103"/>
        <v>0.61019060328593355</v>
      </c>
      <c r="O256" s="79">
        <f t="shared" si="104"/>
        <v>0.58333333333333337</v>
      </c>
      <c r="P256" s="79">
        <f t="shared" si="105"/>
        <v>0.20530281690140847</v>
      </c>
      <c r="Q256" s="79">
        <f t="shared" si="106"/>
        <v>0.3460635440577664</v>
      </c>
      <c r="R256" s="79">
        <f t="shared" si="107"/>
        <v>7.5578440692224427E-2</v>
      </c>
    </row>
    <row r="257" spans="1:18" s="80" customFormat="1" x14ac:dyDescent="0.25">
      <c r="A257" s="73" t="s">
        <v>467</v>
      </c>
      <c r="B257" s="74">
        <v>5</v>
      </c>
      <c r="C257" s="74" t="s">
        <v>468</v>
      </c>
      <c r="D257" s="26"/>
      <c r="E257" s="27"/>
      <c r="F257" s="75">
        <v>1001</v>
      </c>
      <c r="G257" s="76">
        <v>58.212311511289478</v>
      </c>
      <c r="H257" s="76">
        <v>40.963855421686745</v>
      </c>
      <c r="I257" s="76">
        <v>6.7969999999999997</v>
      </c>
      <c r="J257" s="77">
        <v>601.24856025045324</v>
      </c>
      <c r="L257" s="79">
        <f t="shared" si="102"/>
        <v>0.36412429053003459</v>
      </c>
      <c r="M257" s="79"/>
      <c r="N257" s="79">
        <f t="shared" si="103"/>
        <v>0.55353852518815794</v>
      </c>
      <c r="O257" s="79">
        <f t="shared" si="104"/>
        <v>0.40963855421686746</v>
      </c>
      <c r="P257" s="79">
        <f t="shared" si="105"/>
        <v>0.35190140845070422</v>
      </c>
      <c r="Q257" s="79">
        <f t="shared" si="106"/>
        <v>0.37967404992259585</v>
      </c>
      <c r="R257" s="79">
        <f t="shared" si="107"/>
        <v>0.22971544026387555</v>
      </c>
    </row>
    <row r="258" spans="1:18" s="80" customFormat="1" x14ac:dyDescent="0.25">
      <c r="A258" s="73" t="s">
        <v>469</v>
      </c>
      <c r="B258" s="74">
        <v>6</v>
      </c>
      <c r="C258" s="74" t="s">
        <v>470</v>
      </c>
      <c r="D258" s="26"/>
      <c r="E258" s="27"/>
      <c r="F258" s="75">
        <v>505</v>
      </c>
      <c r="G258" s="76">
        <v>61.609942950706191</v>
      </c>
      <c r="H258" s="76">
        <v>38.70967741935484</v>
      </c>
      <c r="I258" s="76">
        <v>5.6233000000000004</v>
      </c>
      <c r="J258" s="77">
        <v>511.85500368516313</v>
      </c>
      <c r="L258" s="79">
        <f t="shared" si="102"/>
        <v>0.33651208969407426</v>
      </c>
      <c r="M258" s="79"/>
      <c r="N258" s="79">
        <f t="shared" si="103"/>
        <v>0.61016571584510315</v>
      </c>
      <c r="O258" s="79">
        <f t="shared" si="104"/>
        <v>0.38709677419354838</v>
      </c>
      <c r="P258" s="79">
        <f t="shared" si="105"/>
        <v>0.26924647887323949</v>
      </c>
      <c r="Q258" s="79">
        <f t="shared" si="106"/>
        <v>0.32283810716023342</v>
      </c>
      <c r="R258" s="79">
        <f t="shared" si="107"/>
        <v>0.19345030575463007</v>
      </c>
    </row>
    <row r="259" spans="1:18" s="80" customFormat="1" x14ac:dyDescent="0.25">
      <c r="A259" s="73" t="s">
        <v>471</v>
      </c>
      <c r="B259" s="74">
        <v>7</v>
      </c>
      <c r="C259" s="74" t="s">
        <v>472</v>
      </c>
      <c r="D259" s="26"/>
      <c r="E259" s="27"/>
      <c r="F259" s="75">
        <v>597</v>
      </c>
      <c r="G259" s="76">
        <v>63.171016961978864</v>
      </c>
      <c r="H259" s="76">
        <v>28.571428571428569</v>
      </c>
      <c r="I259" s="76">
        <v>6.3578000000000001</v>
      </c>
      <c r="J259" s="77">
        <v>626.846105040569</v>
      </c>
      <c r="L259" s="79">
        <f t="shared" si="102"/>
        <v>0.35896981349402629</v>
      </c>
      <c r="M259" s="79"/>
      <c r="N259" s="79">
        <f t="shared" si="103"/>
        <v>0.63618361603298113</v>
      </c>
      <c r="O259" s="79">
        <f t="shared" si="104"/>
        <v>0.2857142857142857</v>
      </c>
      <c r="P259" s="79">
        <f t="shared" si="105"/>
        <v>0.32097183098591553</v>
      </c>
      <c r="Q259" s="79">
        <f t="shared" si="106"/>
        <v>0.3028303773146731</v>
      </c>
      <c r="R259" s="79">
        <f t="shared" si="107"/>
        <v>0.2400998397730503</v>
      </c>
    </row>
    <row r="260" spans="1:18" s="80" customFormat="1" x14ac:dyDescent="0.25">
      <c r="A260" s="73" t="s">
        <v>473</v>
      </c>
      <c r="B260" s="74">
        <v>8</v>
      </c>
      <c r="C260" s="74" t="s">
        <v>474</v>
      </c>
      <c r="D260" s="26"/>
      <c r="E260" s="27"/>
      <c r="F260" s="75">
        <v>2364</v>
      </c>
      <c r="G260" s="76">
        <v>64.063516213364466</v>
      </c>
      <c r="H260" s="76">
        <v>59.602649006622521</v>
      </c>
      <c r="I260" s="76">
        <v>5.4703999999999997</v>
      </c>
      <c r="J260" s="77">
        <v>474.90751866652244</v>
      </c>
      <c r="L260" s="79">
        <f t="shared" si="102"/>
        <v>0.35727553933874473</v>
      </c>
      <c r="M260" s="79"/>
      <c r="N260" s="79">
        <f t="shared" si="103"/>
        <v>0.65105860355607448</v>
      </c>
      <c r="O260" s="79">
        <f t="shared" si="104"/>
        <v>0.59602649006622521</v>
      </c>
      <c r="P260" s="79">
        <f t="shared" si="105"/>
        <v>0.25847887323943664</v>
      </c>
      <c r="Q260" s="79">
        <f t="shared" si="106"/>
        <v>0.39250510260781851</v>
      </c>
      <c r="R260" s="79">
        <f t="shared" si="107"/>
        <v>0.17846146801887319</v>
      </c>
    </row>
    <row r="261" spans="1:18" s="80" customFormat="1" x14ac:dyDescent="0.25">
      <c r="A261" s="73" t="s">
        <v>475</v>
      </c>
      <c r="B261" s="74">
        <v>9</v>
      </c>
      <c r="C261" s="74" t="s">
        <v>222</v>
      </c>
      <c r="D261" s="26"/>
      <c r="E261" s="27"/>
      <c r="F261" s="75">
        <v>3980</v>
      </c>
      <c r="G261" s="76">
        <v>62.806582476955882</v>
      </c>
      <c r="H261" s="76">
        <v>42.12328767123288</v>
      </c>
      <c r="I261" s="76">
        <v>5.0723000000000003</v>
      </c>
      <c r="J261" s="77">
        <v>413.91229925616955</v>
      </c>
      <c r="L261" s="79">
        <f t="shared" si="102"/>
        <v>0.31133443230001867</v>
      </c>
      <c r="M261" s="79"/>
      <c r="N261" s="79">
        <f t="shared" si="103"/>
        <v>0.63010970794926469</v>
      </c>
      <c r="O261" s="79">
        <f t="shared" si="104"/>
        <v>0.42123287671232879</v>
      </c>
      <c r="P261" s="79">
        <f t="shared" si="105"/>
        <v>0.23044366197183103</v>
      </c>
      <c r="Q261" s="79">
        <f t="shared" si="106"/>
        <v>0.31156130480616151</v>
      </c>
      <c r="R261" s="79">
        <f t="shared" si="107"/>
        <v>0.15371695710189434</v>
      </c>
    </row>
    <row r="262" spans="1:18" s="80" customFormat="1" x14ac:dyDescent="0.25">
      <c r="A262" s="73" t="s">
        <v>476</v>
      </c>
      <c r="B262" s="74">
        <v>10</v>
      </c>
      <c r="C262" s="74" t="s">
        <v>180</v>
      </c>
      <c r="D262" s="26"/>
      <c r="E262" s="27"/>
      <c r="F262" s="75">
        <v>1026</v>
      </c>
      <c r="G262" s="76">
        <v>64.577054784587432</v>
      </c>
      <c r="H262" s="76">
        <v>64.556962025316452</v>
      </c>
      <c r="I262" s="76">
        <v>5.8330000000000002</v>
      </c>
      <c r="J262" s="77">
        <v>368.50403148553613</v>
      </c>
      <c r="L262" s="79">
        <f t="shared" si="102"/>
        <v>0.3368262698870908</v>
      </c>
      <c r="M262" s="79"/>
      <c r="N262" s="79">
        <f t="shared" si="103"/>
        <v>0.65961757974312385</v>
      </c>
      <c r="O262" s="79">
        <f t="shared" si="104"/>
        <v>0.64556962025316456</v>
      </c>
      <c r="P262" s="79">
        <f t="shared" si="105"/>
        <v>0.2840140845070423</v>
      </c>
      <c r="Q262" s="79">
        <f t="shared" si="106"/>
        <v>0.4281948910038062</v>
      </c>
      <c r="R262" s="79">
        <f t="shared" si="107"/>
        <v>0.13529575313814854</v>
      </c>
    </row>
    <row r="263" spans="1:18" s="80" customFormat="1" x14ac:dyDescent="0.25">
      <c r="A263" s="73" t="s">
        <v>477</v>
      </c>
      <c r="B263" s="74">
        <v>11</v>
      </c>
      <c r="C263" s="74" t="s">
        <v>478</v>
      </c>
      <c r="D263" s="26"/>
      <c r="E263" s="27"/>
      <c r="F263" s="75">
        <v>2673</v>
      </c>
      <c r="G263" s="76">
        <v>66.29014784341102</v>
      </c>
      <c r="H263" s="76">
        <v>32.682926829268297</v>
      </c>
      <c r="I263" s="76">
        <v>5.1646999999999998</v>
      </c>
      <c r="J263" s="77">
        <v>375.26487642518003</v>
      </c>
      <c r="L263" s="79">
        <f t="shared" si="102"/>
        <v>0.29789390632634738</v>
      </c>
      <c r="M263" s="79"/>
      <c r="N263" s="79">
        <f t="shared" si="103"/>
        <v>0.68816913072351704</v>
      </c>
      <c r="O263" s="79">
        <f t="shared" si="104"/>
        <v>0.326829268292683</v>
      </c>
      <c r="P263" s="79">
        <f t="shared" si="105"/>
        <v>0.23695070422535214</v>
      </c>
      <c r="Q263" s="79">
        <f t="shared" si="106"/>
        <v>0.27828479168543829</v>
      </c>
      <c r="R263" s="79">
        <f t="shared" si="107"/>
        <v>0.13803848942197974</v>
      </c>
    </row>
    <row r="264" spans="1:18" s="80" customFormat="1" x14ac:dyDescent="0.25">
      <c r="A264" s="73"/>
      <c r="B264" s="74"/>
      <c r="C264" s="81"/>
      <c r="D264" s="82"/>
      <c r="E264" s="83"/>
      <c r="F264" s="84" t="s">
        <v>17</v>
      </c>
      <c r="G264" s="85"/>
      <c r="H264" s="85"/>
      <c r="I264" s="85"/>
      <c r="J264" s="86"/>
      <c r="L264" s="79"/>
      <c r="M264" s="79"/>
      <c r="N264" s="79"/>
      <c r="O264" s="79"/>
      <c r="P264" s="79"/>
      <c r="Q264" s="79"/>
      <c r="R264" s="79"/>
    </row>
    <row r="265" spans="1:18" s="80" customFormat="1" x14ac:dyDescent="0.25">
      <c r="A265" s="62" t="s">
        <v>479</v>
      </c>
      <c r="B265" s="87"/>
      <c r="C265" s="64" t="s">
        <v>480</v>
      </c>
      <c r="D265" s="65"/>
      <c r="E265" s="66"/>
      <c r="F265" s="67">
        <v>24794</v>
      </c>
      <c r="G265" s="68">
        <v>75.553835047485663</v>
      </c>
      <c r="H265" s="68">
        <v>42.003853564547207</v>
      </c>
      <c r="I265" s="68">
        <v>4.8379777138749098</v>
      </c>
      <c r="J265" s="69">
        <v>392.11862625029562</v>
      </c>
      <c r="K265" s="16"/>
      <c r="L265" s="54">
        <f>GEOMEAN(N265,Q265,R265)</f>
        <v>0.3319941065203566</v>
      </c>
      <c r="M265" s="54"/>
      <c r="N265" s="54">
        <f>+(G265-25)/(85-25)</f>
        <v>0.84256391745809434</v>
      </c>
      <c r="O265" s="54">
        <f>+H265/100</f>
        <v>0.42003853564547206</v>
      </c>
      <c r="P265" s="54">
        <f>+(I265-1.8)/(16-1.8)</f>
        <v>0.21394209252640212</v>
      </c>
      <c r="Q265" s="54">
        <f>+(O265*P265)^(0.5)</f>
        <v>0.29977311963836589</v>
      </c>
      <c r="R265" s="54">
        <f>+(J265-35)/(2500-35)</f>
        <v>0.14487571044636738</v>
      </c>
    </row>
    <row r="266" spans="1:18" s="80" customFormat="1" x14ac:dyDescent="0.25">
      <c r="A266" s="73" t="s">
        <v>481</v>
      </c>
      <c r="B266" s="74">
        <v>1</v>
      </c>
      <c r="C266" s="74" t="s">
        <v>482</v>
      </c>
      <c r="D266" s="26"/>
      <c r="E266" s="27"/>
      <c r="F266" s="75">
        <v>13834</v>
      </c>
      <c r="G266" s="76">
        <v>75.381307561969237</v>
      </c>
      <c r="H266" s="76">
        <v>49.441100601891655</v>
      </c>
      <c r="I266" s="76">
        <v>6.1898</v>
      </c>
      <c r="J266" s="77">
        <v>566.4031769064602</v>
      </c>
      <c r="L266" s="79">
        <f>GEOMEAN(N266,Q266,R266)</f>
        <v>0.4136336754058984</v>
      </c>
      <c r="M266" s="79"/>
      <c r="N266" s="79">
        <f>+(G266-25)/(85-25)</f>
        <v>0.83968845936615399</v>
      </c>
      <c r="O266" s="79">
        <f>+H266/100</f>
        <v>0.49441100601891658</v>
      </c>
      <c r="P266" s="79">
        <f>+(I266-1.8)/(16-1.8)</f>
        <v>0.30914084507042255</v>
      </c>
      <c r="Q266" s="79">
        <f>+(O266*P266)^(0.5)</f>
        <v>0.39095093837053985</v>
      </c>
      <c r="R266" s="79">
        <f>+(J266-35)/(2500-35)</f>
        <v>0.21557938211215424</v>
      </c>
    </row>
    <row r="267" spans="1:18" s="80" customFormat="1" x14ac:dyDescent="0.25">
      <c r="A267" s="73" t="s">
        <v>483</v>
      </c>
      <c r="B267" s="74">
        <v>2</v>
      </c>
      <c r="C267" s="74" t="s">
        <v>484</v>
      </c>
      <c r="D267" s="26"/>
      <c r="E267" s="27"/>
      <c r="F267" s="75">
        <v>2954</v>
      </c>
      <c r="G267" s="76">
        <v>76.347712577968281</v>
      </c>
      <c r="H267" s="76">
        <v>32.388663967611336</v>
      </c>
      <c r="I267" s="76">
        <v>4.5038</v>
      </c>
      <c r="J267" s="77">
        <v>240.30945615065514</v>
      </c>
      <c r="L267" s="79">
        <f>GEOMEAN(N267,Q267,R267)</f>
        <v>0.26061565637732287</v>
      </c>
      <c r="M267" s="79"/>
      <c r="N267" s="79">
        <f>+(G267-25)/(85-25)</f>
        <v>0.85579520963280464</v>
      </c>
      <c r="O267" s="79">
        <f>+H267/100</f>
        <v>0.32388663967611336</v>
      </c>
      <c r="P267" s="79">
        <f>+(I267-1.8)/(16-1.8)</f>
        <v>0.19040845070422538</v>
      </c>
      <c r="Q267" s="79">
        <f>+(O267*P267)^(0.5)</f>
        <v>0.24833596852757039</v>
      </c>
      <c r="R267" s="79">
        <f>+(J267-35)/(2500-35)</f>
        <v>8.3289840223389505E-2</v>
      </c>
    </row>
    <row r="268" spans="1:18" s="80" customFormat="1" x14ac:dyDescent="0.25">
      <c r="A268" s="73" t="s">
        <v>485</v>
      </c>
      <c r="B268" s="74">
        <v>3</v>
      </c>
      <c r="C268" s="74" t="s">
        <v>486</v>
      </c>
      <c r="D268" s="26"/>
      <c r="E268" s="27"/>
      <c r="F268" s="75">
        <v>5806</v>
      </c>
      <c r="G268" s="76">
        <v>76.488575118406715</v>
      </c>
      <c r="H268" s="76">
        <v>31.742738589211616</v>
      </c>
      <c r="I268" s="76">
        <v>2.8172999999999999</v>
      </c>
      <c r="J268" s="77">
        <v>112.9627921356992</v>
      </c>
      <c r="L268" s="79">
        <f>GEOMEAN(N268,Q268,R268)</f>
        <v>0.15995980894186193</v>
      </c>
      <c r="M268" s="79"/>
      <c r="N268" s="79">
        <f>+(G268-25)/(85-25)</f>
        <v>0.85814291864011194</v>
      </c>
      <c r="O268" s="79">
        <f>+H268/100</f>
        <v>0.31742738589211617</v>
      </c>
      <c r="P268" s="79">
        <f>+(I268-1.8)/(16-1.8)</f>
        <v>7.1640845070422524E-2</v>
      </c>
      <c r="Q268" s="79">
        <f>+(O268*P268)^(0.5)</f>
        <v>0.1508004183475839</v>
      </c>
      <c r="R268" s="79">
        <f>+(J268-35)/(2500-35)</f>
        <v>3.1627907560121384E-2</v>
      </c>
    </row>
    <row r="269" spans="1:18" s="80" customFormat="1" x14ac:dyDescent="0.25">
      <c r="A269" s="73" t="s">
        <v>487</v>
      </c>
      <c r="B269" s="74">
        <v>4</v>
      </c>
      <c r="C269" s="74" t="s">
        <v>488</v>
      </c>
      <c r="D269" s="26"/>
      <c r="E269" s="27"/>
      <c r="F269" s="75">
        <v>2200</v>
      </c>
      <c r="G269" s="76">
        <v>71.761292215396409</v>
      </c>
      <c r="H269" s="76">
        <v>34.782608695652172</v>
      </c>
      <c r="I269" s="76">
        <v>2.0874000000000001</v>
      </c>
      <c r="J269" s="77">
        <v>236.74162059861601</v>
      </c>
      <c r="L269" s="79">
        <f>GEOMEAN(N269,Q269,R269)</f>
        <v>0.17491673955061285</v>
      </c>
      <c r="M269" s="79"/>
      <c r="N269" s="79">
        <f>+(G269-25)/(85-25)</f>
        <v>0.77935487025660677</v>
      </c>
      <c r="O269" s="79">
        <f>+H269/100</f>
        <v>0.34782608695652173</v>
      </c>
      <c r="P269" s="79">
        <f>+(I269-1.8)/(16-1.8)</f>
        <v>2.0239436619718318E-2</v>
      </c>
      <c r="Q269" s="79">
        <f>+(O269*P269)^(0.5)</f>
        <v>8.3903540101959662E-2</v>
      </c>
      <c r="R269" s="79">
        <f>+(J269-35)/(2500-35)</f>
        <v>8.1842442433515628E-2</v>
      </c>
    </row>
    <row r="270" spans="1:18" s="80" customFormat="1" x14ac:dyDescent="0.25">
      <c r="A270" s="73"/>
      <c r="B270" s="74"/>
      <c r="C270" s="81"/>
      <c r="D270" s="82"/>
      <c r="E270" s="83"/>
      <c r="F270" s="84" t="s">
        <v>17</v>
      </c>
      <c r="G270" s="85"/>
      <c r="H270" s="85"/>
      <c r="I270" s="85"/>
      <c r="J270" s="86"/>
      <c r="L270" s="79"/>
      <c r="M270" s="79"/>
      <c r="N270" s="79"/>
      <c r="O270" s="79"/>
      <c r="P270" s="79"/>
      <c r="Q270" s="79"/>
      <c r="R270" s="79"/>
    </row>
    <row r="271" spans="1:18" s="80" customFormat="1" x14ac:dyDescent="0.25">
      <c r="A271" s="62" t="s">
        <v>489</v>
      </c>
      <c r="B271" s="63"/>
      <c r="C271" s="64" t="s">
        <v>490</v>
      </c>
      <c r="D271" s="65"/>
      <c r="E271" s="66"/>
      <c r="F271" s="67">
        <v>17185</v>
      </c>
      <c r="G271" s="68">
        <v>65.529216566190925</v>
      </c>
      <c r="H271" s="68">
        <v>64.913657770800626</v>
      </c>
      <c r="I271" s="68">
        <v>6.7893495190105355</v>
      </c>
      <c r="J271" s="69">
        <v>569.32891502873883</v>
      </c>
      <c r="K271" s="16"/>
      <c r="L271" s="54">
        <f t="shared" ref="L271:L281" si="108">GEOMEAN(N271,Q271,R271)</f>
        <v>0.41198826713982156</v>
      </c>
      <c r="M271" s="54"/>
      <c r="N271" s="54">
        <f t="shared" ref="N271:N281" si="109">+(G271-25)/(85-25)</f>
        <v>0.67548694276984877</v>
      </c>
      <c r="O271" s="54">
        <f t="shared" ref="O271:O281" si="110">+H271/100</f>
        <v>0.64913657770800626</v>
      </c>
      <c r="P271" s="54">
        <f t="shared" ref="P271:P281" si="111">+(I271-1.8)/(16-1.8)</f>
        <v>0.35136264218384056</v>
      </c>
      <c r="Q271" s="54">
        <f t="shared" ref="Q271:Q281" si="112">+(O271*P271)^(0.5)</f>
        <v>0.47757967197281442</v>
      </c>
      <c r="R271" s="54">
        <f t="shared" ref="R271:R281" si="113">+(J271-35)/(2500-35)</f>
        <v>0.21676629412930581</v>
      </c>
    </row>
    <row r="272" spans="1:18" s="80" customFormat="1" x14ac:dyDescent="0.25">
      <c r="A272" s="73" t="s">
        <v>491</v>
      </c>
      <c r="B272" s="74">
        <v>1</v>
      </c>
      <c r="C272" s="74" t="s">
        <v>492</v>
      </c>
      <c r="D272" s="26"/>
      <c r="E272" s="27"/>
      <c r="F272" s="75">
        <v>4406</v>
      </c>
      <c r="G272" s="76">
        <v>65.100003454438919</v>
      </c>
      <c r="H272" s="76">
        <v>67.138810198300277</v>
      </c>
      <c r="I272" s="76">
        <v>7.2149999999999999</v>
      </c>
      <c r="J272" s="77">
        <v>674.23262099503279</v>
      </c>
      <c r="L272" s="79">
        <f t="shared" si="108"/>
        <v>0.44428230331341773</v>
      </c>
      <c r="M272" s="79"/>
      <c r="N272" s="79">
        <f t="shared" si="109"/>
        <v>0.66833339090731536</v>
      </c>
      <c r="O272" s="79">
        <f t="shared" si="110"/>
        <v>0.67138810198300281</v>
      </c>
      <c r="P272" s="79">
        <f t="shared" si="111"/>
        <v>0.38133802816901413</v>
      </c>
      <c r="Q272" s="79">
        <f t="shared" si="112"/>
        <v>0.50598993561763184</v>
      </c>
      <c r="R272" s="79">
        <f t="shared" si="113"/>
        <v>0.25932357849697069</v>
      </c>
    </row>
    <row r="273" spans="1:18" s="80" customFormat="1" x14ac:dyDescent="0.25">
      <c r="A273" s="73" t="s">
        <v>493</v>
      </c>
      <c r="B273" s="74">
        <v>2</v>
      </c>
      <c r="C273" s="74" t="s">
        <v>494</v>
      </c>
      <c r="D273" s="26"/>
      <c r="E273" s="27"/>
      <c r="F273" s="75">
        <v>3907</v>
      </c>
      <c r="G273" s="76">
        <v>68.503527485933432</v>
      </c>
      <c r="H273" s="76">
        <v>69.208211143695024</v>
      </c>
      <c r="I273" s="76">
        <v>7.5244999999999997</v>
      </c>
      <c r="J273" s="77">
        <v>566.80282966362813</v>
      </c>
      <c r="L273" s="79">
        <f t="shared" si="108"/>
        <v>0.43554876592314262</v>
      </c>
      <c r="M273" s="79"/>
      <c r="N273" s="79">
        <f t="shared" si="109"/>
        <v>0.72505879143222385</v>
      </c>
      <c r="O273" s="79">
        <f t="shared" si="110"/>
        <v>0.6920821114369502</v>
      </c>
      <c r="P273" s="79">
        <f t="shared" si="111"/>
        <v>0.40313380281690142</v>
      </c>
      <c r="Q273" s="79">
        <f t="shared" si="112"/>
        <v>0.52820610886767327</v>
      </c>
      <c r="R273" s="79">
        <f t="shared" si="113"/>
        <v>0.215741513048125</v>
      </c>
    </row>
    <row r="274" spans="1:18" s="80" customFormat="1" x14ac:dyDescent="0.25">
      <c r="A274" s="73" t="s">
        <v>495</v>
      </c>
      <c r="B274" s="74">
        <v>3</v>
      </c>
      <c r="C274" s="74" t="s">
        <v>496</v>
      </c>
      <c r="D274" s="26"/>
      <c r="E274" s="27"/>
      <c r="F274" s="75">
        <v>409</v>
      </c>
      <c r="G274" s="76">
        <v>63.822772475783232</v>
      </c>
      <c r="H274" s="76">
        <v>41.666666666666671</v>
      </c>
      <c r="I274" s="76">
        <v>7.8211000000000004</v>
      </c>
      <c r="J274" s="77">
        <v>575.40026232607568</v>
      </c>
      <c r="L274" s="79">
        <f t="shared" si="108"/>
        <v>0.39066756022063232</v>
      </c>
      <c r="M274" s="79"/>
      <c r="N274" s="79">
        <f t="shared" si="109"/>
        <v>0.64704620792972056</v>
      </c>
      <c r="O274" s="79">
        <f t="shared" si="110"/>
        <v>0.41666666666666674</v>
      </c>
      <c r="P274" s="79">
        <f t="shared" si="111"/>
        <v>0.42402112676056342</v>
      </c>
      <c r="Q274" s="79">
        <f t="shared" si="112"/>
        <v>0.42032781193203017</v>
      </c>
      <c r="R274" s="79">
        <f t="shared" si="113"/>
        <v>0.21922931534526396</v>
      </c>
    </row>
    <row r="275" spans="1:18" s="80" customFormat="1" x14ac:dyDescent="0.25">
      <c r="A275" s="73" t="s">
        <v>497</v>
      </c>
      <c r="B275" s="74">
        <v>4</v>
      </c>
      <c r="C275" s="74" t="s">
        <v>498</v>
      </c>
      <c r="D275" s="26"/>
      <c r="E275" s="27"/>
      <c r="F275" s="75">
        <v>620</v>
      </c>
      <c r="G275" s="76">
        <v>67.374796759945539</v>
      </c>
      <c r="H275" s="76">
        <v>45.238095238095241</v>
      </c>
      <c r="I275" s="76">
        <v>4.8619000000000003</v>
      </c>
      <c r="J275" s="77">
        <v>130.67458628023965</v>
      </c>
      <c r="L275" s="79">
        <f t="shared" si="108"/>
        <v>0.20457215048413749</v>
      </c>
      <c r="M275" s="79"/>
      <c r="N275" s="79">
        <f t="shared" si="109"/>
        <v>0.70624661266575894</v>
      </c>
      <c r="O275" s="79">
        <f t="shared" si="110"/>
        <v>0.45238095238095238</v>
      </c>
      <c r="P275" s="79">
        <f t="shared" si="111"/>
        <v>0.21562676056338032</v>
      </c>
      <c r="Q275" s="79">
        <f t="shared" si="112"/>
        <v>0.31232265256058767</v>
      </c>
      <c r="R275" s="79">
        <f t="shared" si="113"/>
        <v>3.8813219586304119E-2</v>
      </c>
    </row>
    <row r="276" spans="1:18" s="80" customFormat="1" x14ac:dyDescent="0.25">
      <c r="A276" s="73" t="s">
        <v>499</v>
      </c>
      <c r="B276" s="74">
        <v>5</v>
      </c>
      <c r="C276" s="74" t="s">
        <v>500</v>
      </c>
      <c r="D276" s="26"/>
      <c r="E276" s="27"/>
      <c r="F276" s="75">
        <v>912</v>
      </c>
      <c r="G276" s="76">
        <v>64.564620235021664</v>
      </c>
      <c r="H276" s="76">
        <v>74.626865671641795</v>
      </c>
      <c r="I276" s="76">
        <v>6.6722999999999999</v>
      </c>
      <c r="J276" s="77">
        <v>638.77165661842298</v>
      </c>
      <c r="L276" s="79">
        <f t="shared" si="108"/>
        <v>0.4339709539451958</v>
      </c>
      <c r="M276" s="79"/>
      <c r="N276" s="79">
        <f t="shared" si="109"/>
        <v>0.65941033725036102</v>
      </c>
      <c r="O276" s="79">
        <f t="shared" si="110"/>
        <v>0.74626865671641796</v>
      </c>
      <c r="P276" s="79">
        <f t="shared" si="111"/>
        <v>0.34311971830985916</v>
      </c>
      <c r="Q276" s="79">
        <f t="shared" si="112"/>
        <v>0.5060232121909175</v>
      </c>
      <c r="R276" s="79">
        <f t="shared" si="113"/>
        <v>0.24493779173161176</v>
      </c>
    </row>
    <row r="277" spans="1:18" s="80" customFormat="1" x14ac:dyDescent="0.25">
      <c r="A277" s="73" t="s">
        <v>501</v>
      </c>
      <c r="B277" s="74">
        <v>6</v>
      </c>
      <c r="C277" s="74" t="s">
        <v>502</v>
      </c>
      <c r="D277" s="26"/>
      <c r="E277" s="27"/>
      <c r="F277" s="75">
        <v>1608</v>
      </c>
      <c r="G277" s="76">
        <v>62.6226641031596</v>
      </c>
      <c r="H277" s="76">
        <v>66.279069767441854</v>
      </c>
      <c r="I277" s="76">
        <v>5.8170000000000002</v>
      </c>
      <c r="J277" s="77">
        <v>446.26253523564429</v>
      </c>
      <c r="L277" s="79">
        <f t="shared" si="108"/>
        <v>0.35647725243652495</v>
      </c>
      <c r="M277" s="79"/>
      <c r="N277" s="79">
        <f t="shared" si="109"/>
        <v>0.62704440171932663</v>
      </c>
      <c r="O277" s="79">
        <f t="shared" si="110"/>
        <v>0.66279069767441856</v>
      </c>
      <c r="P277" s="79">
        <f t="shared" si="111"/>
        <v>0.28288732394366201</v>
      </c>
      <c r="Q277" s="79">
        <f t="shared" si="112"/>
        <v>0.43300702858021711</v>
      </c>
      <c r="R277" s="79">
        <f t="shared" si="113"/>
        <v>0.16684078508545408</v>
      </c>
    </row>
    <row r="278" spans="1:18" s="80" customFormat="1" x14ac:dyDescent="0.25">
      <c r="A278" s="73" t="s">
        <v>503</v>
      </c>
      <c r="B278" s="74">
        <v>7</v>
      </c>
      <c r="C278" s="74" t="s">
        <v>504</v>
      </c>
      <c r="D278" s="26"/>
      <c r="E278" s="27"/>
      <c r="F278" s="75">
        <v>923</v>
      </c>
      <c r="G278" s="76">
        <v>69.581480400150383</v>
      </c>
      <c r="H278" s="76">
        <v>56.666666666666664</v>
      </c>
      <c r="I278" s="76">
        <v>5.4508000000000001</v>
      </c>
      <c r="J278" s="77">
        <v>459.78469712182562</v>
      </c>
      <c r="L278" s="79">
        <f t="shared" si="108"/>
        <v>0.36561411364033169</v>
      </c>
      <c r="M278" s="79"/>
      <c r="N278" s="79">
        <f t="shared" si="109"/>
        <v>0.74302467333583977</v>
      </c>
      <c r="O278" s="79">
        <f t="shared" si="110"/>
        <v>0.56666666666666665</v>
      </c>
      <c r="P278" s="79">
        <f t="shared" si="111"/>
        <v>0.25709859154929582</v>
      </c>
      <c r="Q278" s="79">
        <f t="shared" si="112"/>
        <v>0.38169254888972393</v>
      </c>
      <c r="R278" s="79">
        <f t="shared" si="113"/>
        <v>0.17232644913664324</v>
      </c>
    </row>
    <row r="279" spans="1:18" s="80" customFormat="1" x14ac:dyDescent="0.25">
      <c r="A279" s="73" t="s">
        <v>505</v>
      </c>
      <c r="B279" s="74">
        <v>8</v>
      </c>
      <c r="C279" s="74" t="s">
        <v>506</v>
      </c>
      <c r="D279" s="26"/>
      <c r="E279" s="27"/>
      <c r="F279" s="75">
        <v>1517</v>
      </c>
      <c r="G279" s="76">
        <v>62.337666494081873</v>
      </c>
      <c r="H279" s="76">
        <v>60.204081632653065</v>
      </c>
      <c r="I279" s="76">
        <v>6.3356000000000003</v>
      </c>
      <c r="J279" s="77">
        <v>493.37788359818018</v>
      </c>
      <c r="L279" s="79">
        <f t="shared" si="108"/>
        <v>0.37022261222093084</v>
      </c>
      <c r="M279" s="79"/>
      <c r="N279" s="79">
        <f t="shared" si="109"/>
        <v>0.62229444156803126</v>
      </c>
      <c r="O279" s="79">
        <f t="shared" si="110"/>
        <v>0.60204081632653061</v>
      </c>
      <c r="P279" s="79">
        <f t="shared" si="111"/>
        <v>0.31940845070422541</v>
      </c>
      <c r="Q279" s="79">
        <f t="shared" si="112"/>
        <v>0.43851673218198217</v>
      </c>
      <c r="R279" s="79">
        <f t="shared" si="113"/>
        <v>0.18595451667268972</v>
      </c>
    </row>
    <row r="280" spans="1:18" s="80" customFormat="1" x14ac:dyDescent="0.25">
      <c r="A280" s="73" t="s">
        <v>507</v>
      </c>
      <c r="B280" s="74">
        <v>9</v>
      </c>
      <c r="C280" s="74" t="s">
        <v>508</v>
      </c>
      <c r="D280" s="26"/>
      <c r="E280" s="27"/>
      <c r="F280" s="75">
        <v>421</v>
      </c>
      <c r="G280" s="76">
        <v>63.514363073219364</v>
      </c>
      <c r="H280" s="76">
        <v>25</v>
      </c>
      <c r="I280" s="76">
        <v>5.7412000000000001</v>
      </c>
      <c r="J280" s="77">
        <v>265.75376782249845</v>
      </c>
      <c r="L280" s="79">
        <f t="shared" si="108"/>
        <v>0.25108135986708457</v>
      </c>
      <c r="M280" s="79"/>
      <c r="N280" s="79">
        <f t="shared" si="109"/>
        <v>0.64190605122032274</v>
      </c>
      <c r="O280" s="79">
        <f t="shared" si="110"/>
        <v>0.25</v>
      </c>
      <c r="P280" s="79">
        <f t="shared" si="111"/>
        <v>0.27754929577464793</v>
      </c>
      <c r="Q280" s="79">
        <f t="shared" si="112"/>
        <v>0.26341473752176808</v>
      </c>
      <c r="R280" s="79">
        <f t="shared" si="113"/>
        <v>9.3612076195739732E-2</v>
      </c>
    </row>
    <row r="281" spans="1:18" s="80" customFormat="1" x14ac:dyDescent="0.25">
      <c r="A281" s="73" t="s">
        <v>509</v>
      </c>
      <c r="B281" s="74">
        <v>10</v>
      </c>
      <c r="C281" s="74" t="s">
        <v>510</v>
      </c>
      <c r="D281" s="26"/>
      <c r="E281" s="27"/>
      <c r="F281" s="75">
        <v>2462</v>
      </c>
      <c r="G281" s="76">
        <v>66.344747683000236</v>
      </c>
      <c r="H281" s="76">
        <v>67.251461988304101</v>
      </c>
      <c r="I281" s="76">
        <v>7.2892000000000001</v>
      </c>
      <c r="J281" s="77">
        <v>689.49029316562962</v>
      </c>
      <c r="L281" s="79">
        <f t="shared" si="108"/>
        <v>0.45352949246817292</v>
      </c>
      <c r="M281" s="79"/>
      <c r="N281" s="79">
        <f t="shared" si="109"/>
        <v>0.68907912805000393</v>
      </c>
      <c r="O281" s="79">
        <f t="shared" si="110"/>
        <v>0.67251461988304095</v>
      </c>
      <c r="P281" s="79">
        <f t="shared" si="111"/>
        <v>0.38656338028169018</v>
      </c>
      <c r="Q281" s="79">
        <f t="shared" si="112"/>
        <v>0.50987206704314003</v>
      </c>
      <c r="R281" s="79">
        <f t="shared" si="113"/>
        <v>0.26551330351546842</v>
      </c>
    </row>
    <row r="282" spans="1:18" s="80" customFormat="1" x14ac:dyDescent="0.25">
      <c r="A282" s="73"/>
      <c r="B282" s="74"/>
      <c r="C282" s="81"/>
      <c r="D282" s="82"/>
      <c r="E282" s="83"/>
      <c r="F282" s="84" t="s">
        <v>17</v>
      </c>
      <c r="G282" s="85"/>
      <c r="H282" s="85"/>
      <c r="I282" s="85"/>
      <c r="J282" s="86"/>
      <c r="L282" s="79"/>
      <c r="M282" s="79"/>
      <c r="N282" s="79"/>
      <c r="O282" s="79"/>
      <c r="P282" s="79"/>
      <c r="Q282" s="79"/>
      <c r="R282" s="79"/>
    </row>
    <row r="283" spans="1:18" s="80" customFormat="1" x14ac:dyDescent="0.25">
      <c r="A283" s="62" t="s">
        <v>511</v>
      </c>
      <c r="B283" s="63"/>
      <c r="C283" s="64" t="s">
        <v>512</v>
      </c>
      <c r="D283" s="65"/>
      <c r="E283" s="66"/>
      <c r="F283" s="67">
        <v>435807</v>
      </c>
      <c r="G283" s="68">
        <v>78.840101060092778</v>
      </c>
      <c r="H283" s="68">
        <v>70.253218276984015</v>
      </c>
      <c r="I283" s="68">
        <v>9.111368037218659</v>
      </c>
      <c r="J283" s="69">
        <v>862.36416925273113</v>
      </c>
      <c r="K283" s="16"/>
      <c r="L283" s="54">
        <f t="shared" ref="L283:L292" si="114">GEOMEAN(N283,Q283,R283)</f>
        <v>0.56581469348458002</v>
      </c>
      <c r="M283" s="54"/>
      <c r="N283" s="54">
        <f t="shared" ref="N283:N292" si="115">+(G283-25)/(85-25)</f>
        <v>0.897335017668213</v>
      </c>
      <c r="O283" s="54">
        <f t="shared" ref="O283:O292" si="116">+H283/100</f>
        <v>0.7025321827698402</v>
      </c>
      <c r="P283" s="54">
        <f t="shared" ref="P283:P292" si="117">+(I283-1.8)/(16-1.8)</f>
        <v>0.51488507304356756</v>
      </c>
      <c r="Q283" s="54">
        <f t="shared" ref="Q283:Q292" si="118">+(O283*P283)^(0.5)</f>
        <v>0.60143439728777248</v>
      </c>
      <c r="R283" s="54">
        <f t="shared" ref="R283:R292" si="119">+(J283-35)/(2500-35)</f>
        <v>0.33564469340881586</v>
      </c>
    </row>
    <row r="284" spans="1:18" s="80" customFormat="1" x14ac:dyDescent="0.25">
      <c r="A284" s="73" t="s">
        <v>513</v>
      </c>
      <c r="B284" s="74">
        <v>1</v>
      </c>
      <c r="C284" s="74" t="s">
        <v>514</v>
      </c>
      <c r="D284" s="26"/>
      <c r="E284" s="27"/>
      <c r="F284" s="75">
        <v>206213</v>
      </c>
      <c r="G284" s="76">
        <v>79.005968582324044</v>
      </c>
      <c r="H284" s="76">
        <v>71.721486544211871</v>
      </c>
      <c r="I284" s="76">
        <v>9.0122999999999998</v>
      </c>
      <c r="J284" s="77">
        <v>847.08137209640961</v>
      </c>
      <c r="L284" s="79">
        <f t="shared" si="114"/>
        <v>0.56354702942695001</v>
      </c>
      <c r="M284" s="79"/>
      <c r="N284" s="79">
        <f t="shared" si="115"/>
        <v>0.90009947637206744</v>
      </c>
      <c r="O284" s="79">
        <f t="shared" si="116"/>
        <v>0.71721486544211865</v>
      </c>
      <c r="P284" s="79">
        <f t="shared" si="117"/>
        <v>0.50790845070422541</v>
      </c>
      <c r="Q284" s="79">
        <f t="shared" si="118"/>
        <v>0.60355570673198511</v>
      </c>
      <c r="R284" s="79">
        <f t="shared" si="119"/>
        <v>0.32944477569834063</v>
      </c>
    </row>
    <row r="285" spans="1:18" s="80" customFormat="1" x14ac:dyDescent="0.25">
      <c r="A285" s="73" t="s">
        <v>515</v>
      </c>
      <c r="B285" s="74">
        <v>2</v>
      </c>
      <c r="C285" s="74" t="s">
        <v>516</v>
      </c>
      <c r="D285" s="26"/>
      <c r="E285" s="27"/>
      <c r="F285" s="75">
        <v>4420</v>
      </c>
      <c r="G285" s="76">
        <v>77.345415809744651</v>
      </c>
      <c r="H285" s="76">
        <v>41.891891891891895</v>
      </c>
      <c r="I285" s="76">
        <v>4.6970000000000001</v>
      </c>
      <c r="J285" s="77">
        <v>546.40616706622086</v>
      </c>
      <c r="L285" s="79">
        <f t="shared" si="114"/>
        <v>0.37542555758468299</v>
      </c>
      <c r="M285" s="79"/>
      <c r="N285" s="79">
        <f t="shared" si="115"/>
        <v>0.87242359682907755</v>
      </c>
      <c r="O285" s="79">
        <f t="shared" si="116"/>
        <v>0.41891891891891897</v>
      </c>
      <c r="P285" s="79">
        <f t="shared" si="117"/>
        <v>0.20401408450704228</v>
      </c>
      <c r="Q285" s="79">
        <f t="shared" si="118"/>
        <v>0.29234459072458163</v>
      </c>
      <c r="R285" s="79">
        <f t="shared" si="119"/>
        <v>0.2074670048950186</v>
      </c>
    </row>
    <row r="286" spans="1:18" s="80" customFormat="1" x14ac:dyDescent="0.25">
      <c r="A286" s="73" t="s">
        <v>517</v>
      </c>
      <c r="B286" s="74">
        <v>3</v>
      </c>
      <c r="C286" s="74" t="s">
        <v>518</v>
      </c>
      <c r="D286" s="26"/>
      <c r="E286" s="27"/>
      <c r="F286" s="75">
        <v>15979</v>
      </c>
      <c r="G286" s="76">
        <v>78.900108864363062</v>
      </c>
      <c r="H286" s="76">
        <v>67.483296213808458</v>
      </c>
      <c r="I286" s="76">
        <v>8.0907999999999998</v>
      </c>
      <c r="J286" s="77">
        <v>849.6365731644845</v>
      </c>
      <c r="L286" s="79">
        <f t="shared" si="114"/>
        <v>0.54550335706742703</v>
      </c>
      <c r="M286" s="79"/>
      <c r="N286" s="79">
        <f t="shared" si="115"/>
        <v>0.89833514773938439</v>
      </c>
      <c r="O286" s="79">
        <f t="shared" si="116"/>
        <v>0.67483296213808464</v>
      </c>
      <c r="P286" s="79">
        <f t="shared" si="117"/>
        <v>0.44301408450704227</v>
      </c>
      <c r="Q286" s="79">
        <f t="shared" si="118"/>
        <v>0.54677281106212583</v>
      </c>
      <c r="R286" s="79">
        <f t="shared" si="119"/>
        <v>0.33048136842372594</v>
      </c>
    </row>
    <row r="287" spans="1:18" s="80" customFormat="1" x14ac:dyDescent="0.25">
      <c r="A287" s="73" t="s">
        <v>519</v>
      </c>
      <c r="B287" s="74">
        <v>4</v>
      </c>
      <c r="C287" s="74" t="s">
        <v>520</v>
      </c>
      <c r="D287" s="26"/>
      <c r="E287" s="27"/>
      <c r="F287" s="75">
        <v>3125</v>
      </c>
      <c r="G287" s="76">
        <v>74.346160442119853</v>
      </c>
      <c r="H287" s="76">
        <v>44.303797468354425</v>
      </c>
      <c r="I287" s="76">
        <v>5.2887000000000004</v>
      </c>
      <c r="J287" s="77">
        <v>270.36945257342387</v>
      </c>
      <c r="L287" s="79">
        <f t="shared" si="114"/>
        <v>0.295901932995632</v>
      </c>
      <c r="M287" s="79"/>
      <c r="N287" s="79">
        <f t="shared" si="115"/>
        <v>0.82243600736866418</v>
      </c>
      <c r="O287" s="79">
        <f t="shared" si="116"/>
        <v>0.44303797468354422</v>
      </c>
      <c r="P287" s="79">
        <f t="shared" si="117"/>
        <v>0.24568309859154935</v>
      </c>
      <c r="Q287" s="79">
        <f t="shared" si="118"/>
        <v>0.32991959992394743</v>
      </c>
      <c r="R287" s="79">
        <f t="shared" si="119"/>
        <v>9.5484564938508668E-2</v>
      </c>
    </row>
    <row r="288" spans="1:18" s="80" customFormat="1" x14ac:dyDescent="0.25">
      <c r="A288" s="73" t="s">
        <v>521</v>
      </c>
      <c r="B288" s="74">
        <v>5</v>
      </c>
      <c r="C288" s="74" t="s">
        <v>522</v>
      </c>
      <c r="D288" s="26"/>
      <c r="E288" s="27"/>
      <c r="F288" s="75">
        <v>8034</v>
      </c>
      <c r="G288" s="76">
        <v>76.773887387352374</v>
      </c>
      <c r="H288" s="76">
        <v>47.258064516129032</v>
      </c>
      <c r="I288" s="76">
        <v>5.5900999999999996</v>
      </c>
      <c r="J288" s="77">
        <v>570.49013875892524</v>
      </c>
      <c r="L288" s="79">
        <f t="shared" si="114"/>
        <v>0.40529483446933606</v>
      </c>
      <c r="M288" s="79"/>
      <c r="N288" s="79">
        <f t="shared" si="115"/>
        <v>0.86289812312253955</v>
      </c>
      <c r="O288" s="79">
        <f t="shared" si="116"/>
        <v>0.47258064516129034</v>
      </c>
      <c r="P288" s="79">
        <f t="shared" si="117"/>
        <v>0.26690845070422536</v>
      </c>
      <c r="Q288" s="79">
        <f t="shared" si="118"/>
        <v>0.35515597676626998</v>
      </c>
      <c r="R288" s="79">
        <f t="shared" si="119"/>
        <v>0.21723737880686622</v>
      </c>
    </row>
    <row r="289" spans="1:18" s="80" customFormat="1" x14ac:dyDescent="0.25">
      <c r="A289" s="73" t="s">
        <v>523</v>
      </c>
      <c r="B289" s="74">
        <v>6</v>
      </c>
      <c r="C289" s="74" t="s">
        <v>524</v>
      </c>
      <c r="D289" s="26"/>
      <c r="E289" s="27"/>
      <c r="F289" s="75">
        <v>14324</v>
      </c>
      <c r="G289" s="76">
        <v>79.606974923411656</v>
      </c>
      <c r="H289" s="76">
        <v>55.400372439478588</v>
      </c>
      <c r="I289" s="76">
        <v>7.1627999999999998</v>
      </c>
      <c r="J289" s="77">
        <v>959.11611907168367</v>
      </c>
      <c r="L289" s="79">
        <f t="shared" si="114"/>
        <v>0.53839971352503813</v>
      </c>
      <c r="M289" s="79"/>
      <c r="N289" s="79">
        <f t="shared" si="115"/>
        <v>0.91011624872352759</v>
      </c>
      <c r="O289" s="79">
        <f t="shared" si="116"/>
        <v>0.55400372439478585</v>
      </c>
      <c r="P289" s="79">
        <f t="shared" si="117"/>
        <v>0.37766197183098593</v>
      </c>
      <c r="Q289" s="79">
        <f t="shared" si="118"/>
        <v>0.45741243856791314</v>
      </c>
      <c r="R289" s="79">
        <f t="shared" si="119"/>
        <v>0.37489497731102783</v>
      </c>
    </row>
    <row r="290" spans="1:18" s="80" customFormat="1" x14ac:dyDescent="0.25">
      <c r="A290" s="73" t="s">
        <v>525</v>
      </c>
      <c r="B290" s="74">
        <v>7</v>
      </c>
      <c r="C290" s="74" t="s">
        <v>526</v>
      </c>
      <c r="D290" s="26"/>
      <c r="E290" s="27"/>
      <c r="F290" s="75">
        <v>4770</v>
      </c>
      <c r="G290" s="76">
        <v>78.508073761754986</v>
      </c>
      <c r="H290" s="76">
        <v>57.02479338842975</v>
      </c>
      <c r="I290" s="76">
        <v>7.2148000000000003</v>
      </c>
      <c r="J290" s="77">
        <v>888.8794010145723</v>
      </c>
      <c r="L290" s="79">
        <f t="shared" si="114"/>
        <v>0.52421429453439194</v>
      </c>
      <c r="M290" s="79"/>
      <c r="N290" s="79">
        <f t="shared" si="115"/>
        <v>0.8918012293625831</v>
      </c>
      <c r="O290" s="79">
        <f t="shared" si="116"/>
        <v>0.57024793388429751</v>
      </c>
      <c r="P290" s="79">
        <f t="shared" si="117"/>
        <v>0.38132394366197186</v>
      </c>
      <c r="Q290" s="79">
        <f t="shared" si="118"/>
        <v>0.46631447652185504</v>
      </c>
      <c r="R290" s="79">
        <f t="shared" si="119"/>
        <v>0.34640137972193602</v>
      </c>
    </row>
    <row r="291" spans="1:18" s="80" customFormat="1" x14ac:dyDescent="0.25">
      <c r="A291" s="73" t="s">
        <v>527</v>
      </c>
      <c r="B291" s="74">
        <v>8</v>
      </c>
      <c r="C291" s="74" t="s">
        <v>528</v>
      </c>
      <c r="D291" s="26"/>
      <c r="E291" s="27"/>
      <c r="F291" s="75">
        <v>19621</v>
      </c>
      <c r="G291" s="76">
        <v>79.819077469835548</v>
      </c>
      <c r="H291" s="76">
        <v>60.84686774941995</v>
      </c>
      <c r="I291" s="76">
        <v>7.3310000000000004</v>
      </c>
      <c r="J291" s="77">
        <v>1002.9925664232724</v>
      </c>
      <c r="L291" s="79">
        <f t="shared" si="114"/>
        <v>0.55899009663619315</v>
      </c>
      <c r="M291" s="79"/>
      <c r="N291" s="79">
        <f t="shared" si="115"/>
        <v>0.91365129116392585</v>
      </c>
      <c r="O291" s="79">
        <f t="shared" si="116"/>
        <v>0.60846867749419953</v>
      </c>
      <c r="P291" s="79">
        <f t="shared" si="117"/>
        <v>0.38950704225352117</v>
      </c>
      <c r="Q291" s="79">
        <f t="shared" si="118"/>
        <v>0.48682936936330917</v>
      </c>
      <c r="R291" s="79">
        <f t="shared" si="119"/>
        <v>0.39269475311288937</v>
      </c>
    </row>
    <row r="292" spans="1:18" s="80" customFormat="1" x14ac:dyDescent="0.25">
      <c r="A292" s="73" t="s">
        <v>529</v>
      </c>
      <c r="B292" s="74">
        <v>9</v>
      </c>
      <c r="C292" s="74" t="s">
        <v>530</v>
      </c>
      <c r="D292" s="26"/>
      <c r="E292" s="27"/>
      <c r="F292" s="75">
        <v>159321</v>
      </c>
      <c r="G292" s="76">
        <v>78.767533657173558</v>
      </c>
      <c r="H292" s="76">
        <v>73.67075280138377</v>
      </c>
      <c r="I292" s="76">
        <v>10.222300000000001</v>
      </c>
      <c r="J292" s="77">
        <v>891.70554397779085</v>
      </c>
      <c r="L292" s="79">
        <f t="shared" si="114"/>
        <v>0.59047396195379087</v>
      </c>
      <c r="M292" s="79"/>
      <c r="N292" s="79">
        <f t="shared" si="115"/>
        <v>0.89612556095289264</v>
      </c>
      <c r="O292" s="79">
        <f t="shared" si="116"/>
        <v>0.73670752801383765</v>
      </c>
      <c r="P292" s="79">
        <f t="shared" si="117"/>
        <v>0.59311971830985921</v>
      </c>
      <c r="Q292" s="79">
        <f t="shared" si="118"/>
        <v>0.66102629410056002</v>
      </c>
      <c r="R292" s="79">
        <f t="shared" si="119"/>
        <v>0.34754788802344455</v>
      </c>
    </row>
    <row r="293" spans="1:18" s="80" customFormat="1" x14ac:dyDescent="0.25">
      <c r="A293" s="73"/>
      <c r="B293" s="74"/>
      <c r="C293" s="81"/>
      <c r="D293" s="82"/>
      <c r="E293" s="83"/>
      <c r="F293" s="84" t="s">
        <v>17</v>
      </c>
      <c r="G293" s="85"/>
      <c r="H293" s="85"/>
      <c r="I293" s="85"/>
      <c r="J293" s="86"/>
      <c r="L293" s="79"/>
      <c r="M293" s="79"/>
      <c r="N293" s="79"/>
      <c r="O293" s="79"/>
      <c r="P293" s="79"/>
      <c r="Q293" s="79"/>
      <c r="R293" s="79"/>
    </row>
    <row r="294" spans="1:18" s="80" customFormat="1" x14ac:dyDescent="0.25">
      <c r="A294" s="62" t="s">
        <v>531</v>
      </c>
      <c r="B294" s="87"/>
      <c r="C294" s="64" t="s">
        <v>532</v>
      </c>
      <c r="D294" s="65"/>
      <c r="E294" s="66"/>
      <c r="F294" s="67">
        <v>26971</v>
      </c>
      <c r="G294" s="68">
        <v>74.86319336635114</v>
      </c>
      <c r="H294" s="68">
        <v>41.901408450704224</v>
      </c>
      <c r="I294" s="68">
        <v>5.1287944989142602</v>
      </c>
      <c r="J294" s="69">
        <v>308.40061542736726</v>
      </c>
      <c r="K294" s="16"/>
      <c r="L294" s="54">
        <f t="shared" ref="L294:L304" si="120">GEOMEAN(N294,Q294,R294)</f>
        <v>0.30683743556532489</v>
      </c>
      <c r="M294" s="54"/>
      <c r="N294" s="54">
        <f t="shared" ref="N294:N304" si="121">+(G294-25)/(85-25)</f>
        <v>0.83105322277251903</v>
      </c>
      <c r="O294" s="54">
        <f t="shared" ref="O294:O304" si="122">+H294/100</f>
        <v>0.41901408450704225</v>
      </c>
      <c r="P294" s="54">
        <f t="shared" ref="P294:P304" si="123">+(I294-1.8)/(16-1.8)</f>
        <v>0.23442214781086343</v>
      </c>
      <c r="Q294" s="54">
        <f t="shared" ref="Q294:Q304" si="124">+(O294*P294)^(0.5)</f>
        <v>0.31341056404203016</v>
      </c>
      <c r="R294" s="54">
        <f t="shared" ref="R294:R304" si="125">+(J294-35)/(2500-35)</f>
        <v>0.11091302857094007</v>
      </c>
    </row>
    <row r="295" spans="1:18" s="80" customFormat="1" x14ac:dyDescent="0.25">
      <c r="A295" s="73" t="s">
        <v>533</v>
      </c>
      <c r="B295" s="74">
        <v>1</v>
      </c>
      <c r="C295" s="74" t="s">
        <v>534</v>
      </c>
      <c r="D295" s="26"/>
      <c r="E295" s="27"/>
      <c r="F295" s="75">
        <v>5411</v>
      </c>
      <c r="G295" s="76">
        <v>76.047424591302345</v>
      </c>
      <c r="H295" s="76">
        <v>51.771117166212534</v>
      </c>
      <c r="I295" s="76">
        <v>8.6851000000000003</v>
      </c>
      <c r="J295" s="77">
        <v>772.88570854100965</v>
      </c>
      <c r="L295" s="79">
        <f t="shared" si="120"/>
        <v>0.50344244492239931</v>
      </c>
      <c r="M295" s="79"/>
      <c r="N295" s="79">
        <f t="shared" si="121"/>
        <v>0.85079040985503906</v>
      </c>
      <c r="O295" s="79">
        <f t="shared" si="122"/>
        <v>0.51771117166212532</v>
      </c>
      <c r="P295" s="79">
        <f t="shared" si="123"/>
        <v>0.48486619718309865</v>
      </c>
      <c r="Q295" s="79">
        <f t="shared" si="124"/>
        <v>0.5010196074436819</v>
      </c>
      <c r="R295" s="79">
        <f t="shared" si="125"/>
        <v>0.29934511502677874</v>
      </c>
    </row>
    <row r="296" spans="1:18" s="80" customFormat="1" x14ac:dyDescent="0.25">
      <c r="A296" s="73" t="s">
        <v>535</v>
      </c>
      <c r="B296" s="74">
        <v>2</v>
      </c>
      <c r="C296" s="74" t="s">
        <v>536</v>
      </c>
      <c r="D296" s="26"/>
      <c r="E296" s="27"/>
      <c r="F296" s="75">
        <v>1612</v>
      </c>
      <c r="G296" s="76">
        <v>71.790882495330663</v>
      </c>
      <c r="H296" s="76">
        <v>38.759689922480625</v>
      </c>
      <c r="I296" s="76">
        <v>5.0993000000000004</v>
      </c>
      <c r="J296" s="77">
        <v>203.43113248755259</v>
      </c>
      <c r="L296" s="79">
        <f t="shared" si="120"/>
        <v>0.25193631326532806</v>
      </c>
      <c r="M296" s="79"/>
      <c r="N296" s="79">
        <f t="shared" si="121"/>
        <v>0.77984804158884435</v>
      </c>
      <c r="O296" s="79">
        <f t="shared" si="122"/>
        <v>0.38759689922480622</v>
      </c>
      <c r="P296" s="79">
        <f t="shared" si="123"/>
        <v>0.23234507042253527</v>
      </c>
      <c r="Q296" s="79">
        <f t="shared" si="124"/>
        <v>0.30009370011038872</v>
      </c>
      <c r="R296" s="79">
        <f t="shared" si="125"/>
        <v>6.8329059832678535E-2</v>
      </c>
    </row>
    <row r="297" spans="1:18" s="80" customFormat="1" x14ac:dyDescent="0.25">
      <c r="A297" s="73" t="s">
        <v>537</v>
      </c>
      <c r="B297" s="74">
        <v>3</v>
      </c>
      <c r="C297" s="74" t="s">
        <v>538</v>
      </c>
      <c r="D297" s="26"/>
      <c r="E297" s="27"/>
      <c r="F297" s="75">
        <v>533</v>
      </c>
      <c r="G297" s="76">
        <v>70.83429259914972</v>
      </c>
      <c r="H297" s="76">
        <v>33.333333333333329</v>
      </c>
      <c r="I297" s="76">
        <v>6.6614000000000004</v>
      </c>
      <c r="J297" s="77">
        <v>340.19989673958577</v>
      </c>
      <c r="L297" s="79">
        <f t="shared" si="120"/>
        <v>0.31731763345465092</v>
      </c>
      <c r="M297" s="79"/>
      <c r="N297" s="79">
        <f t="shared" si="121"/>
        <v>0.76390487665249529</v>
      </c>
      <c r="O297" s="79">
        <f t="shared" si="122"/>
        <v>0.33333333333333326</v>
      </c>
      <c r="P297" s="79">
        <f t="shared" si="123"/>
        <v>0.34235211267605642</v>
      </c>
      <c r="Q297" s="79">
        <f t="shared" si="124"/>
        <v>0.33781262689843133</v>
      </c>
      <c r="R297" s="79">
        <f t="shared" si="125"/>
        <v>0.12381334553330052</v>
      </c>
    </row>
    <row r="298" spans="1:18" s="80" customFormat="1" x14ac:dyDescent="0.25">
      <c r="A298" s="73" t="s">
        <v>539</v>
      </c>
      <c r="B298" s="74">
        <v>4</v>
      </c>
      <c r="C298" s="74" t="s">
        <v>540</v>
      </c>
      <c r="D298" s="26"/>
      <c r="E298" s="27"/>
      <c r="F298" s="75">
        <v>2739</v>
      </c>
      <c r="G298" s="76">
        <v>73.478459902235485</v>
      </c>
      <c r="H298" s="76">
        <v>43.720930232558139</v>
      </c>
      <c r="I298" s="76">
        <v>3.7646000000000002</v>
      </c>
      <c r="J298" s="77">
        <v>208.46502959152264</v>
      </c>
      <c r="L298" s="79">
        <f t="shared" si="120"/>
        <v>0.24092214610099433</v>
      </c>
      <c r="M298" s="79"/>
      <c r="N298" s="79">
        <f t="shared" si="121"/>
        <v>0.80797433170392474</v>
      </c>
      <c r="O298" s="79">
        <f t="shared" si="122"/>
        <v>0.43720930232558142</v>
      </c>
      <c r="P298" s="79">
        <f t="shared" si="123"/>
        <v>0.13835211267605635</v>
      </c>
      <c r="Q298" s="79">
        <f t="shared" si="124"/>
        <v>0.24594477156135852</v>
      </c>
      <c r="R298" s="79">
        <f t="shared" si="125"/>
        <v>7.0371208759238399E-2</v>
      </c>
    </row>
    <row r="299" spans="1:18" s="80" customFormat="1" x14ac:dyDescent="0.25">
      <c r="A299" s="73" t="s">
        <v>541</v>
      </c>
      <c r="B299" s="74">
        <v>5</v>
      </c>
      <c r="C299" s="74" t="s">
        <v>542</v>
      </c>
      <c r="D299" s="26"/>
      <c r="E299" s="27"/>
      <c r="F299" s="75">
        <v>905</v>
      </c>
      <c r="G299" s="76">
        <v>71.551014748755208</v>
      </c>
      <c r="H299" s="76">
        <v>30.909090909090907</v>
      </c>
      <c r="I299" s="76">
        <v>5.2648999999999999</v>
      </c>
      <c r="J299" s="77">
        <v>251.51677801268966</v>
      </c>
      <c r="L299" s="79">
        <f t="shared" si="120"/>
        <v>0.26550066313502507</v>
      </c>
      <c r="M299" s="79"/>
      <c r="N299" s="79">
        <f t="shared" si="121"/>
        <v>0.77585024581258677</v>
      </c>
      <c r="O299" s="79">
        <f t="shared" si="122"/>
        <v>0.30909090909090908</v>
      </c>
      <c r="P299" s="79">
        <f t="shared" si="123"/>
        <v>0.24400704225352116</v>
      </c>
      <c r="Q299" s="79">
        <f t="shared" si="124"/>
        <v>0.27462767252177028</v>
      </c>
      <c r="R299" s="79">
        <f t="shared" si="125"/>
        <v>8.783642110048262E-2</v>
      </c>
    </row>
    <row r="300" spans="1:18" s="80" customFormat="1" x14ac:dyDescent="0.25">
      <c r="A300" s="73" t="s">
        <v>543</v>
      </c>
      <c r="B300" s="74">
        <v>6</v>
      </c>
      <c r="C300" s="74" t="s">
        <v>544</v>
      </c>
      <c r="D300" s="26"/>
      <c r="E300" s="27"/>
      <c r="F300" s="75">
        <v>3518</v>
      </c>
      <c r="G300" s="76">
        <v>73.966672083515391</v>
      </c>
      <c r="H300" s="76">
        <v>48.672566371681413</v>
      </c>
      <c r="I300" s="76">
        <v>4.4909999999999997</v>
      </c>
      <c r="J300" s="77">
        <v>253.32594611462039</v>
      </c>
      <c r="L300" s="79">
        <f t="shared" si="120"/>
        <v>0.28000396972895525</v>
      </c>
      <c r="M300" s="79"/>
      <c r="N300" s="79">
        <f t="shared" si="121"/>
        <v>0.81611120139192317</v>
      </c>
      <c r="O300" s="79">
        <f t="shared" si="122"/>
        <v>0.48672566371681414</v>
      </c>
      <c r="P300" s="79">
        <f t="shared" si="123"/>
        <v>0.18950704225352114</v>
      </c>
      <c r="Q300" s="79">
        <f t="shared" si="124"/>
        <v>0.30370699847032734</v>
      </c>
      <c r="R300" s="79">
        <f t="shared" si="125"/>
        <v>8.8570363535342964E-2</v>
      </c>
    </row>
    <row r="301" spans="1:18" s="80" customFormat="1" x14ac:dyDescent="0.25">
      <c r="A301" s="73" t="s">
        <v>545</v>
      </c>
      <c r="B301" s="74">
        <v>7</v>
      </c>
      <c r="C301" s="74" t="s">
        <v>546</v>
      </c>
      <c r="D301" s="26"/>
      <c r="E301" s="27"/>
      <c r="F301" s="75">
        <v>2306</v>
      </c>
      <c r="G301" s="76">
        <v>78.122416097848642</v>
      </c>
      <c r="H301" s="76">
        <v>51.829268292682926</v>
      </c>
      <c r="I301" s="76">
        <v>4.5938999999999997</v>
      </c>
      <c r="J301" s="77">
        <v>128.82345741995294</v>
      </c>
      <c r="L301" s="79">
        <f t="shared" si="120"/>
        <v>0.2207784217869152</v>
      </c>
      <c r="M301" s="79"/>
      <c r="N301" s="79">
        <f t="shared" si="121"/>
        <v>0.88537360163081069</v>
      </c>
      <c r="O301" s="79">
        <f t="shared" si="122"/>
        <v>0.51829268292682928</v>
      </c>
      <c r="P301" s="79">
        <f t="shared" si="123"/>
        <v>0.19675352112676056</v>
      </c>
      <c r="Q301" s="79">
        <f t="shared" si="124"/>
        <v>0.31933667240091501</v>
      </c>
      <c r="R301" s="79">
        <f t="shared" si="125"/>
        <v>3.8062254531421071E-2</v>
      </c>
    </row>
    <row r="302" spans="1:18" s="80" customFormat="1" x14ac:dyDescent="0.25">
      <c r="A302" s="73" t="s">
        <v>547</v>
      </c>
      <c r="B302" s="74">
        <v>8</v>
      </c>
      <c r="C302" s="74" t="s">
        <v>548</v>
      </c>
      <c r="D302" s="26"/>
      <c r="E302" s="27"/>
      <c r="F302" s="75">
        <v>2278</v>
      </c>
      <c r="G302" s="76">
        <v>71.800858709519375</v>
      </c>
      <c r="H302" s="76">
        <v>35.151515151515149</v>
      </c>
      <c r="I302" s="76">
        <v>4.2813999999999997</v>
      </c>
      <c r="J302" s="77">
        <v>238.79703023994628</v>
      </c>
      <c r="L302" s="79">
        <f t="shared" si="120"/>
        <v>0.25189521249309443</v>
      </c>
      <c r="M302" s="79"/>
      <c r="N302" s="79">
        <f t="shared" si="121"/>
        <v>0.78001431182532288</v>
      </c>
      <c r="O302" s="79">
        <f t="shared" si="122"/>
        <v>0.3515151515151515</v>
      </c>
      <c r="P302" s="79">
        <f t="shared" si="123"/>
        <v>0.17474647887323944</v>
      </c>
      <c r="Q302" s="79">
        <f t="shared" si="124"/>
        <v>0.24784276264976143</v>
      </c>
      <c r="R302" s="79">
        <f t="shared" si="125"/>
        <v>8.2676280016205389E-2</v>
      </c>
    </row>
    <row r="303" spans="1:18" s="80" customFormat="1" x14ac:dyDescent="0.25">
      <c r="A303" s="73" t="s">
        <v>549</v>
      </c>
      <c r="B303" s="74">
        <v>9</v>
      </c>
      <c r="C303" s="74" t="s">
        <v>550</v>
      </c>
      <c r="D303" s="26"/>
      <c r="E303" s="27"/>
      <c r="F303" s="75">
        <v>6187</v>
      </c>
      <c r="G303" s="76">
        <v>77.447097158827475</v>
      </c>
      <c r="H303" s="76">
        <v>33.840304182509506</v>
      </c>
      <c r="I303" s="76">
        <v>3.1842000000000001</v>
      </c>
      <c r="J303" s="77">
        <v>103.51219084533827</v>
      </c>
      <c r="L303" s="79">
        <f t="shared" si="120"/>
        <v>0.16402038949199438</v>
      </c>
      <c r="M303" s="79"/>
      <c r="N303" s="79">
        <f t="shared" si="121"/>
        <v>0.87411828598045793</v>
      </c>
      <c r="O303" s="79">
        <f t="shared" si="122"/>
        <v>0.33840304182509506</v>
      </c>
      <c r="P303" s="79">
        <f t="shared" si="123"/>
        <v>9.7478873239436631E-2</v>
      </c>
      <c r="Q303" s="79">
        <f t="shared" si="124"/>
        <v>0.18162364168221112</v>
      </c>
      <c r="R303" s="79">
        <f t="shared" si="125"/>
        <v>2.7793992229346153E-2</v>
      </c>
    </row>
    <row r="304" spans="1:18" s="80" customFormat="1" x14ac:dyDescent="0.25">
      <c r="A304" s="73" t="s">
        <v>551</v>
      </c>
      <c r="B304" s="74">
        <v>10</v>
      </c>
      <c r="C304" s="74" t="s">
        <v>552</v>
      </c>
      <c r="D304" s="26"/>
      <c r="E304" s="27"/>
      <c r="F304" s="75">
        <v>1482</v>
      </c>
      <c r="G304" s="76">
        <v>73.956520801422414</v>
      </c>
      <c r="H304" s="76">
        <v>37.037037037037038</v>
      </c>
      <c r="I304" s="76">
        <v>4.8205999999999998</v>
      </c>
      <c r="J304" s="77">
        <v>307.18310944869654</v>
      </c>
      <c r="L304" s="79">
        <f t="shared" si="120"/>
        <v>0.29352247857090968</v>
      </c>
      <c r="M304" s="79"/>
      <c r="N304" s="79">
        <f t="shared" si="121"/>
        <v>0.8159420133570402</v>
      </c>
      <c r="O304" s="79">
        <f t="shared" si="122"/>
        <v>0.37037037037037041</v>
      </c>
      <c r="P304" s="79">
        <f t="shared" si="123"/>
        <v>0.21271830985915494</v>
      </c>
      <c r="Q304" s="79">
        <f t="shared" si="124"/>
        <v>0.28068587283134583</v>
      </c>
      <c r="R304" s="79">
        <f t="shared" si="125"/>
        <v>0.11041911133821361</v>
      </c>
    </row>
    <row r="305" spans="1:18" s="80" customFormat="1" x14ac:dyDescent="0.25">
      <c r="A305" s="73"/>
      <c r="B305" s="74"/>
      <c r="C305" s="81"/>
      <c r="D305" s="82"/>
      <c r="E305" s="83"/>
      <c r="F305" s="84" t="s">
        <v>17</v>
      </c>
      <c r="G305" s="85"/>
      <c r="H305" s="85"/>
      <c r="I305" s="85"/>
      <c r="J305" s="86"/>
      <c r="L305" s="79"/>
      <c r="M305" s="79"/>
      <c r="N305" s="79"/>
      <c r="O305" s="79"/>
      <c r="P305" s="79"/>
      <c r="Q305" s="79"/>
      <c r="R305" s="79"/>
    </row>
    <row r="306" spans="1:18" s="80" customFormat="1" x14ac:dyDescent="0.25">
      <c r="A306" s="62" t="s">
        <v>553</v>
      </c>
      <c r="B306" s="87"/>
      <c r="C306" s="64" t="s">
        <v>554</v>
      </c>
      <c r="D306" s="65"/>
      <c r="E306" s="66"/>
      <c r="F306" s="67">
        <v>50841</v>
      </c>
      <c r="G306" s="68">
        <v>73.65329947301845</v>
      </c>
      <c r="H306" s="68">
        <v>44.434570095534326</v>
      </c>
      <c r="I306" s="68">
        <v>4.5414221038615175</v>
      </c>
      <c r="J306" s="69">
        <v>397.32791863078978</v>
      </c>
      <c r="K306" s="16"/>
      <c r="L306" s="54">
        <f t="shared" ref="L306:L314" si="126">GEOMEAN(N306,Q306,R306)</f>
        <v>0.32682610063047229</v>
      </c>
      <c r="M306" s="54"/>
      <c r="N306" s="54">
        <f t="shared" ref="N306:N314" si="127">+(G306-25)/(85-25)</f>
        <v>0.81088832455030746</v>
      </c>
      <c r="O306" s="54">
        <f t="shared" ref="O306:O314" si="128">+H306/100</f>
        <v>0.44434570095534326</v>
      </c>
      <c r="P306" s="54">
        <f t="shared" ref="P306:P314" si="129">+(I306-1.8)/(16-1.8)</f>
        <v>0.19305789463813505</v>
      </c>
      <c r="Q306" s="54">
        <f t="shared" ref="Q306:Q314" si="130">+(O306*P306)^(0.5)</f>
        <v>0.29288981805099495</v>
      </c>
      <c r="R306" s="54">
        <f t="shared" ref="R306:R314" si="131">+(J306-35)/(2500-35)</f>
        <v>0.14698901364332242</v>
      </c>
    </row>
    <row r="307" spans="1:18" s="80" customFormat="1" x14ac:dyDescent="0.25">
      <c r="A307" s="73" t="s">
        <v>555</v>
      </c>
      <c r="B307" s="74">
        <v>1</v>
      </c>
      <c r="C307" s="74" t="s">
        <v>556</v>
      </c>
      <c r="D307" s="26"/>
      <c r="E307" s="27"/>
      <c r="F307" s="75">
        <v>20070</v>
      </c>
      <c r="G307" s="76">
        <v>73.413658417216766</v>
      </c>
      <c r="H307" s="76">
        <v>57.440811724915442</v>
      </c>
      <c r="I307" s="76">
        <v>5.7716000000000003</v>
      </c>
      <c r="J307" s="77">
        <v>553.61601362373585</v>
      </c>
      <c r="L307" s="79">
        <f t="shared" si="126"/>
        <v>0.40825499258305314</v>
      </c>
      <c r="M307" s="79"/>
      <c r="N307" s="79">
        <f t="shared" si="127"/>
        <v>0.80689430695361275</v>
      </c>
      <c r="O307" s="79">
        <f t="shared" si="128"/>
        <v>0.57440811724915442</v>
      </c>
      <c r="P307" s="79">
        <f t="shared" si="129"/>
        <v>0.27969014084507049</v>
      </c>
      <c r="Q307" s="79">
        <f t="shared" si="130"/>
        <v>0.40081951950468647</v>
      </c>
      <c r="R307" s="79">
        <f t="shared" si="131"/>
        <v>0.21039189193660685</v>
      </c>
    </row>
    <row r="308" spans="1:18" s="80" customFormat="1" x14ac:dyDescent="0.25">
      <c r="A308" s="73" t="s">
        <v>557</v>
      </c>
      <c r="B308" s="74">
        <v>2</v>
      </c>
      <c r="C308" s="74" t="s">
        <v>558</v>
      </c>
      <c r="D308" s="26"/>
      <c r="E308" s="27"/>
      <c r="F308" s="75">
        <v>1674</v>
      </c>
      <c r="G308" s="76">
        <v>72.581247458212914</v>
      </c>
      <c r="H308" s="76">
        <v>37.724550898203589</v>
      </c>
      <c r="I308" s="76">
        <v>2.6381000000000001</v>
      </c>
      <c r="J308" s="77">
        <v>493.19861488485515</v>
      </c>
      <c r="L308" s="79">
        <f t="shared" si="126"/>
        <v>0.28018555176634247</v>
      </c>
      <c r="M308" s="79"/>
      <c r="N308" s="79">
        <f t="shared" si="127"/>
        <v>0.79302079097021527</v>
      </c>
      <c r="O308" s="79">
        <f t="shared" si="128"/>
        <v>0.3772455089820359</v>
      </c>
      <c r="P308" s="79">
        <f t="shared" si="129"/>
        <v>5.902112676056339E-2</v>
      </c>
      <c r="Q308" s="79">
        <f t="shared" si="130"/>
        <v>0.14921613520488325</v>
      </c>
      <c r="R308" s="79">
        <f t="shared" si="131"/>
        <v>0.18588179102833879</v>
      </c>
    </row>
    <row r="309" spans="1:18" s="80" customFormat="1" x14ac:dyDescent="0.25">
      <c r="A309" s="73" t="s">
        <v>559</v>
      </c>
      <c r="B309" s="74">
        <v>3</v>
      </c>
      <c r="C309" s="74" t="s">
        <v>560</v>
      </c>
      <c r="D309" s="26"/>
      <c r="E309" s="27"/>
      <c r="F309" s="75">
        <v>6336</v>
      </c>
      <c r="G309" s="76">
        <v>75.899870581453627</v>
      </c>
      <c r="H309" s="76">
        <v>49.904030710172741</v>
      </c>
      <c r="I309" s="76">
        <v>5.1635</v>
      </c>
      <c r="J309" s="77">
        <v>508.43429320947627</v>
      </c>
      <c r="L309" s="79">
        <f t="shared" si="126"/>
        <v>0.38262721587262383</v>
      </c>
      <c r="M309" s="79"/>
      <c r="N309" s="79">
        <f t="shared" si="127"/>
        <v>0.84833117635756039</v>
      </c>
      <c r="O309" s="79">
        <f t="shared" si="128"/>
        <v>0.49904030710172742</v>
      </c>
      <c r="P309" s="79">
        <f t="shared" si="129"/>
        <v>0.23686619718309862</v>
      </c>
      <c r="Q309" s="79">
        <f t="shared" si="130"/>
        <v>0.34381067433148704</v>
      </c>
      <c r="R309" s="79">
        <f t="shared" si="131"/>
        <v>0.19206259359410802</v>
      </c>
    </row>
    <row r="310" spans="1:18" s="80" customFormat="1" x14ac:dyDescent="0.25">
      <c r="A310" s="73" t="s">
        <v>561</v>
      </c>
      <c r="B310" s="74">
        <v>4</v>
      </c>
      <c r="C310" s="74" t="s">
        <v>562</v>
      </c>
      <c r="D310" s="26"/>
      <c r="E310" s="27"/>
      <c r="F310" s="75">
        <v>1343</v>
      </c>
      <c r="G310" s="76">
        <v>73.696199572059356</v>
      </c>
      <c r="H310" s="76">
        <v>54.6875</v>
      </c>
      <c r="I310" s="76">
        <v>4.4424999999999999</v>
      </c>
      <c r="J310" s="77">
        <v>224.0691767724139</v>
      </c>
      <c r="L310" s="79">
        <f t="shared" si="126"/>
        <v>0.2708018724572045</v>
      </c>
      <c r="M310" s="79"/>
      <c r="N310" s="79">
        <f t="shared" si="127"/>
        <v>0.81160332620098929</v>
      </c>
      <c r="O310" s="79">
        <f t="shared" si="128"/>
        <v>0.546875</v>
      </c>
      <c r="P310" s="79">
        <f t="shared" si="129"/>
        <v>0.18609154929577465</v>
      </c>
      <c r="Q310" s="79">
        <f t="shared" si="130"/>
        <v>0.31901225058158311</v>
      </c>
      <c r="R310" s="79">
        <f t="shared" si="131"/>
        <v>7.6701491591242954E-2</v>
      </c>
    </row>
    <row r="311" spans="1:18" s="80" customFormat="1" x14ac:dyDescent="0.25">
      <c r="A311" s="73" t="s">
        <v>563</v>
      </c>
      <c r="B311" s="74">
        <v>5</v>
      </c>
      <c r="C311" s="74" t="s">
        <v>564</v>
      </c>
      <c r="D311" s="26"/>
      <c r="E311" s="27"/>
      <c r="F311" s="75">
        <v>11629</v>
      </c>
      <c r="G311" s="76">
        <v>76.987749796338903</v>
      </c>
      <c r="H311" s="76">
        <v>18.901303538175046</v>
      </c>
      <c r="I311" s="76">
        <v>2.0832999999999999</v>
      </c>
      <c r="J311" s="77">
        <v>145.97343724944363</v>
      </c>
      <c r="L311" s="79">
        <f t="shared" si="126"/>
        <v>0.13380087672197272</v>
      </c>
      <c r="M311" s="79"/>
      <c r="N311" s="79">
        <f t="shared" si="127"/>
        <v>0.86646249660564834</v>
      </c>
      <c r="O311" s="79">
        <f t="shared" si="128"/>
        <v>0.18901303538175046</v>
      </c>
      <c r="P311" s="79">
        <f t="shared" si="129"/>
        <v>1.9950704225352105E-2</v>
      </c>
      <c r="Q311" s="79">
        <f t="shared" si="130"/>
        <v>6.1408005696629783E-2</v>
      </c>
      <c r="R311" s="79">
        <f t="shared" si="131"/>
        <v>4.5019649999774293E-2</v>
      </c>
    </row>
    <row r="312" spans="1:18" s="80" customFormat="1" x14ac:dyDescent="0.25">
      <c r="A312" s="73" t="s">
        <v>565</v>
      </c>
      <c r="B312" s="74">
        <v>6</v>
      </c>
      <c r="C312" s="74" t="s">
        <v>566</v>
      </c>
      <c r="D312" s="26"/>
      <c r="E312" s="27"/>
      <c r="F312" s="75">
        <v>2657</v>
      </c>
      <c r="G312" s="76">
        <v>72.870163317179063</v>
      </c>
      <c r="H312" s="76">
        <v>53.164556962025308</v>
      </c>
      <c r="I312" s="76">
        <v>5.0758999999999999</v>
      </c>
      <c r="J312" s="77">
        <v>486.42600086753362</v>
      </c>
      <c r="L312" s="79">
        <f t="shared" si="126"/>
        <v>0.37125460563937274</v>
      </c>
      <c r="M312" s="79"/>
      <c r="N312" s="79">
        <f t="shared" si="127"/>
        <v>0.79783605528631774</v>
      </c>
      <c r="O312" s="79">
        <f t="shared" si="128"/>
        <v>0.53164556962025311</v>
      </c>
      <c r="P312" s="79">
        <f t="shared" si="129"/>
        <v>0.23069718309859155</v>
      </c>
      <c r="Q312" s="79">
        <f t="shared" si="130"/>
        <v>0.35021298565050174</v>
      </c>
      <c r="R312" s="79">
        <f t="shared" si="131"/>
        <v>0.18313428027080472</v>
      </c>
    </row>
    <row r="313" spans="1:18" s="80" customFormat="1" x14ac:dyDescent="0.25">
      <c r="A313" s="73" t="s">
        <v>567</v>
      </c>
      <c r="B313" s="74">
        <v>7</v>
      </c>
      <c r="C313" s="74" t="s">
        <v>568</v>
      </c>
      <c r="D313" s="26"/>
      <c r="E313" s="27"/>
      <c r="F313" s="75">
        <v>1840</v>
      </c>
      <c r="G313" s="76">
        <v>69.48520446313637</v>
      </c>
      <c r="H313" s="76">
        <v>36.551724137931032</v>
      </c>
      <c r="I313" s="76">
        <v>3.2501000000000002</v>
      </c>
      <c r="J313" s="77">
        <v>251.60945184393969</v>
      </c>
      <c r="L313" s="79">
        <f t="shared" si="126"/>
        <v>0.23261864378378547</v>
      </c>
      <c r="M313" s="79"/>
      <c r="N313" s="79">
        <f t="shared" si="127"/>
        <v>0.7414200743856062</v>
      </c>
      <c r="O313" s="79">
        <f t="shared" si="128"/>
        <v>0.3655172413793103</v>
      </c>
      <c r="P313" s="79">
        <f t="shared" si="129"/>
        <v>0.10211971830985918</v>
      </c>
      <c r="Q313" s="79">
        <f t="shared" si="130"/>
        <v>0.19320071875397352</v>
      </c>
      <c r="R313" s="79">
        <f t="shared" si="131"/>
        <v>8.7874016975229091E-2</v>
      </c>
    </row>
    <row r="314" spans="1:18" s="80" customFormat="1" x14ac:dyDescent="0.25">
      <c r="A314" s="73" t="s">
        <v>569</v>
      </c>
      <c r="B314" s="74">
        <v>8</v>
      </c>
      <c r="C314" s="74" t="s">
        <v>570</v>
      </c>
      <c r="D314" s="26"/>
      <c r="E314" s="27"/>
      <c r="F314" s="75">
        <v>5292</v>
      </c>
      <c r="G314" s="76">
        <v>68.488118417013325</v>
      </c>
      <c r="H314" s="76">
        <v>45.274725274725277</v>
      </c>
      <c r="I314" s="76">
        <v>4.4489000000000001</v>
      </c>
      <c r="J314" s="77">
        <v>243.49506287038864</v>
      </c>
      <c r="L314" s="79">
        <f t="shared" si="126"/>
        <v>0.26117899522977217</v>
      </c>
      <c r="M314" s="79"/>
      <c r="N314" s="79">
        <f t="shared" si="127"/>
        <v>0.72480197361688881</v>
      </c>
      <c r="O314" s="79">
        <f t="shared" si="128"/>
        <v>0.45274725274725275</v>
      </c>
      <c r="P314" s="79">
        <f t="shared" si="129"/>
        <v>0.1865422535211268</v>
      </c>
      <c r="Q314" s="79">
        <f t="shared" si="130"/>
        <v>0.29061399278591471</v>
      </c>
      <c r="R314" s="79">
        <f t="shared" si="131"/>
        <v>8.4582175606648533E-2</v>
      </c>
    </row>
    <row r="315" spans="1:18" s="80" customFormat="1" x14ac:dyDescent="0.25">
      <c r="A315" s="73"/>
      <c r="B315" s="74"/>
      <c r="C315" s="81"/>
      <c r="D315" s="82"/>
      <c r="E315" s="83"/>
      <c r="F315" s="84" t="s">
        <v>17</v>
      </c>
      <c r="G315" s="85"/>
      <c r="H315" s="85"/>
      <c r="I315" s="85"/>
      <c r="J315" s="86"/>
      <c r="L315" s="79"/>
      <c r="M315" s="79"/>
      <c r="N315" s="79"/>
      <c r="O315" s="79"/>
      <c r="P315" s="79"/>
      <c r="Q315" s="79"/>
      <c r="R315" s="79"/>
    </row>
    <row r="316" spans="1:18" s="80" customFormat="1" x14ac:dyDescent="0.25">
      <c r="A316" s="55" t="s">
        <v>571</v>
      </c>
      <c r="B316" s="56" t="s">
        <v>572</v>
      </c>
      <c r="C316" s="56"/>
      <c r="D316" s="26"/>
      <c r="E316" s="27"/>
      <c r="F316" s="57">
        <v>405759</v>
      </c>
      <c r="G316" s="58">
        <v>72.634854140112935</v>
      </c>
      <c r="H316" s="58">
        <v>65.547676749543726</v>
      </c>
      <c r="I316" s="58">
        <v>6.6102424208335675</v>
      </c>
      <c r="J316" s="59">
        <v>511.89830000000001</v>
      </c>
      <c r="L316" s="61">
        <f t="shared" ref="L316:L326" si="132">GEOMEAN(N316,Q316,R316)</f>
        <v>0.41674154790469403</v>
      </c>
      <c r="M316" s="61"/>
      <c r="N316" s="61">
        <f t="shared" ref="N316:N326" si="133">+(G316-25)/(85-25)</f>
        <v>0.79391423566854891</v>
      </c>
      <c r="O316" s="61">
        <f t="shared" ref="O316:O326" si="134">+H316/100</f>
        <v>0.65547676749543726</v>
      </c>
      <c r="P316" s="61">
        <f t="shared" ref="P316:P326" si="135">+(I316-1.8)/(16-1.8)</f>
        <v>0.33874946625588509</v>
      </c>
      <c r="Q316" s="61">
        <f t="shared" ref="Q316:Q326" si="136">+(O316*P316)^(0.5)</f>
        <v>0.47121375736730381</v>
      </c>
      <c r="R316" s="61">
        <f t="shared" ref="R316:R326" si="137">+(J316-35)/(2500-35)</f>
        <v>0.19346787018255579</v>
      </c>
    </row>
    <row r="317" spans="1:18" s="80" customFormat="1" x14ac:dyDescent="0.25">
      <c r="A317" s="62" t="s">
        <v>573</v>
      </c>
      <c r="B317" s="63"/>
      <c r="C317" s="64" t="s">
        <v>574</v>
      </c>
      <c r="D317" s="65"/>
      <c r="E317" s="66"/>
      <c r="F317" s="67">
        <v>110520</v>
      </c>
      <c r="G317" s="68">
        <v>73.030792443113171</v>
      </c>
      <c r="H317" s="68">
        <v>72.731875253138924</v>
      </c>
      <c r="I317" s="68">
        <v>8.6449128175703667</v>
      </c>
      <c r="J317" s="69">
        <v>680.78547224411477</v>
      </c>
      <c r="K317" s="16"/>
      <c r="L317" s="54">
        <f t="shared" si="132"/>
        <v>0.49890058120697839</v>
      </c>
      <c r="M317" s="54"/>
      <c r="N317" s="54">
        <f t="shared" si="133"/>
        <v>0.80051320738521947</v>
      </c>
      <c r="O317" s="54">
        <f t="shared" si="134"/>
        <v>0.72731875253138922</v>
      </c>
      <c r="P317" s="54">
        <f t="shared" si="135"/>
        <v>0.48203611391340612</v>
      </c>
      <c r="Q317" s="54">
        <f t="shared" si="136"/>
        <v>0.59210970693493714</v>
      </c>
      <c r="R317" s="54">
        <f t="shared" si="137"/>
        <v>0.2619819360016693</v>
      </c>
    </row>
    <row r="318" spans="1:18" s="80" customFormat="1" x14ac:dyDescent="0.25">
      <c r="A318" s="73" t="s">
        <v>575</v>
      </c>
      <c r="B318" s="74">
        <v>1</v>
      </c>
      <c r="C318" s="74" t="s">
        <v>576</v>
      </c>
      <c r="D318" s="26"/>
      <c r="E318" s="27"/>
      <c r="F318" s="75">
        <v>69028</v>
      </c>
      <c r="G318" s="76">
        <v>75.281392208590418</v>
      </c>
      <c r="H318" s="76">
        <v>77.471368294153109</v>
      </c>
      <c r="I318" s="76">
        <v>10.2837</v>
      </c>
      <c r="J318" s="77">
        <v>786.06248531242159</v>
      </c>
      <c r="L318" s="79">
        <f t="shared" si="132"/>
        <v>0.55797074304867633</v>
      </c>
      <c r="M318" s="79"/>
      <c r="N318" s="79">
        <f t="shared" si="133"/>
        <v>0.83802320347650694</v>
      </c>
      <c r="O318" s="79">
        <f t="shared" si="134"/>
        <v>0.77471368294153109</v>
      </c>
      <c r="P318" s="79">
        <f t="shared" si="135"/>
        <v>0.59744366197183096</v>
      </c>
      <c r="Q318" s="79">
        <f t="shared" si="136"/>
        <v>0.68032917012007676</v>
      </c>
      <c r="R318" s="79">
        <f t="shared" si="137"/>
        <v>0.30469066341274709</v>
      </c>
    </row>
    <row r="319" spans="1:18" s="80" customFormat="1" x14ac:dyDescent="0.25">
      <c r="A319" s="73" t="s">
        <v>577</v>
      </c>
      <c r="B319" s="74">
        <v>2</v>
      </c>
      <c r="C319" s="74" t="s">
        <v>578</v>
      </c>
      <c r="D319" s="26"/>
      <c r="E319" s="27"/>
      <c r="F319" s="75">
        <v>1339</v>
      </c>
      <c r="G319" s="76">
        <v>62.931345957991475</v>
      </c>
      <c r="H319" s="76">
        <v>69.879518072289159</v>
      </c>
      <c r="I319" s="76">
        <v>5.8262999999999998</v>
      </c>
      <c r="J319" s="77">
        <v>524.07843557377714</v>
      </c>
      <c r="L319" s="79">
        <f t="shared" si="132"/>
        <v>0.38220598133535943</v>
      </c>
      <c r="M319" s="79"/>
      <c r="N319" s="79">
        <f t="shared" si="133"/>
        <v>0.63218909929985789</v>
      </c>
      <c r="O319" s="79">
        <f t="shared" si="134"/>
        <v>0.6987951807228916</v>
      </c>
      <c r="P319" s="79">
        <f t="shared" si="135"/>
        <v>0.28354225352112677</v>
      </c>
      <c r="Q319" s="79">
        <f t="shared" si="136"/>
        <v>0.44512690358129525</v>
      </c>
      <c r="R319" s="79">
        <f t="shared" si="137"/>
        <v>0.19840910165264794</v>
      </c>
    </row>
    <row r="320" spans="1:18" s="80" customFormat="1" x14ac:dyDescent="0.25">
      <c r="A320" s="73" t="s">
        <v>579</v>
      </c>
      <c r="B320" s="74">
        <v>3</v>
      </c>
      <c r="C320" s="74" t="s">
        <v>580</v>
      </c>
      <c r="D320" s="26"/>
      <c r="E320" s="27"/>
      <c r="F320" s="75">
        <v>1866</v>
      </c>
      <c r="G320" s="76">
        <v>75.76920583528198</v>
      </c>
      <c r="H320" s="76">
        <v>56.198347107438018</v>
      </c>
      <c r="I320" s="76">
        <v>4.49</v>
      </c>
      <c r="J320" s="77">
        <v>302.25945933659256</v>
      </c>
      <c r="L320" s="79">
        <f t="shared" si="132"/>
        <v>0.31049385311508232</v>
      </c>
      <c r="M320" s="79"/>
      <c r="N320" s="79">
        <f t="shared" si="133"/>
        <v>0.84615343058803305</v>
      </c>
      <c r="O320" s="79">
        <f t="shared" si="134"/>
        <v>0.56198347107438018</v>
      </c>
      <c r="P320" s="79">
        <f t="shared" si="135"/>
        <v>0.18943661971830988</v>
      </c>
      <c r="Q320" s="79">
        <f t="shared" si="136"/>
        <v>0.32628246826621432</v>
      </c>
      <c r="R320" s="79">
        <f t="shared" si="137"/>
        <v>0.10842168735764404</v>
      </c>
    </row>
    <row r="321" spans="1:18" s="80" customFormat="1" x14ac:dyDescent="0.25">
      <c r="A321" s="73" t="s">
        <v>581</v>
      </c>
      <c r="B321" s="74">
        <v>4</v>
      </c>
      <c r="C321" s="74" t="s">
        <v>582</v>
      </c>
      <c r="D321" s="26"/>
      <c r="E321" s="27"/>
      <c r="F321" s="75">
        <v>16223</v>
      </c>
      <c r="G321" s="76">
        <v>70.375004486758399</v>
      </c>
      <c r="H321" s="76">
        <v>57.765876052027544</v>
      </c>
      <c r="I321" s="76">
        <v>5.7106000000000003</v>
      </c>
      <c r="J321" s="77">
        <v>488.7516336314053</v>
      </c>
      <c r="L321" s="79">
        <f t="shared" si="132"/>
        <v>0.38149891353618076</v>
      </c>
      <c r="M321" s="79"/>
      <c r="N321" s="79">
        <f t="shared" si="133"/>
        <v>0.75625007477930661</v>
      </c>
      <c r="O321" s="79">
        <f t="shared" si="134"/>
        <v>0.57765876052027543</v>
      </c>
      <c r="P321" s="79">
        <f t="shared" si="135"/>
        <v>0.27539436619718316</v>
      </c>
      <c r="Q321" s="79">
        <f t="shared" si="136"/>
        <v>0.3988533166863874</v>
      </c>
      <c r="R321" s="79">
        <f t="shared" si="137"/>
        <v>0.18407774183829831</v>
      </c>
    </row>
    <row r="322" spans="1:18" s="80" customFormat="1" x14ac:dyDescent="0.25">
      <c r="A322" s="73" t="s">
        <v>583</v>
      </c>
      <c r="B322" s="74">
        <v>5</v>
      </c>
      <c r="C322" s="74" t="s">
        <v>584</v>
      </c>
      <c r="D322" s="26"/>
      <c r="E322" s="27"/>
      <c r="F322" s="75">
        <v>2886</v>
      </c>
      <c r="G322" s="76">
        <v>70.089089521732831</v>
      </c>
      <c r="H322" s="76">
        <v>39.705882352941174</v>
      </c>
      <c r="I322" s="76">
        <v>4.1684999999999999</v>
      </c>
      <c r="J322" s="77">
        <v>320.41724003696078</v>
      </c>
      <c r="L322" s="79">
        <f t="shared" si="132"/>
        <v>0.28186067048160157</v>
      </c>
      <c r="M322" s="79"/>
      <c r="N322" s="79">
        <f t="shared" si="133"/>
        <v>0.75148482536221384</v>
      </c>
      <c r="O322" s="79">
        <f t="shared" si="134"/>
        <v>0.39705882352941174</v>
      </c>
      <c r="P322" s="79">
        <f t="shared" si="135"/>
        <v>0.16679577464788733</v>
      </c>
      <c r="Q322" s="79">
        <f t="shared" si="136"/>
        <v>0.25734749668758589</v>
      </c>
      <c r="R322" s="79">
        <f t="shared" si="137"/>
        <v>0.11578792699268185</v>
      </c>
    </row>
    <row r="323" spans="1:18" s="80" customFormat="1" x14ac:dyDescent="0.25">
      <c r="A323" s="73" t="s">
        <v>585</v>
      </c>
      <c r="B323" s="74">
        <v>6</v>
      </c>
      <c r="C323" s="74" t="s">
        <v>586</v>
      </c>
      <c r="D323" s="26"/>
      <c r="E323" s="27"/>
      <c r="F323" s="75">
        <v>3002</v>
      </c>
      <c r="G323" s="76">
        <v>70.814890668648061</v>
      </c>
      <c r="H323" s="76">
        <v>63.953488372093027</v>
      </c>
      <c r="I323" s="76">
        <v>3.9420999999999999</v>
      </c>
      <c r="J323" s="77">
        <v>479.5312627678328</v>
      </c>
      <c r="L323" s="79">
        <f t="shared" si="132"/>
        <v>0.34971656373798093</v>
      </c>
      <c r="M323" s="79"/>
      <c r="N323" s="79">
        <f t="shared" si="133"/>
        <v>0.76358151114413431</v>
      </c>
      <c r="O323" s="79">
        <f t="shared" si="134"/>
        <v>0.63953488372093026</v>
      </c>
      <c r="P323" s="79">
        <f t="shared" si="135"/>
        <v>0.15085211267605636</v>
      </c>
      <c r="Q323" s="79">
        <f t="shared" si="136"/>
        <v>0.31060455299196499</v>
      </c>
      <c r="R323" s="79">
        <f t="shared" si="137"/>
        <v>0.18033722627498289</v>
      </c>
    </row>
    <row r="324" spans="1:18" s="80" customFormat="1" x14ac:dyDescent="0.25">
      <c r="A324" s="73" t="s">
        <v>587</v>
      </c>
      <c r="B324" s="74">
        <v>7</v>
      </c>
      <c r="C324" s="74" t="s">
        <v>588</v>
      </c>
      <c r="D324" s="26"/>
      <c r="E324" s="27"/>
      <c r="F324" s="75">
        <v>2774</v>
      </c>
      <c r="G324" s="76">
        <v>69.684014413104052</v>
      </c>
      <c r="H324" s="76">
        <v>54.437869822485204</v>
      </c>
      <c r="I324" s="76">
        <v>4.3868999999999998</v>
      </c>
      <c r="J324" s="77">
        <v>237.60342376791641</v>
      </c>
      <c r="L324" s="79">
        <f t="shared" si="132"/>
        <v>0.26812810140814025</v>
      </c>
      <c r="M324" s="79"/>
      <c r="N324" s="79">
        <f t="shared" si="133"/>
        <v>0.7447335735517342</v>
      </c>
      <c r="O324" s="79">
        <f t="shared" si="134"/>
        <v>0.54437869822485208</v>
      </c>
      <c r="P324" s="79">
        <f t="shared" si="135"/>
        <v>0.18217605633802816</v>
      </c>
      <c r="Q324" s="79">
        <f t="shared" si="136"/>
        <v>0.31491707542944236</v>
      </c>
      <c r="R324" s="79">
        <f t="shared" si="137"/>
        <v>8.2192058323698344E-2</v>
      </c>
    </row>
    <row r="325" spans="1:18" s="80" customFormat="1" x14ac:dyDescent="0.25">
      <c r="A325" s="73" t="s">
        <v>589</v>
      </c>
      <c r="B325" s="74">
        <v>8</v>
      </c>
      <c r="C325" s="74" t="s">
        <v>590</v>
      </c>
      <c r="D325" s="26"/>
      <c r="E325" s="27"/>
      <c r="F325" s="75">
        <v>2541</v>
      </c>
      <c r="G325" s="76">
        <v>73.548401705355531</v>
      </c>
      <c r="H325" s="76">
        <v>51.898734177215189</v>
      </c>
      <c r="I325" s="76">
        <v>4.7450999999999999</v>
      </c>
      <c r="J325" s="77">
        <v>294.23428437768189</v>
      </c>
      <c r="L325" s="79">
        <f t="shared" si="132"/>
        <v>0.30336197602947595</v>
      </c>
      <c r="M325" s="79"/>
      <c r="N325" s="79">
        <f t="shared" si="133"/>
        <v>0.80914002842259214</v>
      </c>
      <c r="O325" s="79">
        <f t="shared" si="134"/>
        <v>0.51898734177215189</v>
      </c>
      <c r="P325" s="79">
        <f t="shared" si="135"/>
        <v>0.20740140845070423</v>
      </c>
      <c r="Q325" s="79">
        <f t="shared" si="136"/>
        <v>0.32808338216318012</v>
      </c>
      <c r="R325" s="79">
        <f t="shared" si="137"/>
        <v>0.10516603828709205</v>
      </c>
    </row>
    <row r="326" spans="1:18" s="80" customFormat="1" x14ac:dyDescent="0.25">
      <c r="A326" s="73" t="s">
        <v>591</v>
      </c>
      <c r="B326" s="74">
        <v>9</v>
      </c>
      <c r="C326" s="74" t="s">
        <v>592</v>
      </c>
      <c r="D326" s="26"/>
      <c r="E326" s="27"/>
      <c r="F326" s="75">
        <v>10861</v>
      </c>
      <c r="G326" s="76">
        <v>75.297477682541171</v>
      </c>
      <c r="H326" s="76">
        <v>75.228519195612435</v>
      </c>
      <c r="I326" s="76">
        <v>9.6905000000000001</v>
      </c>
      <c r="J326" s="77">
        <v>737.89485386285446</v>
      </c>
      <c r="L326" s="79">
        <f t="shared" si="132"/>
        <v>0.53664766939593211</v>
      </c>
      <c r="M326" s="79"/>
      <c r="N326" s="79">
        <f t="shared" si="133"/>
        <v>0.83829129470901953</v>
      </c>
      <c r="O326" s="79">
        <f t="shared" si="134"/>
        <v>0.75228519195612431</v>
      </c>
      <c r="P326" s="79">
        <f t="shared" si="135"/>
        <v>0.55566901408450708</v>
      </c>
      <c r="Q326" s="79">
        <f t="shared" si="136"/>
        <v>0.64654587689090848</v>
      </c>
      <c r="R326" s="79">
        <f t="shared" si="137"/>
        <v>0.28515004213503226</v>
      </c>
    </row>
    <row r="327" spans="1:18" s="80" customFormat="1" x14ac:dyDescent="0.25">
      <c r="A327" s="73"/>
      <c r="B327" s="74"/>
      <c r="C327" s="81"/>
      <c r="D327" s="82"/>
      <c r="E327" s="83"/>
      <c r="F327" s="84" t="s">
        <v>17</v>
      </c>
      <c r="G327" s="85"/>
      <c r="H327" s="85"/>
      <c r="I327" s="85"/>
      <c r="J327" s="86"/>
      <c r="L327" s="79"/>
      <c r="M327" s="79"/>
      <c r="N327" s="79"/>
      <c r="O327" s="79"/>
      <c r="P327" s="79"/>
      <c r="Q327" s="79"/>
      <c r="R327" s="79"/>
    </row>
    <row r="328" spans="1:18" s="80" customFormat="1" x14ac:dyDescent="0.25">
      <c r="A328" s="62" t="s">
        <v>593</v>
      </c>
      <c r="B328" s="63"/>
      <c r="C328" s="64" t="s">
        <v>594</v>
      </c>
      <c r="D328" s="65"/>
      <c r="E328" s="66"/>
      <c r="F328" s="67">
        <v>142477</v>
      </c>
      <c r="G328" s="68">
        <v>81.15527463449429</v>
      </c>
      <c r="H328" s="68">
        <v>66.086956521739125</v>
      </c>
      <c r="I328" s="68">
        <v>5.9770661866868764</v>
      </c>
      <c r="J328" s="69">
        <v>477.93758120246378</v>
      </c>
      <c r="K328" s="16"/>
      <c r="L328" s="54">
        <f t="shared" ref="L328:L348" si="138">GEOMEAN(N328,Q328,R328)</f>
        <v>0.42011813719791535</v>
      </c>
      <c r="M328" s="54"/>
      <c r="N328" s="54">
        <f t="shared" ref="N328:N348" si="139">+(G328-25)/(85-25)</f>
        <v>0.93592124390823817</v>
      </c>
      <c r="O328" s="54">
        <f t="shared" ref="O328:O348" si="140">+H328/100</f>
        <v>0.66086956521739126</v>
      </c>
      <c r="P328" s="54">
        <f t="shared" ref="P328:P348" si="141">+(I328-1.8)/(16-1.8)</f>
        <v>0.2941595906117519</v>
      </c>
      <c r="Q328" s="54">
        <f t="shared" ref="Q328:Q348" si="142">+(O328*P328)^(0.5)</f>
        <v>0.44090942465784771</v>
      </c>
      <c r="R328" s="54">
        <f t="shared" ref="R328:R348" si="143">+(J328-35)/(2500-35)</f>
        <v>0.17969070231337272</v>
      </c>
    </row>
    <row r="329" spans="1:18" s="80" customFormat="1" x14ac:dyDescent="0.25">
      <c r="A329" s="73" t="s">
        <v>595</v>
      </c>
      <c r="B329" s="74">
        <v>1</v>
      </c>
      <c r="C329" s="74" t="s">
        <v>596</v>
      </c>
      <c r="D329" s="26"/>
      <c r="E329" s="27"/>
      <c r="F329" s="75">
        <v>42268</v>
      </c>
      <c r="G329" s="76">
        <v>79.057049834094954</v>
      </c>
      <c r="H329" s="76">
        <v>71.150895140664957</v>
      </c>
      <c r="I329" s="76">
        <v>8.2697000000000003</v>
      </c>
      <c r="J329" s="77">
        <v>657.57053234383204</v>
      </c>
      <c r="L329" s="79">
        <f t="shared" si="138"/>
        <v>0.50600359629136837</v>
      </c>
      <c r="M329" s="79"/>
      <c r="N329" s="79">
        <f t="shared" si="139"/>
        <v>0.90095083056824921</v>
      </c>
      <c r="O329" s="79">
        <f t="shared" si="140"/>
        <v>0.7115089514066496</v>
      </c>
      <c r="P329" s="79">
        <f t="shared" si="141"/>
        <v>0.4556126760563381</v>
      </c>
      <c r="Q329" s="79">
        <f t="shared" si="142"/>
        <v>0.56936148217843352</v>
      </c>
      <c r="R329" s="79">
        <f t="shared" si="143"/>
        <v>0.25256411048431321</v>
      </c>
    </row>
    <row r="330" spans="1:18" s="80" customFormat="1" x14ac:dyDescent="0.25">
      <c r="A330" s="73" t="s">
        <v>597</v>
      </c>
      <c r="B330" s="74">
        <v>2</v>
      </c>
      <c r="C330" s="74" t="s">
        <v>598</v>
      </c>
      <c r="D330" s="26"/>
      <c r="E330" s="27"/>
      <c r="F330" s="75">
        <v>5459</v>
      </c>
      <c r="G330" s="76">
        <v>87.384071289849913</v>
      </c>
      <c r="H330" s="76">
        <v>64.392324093816626</v>
      </c>
      <c r="I330" s="76">
        <v>3.5005999999999999</v>
      </c>
      <c r="J330" s="77">
        <v>104.51996308128057</v>
      </c>
      <c r="L330" s="79">
        <f t="shared" si="138"/>
        <v>0.20118534684383302</v>
      </c>
      <c r="M330" s="79"/>
      <c r="N330" s="79">
        <f t="shared" si="139"/>
        <v>1.0397345214974985</v>
      </c>
      <c r="O330" s="79">
        <f t="shared" si="140"/>
        <v>0.64392324093816622</v>
      </c>
      <c r="P330" s="79">
        <f t="shared" si="141"/>
        <v>0.11976056338028168</v>
      </c>
      <c r="Q330" s="79">
        <f t="shared" si="142"/>
        <v>0.2776987758496815</v>
      </c>
      <c r="R330" s="79">
        <f t="shared" si="143"/>
        <v>2.8202824779424165E-2</v>
      </c>
    </row>
    <row r="331" spans="1:18" s="80" customFormat="1" x14ac:dyDescent="0.25">
      <c r="A331" s="73" t="s">
        <v>599</v>
      </c>
      <c r="B331" s="74">
        <v>3</v>
      </c>
      <c r="C331" s="74" t="s">
        <v>600</v>
      </c>
      <c r="D331" s="26"/>
      <c r="E331" s="27"/>
      <c r="F331" s="75">
        <v>1186</v>
      </c>
      <c r="G331" s="76">
        <v>73.356043986488345</v>
      </c>
      <c r="H331" s="76">
        <v>59.523809523809526</v>
      </c>
      <c r="I331" s="76">
        <v>4.2953999999999999</v>
      </c>
      <c r="J331" s="77">
        <v>232.25105246409103</v>
      </c>
      <c r="L331" s="79">
        <f t="shared" si="138"/>
        <v>0.27526926957836712</v>
      </c>
      <c r="M331" s="79"/>
      <c r="N331" s="79">
        <f t="shared" si="139"/>
        <v>0.80593406644147236</v>
      </c>
      <c r="O331" s="79">
        <f t="shared" si="140"/>
        <v>0.59523809523809523</v>
      </c>
      <c r="P331" s="79">
        <f t="shared" si="141"/>
        <v>0.1757323943661972</v>
      </c>
      <c r="Q331" s="79">
        <f t="shared" si="142"/>
        <v>0.32342327636421747</v>
      </c>
      <c r="R331" s="79">
        <f t="shared" si="143"/>
        <v>8.0020710938779327E-2</v>
      </c>
    </row>
    <row r="332" spans="1:18" s="80" customFormat="1" x14ac:dyDescent="0.25">
      <c r="A332" s="73" t="s">
        <v>601</v>
      </c>
      <c r="B332" s="74">
        <v>4</v>
      </c>
      <c r="C332" s="74" t="s">
        <v>602</v>
      </c>
      <c r="D332" s="26"/>
      <c r="E332" s="27"/>
      <c r="F332" s="75">
        <v>5210</v>
      </c>
      <c r="G332" s="76">
        <v>72.033311864123263</v>
      </c>
      <c r="H332" s="76">
        <v>54.156769596199524</v>
      </c>
      <c r="I332" s="76">
        <v>4.5793999999999997</v>
      </c>
      <c r="J332" s="77">
        <v>388.33857657715981</v>
      </c>
      <c r="L332" s="79">
        <f t="shared" si="138"/>
        <v>0.33196736454172149</v>
      </c>
      <c r="M332" s="79"/>
      <c r="N332" s="79">
        <f t="shared" si="139"/>
        <v>0.78388853106872103</v>
      </c>
      <c r="O332" s="79">
        <f t="shared" si="140"/>
        <v>0.54156769596199528</v>
      </c>
      <c r="P332" s="79">
        <f t="shared" si="141"/>
        <v>0.19573239436619719</v>
      </c>
      <c r="Q332" s="79">
        <f t="shared" si="142"/>
        <v>0.32558000835743284</v>
      </c>
      <c r="R332" s="79">
        <f t="shared" si="143"/>
        <v>0.14334222173515612</v>
      </c>
    </row>
    <row r="333" spans="1:18" s="80" customFormat="1" x14ac:dyDescent="0.25">
      <c r="A333" s="73" t="s">
        <v>603</v>
      </c>
      <c r="B333" s="74">
        <v>5</v>
      </c>
      <c r="C333" s="74" t="s">
        <v>604</v>
      </c>
      <c r="D333" s="26"/>
      <c r="E333" s="27"/>
      <c r="F333" s="75">
        <v>3753</v>
      </c>
      <c r="G333" s="76">
        <v>80.90616275972647</v>
      </c>
      <c r="H333" s="76">
        <v>55.205047318611989</v>
      </c>
      <c r="I333" s="76">
        <v>3.9659</v>
      </c>
      <c r="J333" s="77">
        <v>463.0846641984138</v>
      </c>
      <c r="L333" s="79">
        <f t="shared" si="138"/>
        <v>0.36076843630354377</v>
      </c>
      <c r="M333" s="79"/>
      <c r="N333" s="79">
        <f t="shared" si="139"/>
        <v>0.93176937932877446</v>
      </c>
      <c r="O333" s="79">
        <f t="shared" si="140"/>
        <v>0.55205047318611988</v>
      </c>
      <c r="P333" s="79">
        <f t="shared" si="141"/>
        <v>0.1525281690140845</v>
      </c>
      <c r="Q333" s="79">
        <f t="shared" si="142"/>
        <v>0.29017795898110149</v>
      </c>
      <c r="R333" s="79">
        <f t="shared" si="143"/>
        <v>0.1736651781737987</v>
      </c>
    </row>
    <row r="334" spans="1:18" s="80" customFormat="1" x14ac:dyDescent="0.25">
      <c r="A334" s="73" t="s">
        <v>605</v>
      </c>
      <c r="B334" s="74">
        <v>6</v>
      </c>
      <c r="C334" s="74" t="s">
        <v>606</v>
      </c>
      <c r="D334" s="26"/>
      <c r="E334" s="27"/>
      <c r="F334" s="75">
        <v>750</v>
      </c>
      <c r="G334" s="76">
        <v>87.272129660296116</v>
      </c>
      <c r="H334" s="76">
        <v>55.172413793103445</v>
      </c>
      <c r="I334" s="76">
        <v>4.7424999999999997</v>
      </c>
      <c r="J334" s="77">
        <v>231.72756596488631</v>
      </c>
      <c r="L334" s="79">
        <f t="shared" si="138"/>
        <v>0.30368401997543448</v>
      </c>
      <c r="M334" s="79"/>
      <c r="N334" s="79">
        <f t="shared" si="139"/>
        <v>1.0378688276716019</v>
      </c>
      <c r="O334" s="79">
        <f t="shared" si="140"/>
        <v>0.55172413793103448</v>
      </c>
      <c r="P334" s="79">
        <f t="shared" si="141"/>
        <v>0.20721830985915493</v>
      </c>
      <c r="Q334" s="79">
        <f t="shared" si="142"/>
        <v>0.33812326653244118</v>
      </c>
      <c r="R334" s="79">
        <f t="shared" si="143"/>
        <v>7.9808343190623243E-2</v>
      </c>
    </row>
    <row r="335" spans="1:18" s="80" customFormat="1" x14ac:dyDescent="0.25">
      <c r="A335" s="73" t="s">
        <v>607</v>
      </c>
      <c r="B335" s="74">
        <v>7</v>
      </c>
      <c r="C335" s="74" t="s">
        <v>608</v>
      </c>
      <c r="D335" s="26"/>
      <c r="E335" s="27"/>
      <c r="F335" s="75">
        <v>6023</v>
      </c>
      <c r="G335" s="76">
        <v>85.588041334255081</v>
      </c>
      <c r="H335" s="76">
        <v>59.345794392523366</v>
      </c>
      <c r="I335" s="76">
        <v>3.6423000000000001</v>
      </c>
      <c r="J335" s="77">
        <v>228.66490803786485</v>
      </c>
      <c r="L335" s="79">
        <f t="shared" si="138"/>
        <v>0.28026372087537099</v>
      </c>
      <c r="M335" s="79"/>
      <c r="N335" s="79">
        <f t="shared" si="139"/>
        <v>1.0098006889042515</v>
      </c>
      <c r="O335" s="79">
        <f t="shared" si="140"/>
        <v>0.59345794392523366</v>
      </c>
      <c r="P335" s="79">
        <f t="shared" si="141"/>
        <v>0.12973943661971832</v>
      </c>
      <c r="Q335" s="79">
        <f t="shared" si="142"/>
        <v>0.2774795475388343</v>
      </c>
      <c r="R335" s="79">
        <f t="shared" si="143"/>
        <v>7.8565885613738271E-2</v>
      </c>
    </row>
    <row r="336" spans="1:18" s="80" customFormat="1" x14ac:dyDescent="0.25">
      <c r="A336" s="73" t="s">
        <v>609</v>
      </c>
      <c r="B336" s="74">
        <v>8</v>
      </c>
      <c r="C336" s="74" t="s">
        <v>610</v>
      </c>
      <c r="D336" s="26"/>
      <c r="E336" s="27"/>
      <c r="F336" s="75">
        <v>3452</v>
      </c>
      <c r="G336" s="76">
        <v>80.939302090629184</v>
      </c>
      <c r="H336" s="76">
        <v>64</v>
      </c>
      <c r="I336" s="76">
        <v>4.1729000000000003</v>
      </c>
      <c r="J336" s="77">
        <v>206.13514375470191</v>
      </c>
      <c r="L336" s="79">
        <f t="shared" si="138"/>
        <v>0.27662485687509353</v>
      </c>
      <c r="M336" s="79"/>
      <c r="N336" s="79">
        <f t="shared" si="139"/>
        <v>0.93232170151048643</v>
      </c>
      <c r="O336" s="79">
        <f t="shared" si="140"/>
        <v>0.64</v>
      </c>
      <c r="P336" s="79">
        <f t="shared" si="141"/>
        <v>0.16710563380281696</v>
      </c>
      <c r="Q336" s="79">
        <f t="shared" si="142"/>
        <v>0.3270284477439277</v>
      </c>
      <c r="R336" s="79">
        <f t="shared" si="143"/>
        <v>6.9426021807181298E-2</v>
      </c>
    </row>
    <row r="337" spans="1:18" s="80" customFormat="1" x14ac:dyDescent="0.25">
      <c r="A337" s="73" t="s">
        <v>611</v>
      </c>
      <c r="B337" s="74">
        <v>9</v>
      </c>
      <c r="C337" s="74" t="s">
        <v>612</v>
      </c>
      <c r="D337" s="26"/>
      <c r="E337" s="27"/>
      <c r="F337" s="75">
        <v>7989</v>
      </c>
      <c r="G337" s="76">
        <v>84.940309026023087</v>
      </c>
      <c r="H337" s="76">
        <v>66.212534059945511</v>
      </c>
      <c r="I337" s="76">
        <v>3.8561000000000001</v>
      </c>
      <c r="J337" s="77">
        <v>173.2140528790448</v>
      </c>
      <c r="L337" s="79">
        <f t="shared" si="138"/>
        <v>0.25885130068396994</v>
      </c>
      <c r="M337" s="79"/>
      <c r="N337" s="79">
        <f t="shared" si="139"/>
        <v>0.99900515043371807</v>
      </c>
      <c r="O337" s="79">
        <f t="shared" si="140"/>
        <v>0.66212534059945516</v>
      </c>
      <c r="P337" s="79">
        <f t="shared" si="141"/>
        <v>0.14479577464788732</v>
      </c>
      <c r="Q337" s="79">
        <f t="shared" si="142"/>
        <v>0.30963357635452643</v>
      </c>
      <c r="R337" s="79">
        <f t="shared" si="143"/>
        <v>5.6070609687239273E-2</v>
      </c>
    </row>
    <row r="338" spans="1:18" s="80" customFormat="1" x14ac:dyDescent="0.25">
      <c r="A338" s="73" t="s">
        <v>613</v>
      </c>
      <c r="B338" s="74">
        <v>10</v>
      </c>
      <c r="C338" s="74" t="s">
        <v>614</v>
      </c>
      <c r="D338" s="26"/>
      <c r="E338" s="27"/>
      <c r="F338" s="75">
        <v>2199</v>
      </c>
      <c r="G338" s="76">
        <v>77.918239733102141</v>
      </c>
      <c r="H338" s="76">
        <v>36.090225563909769</v>
      </c>
      <c r="I338" s="76">
        <v>4.7962999999999996</v>
      </c>
      <c r="J338" s="77">
        <v>220.69860075422255</v>
      </c>
      <c r="L338" s="79">
        <f t="shared" si="138"/>
        <v>0.26369164730634864</v>
      </c>
      <c r="M338" s="79"/>
      <c r="N338" s="79">
        <f t="shared" si="139"/>
        <v>0.88197066221836906</v>
      </c>
      <c r="O338" s="79">
        <f t="shared" si="140"/>
        <v>0.36090225563909767</v>
      </c>
      <c r="P338" s="79">
        <f t="shared" si="141"/>
        <v>0.21100704225352113</v>
      </c>
      <c r="Q338" s="79">
        <f t="shared" si="142"/>
        <v>0.27595818071771339</v>
      </c>
      <c r="R338" s="79">
        <f t="shared" si="143"/>
        <v>7.5334117953031465E-2</v>
      </c>
    </row>
    <row r="339" spans="1:18" s="80" customFormat="1" x14ac:dyDescent="0.25">
      <c r="A339" s="73" t="s">
        <v>615</v>
      </c>
      <c r="B339" s="74">
        <v>11</v>
      </c>
      <c r="C339" s="74" t="s">
        <v>616</v>
      </c>
      <c r="D339" s="26"/>
      <c r="E339" s="27"/>
      <c r="F339" s="75">
        <v>863</v>
      </c>
      <c r="G339" s="76">
        <v>86.733269213051543</v>
      </c>
      <c r="H339" s="76">
        <v>77.41935483870968</v>
      </c>
      <c r="I339" s="76">
        <v>5.0762999999999998</v>
      </c>
      <c r="J339" s="77">
        <v>383.77234136820078</v>
      </c>
      <c r="L339" s="79">
        <f t="shared" si="138"/>
        <v>0.3947800436111043</v>
      </c>
      <c r="M339" s="79"/>
      <c r="N339" s="79">
        <f t="shared" si="139"/>
        <v>1.0288878202175258</v>
      </c>
      <c r="O339" s="79">
        <f t="shared" si="140"/>
        <v>0.77419354838709675</v>
      </c>
      <c r="P339" s="79">
        <f t="shared" si="141"/>
        <v>0.23072535211267606</v>
      </c>
      <c r="Q339" s="79">
        <f t="shared" si="142"/>
        <v>0.42264178574174965</v>
      </c>
      <c r="R339" s="79">
        <f t="shared" si="143"/>
        <v>0.14148979365849931</v>
      </c>
    </row>
    <row r="340" spans="1:18" s="80" customFormat="1" x14ac:dyDescent="0.25">
      <c r="A340" s="73" t="s">
        <v>617</v>
      </c>
      <c r="B340" s="74">
        <v>12</v>
      </c>
      <c r="C340" s="74" t="s">
        <v>618</v>
      </c>
      <c r="D340" s="26"/>
      <c r="E340" s="27"/>
      <c r="F340" s="75">
        <v>2910</v>
      </c>
      <c r="G340" s="76">
        <v>78.047826900733739</v>
      </c>
      <c r="H340" s="76">
        <v>55.319148936170215</v>
      </c>
      <c r="I340" s="76">
        <v>4.0662000000000003</v>
      </c>
      <c r="J340" s="77">
        <v>224.24521312493854</v>
      </c>
      <c r="L340" s="79">
        <f t="shared" si="138"/>
        <v>0.27220055460772291</v>
      </c>
      <c r="M340" s="79"/>
      <c r="N340" s="79">
        <f t="shared" si="139"/>
        <v>0.88413044834556231</v>
      </c>
      <c r="O340" s="79">
        <f t="shared" si="140"/>
        <v>0.55319148936170215</v>
      </c>
      <c r="P340" s="79">
        <f t="shared" si="141"/>
        <v>0.15959154929577468</v>
      </c>
      <c r="Q340" s="79">
        <f t="shared" si="142"/>
        <v>0.29712739160917345</v>
      </c>
      <c r="R340" s="79">
        <f t="shared" si="143"/>
        <v>7.6772905933037955E-2</v>
      </c>
    </row>
    <row r="341" spans="1:18" s="80" customFormat="1" x14ac:dyDescent="0.25">
      <c r="A341" s="73" t="s">
        <v>619</v>
      </c>
      <c r="B341" s="74">
        <v>13</v>
      </c>
      <c r="C341" s="74" t="s">
        <v>620</v>
      </c>
      <c r="D341" s="26"/>
      <c r="E341" s="27"/>
      <c r="F341" s="75">
        <v>20738</v>
      </c>
      <c r="G341" s="76">
        <v>85.627286848735125</v>
      </c>
      <c r="H341" s="76">
        <v>67.309697601668404</v>
      </c>
      <c r="I341" s="76">
        <v>6.7251000000000003</v>
      </c>
      <c r="J341" s="77">
        <v>609.0914482688388</v>
      </c>
      <c r="L341" s="79">
        <f t="shared" si="138"/>
        <v>0.48446350884722222</v>
      </c>
      <c r="M341" s="79"/>
      <c r="N341" s="79">
        <f t="shared" si="139"/>
        <v>1.0104547808122522</v>
      </c>
      <c r="O341" s="79">
        <f t="shared" si="140"/>
        <v>0.67309697601668406</v>
      </c>
      <c r="P341" s="79">
        <f t="shared" si="141"/>
        <v>0.34683802816901416</v>
      </c>
      <c r="Q341" s="79">
        <f t="shared" si="142"/>
        <v>0.48317246188928537</v>
      </c>
      <c r="R341" s="79">
        <f t="shared" si="143"/>
        <v>0.23289713925713543</v>
      </c>
    </row>
    <row r="342" spans="1:18" s="80" customFormat="1" x14ac:dyDescent="0.25">
      <c r="A342" s="73" t="s">
        <v>621</v>
      </c>
      <c r="B342" s="74">
        <v>14</v>
      </c>
      <c r="C342" s="74" t="s">
        <v>622</v>
      </c>
      <c r="D342" s="26"/>
      <c r="E342" s="27"/>
      <c r="F342" s="75">
        <v>1613</v>
      </c>
      <c r="G342" s="76">
        <v>72.694049127347057</v>
      </c>
      <c r="H342" s="76">
        <v>61.111111111111114</v>
      </c>
      <c r="I342" s="76">
        <v>3.2237</v>
      </c>
      <c r="J342" s="77">
        <v>252.08697767823256</v>
      </c>
      <c r="L342" s="79">
        <f t="shared" si="138"/>
        <v>0.2587726169350571</v>
      </c>
      <c r="M342" s="79"/>
      <c r="N342" s="79">
        <f t="shared" si="139"/>
        <v>0.79490081878911767</v>
      </c>
      <c r="O342" s="79">
        <f t="shared" si="140"/>
        <v>0.61111111111111116</v>
      </c>
      <c r="P342" s="79">
        <f t="shared" si="141"/>
        <v>0.10026056338028169</v>
      </c>
      <c r="Q342" s="79">
        <f t="shared" si="142"/>
        <v>0.24752847167134112</v>
      </c>
      <c r="R342" s="79">
        <f t="shared" si="143"/>
        <v>8.8067739423218078E-2</v>
      </c>
    </row>
    <row r="343" spans="1:18" s="80" customFormat="1" x14ac:dyDescent="0.25">
      <c r="A343" s="73" t="s">
        <v>623</v>
      </c>
      <c r="B343" s="74">
        <v>15</v>
      </c>
      <c r="C343" s="74" t="s">
        <v>624</v>
      </c>
      <c r="D343" s="26"/>
      <c r="E343" s="27"/>
      <c r="F343" s="75">
        <v>8152</v>
      </c>
      <c r="G343" s="76">
        <v>81.062911859039559</v>
      </c>
      <c r="H343" s="76">
        <v>68.567026194144844</v>
      </c>
      <c r="I343" s="76">
        <v>4.0496999999999996</v>
      </c>
      <c r="J343" s="77">
        <v>422.76754372540046</v>
      </c>
      <c r="L343" s="79">
        <f t="shared" si="138"/>
        <v>0.36454535919938363</v>
      </c>
      <c r="M343" s="79"/>
      <c r="N343" s="79">
        <f t="shared" si="139"/>
        <v>0.93438186431732595</v>
      </c>
      <c r="O343" s="79">
        <f t="shared" si="140"/>
        <v>0.68567026194144842</v>
      </c>
      <c r="P343" s="79">
        <f t="shared" si="141"/>
        <v>0.15842957746478872</v>
      </c>
      <c r="Q343" s="79">
        <f t="shared" si="142"/>
        <v>0.3295913376888942</v>
      </c>
      <c r="R343" s="79">
        <f t="shared" si="143"/>
        <v>0.15730934836730243</v>
      </c>
    </row>
    <row r="344" spans="1:18" s="80" customFormat="1" x14ac:dyDescent="0.25">
      <c r="A344" s="73" t="s">
        <v>625</v>
      </c>
      <c r="B344" s="74">
        <v>16</v>
      </c>
      <c r="C344" s="74" t="s">
        <v>626</v>
      </c>
      <c r="D344" s="26"/>
      <c r="E344" s="27"/>
      <c r="F344" s="75">
        <v>18509</v>
      </c>
      <c r="G344" s="76">
        <v>79.196112765715412</v>
      </c>
      <c r="H344" s="76">
        <v>67.835468644639235</v>
      </c>
      <c r="I344" s="76">
        <v>6.9893999999999998</v>
      </c>
      <c r="J344" s="77">
        <v>573.1316910817535</v>
      </c>
      <c r="L344" s="79">
        <f t="shared" si="138"/>
        <v>0.46132867455296728</v>
      </c>
      <c r="M344" s="79"/>
      <c r="N344" s="79">
        <f t="shared" si="139"/>
        <v>0.90326854609525686</v>
      </c>
      <c r="O344" s="79">
        <f t="shared" si="140"/>
        <v>0.6783546864463923</v>
      </c>
      <c r="P344" s="79">
        <f t="shared" si="141"/>
        <v>0.36545070422535214</v>
      </c>
      <c r="Q344" s="79">
        <f t="shared" si="142"/>
        <v>0.49790079119881103</v>
      </c>
      <c r="R344" s="79">
        <f t="shared" si="143"/>
        <v>0.2183090024672428</v>
      </c>
    </row>
    <row r="345" spans="1:18" s="80" customFormat="1" x14ac:dyDescent="0.25">
      <c r="A345" s="73" t="s">
        <v>627</v>
      </c>
      <c r="B345" s="74">
        <v>17</v>
      </c>
      <c r="C345" s="74" t="s">
        <v>628</v>
      </c>
      <c r="D345" s="26"/>
      <c r="E345" s="27"/>
      <c r="F345" s="75">
        <v>1864</v>
      </c>
      <c r="G345" s="76">
        <v>81.381947458856274</v>
      </c>
      <c r="H345" s="76">
        <v>59.74842767295597</v>
      </c>
      <c r="I345" s="76">
        <v>3.8702000000000001</v>
      </c>
      <c r="J345" s="77">
        <v>59.813071221400513</v>
      </c>
      <c r="L345" s="79">
        <f t="shared" si="138"/>
        <v>0.14080753001621713</v>
      </c>
      <c r="M345" s="79"/>
      <c r="N345" s="79">
        <f t="shared" si="139"/>
        <v>0.93969912431427127</v>
      </c>
      <c r="O345" s="79">
        <f t="shared" si="140"/>
        <v>0.59748427672955973</v>
      </c>
      <c r="P345" s="79">
        <f t="shared" si="141"/>
        <v>0.14578873239436618</v>
      </c>
      <c r="Q345" s="79">
        <f t="shared" si="142"/>
        <v>0.29513806147287613</v>
      </c>
      <c r="R345" s="79">
        <f t="shared" si="143"/>
        <v>1.0066154653712175E-2</v>
      </c>
    </row>
    <row r="346" spans="1:18" s="90" customFormat="1" x14ac:dyDescent="0.25">
      <c r="A346" s="73" t="s">
        <v>629</v>
      </c>
      <c r="B346" s="74">
        <v>18</v>
      </c>
      <c r="C346" s="74" t="s">
        <v>630</v>
      </c>
      <c r="D346" s="26"/>
      <c r="E346" s="27"/>
      <c r="F346" s="75">
        <v>3642</v>
      </c>
      <c r="G346" s="76">
        <v>83.535259870620436</v>
      </c>
      <c r="H346" s="76">
        <v>61.855670103092784</v>
      </c>
      <c r="I346" s="76">
        <v>3.9211</v>
      </c>
      <c r="J346" s="77">
        <v>426.77747920237204</v>
      </c>
      <c r="L346" s="79">
        <f t="shared" si="138"/>
        <v>0.36121989944286892</v>
      </c>
      <c r="M346" s="79"/>
      <c r="N346" s="79">
        <f t="shared" si="139"/>
        <v>0.97558766451034062</v>
      </c>
      <c r="O346" s="79">
        <f t="shared" si="140"/>
        <v>0.61855670103092786</v>
      </c>
      <c r="P346" s="79">
        <f t="shared" si="141"/>
        <v>0.14937323943661973</v>
      </c>
      <c r="Q346" s="79">
        <f t="shared" si="142"/>
        <v>0.30396680445110841</v>
      </c>
      <c r="R346" s="79">
        <f t="shared" si="143"/>
        <v>0.15893609703950184</v>
      </c>
    </row>
    <row r="347" spans="1:18" s="80" customFormat="1" x14ac:dyDescent="0.25">
      <c r="A347" s="91" t="s">
        <v>631</v>
      </c>
      <c r="B347" s="74">
        <v>19</v>
      </c>
      <c r="C347" s="74" t="s">
        <v>632</v>
      </c>
      <c r="D347" s="26"/>
      <c r="E347" s="27"/>
      <c r="F347" s="75">
        <v>1816</v>
      </c>
      <c r="G347" s="76">
        <v>81.926498829828347</v>
      </c>
      <c r="H347" s="76">
        <v>54.263565891472865</v>
      </c>
      <c r="I347" s="76">
        <v>4.0007999999999999</v>
      </c>
      <c r="J347" s="77">
        <v>180.57068663625705</v>
      </c>
      <c r="L347" s="79">
        <f t="shared" si="138"/>
        <v>0.25328346410532343</v>
      </c>
      <c r="M347" s="79"/>
      <c r="N347" s="79">
        <f t="shared" si="139"/>
        <v>0.94877498049713915</v>
      </c>
      <c r="O347" s="79">
        <f t="shared" si="140"/>
        <v>0.54263565891472865</v>
      </c>
      <c r="P347" s="79">
        <f t="shared" si="141"/>
        <v>0.15498591549295776</v>
      </c>
      <c r="Q347" s="79">
        <f t="shared" si="142"/>
        <v>0.29000152478223901</v>
      </c>
      <c r="R347" s="79">
        <f t="shared" si="143"/>
        <v>5.9055045288542413E-2</v>
      </c>
    </row>
    <row r="348" spans="1:18" s="80" customFormat="1" x14ac:dyDescent="0.25">
      <c r="A348" s="92" t="s">
        <v>633</v>
      </c>
      <c r="B348" s="93">
        <v>20</v>
      </c>
      <c r="C348" s="93" t="s">
        <v>634</v>
      </c>
      <c r="D348" s="26"/>
      <c r="E348" s="27"/>
      <c r="F348" s="94">
        <v>4081</v>
      </c>
      <c r="G348" s="95">
        <v>80.937094859173428</v>
      </c>
      <c r="H348" s="95">
        <v>60.714285714285708</v>
      </c>
      <c r="I348" s="95">
        <v>4.1382000000000003</v>
      </c>
      <c r="J348" s="96">
        <v>365.60143825975615</v>
      </c>
      <c r="L348" s="79">
        <f t="shared" si="138"/>
        <v>0.34066396030687834</v>
      </c>
      <c r="M348" s="79"/>
      <c r="N348" s="79">
        <f t="shared" si="139"/>
        <v>0.93228491431955718</v>
      </c>
      <c r="O348" s="79">
        <f t="shared" si="140"/>
        <v>0.6071428571428571</v>
      </c>
      <c r="P348" s="79">
        <f t="shared" si="141"/>
        <v>0.16466197183098596</v>
      </c>
      <c r="Q348" s="79">
        <f t="shared" si="142"/>
        <v>0.31618561010938095</v>
      </c>
      <c r="R348" s="79">
        <f t="shared" si="143"/>
        <v>0.13411823053134123</v>
      </c>
    </row>
    <row r="349" spans="1:18" s="80" customFormat="1" x14ac:dyDescent="0.25">
      <c r="A349" s="73"/>
      <c r="B349" s="74"/>
      <c r="C349" s="81"/>
      <c r="D349" s="82"/>
      <c r="E349" s="83"/>
      <c r="F349" s="84" t="s">
        <v>17</v>
      </c>
      <c r="G349" s="85"/>
      <c r="H349" s="85"/>
      <c r="I349" s="85"/>
      <c r="J349" s="86"/>
      <c r="L349" s="79"/>
      <c r="M349" s="79"/>
      <c r="N349" s="79"/>
      <c r="O349" s="79"/>
      <c r="P349" s="79"/>
      <c r="Q349" s="79"/>
      <c r="R349" s="79"/>
    </row>
    <row r="350" spans="1:18" s="80" customFormat="1" x14ac:dyDescent="0.25">
      <c r="A350" s="62" t="s">
        <v>635</v>
      </c>
      <c r="B350" s="87"/>
      <c r="C350" s="64" t="s">
        <v>636</v>
      </c>
      <c r="D350" s="65"/>
      <c r="E350" s="66"/>
      <c r="F350" s="67">
        <v>11310</v>
      </c>
      <c r="G350" s="68">
        <v>47.504843520685327</v>
      </c>
      <c r="H350" s="68">
        <v>50.244698205546491</v>
      </c>
      <c r="I350" s="68">
        <v>6.2916748217531104</v>
      </c>
      <c r="J350" s="69">
        <v>497.63265742391792</v>
      </c>
      <c r="K350" s="16"/>
      <c r="L350" s="54">
        <f t="shared" ref="L350:L357" si="144">GEOMEAN(N350,Q350,R350)</f>
        <v>0.30388999657453619</v>
      </c>
      <c r="M350" s="54"/>
      <c r="N350" s="54">
        <f t="shared" ref="N350:N357" si="145">+(G350-25)/(85-25)</f>
        <v>0.37508072534475545</v>
      </c>
      <c r="O350" s="54">
        <f t="shared" ref="O350:O357" si="146">+H350/100</f>
        <v>0.5024469820554649</v>
      </c>
      <c r="P350" s="54">
        <f t="shared" ref="P350:P357" si="147">+(I350-1.8)/(16-1.8)</f>
        <v>0.3163151282924726</v>
      </c>
      <c r="Q350" s="54">
        <f t="shared" ref="Q350:Q357" si="148">+(O350*P350)^(0.5)</f>
        <v>0.39866223998397449</v>
      </c>
      <c r="R350" s="54">
        <f t="shared" ref="R350:R357" si="149">+(J350-35)/(2500-35)</f>
        <v>0.18768059124702552</v>
      </c>
    </row>
    <row r="351" spans="1:18" s="80" customFormat="1" x14ac:dyDescent="0.25">
      <c r="A351" s="73" t="s">
        <v>637</v>
      </c>
      <c r="B351" s="74">
        <v>1</v>
      </c>
      <c r="C351" s="74" t="s">
        <v>638</v>
      </c>
      <c r="D351" s="26"/>
      <c r="E351" s="27"/>
      <c r="F351" s="75">
        <v>2776</v>
      </c>
      <c r="G351" s="76">
        <v>45.617360853523778</v>
      </c>
      <c r="H351" s="76">
        <v>36</v>
      </c>
      <c r="I351" s="76">
        <v>6.6867999999999999</v>
      </c>
      <c r="J351" s="77">
        <v>545.73977493633504</v>
      </c>
      <c r="L351" s="79">
        <f t="shared" si="144"/>
        <v>0.29263615366953061</v>
      </c>
      <c r="M351" s="79"/>
      <c r="N351" s="79">
        <f t="shared" si="145"/>
        <v>0.34362268089206294</v>
      </c>
      <c r="O351" s="79">
        <f t="shared" si="146"/>
        <v>0.36</v>
      </c>
      <c r="P351" s="79">
        <f t="shared" si="147"/>
        <v>0.34414084507042253</v>
      </c>
      <c r="Q351" s="79">
        <f t="shared" si="148"/>
        <v>0.35198111344978739</v>
      </c>
      <c r="R351" s="79">
        <f t="shared" si="149"/>
        <v>0.20719666326017649</v>
      </c>
    </row>
    <row r="352" spans="1:18" s="80" customFormat="1" x14ac:dyDescent="0.25">
      <c r="A352" s="73" t="s">
        <v>639</v>
      </c>
      <c r="B352" s="74">
        <v>2</v>
      </c>
      <c r="C352" s="74" t="s">
        <v>640</v>
      </c>
      <c r="D352" s="26"/>
      <c r="E352" s="27"/>
      <c r="F352" s="75">
        <v>552</v>
      </c>
      <c r="G352" s="76">
        <v>38.412945626271039</v>
      </c>
      <c r="H352" s="76">
        <v>77.272727272727266</v>
      </c>
      <c r="I352" s="76">
        <v>7.7560000000000002</v>
      </c>
      <c r="J352" s="77">
        <v>297.02569468427794</v>
      </c>
      <c r="L352" s="79">
        <f t="shared" si="144"/>
        <v>0.23827696217114866</v>
      </c>
      <c r="M352" s="79"/>
      <c r="N352" s="79">
        <f t="shared" si="145"/>
        <v>0.22354909377118398</v>
      </c>
      <c r="O352" s="79">
        <f t="shared" si="146"/>
        <v>0.77272727272727271</v>
      </c>
      <c r="P352" s="79">
        <f t="shared" si="147"/>
        <v>0.41943661971830992</v>
      </c>
      <c r="Q352" s="79">
        <f t="shared" si="148"/>
        <v>0.56930669698930803</v>
      </c>
      <c r="R352" s="79">
        <f t="shared" si="149"/>
        <v>0.10629845626137036</v>
      </c>
    </row>
    <row r="353" spans="1:18" s="80" customFormat="1" x14ac:dyDescent="0.25">
      <c r="A353" s="73" t="s">
        <v>641</v>
      </c>
      <c r="B353" s="74">
        <v>3</v>
      </c>
      <c r="C353" s="74" t="s">
        <v>642</v>
      </c>
      <c r="D353" s="26"/>
      <c r="E353" s="27"/>
      <c r="F353" s="75">
        <v>1841</v>
      </c>
      <c r="G353" s="76">
        <v>56.175024257790007</v>
      </c>
      <c r="H353" s="76">
        <v>44.61538461538462</v>
      </c>
      <c r="I353" s="76">
        <v>7.4623999999999997</v>
      </c>
      <c r="J353" s="77">
        <v>860.95412884292341</v>
      </c>
      <c r="L353" s="79">
        <f t="shared" si="144"/>
        <v>0.41875916506505478</v>
      </c>
      <c r="M353" s="79"/>
      <c r="N353" s="79">
        <f t="shared" si="145"/>
        <v>0.51958373762983345</v>
      </c>
      <c r="O353" s="79">
        <f t="shared" si="146"/>
        <v>0.44615384615384618</v>
      </c>
      <c r="P353" s="79">
        <f t="shared" si="147"/>
        <v>0.39876056338028171</v>
      </c>
      <c r="Q353" s="79">
        <f t="shared" si="148"/>
        <v>0.4217920803507188</v>
      </c>
      <c r="R353" s="79">
        <f t="shared" si="149"/>
        <v>0.33507266890179449</v>
      </c>
    </row>
    <row r="354" spans="1:18" s="80" customFormat="1" x14ac:dyDescent="0.25">
      <c r="A354" s="73" t="s">
        <v>643</v>
      </c>
      <c r="B354" s="74">
        <v>4</v>
      </c>
      <c r="C354" s="74" t="s">
        <v>644</v>
      </c>
      <c r="D354" s="26"/>
      <c r="E354" s="27"/>
      <c r="F354" s="75">
        <v>1711</v>
      </c>
      <c r="G354" s="76">
        <v>46.251098564528654</v>
      </c>
      <c r="H354" s="76">
        <v>48.936170212765958</v>
      </c>
      <c r="I354" s="76">
        <v>5.8376999999999999</v>
      </c>
      <c r="J354" s="77">
        <v>440.7993243380003</v>
      </c>
      <c r="L354" s="79">
        <f t="shared" si="144"/>
        <v>0.27913917503470176</v>
      </c>
      <c r="M354" s="79"/>
      <c r="N354" s="79">
        <f t="shared" si="145"/>
        <v>0.35418497607547755</v>
      </c>
      <c r="O354" s="79">
        <f t="shared" si="146"/>
        <v>0.48936170212765956</v>
      </c>
      <c r="P354" s="79">
        <f t="shared" si="147"/>
        <v>0.28434507042253521</v>
      </c>
      <c r="Q354" s="79">
        <f t="shared" si="148"/>
        <v>0.37302491559355799</v>
      </c>
      <c r="R354" s="79">
        <f t="shared" si="149"/>
        <v>0.16462447234807315</v>
      </c>
    </row>
    <row r="355" spans="1:18" s="80" customFormat="1" x14ac:dyDescent="0.25">
      <c r="A355" s="73" t="s">
        <v>645</v>
      </c>
      <c r="B355" s="74">
        <v>5</v>
      </c>
      <c r="C355" s="74" t="s">
        <v>646</v>
      </c>
      <c r="D355" s="26"/>
      <c r="E355" s="27"/>
      <c r="F355" s="75">
        <v>2268</v>
      </c>
      <c r="G355" s="76">
        <v>51.754925194590854</v>
      </c>
      <c r="H355" s="76">
        <v>60.294117647058819</v>
      </c>
      <c r="I355" s="76">
        <v>4.7259000000000002</v>
      </c>
      <c r="J355" s="77">
        <v>328.2055348035164</v>
      </c>
      <c r="L355" s="79">
        <f t="shared" si="144"/>
        <v>0.26540570675646624</v>
      </c>
      <c r="M355" s="79"/>
      <c r="N355" s="79">
        <f t="shared" si="145"/>
        <v>0.44591541990984757</v>
      </c>
      <c r="O355" s="79">
        <f t="shared" si="146"/>
        <v>0.6029411764705882</v>
      </c>
      <c r="P355" s="79">
        <f t="shared" si="147"/>
        <v>0.20604929577464792</v>
      </c>
      <c r="Q355" s="79">
        <f t="shared" si="148"/>
        <v>0.35247071481940512</v>
      </c>
      <c r="R355" s="79">
        <f t="shared" si="149"/>
        <v>0.11894747862211619</v>
      </c>
    </row>
    <row r="356" spans="1:18" s="80" customFormat="1" x14ac:dyDescent="0.25">
      <c r="A356" s="73" t="s">
        <v>647</v>
      </c>
      <c r="B356" s="74">
        <v>6</v>
      </c>
      <c r="C356" s="74" t="s">
        <v>648</v>
      </c>
      <c r="D356" s="26"/>
      <c r="E356" s="27"/>
      <c r="F356" s="75">
        <v>1054</v>
      </c>
      <c r="G356" s="76">
        <v>40.957699826653368</v>
      </c>
      <c r="H356" s="76">
        <v>49.206349206349202</v>
      </c>
      <c r="I356" s="76">
        <v>7.0471000000000004</v>
      </c>
      <c r="J356" s="77">
        <v>569.34245871398514</v>
      </c>
      <c r="L356" s="79">
        <f t="shared" si="144"/>
        <v>0.29076979538662373</v>
      </c>
      <c r="M356" s="79"/>
      <c r="N356" s="79">
        <f t="shared" si="145"/>
        <v>0.26596166377755615</v>
      </c>
      <c r="O356" s="79">
        <f t="shared" si="146"/>
        <v>0.49206349206349204</v>
      </c>
      <c r="P356" s="79">
        <f t="shared" si="147"/>
        <v>0.36951408450704232</v>
      </c>
      <c r="Q356" s="79">
        <f t="shared" si="148"/>
        <v>0.42640871331291946</v>
      </c>
      <c r="R356" s="79">
        <f t="shared" si="149"/>
        <v>0.21677178852494325</v>
      </c>
    </row>
    <row r="357" spans="1:18" s="80" customFormat="1" x14ac:dyDescent="0.25">
      <c r="A357" s="73" t="s">
        <v>649</v>
      </c>
      <c r="B357" s="74">
        <v>7</v>
      </c>
      <c r="C357" s="74" t="s">
        <v>650</v>
      </c>
      <c r="D357" s="26"/>
      <c r="E357" s="27"/>
      <c r="F357" s="75">
        <v>1108</v>
      </c>
      <c r="G357" s="76">
        <v>48.53244566540257</v>
      </c>
      <c r="H357" s="76">
        <v>66.153846153846146</v>
      </c>
      <c r="I357" s="76">
        <v>5.4787999999999997</v>
      </c>
      <c r="J357" s="77">
        <v>239.72225380367209</v>
      </c>
      <c r="L357" s="79">
        <f t="shared" si="144"/>
        <v>0.23802183753058273</v>
      </c>
      <c r="M357" s="79"/>
      <c r="N357" s="79">
        <f t="shared" si="145"/>
        <v>0.39220742775670947</v>
      </c>
      <c r="O357" s="79">
        <f t="shared" si="146"/>
        <v>0.66153846153846141</v>
      </c>
      <c r="P357" s="79">
        <f t="shared" si="147"/>
        <v>0.25907042253521129</v>
      </c>
      <c r="Q357" s="79">
        <f t="shared" si="148"/>
        <v>0.41398677364628789</v>
      </c>
      <c r="R357" s="79">
        <f t="shared" si="149"/>
        <v>8.3051624261124585E-2</v>
      </c>
    </row>
    <row r="358" spans="1:18" s="80" customFormat="1" x14ac:dyDescent="0.25">
      <c r="A358" s="73"/>
      <c r="B358" s="74"/>
      <c r="C358" s="81"/>
      <c r="D358" s="82"/>
      <c r="E358" s="83"/>
      <c r="F358" s="84" t="s">
        <v>17</v>
      </c>
      <c r="G358" s="85"/>
      <c r="H358" s="85"/>
      <c r="I358" s="85"/>
      <c r="J358" s="86"/>
      <c r="L358" s="79"/>
      <c r="M358" s="79"/>
      <c r="N358" s="79"/>
      <c r="O358" s="79"/>
      <c r="P358" s="79"/>
      <c r="Q358" s="79"/>
      <c r="R358" s="79"/>
    </row>
    <row r="359" spans="1:18" s="80" customFormat="1" x14ac:dyDescent="0.25">
      <c r="A359" s="62" t="s">
        <v>651</v>
      </c>
      <c r="B359" s="87"/>
      <c r="C359" s="64" t="s">
        <v>652</v>
      </c>
      <c r="D359" s="65"/>
      <c r="E359" s="66"/>
      <c r="F359" s="67">
        <v>24307</v>
      </c>
      <c r="G359" s="68">
        <v>65.117388160967991</v>
      </c>
      <c r="H359" s="68">
        <v>57.280307889672869</v>
      </c>
      <c r="I359" s="68">
        <v>5.82417748361393</v>
      </c>
      <c r="J359" s="69">
        <v>434.66759956107643</v>
      </c>
      <c r="K359" s="16"/>
      <c r="L359" s="54">
        <f t="shared" ref="L359:L376" si="150">GEOMEAN(N359,Q359,R359)</f>
        <v>0.35217092163733416</v>
      </c>
      <c r="M359" s="54"/>
      <c r="N359" s="54">
        <f t="shared" ref="N359:N376" si="151">+(G359-25)/(85-25)</f>
        <v>0.66862313601613321</v>
      </c>
      <c r="O359" s="54">
        <f t="shared" ref="O359:O376" si="152">+H359/100</f>
        <v>0.57280307889672866</v>
      </c>
      <c r="P359" s="54">
        <f t="shared" ref="P359:P376" si="153">+(I359-1.8)/(16-1.8)</f>
        <v>0.28339278053619227</v>
      </c>
      <c r="Q359" s="54">
        <f t="shared" ref="Q359:Q376" si="154">+(O359*P359)^(0.5)</f>
        <v>0.40289981040977896</v>
      </c>
      <c r="R359" s="54">
        <f t="shared" ref="R359:R376" si="155">+(J359-35)/(2500-35)</f>
        <v>0.16213695722558882</v>
      </c>
    </row>
    <row r="360" spans="1:18" s="80" customFormat="1" x14ac:dyDescent="0.25">
      <c r="A360" s="73" t="s">
        <v>653</v>
      </c>
      <c r="B360" s="74">
        <v>1</v>
      </c>
      <c r="C360" s="74" t="s">
        <v>654</v>
      </c>
      <c r="D360" s="26"/>
      <c r="E360" s="27"/>
      <c r="F360" s="75">
        <v>4928</v>
      </c>
      <c r="G360" s="76">
        <v>68.044116468434993</v>
      </c>
      <c r="H360" s="76">
        <v>65.056818181818173</v>
      </c>
      <c r="I360" s="76">
        <v>9.0533000000000001</v>
      </c>
      <c r="J360" s="77">
        <v>779.86603499117484</v>
      </c>
      <c r="L360" s="79">
        <f t="shared" si="150"/>
        <v>0.49995542382986485</v>
      </c>
      <c r="M360" s="79"/>
      <c r="N360" s="79">
        <f t="shared" si="151"/>
        <v>0.7174019411405832</v>
      </c>
      <c r="O360" s="79">
        <f t="shared" si="152"/>
        <v>0.65056818181818177</v>
      </c>
      <c r="P360" s="79">
        <f t="shared" si="153"/>
        <v>0.51079577464788739</v>
      </c>
      <c r="Q360" s="79">
        <f t="shared" si="154"/>
        <v>0.57646116815713255</v>
      </c>
      <c r="R360" s="79">
        <f t="shared" si="155"/>
        <v>0.30217689046295126</v>
      </c>
    </row>
    <row r="361" spans="1:18" s="80" customFormat="1" x14ac:dyDescent="0.25">
      <c r="A361" s="73" t="s">
        <v>655</v>
      </c>
      <c r="B361" s="74">
        <v>2</v>
      </c>
      <c r="C361" s="74" t="s">
        <v>656</v>
      </c>
      <c r="D361" s="26"/>
      <c r="E361" s="27"/>
      <c r="F361" s="75">
        <v>580</v>
      </c>
      <c r="G361" s="76">
        <v>58.425037867587797</v>
      </c>
      <c r="H361" s="76">
        <v>47.368421052631575</v>
      </c>
      <c r="I361" s="76">
        <v>7.0229999999999997</v>
      </c>
      <c r="J361" s="77">
        <v>288.34025368109627</v>
      </c>
      <c r="L361" s="79">
        <f t="shared" si="150"/>
        <v>0.28804217172558927</v>
      </c>
      <c r="M361" s="79"/>
      <c r="N361" s="79">
        <f t="shared" si="151"/>
        <v>0.55708396445979658</v>
      </c>
      <c r="O361" s="79">
        <f t="shared" si="152"/>
        <v>0.47368421052631576</v>
      </c>
      <c r="P361" s="79">
        <f t="shared" si="153"/>
        <v>0.36781690140845069</v>
      </c>
      <c r="Q361" s="79">
        <f t="shared" si="154"/>
        <v>0.4174075449268948</v>
      </c>
      <c r="R361" s="79">
        <f t="shared" si="155"/>
        <v>0.10277495078340619</v>
      </c>
    </row>
    <row r="362" spans="1:18" s="80" customFormat="1" x14ac:dyDescent="0.25">
      <c r="A362" s="73" t="s">
        <v>657</v>
      </c>
      <c r="B362" s="74">
        <v>3</v>
      </c>
      <c r="C362" s="74" t="s">
        <v>658</v>
      </c>
      <c r="D362" s="26"/>
      <c r="E362" s="27"/>
      <c r="F362" s="75">
        <v>929</v>
      </c>
      <c r="G362" s="76">
        <v>63.888811381160409</v>
      </c>
      <c r="H362" s="76">
        <v>54.901960784313729</v>
      </c>
      <c r="I362" s="76">
        <v>6.5183</v>
      </c>
      <c r="J362" s="77">
        <v>398.86490272608228</v>
      </c>
      <c r="L362" s="79">
        <f t="shared" si="150"/>
        <v>0.34443959060775381</v>
      </c>
      <c r="M362" s="79"/>
      <c r="N362" s="79">
        <f t="shared" si="151"/>
        <v>0.64814685635267344</v>
      </c>
      <c r="O362" s="79">
        <f t="shared" si="152"/>
        <v>0.5490196078431373</v>
      </c>
      <c r="P362" s="79">
        <f t="shared" si="153"/>
        <v>0.33227464788732397</v>
      </c>
      <c r="Q362" s="79">
        <f t="shared" si="154"/>
        <v>0.4271127449272793</v>
      </c>
      <c r="R362" s="79">
        <f t="shared" si="155"/>
        <v>0.14761253660287313</v>
      </c>
    </row>
    <row r="363" spans="1:18" s="80" customFormat="1" x14ac:dyDescent="0.25">
      <c r="A363" s="73" t="s">
        <v>659</v>
      </c>
      <c r="B363" s="74">
        <v>4</v>
      </c>
      <c r="C363" s="74" t="s">
        <v>660</v>
      </c>
      <c r="D363" s="26"/>
      <c r="E363" s="27"/>
      <c r="F363" s="75">
        <v>1893</v>
      </c>
      <c r="G363" s="76">
        <v>61.21275692174693</v>
      </c>
      <c r="H363" s="76">
        <v>69.523809523809518</v>
      </c>
      <c r="I363" s="76">
        <v>4.4023000000000003</v>
      </c>
      <c r="J363" s="77">
        <v>277.16121874818202</v>
      </c>
      <c r="L363" s="79">
        <f t="shared" si="150"/>
        <v>0.27660908036109105</v>
      </c>
      <c r="M363" s="79"/>
      <c r="N363" s="79">
        <f t="shared" si="151"/>
        <v>0.60354594869578215</v>
      </c>
      <c r="O363" s="79">
        <f t="shared" si="152"/>
        <v>0.69523809523809521</v>
      </c>
      <c r="P363" s="79">
        <f t="shared" si="153"/>
        <v>0.18326056338028174</v>
      </c>
      <c r="Q363" s="79">
        <f t="shared" si="154"/>
        <v>0.35694498878225944</v>
      </c>
      <c r="R363" s="79">
        <f t="shared" si="155"/>
        <v>9.8239845333948084E-2</v>
      </c>
    </row>
    <row r="364" spans="1:18" s="80" customFormat="1" x14ac:dyDescent="0.25">
      <c r="A364" s="73" t="s">
        <v>661</v>
      </c>
      <c r="B364" s="74">
        <v>5</v>
      </c>
      <c r="C364" s="74" t="s">
        <v>662</v>
      </c>
      <c r="D364" s="26"/>
      <c r="E364" s="27"/>
      <c r="F364" s="75">
        <v>693</v>
      </c>
      <c r="G364" s="76">
        <v>69.008788042477704</v>
      </c>
      <c r="H364" s="76">
        <v>79.591836734693871</v>
      </c>
      <c r="I364" s="76">
        <v>4.9972000000000003</v>
      </c>
      <c r="J364" s="77">
        <v>298.10578811949352</v>
      </c>
      <c r="L364" s="79">
        <f t="shared" si="150"/>
        <v>0.32121233183621156</v>
      </c>
      <c r="M364" s="79"/>
      <c r="N364" s="79">
        <f t="shared" si="151"/>
        <v>0.7334798007079617</v>
      </c>
      <c r="O364" s="79">
        <f t="shared" si="152"/>
        <v>0.79591836734693866</v>
      </c>
      <c r="P364" s="79">
        <f t="shared" si="153"/>
        <v>0.22515492957746483</v>
      </c>
      <c r="Q364" s="79">
        <f t="shared" si="154"/>
        <v>0.42332604922141365</v>
      </c>
      <c r="R364" s="79">
        <f t="shared" si="155"/>
        <v>0.10673662804036249</v>
      </c>
    </row>
    <row r="365" spans="1:18" s="80" customFormat="1" x14ac:dyDescent="0.25">
      <c r="A365" s="73" t="s">
        <v>663</v>
      </c>
      <c r="B365" s="74">
        <v>6</v>
      </c>
      <c r="C365" s="74" t="s">
        <v>664</v>
      </c>
      <c r="D365" s="26"/>
      <c r="E365" s="27"/>
      <c r="F365" s="75">
        <v>2570</v>
      </c>
      <c r="G365" s="76">
        <v>63.428584598189104</v>
      </c>
      <c r="H365" s="76">
        <v>47.398843930635834</v>
      </c>
      <c r="I365" s="76">
        <v>5.7473999999999998</v>
      </c>
      <c r="J365" s="77">
        <v>483.58094578605773</v>
      </c>
      <c r="L365" s="79">
        <f t="shared" si="150"/>
        <v>0.34845024106188177</v>
      </c>
      <c r="M365" s="79"/>
      <c r="N365" s="79">
        <f t="shared" si="151"/>
        <v>0.64047640996981836</v>
      </c>
      <c r="O365" s="79">
        <f t="shared" si="152"/>
        <v>0.47398843930635837</v>
      </c>
      <c r="P365" s="79">
        <f t="shared" si="153"/>
        <v>0.27798591549295776</v>
      </c>
      <c r="Q365" s="79">
        <f t="shared" si="154"/>
        <v>0.36299050983965997</v>
      </c>
      <c r="R365" s="79">
        <f t="shared" si="155"/>
        <v>0.18198009971036824</v>
      </c>
    </row>
    <row r="366" spans="1:18" s="80" customFormat="1" x14ac:dyDescent="0.25">
      <c r="A366" s="73" t="s">
        <v>665</v>
      </c>
      <c r="B366" s="74">
        <v>7</v>
      </c>
      <c r="C366" s="74" t="s">
        <v>666</v>
      </c>
      <c r="D366" s="26"/>
      <c r="E366" s="27"/>
      <c r="F366" s="75">
        <v>462</v>
      </c>
      <c r="G366" s="76">
        <v>60.603815858877219</v>
      </c>
      <c r="H366" s="76">
        <v>57.575757575757578</v>
      </c>
      <c r="I366" s="76">
        <v>6.7001999999999997</v>
      </c>
      <c r="J366" s="77">
        <v>418.76765473928845</v>
      </c>
      <c r="L366" s="79">
        <f t="shared" si="150"/>
        <v>0.34532373843572772</v>
      </c>
      <c r="M366" s="79"/>
      <c r="N366" s="79">
        <f t="shared" si="151"/>
        <v>0.59339693098128699</v>
      </c>
      <c r="O366" s="79">
        <f t="shared" si="152"/>
        <v>0.5757575757575758</v>
      </c>
      <c r="P366" s="79">
        <f t="shared" si="153"/>
        <v>0.34508450704225352</v>
      </c>
      <c r="Q366" s="79">
        <f t="shared" si="154"/>
        <v>0.44574097770582632</v>
      </c>
      <c r="R366" s="79">
        <f t="shared" si="155"/>
        <v>0.15568667535062411</v>
      </c>
    </row>
    <row r="367" spans="1:18" s="80" customFormat="1" x14ac:dyDescent="0.25">
      <c r="A367" s="73" t="s">
        <v>667</v>
      </c>
      <c r="B367" s="74">
        <v>8</v>
      </c>
      <c r="C367" s="74" t="s">
        <v>668</v>
      </c>
      <c r="D367" s="26"/>
      <c r="E367" s="27"/>
      <c r="F367" s="75">
        <v>735</v>
      </c>
      <c r="G367" s="76">
        <v>58.539766610950139</v>
      </c>
      <c r="H367" s="76">
        <v>54.901960784313729</v>
      </c>
      <c r="I367" s="76">
        <v>5.5698999999999996</v>
      </c>
      <c r="J367" s="77">
        <v>410.45313956044544</v>
      </c>
      <c r="L367" s="79">
        <f t="shared" si="150"/>
        <v>0.31914454407074089</v>
      </c>
      <c r="M367" s="79"/>
      <c r="N367" s="79">
        <f t="shared" si="151"/>
        <v>0.55899611018250228</v>
      </c>
      <c r="O367" s="79">
        <f t="shared" si="152"/>
        <v>0.5490196078431373</v>
      </c>
      <c r="P367" s="79">
        <f t="shared" si="153"/>
        <v>0.26548591549295775</v>
      </c>
      <c r="Q367" s="79">
        <f t="shared" si="154"/>
        <v>0.38178131595433001</v>
      </c>
      <c r="R367" s="79">
        <f t="shared" si="155"/>
        <v>0.15231364688050525</v>
      </c>
    </row>
    <row r="368" spans="1:18" s="80" customFormat="1" x14ac:dyDescent="0.25">
      <c r="A368" s="73" t="s">
        <v>669</v>
      </c>
      <c r="B368" s="74">
        <v>9</v>
      </c>
      <c r="C368" s="74" t="s">
        <v>670</v>
      </c>
      <c r="D368" s="26"/>
      <c r="E368" s="27"/>
      <c r="F368" s="75">
        <v>1529</v>
      </c>
      <c r="G368" s="76">
        <v>77.152337700816631</v>
      </c>
      <c r="H368" s="76">
        <v>41.904761904761905</v>
      </c>
      <c r="I368" s="76">
        <v>3.1208</v>
      </c>
      <c r="J368" s="77">
        <v>321.69689365412972</v>
      </c>
      <c r="L368" s="79">
        <f t="shared" si="150"/>
        <v>0.27125528806959931</v>
      </c>
      <c r="M368" s="79"/>
      <c r="N368" s="79">
        <f t="shared" si="151"/>
        <v>0.86920562834694381</v>
      </c>
      <c r="O368" s="79">
        <f t="shared" si="152"/>
        <v>0.41904761904761906</v>
      </c>
      <c r="P368" s="79">
        <f t="shared" si="153"/>
        <v>9.3014084507042252E-2</v>
      </c>
      <c r="Q368" s="79">
        <f t="shared" si="154"/>
        <v>0.1974267728819222</v>
      </c>
      <c r="R368" s="79">
        <f t="shared" si="155"/>
        <v>0.11630705624913985</v>
      </c>
    </row>
    <row r="369" spans="1:18" s="80" customFormat="1" x14ac:dyDescent="0.25">
      <c r="A369" s="73" t="s">
        <v>671</v>
      </c>
      <c r="B369" s="74">
        <v>10</v>
      </c>
      <c r="C369" s="74" t="s">
        <v>672</v>
      </c>
      <c r="D369" s="26"/>
      <c r="E369" s="27"/>
      <c r="F369" s="75">
        <v>1022</v>
      </c>
      <c r="G369" s="76">
        <v>59.655366508088555</v>
      </c>
      <c r="H369" s="76">
        <v>59.183673469387756</v>
      </c>
      <c r="I369" s="76">
        <v>6.3064999999999998</v>
      </c>
      <c r="J369" s="77">
        <v>291.98032671977785</v>
      </c>
      <c r="L369" s="79">
        <f t="shared" si="150"/>
        <v>0.29661485071221488</v>
      </c>
      <c r="M369" s="79"/>
      <c r="N369" s="79">
        <f t="shared" si="151"/>
        <v>0.57758944180147587</v>
      </c>
      <c r="O369" s="79">
        <f t="shared" si="152"/>
        <v>0.59183673469387754</v>
      </c>
      <c r="P369" s="79">
        <f t="shared" si="153"/>
        <v>0.3173591549295775</v>
      </c>
      <c r="Q369" s="79">
        <f t="shared" si="154"/>
        <v>0.4333875932450415</v>
      </c>
      <c r="R369" s="79">
        <f t="shared" si="155"/>
        <v>0.10425165384169487</v>
      </c>
    </row>
    <row r="370" spans="1:18" s="80" customFormat="1" x14ac:dyDescent="0.25">
      <c r="A370" s="73" t="s">
        <v>673</v>
      </c>
      <c r="B370" s="74">
        <v>11</v>
      </c>
      <c r="C370" s="74" t="s">
        <v>674</v>
      </c>
      <c r="D370" s="26"/>
      <c r="E370" s="27"/>
      <c r="F370" s="75">
        <v>769</v>
      </c>
      <c r="G370" s="76">
        <v>62.320295977528637</v>
      </c>
      <c r="H370" s="76">
        <v>48.888888888888886</v>
      </c>
      <c r="I370" s="76">
        <v>4.7172999999999998</v>
      </c>
      <c r="J370" s="77">
        <v>379.51309046681939</v>
      </c>
      <c r="L370" s="79">
        <f t="shared" si="150"/>
        <v>0.30202625460922011</v>
      </c>
      <c r="M370" s="79"/>
      <c r="N370" s="79">
        <f t="shared" si="151"/>
        <v>0.62200493295881065</v>
      </c>
      <c r="O370" s="79">
        <f t="shared" si="152"/>
        <v>0.48888888888888887</v>
      </c>
      <c r="P370" s="79">
        <f t="shared" si="153"/>
        <v>0.205443661971831</v>
      </c>
      <c r="Q370" s="79">
        <f t="shared" si="154"/>
        <v>0.316921320883706</v>
      </c>
      <c r="R370" s="79">
        <f t="shared" si="155"/>
        <v>0.13976190282629589</v>
      </c>
    </row>
    <row r="371" spans="1:18" s="80" customFormat="1" x14ac:dyDescent="0.25">
      <c r="A371" s="73" t="s">
        <v>675</v>
      </c>
      <c r="B371" s="74">
        <v>12</v>
      </c>
      <c r="C371" s="74" t="s">
        <v>676</v>
      </c>
      <c r="D371" s="26"/>
      <c r="E371" s="27"/>
      <c r="F371" s="75">
        <v>1107</v>
      </c>
      <c r="G371" s="76">
        <v>67.037498629450425</v>
      </c>
      <c r="H371" s="76">
        <v>53.731343283582092</v>
      </c>
      <c r="I371" s="76">
        <v>5.6905999999999999</v>
      </c>
      <c r="J371" s="77">
        <v>468.02878026348662</v>
      </c>
      <c r="L371" s="79">
        <f t="shared" si="150"/>
        <v>0.3614551974722916</v>
      </c>
      <c r="M371" s="79"/>
      <c r="N371" s="79">
        <f t="shared" si="151"/>
        <v>0.70062497715750705</v>
      </c>
      <c r="O371" s="79">
        <f t="shared" si="152"/>
        <v>0.53731343283582089</v>
      </c>
      <c r="P371" s="79">
        <f t="shared" si="153"/>
        <v>0.27398591549295775</v>
      </c>
      <c r="Q371" s="79">
        <f t="shared" si="154"/>
        <v>0.38368778036599793</v>
      </c>
      <c r="R371" s="79">
        <f t="shared" si="155"/>
        <v>0.17567090477220554</v>
      </c>
    </row>
    <row r="372" spans="1:18" s="80" customFormat="1" x14ac:dyDescent="0.25">
      <c r="A372" s="73" t="s">
        <v>677</v>
      </c>
      <c r="B372" s="74">
        <v>13</v>
      </c>
      <c r="C372" s="74" t="s">
        <v>678</v>
      </c>
      <c r="D372" s="26"/>
      <c r="E372" s="27"/>
      <c r="F372" s="75">
        <v>711</v>
      </c>
      <c r="G372" s="76">
        <v>48.232349161631163</v>
      </c>
      <c r="H372" s="76">
        <v>53.061224489795919</v>
      </c>
      <c r="I372" s="76">
        <v>4.7961999999999998</v>
      </c>
      <c r="J372" s="77">
        <v>207.54200438698913</v>
      </c>
      <c r="L372" s="79">
        <f t="shared" si="150"/>
        <v>0.20853704610444881</v>
      </c>
      <c r="M372" s="79"/>
      <c r="N372" s="79">
        <f t="shared" si="151"/>
        <v>0.3872058193605194</v>
      </c>
      <c r="O372" s="79">
        <f t="shared" si="152"/>
        <v>0.53061224489795922</v>
      </c>
      <c r="P372" s="79">
        <f t="shared" si="153"/>
        <v>0.21100000000000002</v>
      </c>
      <c r="Q372" s="79">
        <f t="shared" si="154"/>
        <v>0.3346030240052672</v>
      </c>
      <c r="R372" s="79">
        <f t="shared" si="155"/>
        <v>6.9996756343606137E-2</v>
      </c>
    </row>
    <row r="373" spans="1:18" s="80" customFormat="1" x14ac:dyDescent="0.25">
      <c r="A373" s="73" t="s">
        <v>679</v>
      </c>
      <c r="B373" s="74">
        <v>14</v>
      </c>
      <c r="C373" s="74" t="s">
        <v>680</v>
      </c>
      <c r="D373" s="26"/>
      <c r="E373" s="27"/>
      <c r="F373" s="75">
        <v>1848</v>
      </c>
      <c r="G373" s="76">
        <v>64.64364512739678</v>
      </c>
      <c r="H373" s="76">
        <v>57.499999999999993</v>
      </c>
      <c r="I373" s="76">
        <v>4.2946</v>
      </c>
      <c r="J373" s="77">
        <v>221.80490187462311</v>
      </c>
      <c r="L373" s="79">
        <f t="shared" si="150"/>
        <v>0.25153280141554696</v>
      </c>
      <c r="M373" s="79"/>
      <c r="N373" s="79">
        <f t="shared" si="151"/>
        <v>0.66072741878994634</v>
      </c>
      <c r="O373" s="79">
        <f t="shared" si="152"/>
        <v>0.57499999999999996</v>
      </c>
      <c r="P373" s="79">
        <f t="shared" si="153"/>
        <v>0.17567605633802819</v>
      </c>
      <c r="Q373" s="79">
        <f t="shared" si="154"/>
        <v>0.31782657597244163</v>
      </c>
      <c r="R373" s="79">
        <f t="shared" si="155"/>
        <v>7.5782921652991123E-2</v>
      </c>
    </row>
    <row r="374" spans="1:18" s="80" customFormat="1" x14ac:dyDescent="0.25">
      <c r="A374" s="73" t="s">
        <v>681</v>
      </c>
      <c r="B374" s="74">
        <v>15</v>
      </c>
      <c r="C374" s="74" t="s">
        <v>682</v>
      </c>
      <c r="D374" s="26"/>
      <c r="E374" s="27"/>
      <c r="F374" s="75">
        <v>2272</v>
      </c>
      <c r="G374" s="76">
        <v>69.919014727875606</v>
      </c>
      <c r="H374" s="76">
        <v>47.945205479452049</v>
      </c>
      <c r="I374" s="76">
        <v>4.3392999999999997</v>
      </c>
      <c r="J374" s="77">
        <v>269.89595341628439</v>
      </c>
      <c r="L374" s="79">
        <f t="shared" si="150"/>
        <v>0.27540659534532452</v>
      </c>
      <c r="M374" s="79"/>
      <c r="N374" s="79">
        <f t="shared" si="151"/>
        <v>0.74865024546459347</v>
      </c>
      <c r="O374" s="79">
        <f t="shared" si="152"/>
        <v>0.47945205479452047</v>
      </c>
      <c r="P374" s="79">
        <f t="shared" si="153"/>
        <v>0.17882394366197182</v>
      </c>
      <c r="Q374" s="79">
        <f t="shared" si="154"/>
        <v>0.29280967749579584</v>
      </c>
      <c r="R374" s="79">
        <f t="shared" si="155"/>
        <v>9.529247603094701E-2</v>
      </c>
    </row>
    <row r="375" spans="1:18" s="80" customFormat="1" x14ac:dyDescent="0.25">
      <c r="A375" s="73" t="s">
        <v>683</v>
      </c>
      <c r="B375" s="74">
        <v>16</v>
      </c>
      <c r="C375" s="74" t="s">
        <v>684</v>
      </c>
      <c r="D375" s="26"/>
      <c r="E375" s="27"/>
      <c r="F375" s="75">
        <v>1278</v>
      </c>
      <c r="G375" s="76">
        <v>71.618032382936818</v>
      </c>
      <c r="H375" s="76">
        <v>58.441558441558442</v>
      </c>
      <c r="I375" s="76">
        <v>4.6466000000000003</v>
      </c>
      <c r="J375" s="77">
        <v>433.62962450245573</v>
      </c>
      <c r="L375" s="79">
        <f t="shared" si="150"/>
        <v>0.35035777539991625</v>
      </c>
      <c r="M375" s="79"/>
      <c r="N375" s="79">
        <f t="shared" si="151"/>
        <v>0.77696720638228034</v>
      </c>
      <c r="O375" s="79">
        <f t="shared" si="152"/>
        <v>0.58441558441558439</v>
      </c>
      <c r="P375" s="79">
        <f t="shared" si="153"/>
        <v>0.2004647887323944</v>
      </c>
      <c r="Q375" s="79">
        <f t="shared" si="154"/>
        <v>0.34227875578508948</v>
      </c>
      <c r="R375" s="79">
        <f t="shared" si="155"/>
        <v>0.16171587200910983</v>
      </c>
    </row>
    <row r="376" spans="1:18" s="80" customFormat="1" x14ac:dyDescent="0.25">
      <c r="A376" s="73" t="s">
        <v>685</v>
      </c>
      <c r="B376" s="74">
        <v>17</v>
      </c>
      <c r="C376" s="74" t="s">
        <v>686</v>
      </c>
      <c r="D376" s="26"/>
      <c r="E376" s="27"/>
      <c r="F376" s="75">
        <v>981</v>
      </c>
      <c r="G376" s="76">
        <v>60.009501601111694</v>
      </c>
      <c r="H376" s="76">
        <v>73.469387755102048</v>
      </c>
      <c r="I376" s="76">
        <v>6.2869999999999999</v>
      </c>
      <c r="J376" s="77">
        <v>397.77826365791736</v>
      </c>
      <c r="L376" s="79">
        <f t="shared" si="150"/>
        <v>0.34587196530177733</v>
      </c>
      <c r="M376" s="79"/>
      <c r="N376" s="79">
        <f t="shared" si="151"/>
        <v>0.58349169335186157</v>
      </c>
      <c r="O376" s="79">
        <f t="shared" si="152"/>
        <v>0.73469387755102045</v>
      </c>
      <c r="P376" s="79">
        <f t="shared" si="153"/>
        <v>0.31598591549295779</v>
      </c>
      <c r="Q376" s="79">
        <f t="shared" si="154"/>
        <v>0.48182249584782799</v>
      </c>
      <c r="R376" s="79">
        <f t="shared" si="155"/>
        <v>0.14717170939469265</v>
      </c>
    </row>
    <row r="377" spans="1:18" s="80" customFormat="1" x14ac:dyDescent="0.25">
      <c r="A377" s="73"/>
      <c r="B377" s="74"/>
      <c r="C377" s="81"/>
      <c r="D377" s="82"/>
      <c r="E377" s="83"/>
      <c r="F377" s="84" t="s">
        <v>17</v>
      </c>
      <c r="G377" s="85"/>
      <c r="H377" s="85"/>
      <c r="I377" s="85"/>
      <c r="J377" s="86"/>
      <c r="L377" s="79"/>
      <c r="M377" s="79"/>
      <c r="N377" s="79"/>
      <c r="O377" s="79"/>
      <c r="P377" s="79"/>
      <c r="Q377" s="79"/>
      <c r="R377" s="79"/>
    </row>
    <row r="378" spans="1:18" s="80" customFormat="1" x14ac:dyDescent="0.25">
      <c r="A378" s="62" t="s">
        <v>687</v>
      </c>
      <c r="B378" s="63"/>
      <c r="C378" s="64" t="s">
        <v>688</v>
      </c>
      <c r="D378" s="65"/>
      <c r="E378" s="66"/>
      <c r="F378" s="67">
        <v>50656</v>
      </c>
      <c r="G378" s="68">
        <v>75.255691804657545</v>
      </c>
      <c r="H378" s="68">
        <v>61.532756489493202</v>
      </c>
      <c r="I378" s="68">
        <v>5.8999307444966611</v>
      </c>
      <c r="J378" s="69">
        <v>491.46025302896271</v>
      </c>
      <c r="K378" s="16"/>
      <c r="L378" s="54">
        <f t="shared" ref="L378:L384" si="156">GEOMEAN(N378,Q378,R378)</f>
        <v>0.40284604782938871</v>
      </c>
      <c r="M378" s="54"/>
      <c r="N378" s="54">
        <f t="shared" ref="N378:N384" si="157">+(G378-25)/(85-25)</f>
        <v>0.83759486341095912</v>
      </c>
      <c r="O378" s="54">
        <f t="shared" ref="O378:O384" si="158">+H378/100</f>
        <v>0.61532756489493201</v>
      </c>
      <c r="P378" s="54">
        <f t="shared" ref="P378:P384" si="159">+(I378-1.8)/(16-1.8)</f>
        <v>0.28872751721807477</v>
      </c>
      <c r="Q378" s="54">
        <f t="shared" ref="Q378:Q384" si="160">+(O378*P378)^(0.5)</f>
        <v>0.42149970354432931</v>
      </c>
      <c r="R378" s="54">
        <f t="shared" ref="R378:R384" si="161">+(J378-35)/(2500-35)</f>
        <v>0.1851765732369017</v>
      </c>
    </row>
    <row r="379" spans="1:18" s="80" customFormat="1" x14ac:dyDescent="0.25">
      <c r="A379" s="73" t="s">
        <v>689</v>
      </c>
      <c r="B379" s="74">
        <v>1</v>
      </c>
      <c r="C379" s="74" t="s">
        <v>690</v>
      </c>
      <c r="D379" s="26"/>
      <c r="E379" s="27"/>
      <c r="F379" s="75">
        <v>10381</v>
      </c>
      <c r="G379" s="76">
        <v>66.445579201131025</v>
      </c>
      <c r="H379" s="76">
        <v>52.649379932356254</v>
      </c>
      <c r="I379" s="76">
        <v>4.5366</v>
      </c>
      <c r="J379" s="77">
        <v>407.80274511944191</v>
      </c>
      <c r="L379" s="79">
        <f t="shared" si="156"/>
        <v>0.32164915893538892</v>
      </c>
      <c r="M379" s="79"/>
      <c r="N379" s="79">
        <f t="shared" si="157"/>
        <v>0.6907596533521837</v>
      </c>
      <c r="O379" s="79">
        <f t="shared" si="158"/>
        <v>0.52649379932356255</v>
      </c>
      <c r="P379" s="79">
        <f t="shared" si="159"/>
        <v>0.19271830985915495</v>
      </c>
      <c r="Q379" s="79">
        <f t="shared" si="160"/>
        <v>0.31853570468153497</v>
      </c>
      <c r="R379" s="79">
        <f t="shared" si="161"/>
        <v>0.15123843615393182</v>
      </c>
    </row>
    <row r="380" spans="1:18" s="80" customFormat="1" x14ac:dyDescent="0.25">
      <c r="A380" s="73" t="s">
        <v>691</v>
      </c>
      <c r="B380" s="74">
        <v>2</v>
      </c>
      <c r="C380" s="74" t="s">
        <v>692</v>
      </c>
      <c r="D380" s="26"/>
      <c r="E380" s="27"/>
      <c r="F380" s="75">
        <v>3886</v>
      </c>
      <c r="G380" s="76">
        <v>72.135916991666804</v>
      </c>
      <c r="H380" s="76">
        <v>59.437751004016057</v>
      </c>
      <c r="I380" s="76">
        <v>5.8411999999999997</v>
      </c>
      <c r="J380" s="77">
        <v>407.57489765282264</v>
      </c>
      <c r="L380" s="79">
        <f t="shared" si="156"/>
        <v>0.36552171867744621</v>
      </c>
      <c r="M380" s="79"/>
      <c r="N380" s="79">
        <f t="shared" si="157"/>
        <v>0.78559861652778007</v>
      </c>
      <c r="O380" s="79">
        <f t="shared" si="158"/>
        <v>0.59437751004016059</v>
      </c>
      <c r="P380" s="79">
        <f t="shared" si="159"/>
        <v>0.28459154929577468</v>
      </c>
      <c r="Q380" s="79">
        <f t="shared" si="160"/>
        <v>0.41128434987110096</v>
      </c>
      <c r="R380" s="79">
        <f t="shared" si="161"/>
        <v>0.15114600310459336</v>
      </c>
    </row>
    <row r="381" spans="1:18" s="80" customFormat="1" x14ac:dyDescent="0.25">
      <c r="A381" s="73" t="s">
        <v>693</v>
      </c>
      <c r="B381" s="74">
        <v>3</v>
      </c>
      <c r="C381" s="74" t="s">
        <v>694</v>
      </c>
      <c r="D381" s="26"/>
      <c r="E381" s="27"/>
      <c r="F381" s="75">
        <v>6586</v>
      </c>
      <c r="G381" s="76">
        <v>74.258567696248761</v>
      </c>
      <c r="H381" s="76">
        <v>49.710982658959537</v>
      </c>
      <c r="I381" s="76">
        <v>4.3330000000000002</v>
      </c>
      <c r="J381" s="77">
        <v>292.26678923285294</v>
      </c>
      <c r="L381" s="79">
        <f t="shared" si="156"/>
        <v>0.29439627434087939</v>
      </c>
      <c r="M381" s="79"/>
      <c r="N381" s="79">
        <f t="shared" si="157"/>
        <v>0.82097612827081268</v>
      </c>
      <c r="O381" s="79">
        <f t="shared" si="158"/>
        <v>0.49710982658959535</v>
      </c>
      <c r="P381" s="79">
        <f t="shared" si="159"/>
        <v>0.17838028169014089</v>
      </c>
      <c r="Q381" s="79">
        <f t="shared" si="160"/>
        <v>0.29778279147390152</v>
      </c>
      <c r="R381" s="79">
        <f t="shared" si="161"/>
        <v>0.10436786581454481</v>
      </c>
    </row>
    <row r="382" spans="1:18" s="80" customFormat="1" x14ac:dyDescent="0.25">
      <c r="A382" s="73" t="s">
        <v>695</v>
      </c>
      <c r="B382" s="74">
        <v>4</v>
      </c>
      <c r="C382" s="74" t="s">
        <v>696</v>
      </c>
      <c r="D382" s="26"/>
      <c r="E382" s="27"/>
      <c r="F382" s="75">
        <v>9430</v>
      </c>
      <c r="G382" s="76">
        <v>83.187771035196263</v>
      </c>
      <c r="H382" s="76">
        <v>60.645161290322577</v>
      </c>
      <c r="I382" s="76">
        <v>5.0643000000000002</v>
      </c>
      <c r="J382" s="77">
        <v>375.90412794580033</v>
      </c>
      <c r="L382" s="79">
        <f t="shared" si="156"/>
        <v>0.3685939889517969</v>
      </c>
      <c r="M382" s="79"/>
      <c r="N382" s="79">
        <f t="shared" si="157"/>
        <v>0.96979618391993772</v>
      </c>
      <c r="O382" s="79">
        <f t="shared" si="158"/>
        <v>0.6064516129032258</v>
      </c>
      <c r="P382" s="79">
        <f t="shared" si="159"/>
        <v>0.22988028169014088</v>
      </c>
      <c r="Q382" s="79">
        <f t="shared" si="160"/>
        <v>0.37337818308738102</v>
      </c>
      <c r="R382" s="79">
        <f t="shared" si="161"/>
        <v>0.13829782066766746</v>
      </c>
    </row>
    <row r="383" spans="1:18" s="80" customFormat="1" x14ac:dyDescent="0.25">
      <c r="A383" s="73" t="s">
        <v>697</v>
      </c>
      <c r="B383" s="74">
        <v>5</v>
      </c>
      <c r="C383" s="74" t="s">
        <v>698</v>
      </c>
      <c r="D383" s="26"/>
      <c r="E383" s="27"/>
      <c r="F383" s="75">
        <v>5848</v>
      </c>
      <c r="G383" s="76">
        <v>73.816506921571786</v>
      </c>
      <c r="H383" s="76">
        <v>61.821705426356587</v>
      </c>
      <c r="I383" s="76">
        <v>4.3507999999999996</v>
      </c>
      <c r="J383" s="77">
        <v>325.22485092379759</v>
      </c>
      <c r="L383" s="79">
        <f t="shared" si="156"/>
        <v>0.31722388667919804</v>
      </c>
      <c r="M383" s="79"/>
      <c r="N383" s="79">
        <f t="shared" si="157"/>
        <v>0.81360844869286308</v>
      </c>
      <c r="O383" s="79">
        <f t="shared" si="158"/>
        <v>0.61821705426356588</v>
      </c>
      <c r="P383" s="79">
        <f t="shared" si="159"/>
        <v>0.17963380281690139</v>
      </c>
      <c r="Q383" s="79">
        <f t="shared" si="160"/>
        <v>0.33324567577633624</v>
      </c>
      <c r="R383" s="79">
        <f t="shared" si="161"/>
        <v>0.11773827623683472</v>
      </c>
    </row>
    <row r="384" spans="1:18" s="80" customFormat="1" x14ac:dyDescent="0.25">
      <c r="A384" s="73" t="s">
        <v>699</v>
      </c>
      <c r="B384" s="74">
        <v>6</v>
      </c>
      <c r="C384" s="74" t="s">
        <v>700</v>
      </c>
      <c r="D384" s="26"/>
      <c r="E384" s="27"/>
      <c r="F384" s="75">
        <v>14525</v>
      </c>
      <c r="G384" s="76">
        <v>81.913639196020213</v>
      </c>
      <c r="H384" s="76">
        <v>75.250227479526842</v>
      </c>
      <c r="I384" s="76">
        <v>8.4957999999999991</v>
      </c>
      <c r="J384" s="77">
        <v>805.96311872306421</v>
      </c>
      <c r="L384" s="79">
        <f t="shared" si="156"/>
        <v>0.56117405772934104</v>
      </c>
      <c r="M384" s="79"/>
      <c r="N384" s="79">
        <f t="shared" si="157"/>
        <v>0.94856065326700356</v>
      </c>
      <c r="O384" s="79">
        <f t="shared" si="158"/>
        <v>0.75250227479526843</v>
      </c>
      <c r="P384" s="79">
        <f t="shared" si="159"/>
        <v>0.47153521126760561</v>
      </c>
      <c r="Q384" s="79">
        <f t="shared" si="160"/>
        <v>0.59567719372571304</v>
      </c>
      <c r="R384" s="79">
        <f t="shared" si="161"/>
        <v>0.31276394268684149</v>
      </c>
    </row>
    <row r="385" spans="1:18" s="80" customFormat="1" x14ac:dyDescent="0.25">
      <c r="A385" s="73"/>
      <c r="B385" s="74"/>
      <c r="C385" s="81"/>
      <c r="D385" s="82"/>
      <c r="E385" s="83"/>
      <c r="F385" s="84" t="s">
        <v>17</v>
      </c>
      <c r="G385" s="85"/>
      <c r="H385" s="85"/>
      <c r="I385" s="85"/>
      <c r="J385" s="86"/>
      <c r="L385" s="79"/>
      <c r="M385" s="79"/>
      <c r="N385" s="79"/>
      <c r="O385" s="79"/>
      <c r="P385" s="79"/>
      <c r="Q385" s="79"/>
      <c r="R385" s="79"/>
    </row>
    <row r="386" spans="1:18" s="80" customFormat="1" x14ac:dyDescent="0.25">
      <c r="A386" s="62" t="s">
        <v>701</v>
      </c>
      <c r="B386" s="63"/>
      <c r="C386" s="64" t="s">
        <v>702</v>
      </c>
      <c r="D386" s="65"/>
      <c r="E386" s="66"/>
      <c r="F386" s="67">
        <v>45247</v>
      </c>
      <c r="G386" s="68">
        <v>72.609952539490678</v>
      </c>
      <c r="H386" s="68">
        <v>58.009778544722458</v>
      </c>
      <c r="I386" s="68">
        <v>5.2954381696165758</v>
      </c>
      <c r="J386" s="69">
        <v>363.30469366528678</v>
      </c>
      <c r="K386" s="16"/>
      <c r="L386" s="54">
        <f t="shared" ref="L386:L397" si="162">GEOMEAN(N386,Q386,R386)</f>
        <v>0.34181252305520965</v>
      </c>
      <c r="M386" s="54"/>
      <c r="N386" s="54">
        <f t="shared" ref="N386:N397" si="163">+(G386-25)/(85-25)</f>
        <v>0.79349920899151127</v>
      </c>
      <c r="O386" s="54">
        <f t="shared" ref="O386:O397" si="164">+H386/100</f>
        <v>0.58009778544722457</v>
      </c>
      <c r="P386" s="54">
        <f t="shared" ref="P386:P397" si="165">+(I386-1.8)/(16-1.8)</f>
        <v>0.24615761757863211</v>
      </c>
      <c r="Q386" s="54">
        <f t="shared" ref="Q386:Q397" si="166">+(O386*P386)^(0.5)</f>
        <v>0.37788290359359905</v>
      </c>
      <c r="R386" s="54">
        <f t="shared" ref="R386:R397" si="167">+(J386-35)/(2500-35)</f>
        <v>0.13318648830234758</v>
      </c>
    </row>
    <row r="387" spans="1:18" s="80" customFormat="1" x14ac:dyDescent="0.25">
      <c r="A387" s="73" t="s">
        <v>703</v>
      </c>
      <c r="B387" s="74">
        <v>1</v>
      </c>
      <c r="C387" s="74" t="s">
        <v>704</v>
      </c>
      <c r="D387" s="26"/>
      <c r="E387" s="27"/>
      <c r="F387" s="75">
        <v>5293</v>
      </c>
      <c r="G387" s="76">
        <v>68.005308464452867</v>
      </c>
      <c r="H387" s="76">
        <v>55.502392344497608</v>
      </c>
      <c r="I387" s="76">
        <v>7.0072000000000001</v>
      </c>
      <c r="J387" s="77">
        <v>564.3903462583495</v>
      </c>
      <c r="L387" s="79">
        <f t="shared" si="162"/>
        <v>0.41103730525522314</v>
      </c>
      <c r="M387" s="79"/>
      <c r="N387" s="79">
        <f t="shared" si="163"/>
        <v>0.71675514107421445</v>
      </c>
      <c r="O387" s="79">
        <f t="shared" si="164"/>
        <v>0.55502392344497609</v>
      </c>
      <c r="P387" s="79">
        <f t="shared" si="165"/>
        <v>0.36670422535211272</v>
      </c>
      <c r="Q387" s="79">
        <f t="shared" si="166"/>
        <v>0.4511425693711249</v>
      </c>
      <c r="R387" s="79">
        <f t="shared" si="167"/>
        <v>0.21476281795470567</v>
      </c>
    </row>
    <row r="388" spans="1:18" s="80" customFormat="1" x14ac:dyDescent="0.25">
      <c r="A388" s="73" t="s">
        <v>705</v>
      </c>
      <c r="B388" s="74">
        <v>2</v>
      </c>
      <c r="C388" s="74" t="s">
        <v>706</v>
      </c>
      <c r="D388" s="26"/>
      <c r="E388" s="27"/>
      <c r="F388" s="75">
        <v>10388</v>
      </c>
      <c r="G388" s="76">
        <v>74.985437377832369</v>
      </c>
      <c r="H388" s="76">
        <v>58.980891719745223</v>
      </c>
      <c r="I388" s="76">
        <v>5.9889000000000001</v>
      </c>
      <c r="J388" s="77">
        <v>436.88510958136015</v>
      </c>
      <c r="L388" s="79">
        <f t="shared" si="162"/>
        <v>0.38407223238283622</v>
      </c>
      <c r="M388" s="79"/>
      <c r="N388" s="79">
        <f t="shared" si="163"/>
        <v>0.83309062296387282</v>
      </c>
      <c r="O388" s="79">
        <f t="shared" si="164"/>
        <v>0.58980891719745221</v>
      </c>
      <c r="P388" s="79">
        <f t="shared" si="165"/>
        <v>0.29499295774647893</v>
      </c>
      <c r="Q388" s="79">
        <f t="shared" si="166"/>
        <v>0.41712045860797153</v>
      </c>
      <c r="R388" s="79">
        <f t="shared" si="167"/>
        <v>0.16303655561109945</v>
      </c>
    </row>
    <row r="389" spans="1:18" s="80" customFormat="1" x14ac:dyDescent="0.25">
      <c r="A389" s="73" t="s">
        <v>707</v>
      </c>
      <c r="B389" s="74">
        <v>3</v>
      </c>
      <c r="C389" s="74" t="s">
        <v>708</v>
      </c>
      <c r="D389" s="26"/>
      <c r="E389" s="27"/>
      <c r="F389" s="75">
        <v>1728</v>
      </c>
      <c r="G389" s="76">
        <v>75.837624679142408</v>
      </c>
      <c r="H389" s="76">
        <v>57.142857142857139</v>
      </c>
      <c r="I389" s="76">
        <v>4.6759000000000004</v>
      </c>
      <c r="J389" s="77">
        <v>455.43939851589283</v>
      </c>
      <c r="L389" s="79">
        <f t="shared" si="162"/>
        <v>0.36633751251483759</v>
      </c>
      <c r="M389" s="79"/>
      <c r="N389" s="79">
        <f t="shared" si="163"/>
        <v>0.8472937446523735</v>
      </c>
      <c r="O389" s="79">
        <f t="shared" si="164"/>
        <v>0.5714285714285714</v>
      </c>
      <c r="P389" s="79">
        <f t="shared" si="165"/>
        <v>0.20252816901408455</v>
      </c>
      <c r="Q389" s="79">
        <f t="shared" si="166"/>
        <v>0.34019168463347627</v>
      </c>
      <c r="R389" s="79">
        <f t="shared" si="167"/>
        <v>0.1705636505135468</v>
      </c>
    </row>
    <row r="390" spans="1:18" s="80" customFormat="1" x14ac:dyDescent="0.25">
      <c r="A390" s="73" t="s">
        <v>709</v>
      </c>
      <c r="B390" s="74">
        <v>4</v>
      </c>
      <c r="C390" s="74" t="s">
        <v>710</v>
      </c>
      <c r="D390" s="26"/>
      <c r="E390" s="27"/>
      <c r="F390" s="75">
        <v>6634</v>
      </c>
      <c r="G390" s="76">
        <v>71.071029139850566</v>
      </c>
      <c r="H390" s="76">
        <v>67.004048582995949</v>
      </c>
      <c r="I390" s="76">
        <v>6.0224000000000002</v>
      </c>
      <c r="J390" s="77">
        <v>363.30800376034142</v>
      </c>
      <c r="L390" s="79">
        <f t="shared" si="162"/>
        <v>0.35739001571497786</v>
      </c>
      <c r="M390" s="79"/>
      <c r="N390" s="79">
        <f t="shared" si="163"/>
        <v>0.76785048566417613</v>
      </c>
      <c r="O390" s="79">
        <f t="shared" si="164"/>
        <v>0.67004048582995945</v>
      </c>
      <c r="P390" s="79">
        <f t="shared" si="165"/>
        <v>0.29735211267605638</v>
      </c>
      <c r="Q390" s="79">
        <f t="shared" si="166"/>
        <v>0.44636078909334059</v>
      </c>
      <c r="R390" s="79">
        <f t="shared" si="167"/>
        <v>0.13318783114009794</v>
      </c>
    </row>
    <row r="391" spans="1:18" s="80" customFormat="1" x14ac:dyDescent="0.25">
      <c r="A391" s="73" t="s">
        <v>711</v>
      </c>
      <c r="B391" s="74">
        <v>5</v>
      </c>
      <c r="C391" s="74" t="s">
        <v>712</v>
      </c>
      <c r="D391" s="26"/>
      <c r="E391" s="27"/>
      <c r="F391" s="75">
        <v>6759</v>
      </c>
      <c r="G391" s="76">
        <v>73.312782904367495</v>
      </c>
      <c r="H391" s="76">
        <v>53.604436229205177</v>
      </c>
      <c r="I391" s="76">
        <v>4.718</v>
      </c>
      <c r="J391" s="77">
        <v>249.36974789578576</v>
      </c>
      <c r="L391" s="79">
        <f t="shared" si="162"/>
        <v>0.28537684909979649</v>
      </c>
      <c r="M391" s="79"/>
      <c r="N391" s="79">
        <f t="shared" si="163"/>
        <v>0.80521304840612495</v>
      </c>
      <c r="O391" s="79">
        <f t="shared" si="164"/>
        <v>0.53604436229205177</v>
      </c>
      <c r="P391" s="79">
        <f t="shared" si="165"/>
        <v>0.20549295774647888</v>
      </c>
      <c r="Q391" s="79">
        <f t="shared" si="166"/>
        <v>0.33189356952300059</v>
      </c>
      <c r="R391" s="79">
        <f t="shared" si="167"/>
        <v>8.6965414967864405E-2</v>
      </c>
    </row>
    <row r="392" spans="1:18" s="80" customFormat="1" x14ac:dyDescent="0.25">
      <c r="A392" s="73" t="s">
        <v>713</v>
      </c>
      <c r="B392" s="74">
        <v>6</v>
      </c>
      <c r="C392" s="74" t="s">
        <v>714</v>
      </c>
      <c r="D392" s="26"/>
      <c r="E392" s="27"/>
      <c r="F392" s="75">
        <v>2344</v>
      </c>
      <c r="G392" s="76">
        <v>68.880790474720641</v>
      </c>
      <c r="H392" s="76">
        <v>62.416107382550337</v>
      </c>
      <c r="I392" s="76">
        <v>4.9263000000000003</v>
      </c>
      <c r="J392" s="77">
        <v>457.46011939668006</v>
      </c>
      <c r="L392" s="79">
        <f t="shared" si="162"/>
        <v>0.35950408232517439</v>
      </c>
      <c r="M392" s="79"/>
      <c r="N392" s="79">
        <f t="shared" si="163"/>
        <v>0.73134650791201072</v>
      </c>
      <c r="O392" s="79">
        <f t="shared" si="164"/>
        <v>0.62416107382550334</v>
      </c>
      <c r="P392" s="79">
        <f t="shared" si="165"/>
        <v>0.22016197183098596</v>
      </c>
      <c r="Q392" s="79">
        <f t="shared" si="166"/>
        <v>0.37069736005745768</v>
      </c>
      <c r="R392" s="79">
        <f t="shared" si="167"/>
        <v>0.17138341557674647</v>
      </c>
    </row>
    <row r="393" spans="1:18" s="80" customFormat="1" x14ac:dyDescent="0.25">
      <c r="A393" s="73" t="s">
        <v>715</v>
      </c>
      <c r="B393" s="74">
        <v>7</v>
      </c>
      <c r="C393" s="74" t="s">
        <v>716</v>
      </c>
      <c r="D393" s="26"/>
      <c r="E393" s="27"/>
      <c r="F393" s="75">
        <v>2650</v>
      </c>
      <c r="G393" s="76">
        <v>81.069415451884581</v>
      </c>
      <c r="H393" s="76">
        <v>53.456221198156683</v>
      </c>
      <c r="I393" s="76">
        <v>4.3673000000000002</v>
      </c>
      <c r="J393" s="77">
        <v>214.07370369486648</v>
      </c>
      <c r="L393" s="79">
        <f t="shared" si="162"/>
        <v>0.27635096075288074</v>
      </c>
      <c r="M393" s="79"/>
      <c r="N393" s="79">
        <f t="shared" si="163"/>
        <v>0.93449025753140968</v>
      </c>
      <c r="O393" s="79">
        <f t="shared" si="164"/>
        <v>0.53456221198156684</v>
      </c>
      <c r="P393" s="79">
        <f t="shared" si="165"/>
        <v>0.18079577464788735</v>
      </c>
      <c r="Q393" s="79">
        <f t="shared" si="166"/>
        <v>0.31088034549114801</v>
      </c>
      <c r="R393" s="79">
        <f t="shared" si="167"/>
        <v>7.2646532939093914E-2</v>
      </c>
    </row>
    <row r="394" spans="1:18" s="80" customFormat="1" x14ac:dyDescent="0.25">
      <c r="A394" s="73" t="s">
        <v>717</v>
      </c>
      <c r="B394" s="74">
        <v>8</v>
      </c>
      <c r="C394" s="74" t="s">
        <v>718</v>
      </c>
      <c r="D394" s="26"/>
      <c r="E394" s="27"/>
      <c r="F394" s="75">
        <v>4046</v>
      </c>
      <c r="G394" s="76">
        <v>74.027531700042232</v>
      </c>
      <c r="H394" s="76">
        <v>53.260869565217398</v>
      </c>
      <c r="I394" s="76">
        <v>3.5013999999999998</v>
      </c>
      <c r="J394" s="77">
        <v>254.48773904219738</v>
      </c>
      <c r="L394" s="79">
        <f t="shared" si="162"/>
        <v>0.26390549277090769</v>
      </c>
      <c r="M394" s="79"/>
      <c r="N394" s="79">
        <f t="shared" si="163"/>
        <v>0.81712552833403718</v>
      </c>
      <c r="O394" s="79">
        <f t="shared" si="164"/>
        <v>0.53260869565217395</v>
      </c>
      <c r="P394" s="79">
        <f t="shared" si="165"/>
        <v>0.11981690140845069</v>
      </c>
      <c r="Q394" s="79">
        <f t="shared" si="166"/>
        <v>0.25261734615073456</v>
      </c>
      <c r="R394" s="79">
        <f t="shared" si="167"/>
        <v>8.9041679124623685E-2</v>
      </c>
    </row>
    <row r="395" spans="1:18" s="80" customFormat="1" x14ac:dyDescent="0.25">
      <c r="A395" s="92" t="s">
        <v>719</v>
      </c>
      <c r="B395" s="74">
        <v>9</v>
      </c>
      <c r="C395" s="97" t="s">
        <v>720</v>
      </c>
      <c r="D395" s="26"/>
      <c r="E395" s="27"/>
      <c r="F395" s="94">
        <v>2689</v>
      </c>
      <c r="G395" s="95">
        <v>69.264708240319749</v>
      </c>
      <c r="H395" s="95">
        <v>61.881188118811878</v>
      </c>
      <c r="I395" s="95">
        <v>3.7772000000000001</v>
      </c>
      <c r="J395" s="96">
        <v>264.62570332511382</v>
      </c>
      <c r="L395" s="79">
        <f t="shared" si="162"/>
        <v>0.27222215061040239</v>
      </c>
      <c r="M395" s="79"/>
      <c r="N395" s="79">
        <f t="shared" si="163"/>
        <v>0.73774513733866243</v>
      </c>
      <c r="O395" s="79">
        <f t="shared" si="164"/>
        <v>0.61881188118811881</v>
      </c>
      <c r="P395" s="79">
        <f t="shared" si="165"/>
        <v>0.13923943661971833</v>
      </c>
      <c r="Q395" s="79">
        <f t="shared" si="166"/>
        <v>0.29353537727201084</v>
      </c>
      <c r="R395" s="79">
        <f t="shared" si="167"/>
        <v>9.3154443539599924E-2</v>
      </c>
    </row>
    <row r="396" spans="1:18" s="80" customFormat="1" x14ac:dyDescent="0.25">
      <c r="A396" s="92" t="s">
        <v>721</v>
      </c>
      <c r="B396" s="74">
        <v>10</v>
      </c>
      <c r="C396" s="97" t="s">
        <v>722</v>
      </c>
      <c r="D396" s="26"/>
      <c r="E396" s="27"/>
      <c r="F396" s="94">
        <v>1728</v>
      </c>
      <c r="G396" s="95">
        <v>68.703630424619391</v>
      </c>
      <c r="H396" s="95">
        <v>51.639344262295083</v>
      </c>
      <c r="I396" s="95">
        <v>4.4634</v>
      </c>
      <c r="J396" s="96">
        <v>265.67298246760413</v>
      </c>
      <c r="L396" s="79">
        <f t="shared" si="162"/>
        <v>0.27682383798403498</v>
      </c>
      <c r="M396" s="79"/>
      <c r="N396" s="79">
        <f t="shared" si="163"/>
        <v>0.72839384041032318</v>
      </c>
      <c r="O396" s="79">
        <f t="shared" si="164"/>
        <v>0.51639344262295084</v>
      </c>
      <c r="P396" s="79">
        <f t="shared" si="165"/>
        <v>0.18756338028169017</v>
      </c>
      <c r="Q396" s="79">
        <f t="shared" si="166"/>
        <v>0.31121776885913771</v>
      </c>
      <c r="R396" s="79">
        <f t="shared" si="167"/>
        <v>9.357930323229377E-2</v>
      </c>
    </row>
    <row r="397" spans="1:18" s="80" customFormat="1" x14ac:dyDescent="0.25">
      <c r="A397" s="92" t="s">
        <v>723</v>
      </c>
      <c r="B397" s="74">
        <v>11</v>
      </c>
      <c r="C397" s="97" t="s">
        <v>724</v>
      </c>
      <c r="D397" s="26"/>
      <c r="E397" s="27"/>
      <c r="F397" s="94">
        <v>988</v>
      </c>
      <c r="G397" s="95">
        <v>74.715728760511681</v>
      </c>
      <c r="H397" s="95">
        <v>63.768115942028977</v>
      </c>
      <c r="I397" s="95">
        <v>4.6791999999999998</v>
      </c>
      <c r="J397" s="96">
        <v>192.50151095165671</v>
      </c>
      <c r="L397" s="79">
        <f t="shared" si="162"/>
        <v>0.26701436880902119</v>
      </c>
      <c r="M397" s="79"/>
      <c r="N397" s="79">
        <f t="shared" si="163"/>
        <v>0.8285954793418614</v>
      </c>
      <c r="O397" s="79">
        <f t="shared" si="164"/>
        <v>0.6376811594202898</v>
      </c>
      <c r="P397" s="79">
        <f t="shared" si="165"/>
        <v>0.2027605633802817</v>
      </c>
      <c r="Q397" s="79">
        <f t="shared" si="166"/>
        <v>0.35957835188043397</v>
      </c>
      <c r="R397" s="79">
        <f t="shared" si="167"/>
        <v>6.3895136288704552E-2</v>
      </c>
    </row>
    <row r="398" spans="1:18" s="80" customFormat="1" x14ac:dyDescent="0.25">
      <c r="A398" s="73"/>
      <c r="B398" s="74"/>
      <c r="C398" s="81"/>
      <c r="D398" s="82"/>
      <c r="E398" s="83"/>
      <c r="F398" s="84" t="s">
        <v>17</v>
      </c>
      <c r="G398" s="85"/>
      <c r="H398" s="85"/>
      <c r="I398" s="85"/>
      <c r="J398" s="86"/>
      <c r="L398" s="79"/>
      <c r="M398" s="79"/>
      <c r="N398" s="79"/>
      <c r="O398" s="79"/>
      <c r="P398" s="79"/>
      <c r="Q398" s="79"/>
      <c r="R398" s="79"/>
    </row>
    <row r="399" spans="1:18" s="80" customFormat="1" x14ac:dyDescent="0.25">
      <c r="A399" s="62" t="s">
        <v>725</v>
      </c>
      <c r="B399" s="87"/>
      <c r="C399" s="64" t="s">
        <v>726</v>
      </c>
      <c r="D399" s="65"/>
      <c r="E399" s="66"/>
      <c r="F399" s="67">
        <v>21242</v>
      </c>
      <c r="G399" s="68">
        <v>62.866183292629636</v>
      </c>
      <c r="H399" s="68">
        <v>57.235142118863045</v>
      </c>
      <c r="I399" s="68">
        <v>5.8700149394558885</v>
      </c>
      <c r="J399" s="69">
        <v>322.20461400023896</v>
      </c>
      <c r="K399" s="16"/>
      <c r="L399" s="54">
        <f t="shared" ref="L399:L413" si="168">GEOMEAN(N399,Q399,R399)</f>
        <v>0.30997023643330684</v>
      </c>
      <c r="M399" s="54"/>
      <c r="N399" s="54">
        <f t="shared" ref="N399:N413" si="169">+(G399-25)/(85-25)</f>
        <v>0.63110305487716056</v>
      </c>
      <c r="O399" s="54">
        <f t="shared" ref="O399:O413" si="170">+H399/100</f>
        <v>0.57235142118863047</v>
      </c>
      <c r="P399" s="54">
        <f t="shared" ref="P399:P413" si="171">+(I399-1.8)/(16-1.8)</f>
        <v>0.28662077038421752</v>
      </c>
      <c r="Q399" s="54">
        <f t="shared" ref="Q399:Q413" si="172">+(O399*P399)^(0.5)</f>
        <v>0.40502815367772527</v>
      </c>
      <c r="R399" s="54">
        <f t="shared" ref="R399:R413" si="173">+(J399-35)/(2500-35)</f>
        <v>0.11651302799198335</v>
      </c>
    </row>
    <row r="400" spans="1:18" s="80" customFormat="1" x14ac:dyDescent="0.25">
      <c r="A400" s="73" t="s">
        <v>727</v>
      </c>
      <c r="B400" s="74">
        <v>1</v>
      </c>
      <c r="C400" s="74" t="s">
        <v>728</v>
      </c>
      <c r="D400" s="26"/>
      <c r="E400" s="27"/>
      <c r="F400" s="75">
        <v>5023</v>
      </c>
      <c r="G400" s="76">
        <v>58.05430910014762</v>
      </c>
      <c r="H400" s="76">
        <v>64.756446991404019</v>
      </c>
      <c r="I400" s="76">
        <v>7.7068000000000003</v>
      </c>
      <c r="J400" s="77">
        <v>563.39204591247301</v>
      </c>
      <c r="L400" s="79">
        <f t="shared" si="168"/>
        <v>0.39427255702573111</v>
      </c>
      <c r="M400" s="79"/>
      <c r="N400" s="79">
        <f t="shared" si="169"/>
        <v>0.55090515166912701</v>
      </c>
      <c r="O400" s="79">
        <f t="shared" si="170"/>
        <v>0.64756446991404015</v>
      </c>
      <c r="P400" s="79">
        <f t="shared" si="171"/>
        <v>0.41597183098591556</v>
      </c>
      <c r="Q400" s="79">
        <f t="shared" si="172"/>
        <v>0.51900730074977475</v>
      </c>
      <c r="R400" s="79">
        <f t="shared" si="173"/>
        <v>0.2143578279563785</v>
      </c>
    </row>
    <row r="401" spans="1:18" s="80" customFormat="1" x14ac:dyDescent="0.25">
      <c r="A401" s="73" t="s">
        <v>729</v>
      </c>
      <c r="B401" s="74">
        <v>2</v>
      </c>
      <c r="C401" s="74" t="s">
        <v>730</v>
      </c>
      <c r="D401" s="26"/>
      <c r="E401" s="27"/>
      <c r="F401" s="75">
        <v>1936</v>
      </c>
      <c r="G401" s="76">
        <v>60.93438751801623</v>
      </c>
      <c r="H401" s="76">
        <v>50.892857142857139</v>
      </c>
      <c r="I401" s="76">
        <v>4.5057999999999998</v>
      </c>
      <c r="J401" s="77">
        <v>135.50263096340612</v>
      </c>
      <c r="L401" s="79">
        <f t="shared" si="168"/>
        <v>0.19664543309820845</v>
      </c>
      <c r="M401" s="79"/>
      <c r="N401" s="79">
        <f t="shared" si="169"/>
        <v>0.59890645863360381</v>
      </c>
      <c r="O401" s="79">
        <f t="shared" si="170"/>
        <v>0.5089285714285714</v>
      </c>
      <c r="P401" s="79">
        <f t="shared" si="171"/>
        <v>0.19054929577464791</v>
      </c>
      <c r="Q401" s="79">
        <f t="shared" si="172"/>
        <v>0.31140966729584985</v>
      </c>
      <c r="R401" s="79">
        <f t="shared" si="173"/>
        <v>4.0771858403004513E-2</v>
      </c>
    </row>
    <row r="402" spans="1:18" s="80" customFormat="1" x14ac:dyDescent="0.25">
      <c r="A402" s="73" t="s">
        <v>731</v>
      </c>
      <c r="B402" s="74">
        <v>3</v>
      </c>
      <c r="C402" s="74" t="s">
        <v>732</v>
      </c>
      <c r="D402" s="26"/>
      <c r="E402" s="27"/>
      <c r="F402" s="75">
        <v>2782</v>
      </c>
      <c r="G402" s="76">
        <v>68.605860496720567</v>
      </c>
      <c r="H402" s="76">
        <v>46.153846153846153</v>
      </c>
      <c r="I402" s="76">
        <v>3.5916000000000001</v>
      </c>
      <c r="J402" s="77">
        <v>107.26236301495793</v>
      </c>
      <c r="L402" s="79">
        <f t="shared" si="168"/>
        <v>0.1725929492434207</v>
      </c>
      <c r="M402" s="79"/>
      <c r="N402" s="79">
        <f t="shared" si="169"/>
        <v>0.72676434161200942</v>
      </c>
      <c r="O402" s="79">
        <f t="shared" si="170"/>
        <v>0.46153846153846151</v>
      </c>
      <c r="P402" s="79">
        <f t="shared" si="171"/>
        <v>0.12616901408450706</v>
      </c>
      <c r="Q402" s="79">
        <f t="shared" si="172"/>
        <v>0.2413127693562607</v>
      </c>
      <c r="R402" s="79">
        <f t="shared" si="173"/>
        <v>2.9315360249475831E-2</v>
      </c>
    </row>
    <row r="403" spans="1:18" s="80" customFormat="1" x14ac:dyDescent="0.25">
      <c r="A403" s="73" t="s">
        <v>733</v>
      </c>
      <c r="B403" s="74">
        <v>4</v>
      </c>
      <c r="C403" s="74" t="s">
        <v>734</v>
      </c>
      <c r="D403" s="26"/>
      <c r="E403" s="27"/>
      <c r="F403" s="75">
        <v>1368</v>
      </c>
      <c r="G403" s="76">
        <v>58.539037324467301</v>
      </c>
      <c r="H403" s="76">
        <v>56.25</v>
      </c>
      <c r="I403" s="76">
        <v>4.6810999999999998</v>
      </c>
      <c r="J403" s="77">
        <v>182.65516929953179</v>
      </c>
      <c r="L403" s="79">
        <f t="shared" si="168"/>
        <v>0.22447903017426124</v>
      </c>
      <c r="M403" s="79"/>
      <c r="N403" s="79">
        <f t="shared" si="169"/>
        <v>0.55898395540778834</v>
      </c>
      <c r="O403" s="79">
        <f t="shared" si="170"/>
        <v>0.5625</v>
      </c>
      <c r="P403" s="79">
        <f t="shared" si="171"/>
        <v>0.2028943661971831</v>
      </c>
      <c r="Q403" s="79">
        <f t="shared" si="172"/>
        <v>0.33782847864843413</v>
      </c>
      <c r="R403" s="79">
        <f t="shared" si="173"/>
        <v>5.9900677200621415E-2</v>
      </c>
    </row>
    <row r="404" spans="1:18" s="80" customFormat="1" x14ac:dyDescent="0.25">
      <c r="A404" s="73" t="s">
        <v>735</v>
      </c>
      <c r="B404" s="74">
        <v>5</v>
      </c>
      <c r="C404" s="74" t="s">
        <v>736</v>
      </c>
      <c r="D404" s="26"/>
      <c r="E404" s="27"/>
      <c r="F404" s="75">
        <v>858</v>
      </c>
      <c r="G404" s="76">
        <v>52.64686350334236</v>
      </c>
      <c r="H404" s="76">
        <v>51.851851851851848</v>
      </c>
      <c r="I404" s="76">
        <v>6.4215999999999998</v>
      </c>
      <c r="J404" s="77">
        <v>408.93999139468974</v>
      </c>
      <c r="L404" s="79">
        <f t="shared" si="168"/>
        <v>0.30622307716264946</v>
      </c>
      <c r="M404" s="79"/>
      <c r="N404" s="79">
        <f t="shared" si="169"/>
        <v>0.46078105838903932</v>
      </c>
      <c r="O404" s="79">
        <f t="shared" si="170"/>
        <v>0.51851851851851849</v>
      </c>
      <c r="P404" s="79">
        <f t="shared" si="171"/>
        <v>0.32546478873239437</v>
      </c>
      <c r="Q404" s="79">
        <f t="shared" si="172"/>
        <v>0.41080350544203459</v>
      </c>
      <c r="R404" s="79">
        <f t="shared" si="173"/>
        <v>0.15169979366924533</v>
      </c>
    </row>
    <row r="405" spans="1:18" s="80" customFormat="1" x14ac:dyDescent="0.25">
      <c r="A405" s="73" t="s">
        <v>737</v>
      </c>
      <c r="B405" s="74">
        <v>6</v>
      </c>
      <c r="C405" s="74" t="s">
        <v>738</v>
      </c>
      <c r="D405" s="26"/>
      <c r="E405" s="27"/>
      <c r="F405" s="75">
        <v>935</v>
      </c>
      <c r="G405" s="76">
        <v>57.447323286117381</v>
      </c>
      <c r="H405" s="76">
        <v>69.230769230769226</v>
      </c>
      <c r="I405" s="76">
        <v>6.8131000000000004</v>
      </c>
      <c r="J405" s="77">
        <v>210.42761514317189</v>
      </c>
      <c r="L405" s="79">
        <f t="shared" si="168"/>
        <v>0.26696587465970339</v>
      </c>
      <c r="M405" s="79"/>
      <c r="N405" s="79">
        <f t="shared" si="169"/>
        <v>0.54078872143528967</v>
      </c>
      <c r="O405" s="79">
        <f t="shared" si="170"/>
        <v>0.69230769230769229</v>
      </c>
      <c r="P405" s="79">
        <f t="shared" si="171"/>
        <v>0.35303521126760568</v>
      </c>
      <c r="Q405" s="79">
        <f t="shared" si="172"/>
        <v>0.49437737854399721</v>
      </c>
      <c r="R405" s="79">
        <f t="shared" si="173"/>
        <v>7.1167389510414555E-2</v>
      </c>
    </row>
    <row r="406" spans="1:18" s="80" customFormat="1" x14ac:dyDescent="0.25">
      <c r="A406" s="73" t="s">
        <v>739</v>
      </c>
      <c r="B406" s="74">
        <v>7</v>
      </c>
      <c r="C406" s="74" t="s">
        <v>740</v>
      </c>
      <c r="D406" s="26"/>
      <c r="E406" s="27"/>
      <c r="F406" s="75">
        <v>798</v>
      </c>
      <c r="G406" s="76">
        <v>69.587526014896895</v>
      </c>
      <c r="H406" s="76">
        <v>68.852459016393439</v>
      </c>
      <c r="I406" s="76">
        <v>5.4572000000000003</v>
      </c>
      <c r="J406" s="77">
        <v>102.73069139456229</v>
      </c>
      <c r="L406" s="79">
        <f t="shared" si="168"/>
        <v>0.20486772302913084</v>
      </c>
      <c r="M406" s="79"/>
      <c r="N406" s="79">
        <f t="shared" si="169"/>
        <v>0.74312543358161487</v>
      </c>
      <c r="O406" s="79">
        <f t="shared" si="170"/>
        <v>0.68852459016393441</v>
      </c>
      <c r="P406" s="79">
        <f t="shared" si="171"/>
        <v>0.25754929577464791</v>
      </c>
      <c r="Q406" s="79">
        <f t="shared" si="172"/>
        <v>0.4211045277840757</v>
      </c>
      <c r="R406" s="79">
        <f t="shared" si="173"/>
        <v>2.7476953912601333E-2</v>
      </c>
    </row>
    <row r="407" spans="1:18" s="80" customFormat="1" x14ac:dyDescent="0.25">
      <c r="A407" s="73" t="s">
        <v>741</v>
      </c>
      <c r="B407" s="74">
        <v>8</v>
      </c>
      <c r="C407" s="74" t="s">
        <v>742</v>
      </c>
      <c r="D407" s="26"/>
      <c r="E407" s="27"/>
      <c r="F407" s="75">
        <v>2945</v>
      </c>
      <c r="G407" s="76">
        <v>77.825349568714898</v>
      </c>
      <c r="H407" s="76">
        <v>50.655021834061131</v>
      </c>
      <c r="I407" s="76">
        <v>5.149</v>
      </c>
      <c r="J407" s="77">
        <v>324.01922844499103</v>
      </c>
      <c r="L407" s="79">
        <f t="shared" si="168"/>
        <v>0.32921165295292026</v>
      </c>
      <c r="M407" s="79"/>
      <c r="N407" s="79">
        <f t="shared" si="169"/>
        <v>0.88042249281191498</v>
      </c>
      <c r="O407" s="79">
        <f t="shared" si="170"/>
        <v>0.50655021834061131</v>
      </c>
      <c r="P407" s="79">
        <f t="shared" si="171"/>
        <v>0.23584507042253525</v>
      </c>
      <c r="Q407" s="79">
        <f t="shared" si="172"/>
        <v>0.34564052412454777</v>
      </c>
      <c r="R407" s="79">
        <f t="shared" si="173"/>
        <v>0.11724917989654808</v>
      </c>
    </row>
    <row r="408" spans="1:18" s="80" customFormat="1" x14ac:dyDescent="0.25">
      <c r="A408" s="73" t="s">
        <v>743</v>
      </c>
      <c r="B408" s="74">
        <v>9</v>
      </c>
      <c r="C408" s="74" t="s">
        <v>744</v>
      </c>
      <c r="D408" s="26"/>
      <c r="E408" s="27"/>
      <c r="F408" s="75">
        <v>272</v>
      </c>
      <c r="G408" s="76">
        <v>46.447356994524768</v>
      </c>
      <c r="H408" s="76">
        <v>52.631578947368418</v>
      </c>
      <c r="I408" s="76">
        <v>7.7561999999999998</v>
      </c>
      <c r="J408" s="77">
        <v>554.56444407523418</v>
      </c>
      <c r="L408" s="79">
        <f t="shared" si="168"/>
        <v>0.32834940302192583</v>
      </c>
      <c r="M408" s="79"/>
      <c r="N408" s="79">
        <f t="shared" si="169"/>
        <v>0.35745594990874613</v>
      </c>
      <c r="O408" s="79">
        <f t="shared" si="170"/>
        <v>0.52631578947368418</v>
      </c>
      <c r="P408" s="79">
        <f t="shared" si="171"/>
        <v>0.41945070422535213</v>
      </c>
      <c r="Q408" s="79">
        <f t="shared" si="172"/>
        <v>0.46985479516512224</v>
      </c>
      <c r="R408" s="79">
        <f t="shared" si="173"/>
        <v>0.21077665074046012</v>
      </c>
    </row>
    <row r="409" spans="1:18" s="80" customFormat="1" x14ac:dyDescent="0.25">
      <c r="A409" s="73" t="s">
        <v>745</v>
      </c>
      <c r="B409" s="74">
        <v>10</v>
      </c>
      <c r="C409" s="74" t="s">
        <v>180</v>
      </c>
      <c r="D409" s="26"/>
      <c r="E409" s="27"/>
      <c r="F409" s="75">
        <v>560</v>
      </c>
      <c r="G409" s="76">
        <v>60.9663937335905</v>
      </c>
      <c r="H409" s="76">
        <v>44.736842105263158</v>
      </c>
      <c r="I409" s="76">
        <v>5.2896000000000001</v>
      </c>
      <c r="J409" s="77">
        <v>175.66948228470153</v>
      </c>
      <c r="L409" s="79">
        <f t="shared" si="168"/>
        <v>0.22468201387763287</v>
      </c>
      <c r="M409" s="79"/>
      <c r="N409" s="79">
        <f t="shared" si="169"/>
        <v>0.59943989555984167</v>
      </c>
      <c r="O409" s="79">
        <f t="shared" si="170"/>
        <v>0.44736842105263158</v>
      </c>
      <c r="P409" s="79">
        <f t="shared" si="171"/>
        <v>0.24574647887323947</v>
      </c>
      <c r="Q409" s="79">
        <f t="shared" si="172"/>
        <v>0.33157082838024976</v>
      </c>
      <c r="R409" s="79">
        <f t="shared" si="173"/>
        <v>5.7066727093185207E-2</v>
      </c>
    </row>
    <row r="410" spans="1:18" s="80" customFormat="1" x14ac:dyDescent="0.25">
      <c r="A410" s="73" t="s">
        <v>746</v>
      </c>
      <c r="B410" s="74">
        <v>11</v>
      </c>
      <c r="C410" s="74" t="s">
        <v>747</v>
      </c>
      <c r="D410" s="26"/>
      <c r="E410" s="27"/>
      <c r="F410" s="75">
        <v>628</v>
      </c>
      <c r="G410" s="76">
        <v>59.918494684719128</v>
      </c>
      <c r="H410" s="76">
        <v>54.166666666666664</v>
      </c>
      <c r="I410" s="76">
        <v>6.6856</v>
      </c>
      <c r="J410" s="77">
        <v>396.84146316544036</v>
      </c>
      <c r="L410" s="79">
        <f t="shared" si="168"/>
        <v>0.33286042926021842</v>
      </c>
      <c r="M410" s="79"/>
      <c r="N410" s="79">
        <f t="shared" si="169"/>
        <v>0.58197491141198543</v>
      </c>
      <c r="O410" s="79">
        <f t="shared" si="170"/>
        <v>0.54166666666666663</v>
      </c>
      <c r="P410" s="79">
        <f t="shared" si="171"/>
        <v>0.34405633802816904</v>
      </c>
      <c r="Q410" s="79">
        <f t="shared" si="172"/>
        <v>0.43169879518624815</v>
      </c>
      <c r="R410" s="79">
        <f t="shared" si="173"/>
        <v>0.1467916686269535</v>
      </c>
    </row>
    <row r="411" spans="1:18" s="80" customFormat="1" x14ac:dyDescent="0.25">
      <c r="A411" s="73" t="s">
        <v>748</v>
      </c>
      <c r="B411" s="74">
        <v>12</v>
      </c>
      <c r="C411" s="74" t="s">
        <v>749</v>
      </c>
      <c r="D411" s="26"/>
      <c r="E411" s="27"/>
      <c r="F411" s="75">
        <v>1233</v>
      </c>
      <c r="G411" s="76">
        <v>56.570800216254014</v>
      </c>
      <c r="H411" s="76">
        <v>77.358490566037744</v>
      </c>
      <c r="I411" s="76">
        <v>9.2178000000000004</v>
      </c>
      <c r="J411" s="77">
        <v>574.45202966092177</v>
      </c>
      <c r="L411" s="79">
        <f t="shared" si="168"/>
        <v>0.41831734863702463</v>
      </c>
      <c r="M411" s="79"/>
      <c r="N411" s="79">
        <f t="shared" si="169"/>
        <v>0.52618000360423356</v>
      </c>
      <c r="O411" s="79">
        <f t="shared" si="170"/>
        <v>0.77358490566037741</v>
      </c>
      <c r="P411" s="79">
        <f t="shared" si="171"/>
        <v>0.52238028169014095</v>
      </c>
      <c r="Q411" s="79">
        <f t="shared" si="172"/>
        <v>0.63569292974683067</v>
      </c>
      <c r="R411" s="79">
        <f t="shared" si="173"/>
        <v>0.2188446367792786</v>
      </c>
    </row>
    <row r="412" spans="1:18" s="80" customFormat="1" x14ac:dyDescent="0.25">
      <c r="A412" s="73" t="s">
        <v>750</v>
      </c>
      <c r="B412" s="74">
        <v>13</v>
      </c>
      <c r="C412" s="74" t="s">
        <v>751</v>
      </c>
      <c r="D412" s="26"/>
      <c r="E412" s="27"/>
      <c r="F412" s="75">
        <v>675</v>
      </c>
      <c r="G412" s="76">
        <v>83.827390146972135</v>
      </c>
      <c r="H412" s="76">
        <v>55.932203389830505</v>
      </c>
      <c r="I412" s="76">
        <v>5.1043000000000003</v>
      </c>
      <c r="J412" s="77">
        <v>242.90101254180948</v>
      </c>
      <c r="L412" s="79">
        <f t="shared" si="168"/>
        <v>0.31014504448406621</v>
      </c>
      <c r="M412" s="79"/>
      <c r="N412" s="79">
        <f t="shared" si="169"/>
        <v>0.98045650244953564</v>
      </c>
      <c r="O412" s="79">
        <f t="shared" si="170"/>
        <v>0.55932203389830504</v>
      </c>
      <c r="P412" s="79">
        <f t="shared" si="171"/>
        <v>0.23269718309859158</v>
      </c>
      <c r="Q412" s="79">
        <f t="shared" si="172"/>
        <v>0.36076676916411043</v>
      </c>
      <c r="R412" s="79">
        <f t="shared" si="173"/>
        <v>8.4341181558543393E-2</v>
      </c>
    </row>
    <row r="413" spans="1:18" s="80" customFormat="1" x14ac:dyDescent="0.25">
      <c r="A413" s="73" t="s">
        <v>752</v>
      </c>
      <c r="B413" s="74">
        <v>14</v>
      </c>
      <c r="C413" s="74" t="s">
        <v>753</v>
      </c>
      <c r="D413" s="26"/>
      <c r="E413" s="27"/>
      <c r="F413" s="75">
        <v>1229</v>
      </c>
      <c r="G413" s="76">
        <v>65.446672804515501</v>
      </c>
      <c r="H413" s="76">
        <v>48.07692307692308</v>
      </c>
      <c r="I413" s="76">
        <v>4.3925999999999998</v>
      </c>
      <c r="J413" s="77">
        <v>202.77985261830474</v>
      </c>
      <c r="L413" s="79">
        <f t="shared" si="168"/>
        <v>0.23866136398142296</v>
      </c>
      <c r="M413" s="79"/>
      <c r="N413" s="79">
        <f t="shared" si="169"/>
        <v>0.6741112134085917</v>
      </c>
      <c r="O413" s="79">
        <f t="shared" si="170"/>
        <v>0.48076923076923078</v>
      </c>
      <c r="P413" s="79">
        <f t="shared" si="171"/>
        <v>0.18257746478873241</v>
      </c>
      <c r="Q413" s="79">
        <f t="shared" si="172"/>
        <v>0.29627289329649314</v>
      </c>
      <c r="R413" s="79">
        <f t="shared" si="173"/>
        <v>6.8064848932375147E-2</v>
      </c>
    </row>
    <row r="414" spans="1:18" s="80" customFormat="1" x14ac:dyDescent="0.25">
      <c r="A414" s="73"/>
      <c r="B414" s="74"/>
      <c r="C414" s="81"/>
      <c r="D414" s="82"/>
      <c r="E414" s="83"/>
      <c r="F414" s="84" t="s">
        <v>17</v>
      </c>
      <c r="G414" s="85"/>
      <c r="H414" s="85"/>
      <c r="I414" s="85"/>
      <c r="J414" s="86"/>
      <c r="L414" s="79"/>
      <c r="M414" s="79"/>
      <c r="N414" s="79"/>
      <c r="O414" s="79"/>
      <c r="P414" s="79"/>
      <c r="Q414" s="79"/>
      <c r="R414" s="79"/>
    </row>
    <row r="415" spans="1:18" s="80" customFormat="1" x14ac:dyDescent="0.25">
      <c r="A415" s="55" t="s">
        <v>754</v>
      </c>
      <c r="B415" s="56" t="s">
        <v>755</v>
      </c>
      <c r="C415" s="56"/>
      <c r="D415" s="26"/>
      <c r="E415" s="27"/>
      <c r="F415" s="57">
        <v>1382730</v>
      </c>
      <c r="G415" s="58">
        <v>78.203420578559374</v>
      </c>
      <c r="H415" s="58">
        <v>77.801720331349244</v>
      </c>
      <c r="I415" s="58">
        <v>10.097563211583971</v>
      </c>
      <c r="J415" s="59">
        <v>1088.0636</v>
      </c>
      <c r="L415" s="61">
        <f t="shared" ref="L415:L445" si="174">GEOMEAN(N415,Q415,R415)</f>
        <v>0.63447896973533946</v>
      </c>
      <c r="M415" s="61"/>
      <c r="N415" s="61">
        <f t="shared" ref="N415:N445" si="175">+(G415-25)/(85-25)</f>
        <v>0.88672367630932292</v>
      </c>
      <c r="O415" s="61">
        <f t="shared" ref="O415:O445" si="176">+H415/100</f>
        <v>0.77801720331349244</v>
      </c>
      <c r="P415" s="61">
        <f t="shared" ref="P415:P445" si="177">+(I415-1.8)/(16-1.8)</f>
        <v>0.58433543743549088</v>
      </c>
      <c r="Q415" s="61">
        <f t="shared" ref="Q415:Q445" si="178">+(O415*P415)^(0.5)</f>
        <v>0.67425738618907749</v>
      </c>
      <c r="R415" s="61">
        <f t="shared" ref="R415:R445" si="179">+(J415-35)/(2500-35)</f>
        <v>0.42720632860040564</v>
      </c>
    </row>
    <row r="416" spans="1:18" s="80" customFormat="1" x14ac:dyDescent="0.25">
      <c r="A416" s="62" t="s">
        <v>756</v>
      </c>
      <c r="B416" s="87"/>
      <c r="C416" s="64" t="s">
        <v>757</v>
      </c>
      <c r="D416" s="65"/>
      <c r="E416" s="66"/>
      <c r="F416" s="67">
        <v>1080635</v>
      </c>
      <c r="G416" s="68">
        <v>77.753692258595606</v>
      </c>
      <c r="H416" s="68">
        <v>80.418031103762061</v>
      </c>
      <c r="I416" s="68">
        <v>10.653466181337452</v>
      </c>
      <c r="J416" s="69">
        <v>1101.5615678116235</v>
      </c>
      <c r="K416" s="16"/>
      <c r="L416" s="54">
        <f t="shared" si="174"/>
        <v>0.64583257029584018</v>
      </c>
      <c r="M416" s="54"/>
      <c r="N416" s="54">
        <f t="shared" si="175"/>
        <v>0.87922820430992676</v>
      </c>
      <c r="O416" s="54">
        <f t="shared" si="176"/>
        <v>0.80418031103762067</v>
      </c>
      <c r="P416" s="54">
        <f t="shared" si="177"/>
        <v>0.62348353389700362</v>
      </c>
      <c r="Q416" s="54">
        <f t="shared" si="178"/>
        <v>0.70809122450156614</v>
      </c>
      <c r="R416" s="54">
        <f t="shared" si="179"/>
        <v>0.43268217761120631</v>
      </c>
    </row>
    <row r="417" spans="1:18" s="80" customFormat="1" x14ac:dyDescent="0.25">
      <c r="A417" s="73" t="s">
        <v>758</v>
      </c>
      <c r="B417" s="74">
        <v>1</v>
      </c>
      <c r="C417" s="74" t="s">
        <v>759</v>
      </c>
      <c r="D417" s="26"/>
      <c r="E417" s="27"/>
      <c r="F417" s="75">
        <v>55437</v>
      </c>
      <c r="G417" s="76">
        <v>78.30406361851756</v>
      </c>
      <c r="H417" s="76">
        <v>82.733812949640281</v>
      </c>
      <c r="I417" s="76">
        <v>12.8589</v>
      </c>
      <c r="J417" s="77">
        <v>1220.636478563843</v>
      </c>
      <c r="L417" s="79">
        <f t="shared" si="174"/>
        <v>0.70000155309237311</v>
      </c>
      <c r="M417" s="79"/>
      <c r="N417" s="79">
        <f t="shared" si="175"/>
        <v>0.88840106030862598</v>
      </c>
      <c r="O417" s="79">
        <f t="shared" si="176"/>
        <v>0.82733812949640284</v>
      </c>
      <c r="P417" s="79">
        <f t="shared" si="177"/>
        <v>0.7787957746478873</v>
      </c>
      <c r="Q417" s="79">
        <f t="shared" si="178"/>
        <v>0.80270009309634771</v>
      </c>
      <c r="R417" s="79">
        <f t="shared" si="179"/>
        <v>0.48098842943766451</v>
      </c>
    </row>
    <row r="418" spans="1:18" s="80" customFormat="1" x14ac:dyDescent="0.25">
      <c r="A418" s="73" t="s">
        <v>760</v>
      </c>
      <c r="B418" s="74">
        <v>2</v>
      </c>
      <c r="C418" s="74" t="s">
        <v>761</v>
      </c>
      <c r="D418" s="26"/>
      <c r="E418" s="27"/>
      <c r="F418" s="75">
        <v>85870</v>
      </c>
      <c r="G418" s="76">
        <v>77.006887894797401</v>
      </c>
      <c r="H418" s="76">
        <v>81.861483007209074</v>
      </c>
      <c r="I418" s="76">
        <v>10.7506</v>
      </c>
      <c r="J418" s="77">
        <v>1109.7048981203275</v>
      </c>
      <c r="L418" s="79">
        <f t="shared" si="174"/>
        <v>0.647492201830702</v>
      </c>
      <c r="M418" s="79"/>
      <c r="N418" s="79">
        <f t="shared" si="175"/>
        <v>0.86678146491329</v>
      </c>
      <c r="O418" s="79">
        <f t="shared" si="176"/>
        <v>0.81861483007209079</v>
      </c>
      <c r="P418" s="79">
        <f t="shared" si="177"/>
        <v>0.63032394366197186</v>
      </c>
      <c r="Q418" s="79">
        <f t="shared" si="178"/>
        <v>0.71832619890354499</v>
      </c>
      <c r="R418" s="79">
        <f t="shared" si="179"/>
        <v>0.43598575988654259</v>
      </c>
    </row>
    <row r="419" spans="1:18" s="80" customFormat="1" x14ac:dyDescent="0.25">
      <c r="A419" s="73" t="s">
        <v>762</v>
      </c>
      <c r="B419" s="74">
        <v>3</v>
      </c>
      <c r="C419" s="74" t="s">
        <v>763</v>
      </c>
      <c r="D419" s="26"/>
      <c r="E419" s="27"/>
      <c r="F419" s="75">
        <v>91935</v>
      </c>
      <c r="G419" s="76">
        <v>77.547916200049613</v>
      </c>
      <c r="H419" s="76">
        <v>81.189335299176804</v>
      </c>
      <c r="I419" s="76">
        <v>10.860900000000001</v>
      </c>
      <c r="J419" s="77">
        <v>1099.8880022059691</v>
      </c>
      <c r="L419" s="79">
        <f t="shared" si="174"/>
        <v>0.64817769591538821</v>
      </c>
      <c r="M419" s="79"/>
      <c r="N419" s="79">
        <f t="shared" si="175"/>
        <v>0.87579860333416026</v>
      </c>
      <c r="O419" s="79">
        <f t="shared" si="176"/>
        <v>0.81189335299176801</v>
      </c>
      <c r="P419" s="79">
        <f t="shared" si="177"/>
        <v>0.63809154929577472</v>
      </c>
      <c r="Q419" s="79">
        <f t="shared" si="178"/>
        <v>0.71976543920464719</v>
      </c>
      <c r="R419" s="79">
        <f t="shared" si="179"/>
        <v>0.43200324633102194</v>
      </c>
    </row>
    <row r="420" spans="1:18" s="80" customFormat="1" x14ac:dyDescent="0.25">
      <c r="A420" s="73" t="s">
        <v>764</v>
      </c>
      <c r="B420" s="74">
        <v>4</v>
      </c>
      <c r="C420" s="74" t="s">
        <v>765</v>
      </c>
      <c r="D420" s="26"/>
      <c r="E420" s="27"/>
      <c r="F420" s="75">
        <v>197954</v>
      </c>
      <c r="G420" s="76">
        <v>75.989695970681169</v>
      </c>
      <c r="H420" s="76">
        <v>79.241449373518464</v>
      </c>
      <c r="I420" s="76">
        <v>10.1045</v>
      </c>
      <c r="J420" s="77">
        <v>1046.0327166198256</v>
      </c>
      <c r="L420" s="79">
        <f t="shared" si="174"/>
        <v>0.61909326373774698</v>
      </c>
      <c r="M420" s="79"/>
      <c r="N420" s="79">
        <f t="shared" si="175"/>
        <v>0.84982826617801943</v>
      </c>
      <c r="O420" s="79">
        <f t="shared" si="176"/>
        <v>0.79241449373518469</v>
      </c>
      <c r="P420" s="79">
        <f t="shared" si="177"/>
        <v>0.58482394366197177</v>
      </c>
      <c r="Q420" s="79">
        <f t="shared" si="178"/>
        <v>0.68075176771060653</v>
      </c>
      <c r="R420" s="79">
        <f t="shared" si="179"/>
        <v>0.41015526029201849</v>
      </c>
    </row>
    <row r="421" spans="1:18" s="80" customFormat="1" x14ac:dyDescent="0.25">
      <c r="A421" s="73" t="s">
        <v>766</v>
      </c>
      <c r="B421" s="74">
        <v>5</v>
      </c>
      <c r="C421" s="74" t="s">
        <v>767</v>
      </c>
      <c r="D421" s="26"/>
      <c r="E421" s="27"/>
      <c r="F421" s="75">
        <v>12949</v>
      </c>
      <c r="G421" s="76">
        <v>77.31814824743482</v>
      </c>
      <c r="H421" s="76">
        <v>78.952291861552851</v>
      </c>
      <c r="I421" s="76">
        <v>9.7102000000000004</v>
      </c>
      <c r="J421" s="77">
        <v>931.07420131700133</v>
      </c>
      <c r="L421" s="79">
        <f t="shared" si="174"/>
        <v>0.59459332787358721</v>
      </c>
      <c r="M421" s="79"/>
      <c r="N421" s="79">
        <f t="shared" si="175"/>
        <v>0.87196913745724702</v>
      </c>
      <c r="O421" s="79">
        <f t="shared" si="176"/>
        <v>0.78952291861552848</v>
      </c>
      <c r="P421" s="79">
        <f t="shared" si="177"/>
        <v>0.55705633802816912</v>
      </c>
      <c r="Q421" s="79">
        <f t="shared" si="178"/>
        <v>0.66318077914945517</v>
      </c>
      <c r="R421" s="79">
        <f t="shared" si="179"/>
        <v>0.36351894576754618</v>
      </c>
    </row>
    <row r="422" spans="1:18" s="80" customFormat="1" x14ac:dyDescent="0.25">
      <c r="A422" s="73" t="s">
        <v>768</v>
      </c>
      <c r="B422" s="74">
        <v>6</v>
      </c>
      <c r="C422" s="74" t="s">
        <v>769</v>
      </c>
      <c r="D422" s="26"/>
      <c r="E422" s="27"/>
      <c r="F422" s="75">
        <v>2939</v>
      </c>
      <c r="G422" s="76">
        <v>80.915753658650985</v>
      </c>
      <c r="H422" s="76">
        <v>73.443983402489636</v>
      </c>
      <c r="I422" s="76">
        <v>7.4279999999999999</v>
      </c>
      <c r="J422" s="77">
        <v>772.30072385842368</v>
      </c>
      <c r="L422" s="79">
        <f t="shared" si="174"/>
        <v>0.53179047102482158</v>
      </c>
      <c r="M422" s="79"/>
      <c r="N422" s="79">
        <f t="shared" si="175"/>
        <v>0.93192922764418307</v>
      </c>
      <c r="O422" s="79">
        <f t="shared" si="176"/>
        <v>0.73443983402489632</v>
      </c>
      <c r="P422" s="79">
        <f t="shared" si="177"/>
        <v>0.39633802816901409</v>
      </c>
      <c r="Q422" s="79">
        <f t="shared" si="178"/>
        <v>0.53952426787513963</v>
      </c>
      <c r="R422" s="79">
        <f t="shared" si="179"/>
        <v>0.29910779872552684</v>
      </c>
    </row>
    <row r="423" spans="1:18" s="80" customFormat="1" x14ac:dyDescent="0.25">
      <c r="A423" s="73" t="s">
        <v>770</v>
      </c>
      <c r="B423" s="74">
        <v>7</v>
      </c>
      <c r="C423" s="74" t="s">
        <v>771</v>
      </c>
      <c r="D423" s="26"/>
      <c r="E423" s="27"/>
      <c r="F423" s="75">
        <v>50164</v>
      </c>
      <c r="G423" s="76">
        <v>78.27645098747027</v>
      </c>
      <c r="H423" s="76">
        <v>80.349650349650346</v>
      </c>
      <c r="I423" s="76">
        <v>10.3406</v>
      </c>
      <c r="J423" s="77">
        <v>1104.9339656744619</v>
      </c>
      <c r="L423" s="79">
        <f t="shared" si="174"/>
        <v>0.64467184063692595</v>
      </c>
      <c r="M423" s="79"/>
      <c r="N423" s="79">
        <f t="shared" si="175"/>
        <v>0.88794084979117116</v>
      </c>
      <c r="O423" s="79">
        <f t="shared" si="176"/>
        <v>0.80349650349650348</v>
      </c>
      <c r="P423" s="79">
        <f t="shared" si="177"/>
        <v>0.60145070422535207</v>
      </c>
      <c r="Q423" s="79">
        <f t="shared" si="178"/>
        <v>0.69517158879702501</v>
      </c>
      <c r="R423" s="79">
        <f t="shared" si="179"/>
        <v>0.43405029033446729</v>
      </c>
    </row>
    <row r="424" spans="1:18" s="80" customFormat="1" x14ac:dyDescent="0.25">
      <c r="A424" s="73" t="s">
        <v>772</v>
      </c>
      <c r="B424" s="74">
        <v>8</v>
      </c>
      <c r="C424" s="74" t="s">
        <v>773</v>
      </c>
      <c r="D424" s="26"/>
      <c r="E424" s="27"/>
      <c r="F424" s="75">
        <v>32019</v>
      </c>
      <c r="G424" s="76">
        <v>78.049324243608552</v>
      </c>
      <c r="H424" s="76">
        <v>69.260852561595627</v>
      </c>
      <c r="I424" s="76">
        <v>7.8902999999999999</v>
      </c>
      <c r="J424" s="77">
        <v>1208.1768395716003</v>
      </c>
      <c r="L424" s="79">
        <f t="shared" si="174"/>
        <v>0.61211273731199378</v>
      </c>
      <c r="M424" s="79"/>
      <c r="N424" s="79">
        <f t="shared" si="175"/>
        <v>0.88415540406014259</v>
      </c>
      <c r="O424" s="79">
        <f t="shared" si="176"/>
        <v>0.69260852561595632</v>
      </c>
      <c r="P424" s="79">
        <f t="shared" si="177"/>
        <v>0.42889436619718313</v>
      </c>
      <c r="Q424" s="79">
        <f t="shared" si="178"/>
        <v>0.5450283429481636</v>
      </c>
      <c r="R424" s="79">
        <f t="shared" si="179"/>
        <v>0.47593380915683586</v>
      </c>
    </row>
    <row r="425" spans="1:18" s="80" customFormat="1" x14ac:dyDescent="0.25">
      <c r="A425" s="73" t="s">
        <v>774</v>
      </c>
      <c r="B425" s="74">
        <v>9</v>
      </c>
      <c r="C425" s="74" t="s">
        <v>775</v>
      </c>
      <c r="D425" s="26"/>
      <c r="E425" s="27"/>
      <c r="F425" s="75">
        <v>59918</v>
      </c>
      <c r="G425" s="76">
        <v>77.773947128672248</v>
      </c>
      <c r="H425" s="76">
        <v>83.869724417036039</v>
      </c>
      <c r="I425" s="76">
        <v>10.6831</v>
      </c>
      <c r="J425" s="77">
        <v>1083.8925576494521</v>
      </c>
      <c r="L425" s="79">
        <f t="shared" si="174"/>
        <v>0.6472037718466096</v>
      </c>
      <c r="M425" s="79"/>
      <c r="N425" s="79">
        <f t="shared" si="175"/>
        <v>0.87956578547787079</v>
      </c>
      <c r="O425" s="79">
        <f t="shared" si="176"/>
        <v>0.8386972441703604</v>
      </c>
      <c r="P425" s="79">
        <f t="shared" si="177"/>
        <v>0.62557042253521122</v>
      </c>
      <c r="Q425" s="79">
        <f t="shared" si="178"/>
        <v>0.72433706892217631</v>
      </c>
      <c r="R425" s="79">
        <f t="shared" si="179"/>
        <v>0.4255142221701631</v>
      </c>
    </row>
    <row r="426" spans="1:18" s="80" customFormat="1" x14ac:dyDescent="0.25">
      <c r="A426" s="73" t="s">
        <v>776</v>
      </c>
      <c r="B426" s="74">
        <v>10</v>
      </c>
      <c r="C426" s="74" t="s">
        <v>777</v>
      </c>
      <c r="D426" s="26"/>
      <c r="E426" s="27"/>
      <c r="F426" s="75">
        <v>60589</v>
      </c>
      <c r="G426" s="76">
        <v>78.365532673992305</v>
      </c>
      <c r="H426" s="76">
        <v>82.395382395382398</v>
      </c>
      <c r="I426" s="76">
        <v>11.151199999999999</v>
      </c>
      <c r="J426" s="77">
        <v>1148.2980682000962</v>
      </c>
      <c r="L426" s="79">
        <f t="shared" si="174"/>
        <v>0.66636936425996174</v>
      </c>
      <c r="M426" s="79"/>
      <c r="N426" s="79">
        <f t="shared" si="175"/>
        <v>0.88942554456653844</v>
      </c>
      <c r="O426" s="79">
        <f t="shared" si="176"/>
        <v>0.82395382395382399</v>
      </c>
      <c r="P426" s="79">
        <f t="shared" si="177"/>
        <v>0.65853521126760561</v>
      </c>
      <c r="Q426" s="79">
        <f t="shared" si="178"/>
        <v>0.7366156430134938</v>
      </c>
      <c r="R426" s="79">
        <f t="shared" si="179"/>
        <v>0.451642218336753</v>
      </c>
    </row>
    <row r="427" spans="1:18" s="80" customFormat="1" x14ac:dyDescent="0.25">
      <c r="A427" s="73" t="s">
        <v>778</v>
      </c>
      <c r="B427" s="74">
        <v>11</v>
      </c>
      <c r="C427" s="74" t="s">
        <v>779</v>
      </c>
      <c r="D427" s="26"/>
      <c r="E427" s="27"/>
      <c r="F427" s="75">
        <v>4756</v>
      </c>
      <c r="G427" s="76">
        <v>76.600260812567072</v>
      </c>
      <c r="H427" s="76">
        <v>72.025723472668815</v>
      </c>
      <c r="I427" s="76">
        <v>9.1839999999999993</v>
      </c>
      <c r="J427" s="77">
        <v>1049.9457570066854</v>
      </c>
      <c r="L427" s="79">
        <f t="shared" si="174"/>
        <v>0.60065350250786187</v>
      </c>
      <c r="M427" s="79"/>
      <c r="N427" s="79">
        <f t="shared" si="175"/>
        <v>0.86000434687611782</v>
      </c>
      <c r="O427" s="79">
        <f t="shared" si="176"/>
        <v>0.72025723472668812</v>
      </c>
      <c r="P427" s="79">
        <f t="shared" si="177"/>
        <v>0.52</v>
      </c>
      <c r="Q427" s="79">
        <f t="shared" si="178"/>
        <v>0.61199163561104153</v>
      </c>
      <c r="R427" s="79">
        <f t="shared" si="179"/>
        <v>0.41174270061123142</v>
      </c>
    </row>
    <row r="428" spans="1:18" s="80" customFormat="1" x14ac:dyDescent="0.25">
      <c r="A428" s="73" t="s">
        <v>780</v>
      </c>
      <c r="B428" s="74">
        <v>12</v>
      </c>
      <c r="C428" s="74" t="s">
        <v>781</v>
      </c>
      <c r="D428" s="26"/>
      <c r="E428" s="27"/>
      <c r="F428" s="75">
        <v>131346</v>
      </c>
      <c r="G428" s="76">
        <v>77.987464812313263</v>
      </c>
      <c r="H428" s="76">
        <v>80.640818524501896</v>
      </c>
      <c r="I428" s="76">
        <v>10.4001</v>
      </c>
      <c r="J428" s="77">
        <v>1038.0127990220926</v>
      </c>
      <c r="L428" s="79">
        <f t="shared" si="174"/>
        <v>0.63090721604522548</v>
      </c>
      <c r="M428" s="79"/>
      <c r="N428" s="79">
        <f t="shared" si="175"/>
        <v>0.88312441353855442</v>
      </c>
      <c r="O428" s="79">
        <f t="shared" si="176"/>
        <v>0.806408185245019</v>
      </c>
      <c r="P428" s="79">
        <f t="shared" si="177"/>
        <v>0.60564084507042248</v>
      </c>
      <c r="Q428" s="79">
        <f t="shared" si="178"/>
        <v>0.69885172589291011</v>
      </c>
      <c r="R428" s="79">
        <f t="shared" si="179"/>
        <v>0.40690174402518969</v>
      </c>
    </row>
    <row r="429" spans="1:18" s="80" customFormat="1" x14ac:dyDescent="0.25">
      <c r="A429" s="73" t="s">
        <v>782</v>
      </c>
      <c r="B429" s="74">
        <v>13</v>
      </c>
      <c r="C429" s="74" t="s">
        <v>783</v>
      </c>
      <c r="D429" s="26"/>
      <c r="E429" s="27"/>
      <c r="F429" s="75">
        <v>445</v>
      </c>
      <c r="G429" s="76">
        <v>75.738447140354623</v>
      </c>
      <c r="H429" s="76">
        <v>69.230769230769226</v>
      </c>
      <c r="I429" s="76">
        <v>6.9775</v>
      </c>
      <c r="J429" s="77">
        <v>551.42224777890249</v>
      </c>
      <c r="L429" s="79">
        <f t="shared" si="174"/>
        <v>0.44649143651365802</v>
      </c>
      <c r="M429" s="79"/>
      <c r="N429" s="79">
        <f t="shared" si="175"/>
        <v>0.84564078567257706</v>
      </c>
      <c r="O429" s="79">
        <f t="shared" si="176"/>
        <v>0.69230769230769229</v>
      </c>
      <c r="P429" s="79">
        <f t="shared" si="177"/>
        <v>0.36461267605633807</v>
      </c>
      <c r="Q429" s="79">
        <f t="shared" si="178"/>
        <v>0.50241831211321863</v>
      </c>
      <c r="R429" s="79">
        <f t="shared" si="179"/>
        <v>0.20950192607663387</v>
      </c>
    </row>
    <row r="430" spans="1:18" s="80" customFormat="1" x14ac:dyDescent="0.25">
      <c r="A430" s="73" t="s">
        <v>784</v>
      </c>
      <c r="B430" s="74">
        <v>14</v>
      </c>
      <c r="C430" s="74" t="s">
        <v>785</v>
      </c>
      <c r="D430" s="26"/>
      <c r="E430" s="27"/>
      <c r="F430" s="75">
        <v>837</v>
      </c>
      <c r="G430" s="76">
        <v>75.053977263326288</v>
      </c>
      <c r="H430" s="76">
        <v>50</v>
      </c>
      <c r="I430" s="76">
        <v>7.2241</v>
      </c>
      <c r="J430" s="77">
        <v>640.08681669197767</v>
      </c>
      <c r="L430" s="79">
        <f t="shared" si="174"/>
        <v>0.44729865700996652</v>
      </c>
      <c r="M430" s="79"/>
      <c r="N430" s="79">
        <f t="shared" si="175"/>
        <v>0.83423295438877143</v>
      </c>
      <c r="O430" s="79">
        <f t="shared" si="176"/>
        <v>0.5</v>
      </c>
      <c r="P430" s="79">
        <f t="shared" si="177"/>
        <v>0.38197887323943663</v>
      </c>
      <c r="Q430" s="79">
        <f t="shared" si="178"/>
        <v>0.43702338223454168</v>
      </c>
      <c r="R430" s="79">
        <f t="shared" si="179"/>
        <v>0.24547132523001122</v>
      </c>
    </row>
    <row r="431" spans="1:18" s="80" customFormat="1" x14ac:dyDescent="0.25">
      <c r="A431" s="73" t="s">
        <v>786</v>
      </c>
      <c r="B431" s="74">
        <v>15</v>
      </c>
      <c r="C431" s="74" t="s">
        <v>787</v>
      </c>
      <c r="D431" s="26"/>
      <c r="E431" s="27"/>
      <c r="F431" s="75">
        <v>4784</v>
      </c>
      <c r="G431" s="76">
        <v>75.535168042182377</v>
      </c>
      <c r="H431" s="76">
        <v>75.939849624060145</v>
      </c>
      <c r="I431" s="76">
        <v>9.0907</v>
      </c>
      <c r="J431" s="77">
        <v>1072.0114162766895</v>
      </c>
      <c r="L431" s="79">
        <f t="shared" si="174"/>
        <v>0.60482276413999103</v>
      </c>
      <c r="M431" s="79"/>
      <c r="N431" s="79">
        <f t="shared" si="175"/>
        <v>0.84225280070303965</v>
      </c>
      <c r="O431" s="79">
        <f t="shared" si="176"/>
        <v>0.75939849624060141</v>
      </c>
      <c r="P431" s="79">
        <f t="shared" si="177"/>
        <v>0.51342957746478879</v>
      </c>
      <c r="Q431" s="79">
        <f t="shared" si="178"/>
        <v>0.62441784812111834</v>
      </c>
      <c r="R431" s="79">
        <f t="shared" si="179"/>
        <v>0.42069428652198354</v>
      </c>
    </row>
    <row r="432" spans="1:18" s="80" customFormat="1" x14ac:dyDescent="0.25">
      <c r="A432" s="73" t="s">
        <v>788</v>
      </c>
      <c r="B432" s="74">
        <v>16</v>
      </c>
      <c r="C432" s="74" t="s">
        <v>789</v>
      </c>
      <c r="D432" s="26"/>
      <c r="E432" s="27"/>
      <c r="F432" s="75">
        <v>4368</v>
      </c>
      <c r="G432" s="76">
        <v>76.529111187124215</v>
      </c>
      <c r="H432" s="76">
        <v>75.815217391304344</v>
      </c>
      <c r="I432" s="76">
        <v>9.9115000000000002</v>
      </c>
      <c r="J432" s="77">
        <v>1108.5674370793197</v>
      </c>
      <c r="L432" s="79">
        <f t="shared" si="174"/>
        <v>0.6267092979817569</v>
      </c>
      <c r="M432" s="79"/>
      <c r="N432" s="79">
        <f t="shared" si="175"/>
        <v>0.85881851978540358</v>
      </c>
      <c r="O432" s="79">
        <f t="shared" si="176"/>
        <v>0.75815217391304346</v>
      </c>
      <c r="P432" s="79">
        <f t="shared" si="177"/>
        <v>0.57123239436619722</v>
      </c>
      <c r="Q432" s="79">
        <f t="shared" si="178"/>
        <v>0.65808896176602549</v>
      </c>
      <c r="R432" s="79">
        <f t="shared" si="179"/>
        <v>0.43552431524516011</v>
      </c>
    </row>
    <row r="433" spans="1:18" s="80" customFormat="1" x14ac:dyDescent="0.25">
      <c r="A433" s="73" t="s">
        <v>790</v>
      </c>
      <c r="B433" s="74">
        <v>17</v>
      </c>
      <c r="C433" s="74" t="s">
        <v>791</v>
      </c>
      <c r="D433" s="26"/>
      <c r="E433" s="27"/>
      <c r="F433" s="75">
        <v>24225</v>
      </c>
      <c r="G433" s="76">
        <v>76.434668377373939</v>
      </c>
      <c r="H433" s="76">
        <v>79.571428571428569</v>
      </c>
      <c r="I433" s="76">
        <v>10.799799999999999</v>
      </c>
      <c r="J433" s="77">
        <v>1195.5980045770441</v>
      </c>
      <c r="L433" s="79">
        <f t="shared" si="174"/>
        <v>0.65933602888653564</v>
      </c>
      <c r="M433" s="79"/>
      <c r="N433" s="79">
        <f t="shared" si="175"/>
        <v>0.8572444729562323</v>
      </c>
      <c r="O433" s="79">
        <f t="shared" si="176"/>
        <v>0.79571428571428571</v>
      </c>
      <c r="P433" s="79">
        <f t="shared" si="177"/>
        <v>0.63378873239436617</v>
      </c>
      <c r="Q433" s="79">
        <f t="shared" si="178"/>
        <v>0.71015121522880298</v>
      </c>
      <c r="R433" s="79">
        <f t="shared" si="179"/>
        <v>0.47083083349981503</v>
      </c>
    </row>
    <row r="434" spans="1:18" s="80" customFormat="1" x14ac:dyDescent="0.25">
      <c r="A434" s="73" t="s">
        <v>792</v>
      </c>
      <c r="B434" s="74">
        <v>18</v>
      </c>
      <c r="C434" s="74" t="s">
        <v>793</v>
      </c>
      <c r="D434" s="26"/>
      <c r="E434" s="27"/>
      <c r="F434" s="75">
        <v>611</v>
      </c>
      <c r="G434" s="76">
        <v>76.633784484427366</v>
      </c>
      <c r="H434" s="76">
        <v>66.666666666666657</v>
      </c>
      <c r="I434" s="76">
        <v>7.8474000000000004</v>
      </c>
      <c r="J434" s="77">
        <v>997.32820891926167</v>
      </c>
      <c r="L434" s="79">
        <f t="shared" si="174"/>
        <v>0.56358727930116925</v>
      </c>
      <c r="M434" s="79"/>
      <c r="N434" s="79">
        <f t="shared" si="175"/>
        <v>0.86056307474045612</v>
      </c>
      <c r="O434" s="79">
        <f t="shared" si="176"/>
        <v>0.66666666666666652</v>
      </c>
      <c r="P434" s="79">
        <f t="shared" si="177"/>
        <v>0.42587323943661975</v>
      </c>
      <c r="Q434" s="79">
        <f t="shared" si="178"/>
        <v>0.53283721056036093</v>
      </c>
      <c r="R434" s="79">
        <f t="shared" si="179"/>
        <v>0.39039683931815888</v>
      </c>
    </row>
    <row r="435" spans="1:18" s="80" customFormat="1" x14ac:dyDescent="0.25">
      <c r="A435" s="73" t="s">
        <v>794</v>
      </c>
      <c r="B435" s="74">
        <v>19</v>
      </c>
      <c r="C435" s="74" t="s">
        <v>795</v>
      </c>
      <c r="D435" s="26"/>
      <c r="E435" s="27"/>
      <c r="F435" s="75">
        <v>1377</v>
      </c>
      <c r="G435" s="76">
        <v>85.074864747644469</v>
      </c>
      <c r="H435" s="76">
        <v>71.681415929203538</v>
      </c>
      <c r="I435" s="76">
        <v>5.4172000000000002</v>
      </c>
      <c r="J435" s="77">
        <v>748.44457596134271</v>
      </c>
      <c r="L435" s="79">
        <f t="shared" si="174"/>
        <v>0.49843677986685214</v>
      </c>
      <c r="M435" s="79"/>
      <c r="N435" s="79">
        <f t="shared" si="175"/>
        <v>1.0012477457940745</v>
      </c>
      <c r="O435" s="79">
        <f t="shared" si="176"/>
        <v>0.7168141592920354</v>
      </c>
      <c r="P435" s="79">
        <f t="shared" si="177"/>
        <v>0.25473239436619721</v>
      </c>
      <c r="Q435" s="79">
        <f t="shared" si="178"/>
        <v>0.42731228289396606</v>
      </c>
      <c r="R435" s="79">
        <f t="shared" si="179"/>
        <v>0.28942984826017959</v>
      </c>
    </row>
    <row r="436" spans="1:18" s="80" customFormat="1" x14ac:dyDescent="0.25">
      <c r="A436" s="73" t="s">
        <v>796</v>
      </c>
      <c r="B436" s="74">
        <v>20</v>
      </c>
      <c r="C436" s="74" t="s">
        <v>797</v>
      </c>
      <c r="D436" s="26"/>
      <c r="E436" s="27"/>
      <c r="F436" s="75">
        <v>682</v>
      </c>
      <c r="G436" s="76">
        <v>79.590311548480642</v>
      </c>
      <c r="H436" s="76">
        <v>58.333333333333336</v>
      </c>
      <c r="I436" s="76">
        <v>7.0989000000000004</v>
      </c>
      <c r="J436" s="77">
        <v>1109.3801698044513</v>
      </c>
      <c r="L436" s="79">
        <f t="shared" si="174"/>
        <v>0.56981973939000463</v>
      </c>
      <c r="M436" s="79"/>
      <c r="N436" s="79">
        <f t="shared" si="175"/>
        <v>0.90983852580801072</v>
      </c>
      <c r="O436" s="79">
        <f t="shared" si="176"/>
        <v>0.58333333333333337</v>
      </c>
      <c r="P436" s="79">
        <f t="shared" si="177"/>
        <v>0.37316197183098598</v>
      </c>
      <c r="Q436" s="79">
        <f t="shared" si="178"/>
        <v>0.46655955343493771</v>
      </c>
      <c r="R436" s="79">
        <f t="shared" si="179"/>
        <v>0.43585402426144065</v>
      </c>
    </row>
    <row r="437" spans="1:18" s="80" customFormat="1" x14ac:dyDescent="0.25">
      <c r="A437" s="73" t="s">
        <v>798</v>
      </c>
      <c r="B437" s="74">
        <v>21</v>
      </c>
      <c r="C437" s="74" t="s">
        <v>799</v>
      </c>
      <c r="D437" s="26"/>
      <c r="E437" s="27"/>
      <c r="F437" s="75">
        <v>6318</v>
      </c>
      <c r="G437" s="76">
        <v>73.874938286274485</v>
      </c>
      <c r="H437" s="76">
        <v>65.266558966074314</v>
      </c>
      <c r="I437" s="76">
        <v>7.66</v>
      </c>
      <c r="J437" s="77">
        <v>1148.4603293345767</v>
      </c>
      <c r="L437" s="79">
        <f t="shared" si="174"/>
        <v>0.57585648693182212</v>
      </c>
      <c r="M437" s="79"/>
      <c r="N437" s="79">
        <f t="shared" si="175"/>
        <v>0.81458230477124138</v>
      </c>
      <c r="O437" s="79">
        <f t="shared" si="176"/>
        <v>0.65266558966074317</v>
      </c>
      <c r="P437" s="79">
        <f t="shared" si="177"/>
        <v>0.41267605633802823</v>
      </c>
      <c r="Q437" s="79">
        <f t="shared" si="178"/>
        <v>0.51897924972847342</v>
      </c>
      <c r="R437" s="79">
        <f t="shared" si="179"/>
        <v>0.45170804435479789</v>
      </c>
    </row>
    <row r="438" spans="1:18" s="80" customFormat="1" x14ac:dyDescent="0.25">
      <c r="A438" s="73" t="s">
        <v>800</v>
      </c>
      <c r="B438" s="74">
        <v>22</v>
      </c>
      <c r="C438" s="74" t="s">
        <v>801</v>
      </c>
      <c r="D438" s="26"/>
      <c r="E438" s="27"/>
      <c r="F438" s="75">
        <v>75351</v>
      </c>
      <c r="G438" s="76">
        <v>76.627100149450825</v>
      </c>
      <c r="H438" s="76">
        <v>80.906921241050128</v>
      </c>
      <c r="I438" s="76">
        <v>10.632899999999999</v>
      </c>
      <c r="J438" s="77">
        <v>1121.2780490647401</v>
      </c>
      <c r="L438" s="79">
        <f t="shared" si="174"/>
        <v>0.64553078926746899</v>
      </c>
      <c r="M438" s="79"/>
      <c r="N438" s="79">
        <f t="shared" si="175"/>
        <v>0.86045166915751381</v>
      </c>
      <c r="O438" s="79">
        <f t="shared" si="176"/>
        <v>0.80906921241050123</v>
      </c>
      <c r="P438" s="79">
        <f t="shared" si="177"/>
        <v>0.62203521126760553</v>
      </c>
      <c r="Q438" s="79">
        <f t="shared" si="178"/>
        <v>0.70941492687416818</v>
      </c>
      <c r="R438" s="79">
        <f t="shared" si="179"/>
        <v>0.4406807501276836</v>
      </c>
    </row>
    <row r="439" spans="1:18" s="80" customFormat="1" x14ac:dyDescent="0.25">
      <c r="A439" s="73" t="s">
        <v>802</v>
      </c>
      <c r="B439" s="74">
        <v>23</v>
      </c>
      <c r="C439" s="74" t="s">
        <v>803</v>
      </c>
      <c r="D439" s="26"/>
      <c r="E439" s="27"/>
      <c r="F439" s="75">
        <v>16191</v>
      </c>
      <c r="G439" s="76">
        <v>79.410837882033405</v>
      </c>
      <c r="H439" s="76">
        <v>74.248927038626604</v>
      </c>
      <c r="I439" s="76">
        <v>9.4246999999999996</v>
      </c>
      <c r="J439" s="77">
        <v>1067.2006604546857</v>
      </c>
      <c r="L439" s="79">
        <f t="shared" si="174"/>
        <v>0.62124736140437065</v>
      </c>
      <c r="M439" s="79"/>
      <c r="N439" s="79">
        <f t="shared" si="175"/>
        <v>0.90684729803389008</v>
      </c>
      <c r="O439" s="79">
        <f t="shared" si="176"/>
        <v>0.742489270386266</v>
      </c>
      <c r="P439" s="79">
        <f t="shared" si="177"/>
        <v>0.53695070422535207</v>
      </c>
      <c r="Q439" s="79">
        <f t="shared" si="178"/>
        <v>0.63141122623348511</v>
      </c>
      <c r="R439" s="79">
        <f t="shared" si="179"/>
        <v>0.41874266144206318</v>
      </c>
    </row>
    <row r="440" spans="1:18" s="80" customFormat="1" x14ac:dyDescent="0.25">
      <c r="A440" s="73" t="s">
        <v>804</v>
      </c>
      <c r="B440" s="74">
        <v>24</v>
      </c>
      <c r="C440" s="74" t="s">
        <v>805</v>
      </c>
      <c r="D440" s="26"/>
      <c r="E440" s="27"/>
      <c r="F440" s="75">
        <v>14054</v>
      </c>
      <c r="G440" s="76">
        <v>82.292227302675599</v>
      </c>
      <c r="H440" s="76">
        <v>78.584729981378018</v>
      </c>
      <c r="I440" s="76">
        <v>10.0078</v>
      </c>
      <c r="J440" s="77">
        <v>1087.1762669908696</v>
      </c>
      <c r="L440" s="79">
        <f t="shared" si="174"/>
        <v>0.65005700460823335</v>
      </c>
      <c r="M440" s="79"/>
      <c r="N440" s="79">
        <f t="shared" si="175"/>
        <v>0.95487045504459334</v>
      </c>
      <c r="O440" s="79">
        <f t="shared" si="176"/>
        <v>0.78584729981378021</v>
      </c>
      <c r="P440" s="79">
        <f t="shared" si="177"/>
        <v>0.57801408450704217</v>
      </c>
      <c r="Q440" s="79">
        <f t="shared" si="178"/>
        <v>0.67396647362030793</v>
      </c>
      <c r="R440" s="79">
        <f t="shared" si="179"/>
        <v>0.42684635577722907</v>
      </c>
    </row>
    <row r="441" spans="1:18" s="80" customFormat="1" x14ac:dyDescent="0.25">
      <c r="A441" s="73" t="s">
        <v>806</v>
      </c>
      <c r="B441" s="74">
        <v>25</v>
      </c>
      <c r="C441" s="74" t="s">
        <v>807</v>
      </c>
      <c r="D441" s="26"/>
      <c r="E441" s="27"/>
      <c r="F441" s="75">
        <v>3610</v>
      </c>
      <c r="G441" s="76">
        <v>79.588976052661394</v>
      </c>
      <c r="H441" s="76">
        <v>79.423868312757207</v>
      </c>
      <c r="I441" s="76">
        <v>8.0275999999999996</v>
      </c>
      <c r="J441" s="77">
        <v>1262.0339376335889</v>
      </c>
      <c r="L441" s="79">
        <f t="shared" si="174"/>
        <v>0.64416187369627831</v>
      </c>
      <c r="M441" s="79"/>
      <c r="N441" s="79">
        <f t="shared" si="175"/>
        <v>0.90981626754435652</v>
      </c>
      <c r="O441" s="79">
        <f t="shared" si="176"/>
        <v>0.79423868312757206</v>
      </c>
      <c r="P441" s="79">
        <f t="shared" si="177"/>
        <v>0.43856338028169017</v>
      </c>
      <c r="Q441" s="79">
        <f t="shared" si="178"/>
        <v>0.59018980135453558</v>
      </c>
      <c r="R441" s="79">
        <f t="shared" si="179"/>
        <v>0.4977825304801578</v>
      </c>
    </row>
    <row r="442" spans="1:18" s="80" customFormat="1" x14ac:dyDescent="0.25">
      <c r="A442" s="73" t="s">
        <v>808</v>
      </c>
      <c r="B442" s="74">
        <v>26</v>
      </c>
      <c r="C442" s="74" t="s">
        <v>809</v>
      </c>
      <c r="D442" s="26"/>
      <c r="E442" s="27"/>
      <c r="F442" s="75">
        <v>25417</v>
      </c>
      <c r="G442" s="76">
        <v>77.951276383670049</v>
      </c>
      <c r="H442" s="76">
        <v>84.623270117888268</v>
      </c>
      <c r="I442" s="76">
        <v>13.516299999999999</v>
      </c>
      <c r="J442" s="77">
        <v>1241.5407394123324</v>
      </c>
      <c r="L442" s="79">
        <f t="shared" si="174"/>
        <v>0.71200341024874947</v>
      </c>
      <c r="M442" s="79"/>
      <c r="N442" s="79">
        <f t="shared" si="175"/>
        <v>0.88252127306116745</v>
      </c>
      <c r="O442" s="79">
        <f t="shared" si="176"/>
        <v>0.84623270117888272</v>
      </c>
      <c r="P442" s="79">
        <f t="shared" si="177"/>
        <v>0.82509154929577455</v>
      </c>
      <c r="Q442" s="79">
        <f t="shared" si="178"/>
        <v>0.83559526714817656</v>
      </c>
      <c r="R442" s="79">
        <f t="shared" si="179"/>
        <v>0.48946885980216326</v>
      </c>
    </row>
    <row r="443" spans="1:18" s="80" customFormat="1" x14ac:dyDescent="0.25">
      <c r="A443" s="73" t="s">
        <v>810</v>
      </c>
      <c r="B443" s="74">
        <v>27</v>
      </c>
      <c r="C443" s="74" t="s">
        <v>811</v>
      </c>
      <c r="D443" s="26"/>
      <c r="E443" s="27"/>
      <c r="F443" s="75">
        <v>1314</v>
      </c>
      <c r="G443" s="76">
        <v>81.117320555504847</v>
      </c>
      <c r="H443" s="76">
        <v>73.255813953488371</v>
      </c>
      <c r="I443" s="76">
        <v>9.8877000000000006</v>
      </c>
      <c r="J443" s="77">
        <v>1089.3457013135981</v>
      </c>
      <c r="L443" s="79">
        <f t="shared" si="174"/>
        <v>0.63694274119651006</v>
      </c>
      <c r="M443" s="79"/>
      <c r="N443" s="79">
        <f t="shared" si="175"/>
        <v>0.9352886759250808</v>
      </c>
      <c r="O443" s="79">
        <f t="shared" si="176"/>
        <v>0.73255813953488369</v>
      </c>
      <c r="P443" s="79">
        <f t="shared" si="177"/>
        <v>0.56955633802816907</v>
      </c>
      <c r="Q443" s="79">
        <f t="shared" si="178"/>
        <v>0.64593585699062783</v>
      </c>
      <c r="R443" s="79">
        <f t="shared" si="179"/>
        <v>0.42772645083715943</v>
      </c>
    </row>
    <row r="444" spans="1:18" s="80" customFormat="1" x14ac:dyDescent="0.25">
      <c r="A444" s="73" t="s">
        <v>812</v>
      </c>
      <c r="B444" s="74">
        <v>28</v>
      </c>
      <c r="C444" s="74" t="s">
        <v>813</v>
      </c>
      <c r="D444" s="26"/>
      <c r="E444" s="27"/>
      <c r="F444" s="75">
        <v>33346</v>
      </c>
      <c r="G444" s="76">
        <v>78.506182668910554</v>
      </c>
      <c r="H444" s="76">
        <v>78.428805237315885</v>
      </c>
      <c r="I444" s="76">
        <v>8.3597999999999999</v>
      </c>
      <c r="J444" s="77">
        <v>992.07415193035456</v>
      </c>
      <c r="L444" s="79">
        <f t="shared" si="174"/>
        <v>0.59288905877846798</v>
      </c>
      <c r="M444" s="79"/>
      <c r="N444" s="79">
        <f t="shared" si="175"/>
        <v>0.89176971114850923</v>
      </c>
      <c r="O444" s="79">
        <f t="shared" si="176"/>
        <v>0.78428805237315879</v>
      </c>
      <c r="P444" s="79">
        <f t="shared" si="177"/>
        <v>0.46195774647887328</v>
      </c>
      <c r="Q444" s="79">
        <f t="shared" si="178"/>
        <v>0.60192021170966581</v>
      </c>
      <c r="R444" s="79">
        <f t="shared" si="179"/>
        <v>0.38826537603665501</v>
      </c>
    </row>
    <row r="445" spans="1:18" s="80" customFormat="1" x14ac:dyDescent="0.25">
      <c r="A445" s="73" t="s">
        <v>814</v>
      </c>
      <c r="B445" s="74">
        <v>29</v>
      </c>
      <c r="C445" s="74" t="s">
        <v>815</v>
      </c>
      <c r="D445" s="26"/>
      <c r="E445" s="27"/>
      <c r="F445" s="75">
        <v>81829</v>
      </c>
      <c r="G445" s="76">
        <v>79.570827709537937</v>
      </c>
      <c r="H445" s="76">
        <v>83.831393519974839</v>
      </c>
      <c r="I445" s="76">
        <v>12.3294</v>
      </c>
      <c r="J445" s="77">
        <v>1196.5423861881168</v>
      </c>
      <c r="L445" s="79">
        <f t="shared" si="174"/>
        <v>0.69651339137839319</v>
      </c>
      <c r="M445" s="79"/>
      <c r="N445" s="79">
        <f t="shared" si="175"/>
        <v>0.90951379515896558</v>
      </c>
      <c r="O445" s="79">
        <f t="shared" si="176"/>
        <v>0.83831393519974839</v>
      </c>
      <c r="P445" s="79">
        <f t="shared" si="177"/>
        <v>0.74150704225352104</v>
      </c>
      <c r="Q445" s="79">
        <f t="shared" si="178"/>
        <v>0.78842608186809449</v>
      </c>
      <c r="R445" s="79">
        <f t="shared" si="179"/>
        <v>0.4712139497720555</v>
      </c>
    </row>
    <row r="446" spans="1:18" s="80" customFormat="1" x14ac:dyDescent="0.25">
      <c r="A446" s="73"/>
      <c r="B446" s="74"/>
      <c r="C446" s="81"/>
      <c r="D446" s="82"/>
      <c r="E446" s="83"/>
      <c r="F446" s="84" t="s">
        <v>17</v>
      </c>
      <c r="G446" s="85"/>
      <c r="H446" s="85"/>
      <c r="I446" s="85"/>
      <c r="J446" s="86"/>
      <c r="L446" s="79"/>
      <c r="M446" s="79"/>
      <c r="N446" s="79"/>
      <c r="O446" s="79"/>
      <c r="P446" s="79"/>
      <c r="Q446" s="79"/>
      <c r="R446" s="79"/>
    </row>
    <row r="447" spans="1:18" s="80" customFormat="1" x14ac:dyDescent="0.25">
      <c r="A447" s="62" t="s">
        <v>816</v>
      </c>
      <c r="B447" s="63"/>
      <c r="C447" s="64" t="s">
        <v>817</v>
      </c>
      <c r="D447" s="65"/>
      <c r="E447" s="66"/>
      <c r="F447" s="67">
        <v>59370</v>
      </c>
      <c r="G447" s="68">
        <v>84.438944687261284</v>
      </c>
      <c r="H447" s="68">
        <v>72.172869147659071</v>
      </c>
      <c r="I447" s="68">
        <v>8.7508762618663294</v>
      </c>
      <c r="J447" s="69">
        <v>1019.8868867871868</v>
      </c>
      <c r="K447" s="16"/>
      <c r="L447" s="54">
        <f t="shared" ref="L447:L455" si="180">GEOMEAN(N447,Q447,R447)</f>
        <v>0.61732986501034215</v>
      </c>
      <c r="M447" s="54"/>
      <c r="N447" s="54">
        <f t="shared" ref="N447:N455" si="181">+(G447-25)/(85-25)</f>
        <v>0.99064907812102143</v>
      </c>
      <c r="O447" s="54">
        <f t="shared" ref="O447:O455" si="182">+H447/100</f>
        <v>0.72172869147659069</v>
      </c>
      <c r="P447" s="54">
        <f t="shared" ref="P447:P455" si="183">+(I447-1.8)/(16-1.8)</f>
        <v>0.48949832830044576</v>
      </c>
      <c r="Q447" s="54">
        <f t="shared" ref="Q447:Q455" si="184">+(O447*P447)^(0.5)</f>
        <v>0.59437781584128735</v>
      </c>
      <c r="R447" s="54">
        <f t="shared" ref="R447:R455" si="185">+(J447-35)/(2500-35)</f>
        <v>0.39954843277370661</v>
      </c>
    </row>
    <row r="448" spans="1:18" s="90" customFormat="1" x14ac:dyDescent="0.25">
      <c r="A448" s="73" t="s">
        <v>818</v>
      </c>
      <c r="B448" s="74">
        <v>1</v>
      </c>
      <c r="C448" s="74" t="s">
        <v>819</v>
      </c>
      <c r="D448" s="26"/>
      <c r="E448" s="27"/>
      <c r="F448" s="75">
        <v>13367</v>
      </c>
      <c r="G448" s="76">
        <v>82.127680213658749</v>
      </c>
      <c r="H448" s="76">
        <v>76.670574443141845</v>
      </c>
      <c r="I448" s="76">
        <v>10.1394</v>
      </c>
      <c r="J448" s="77">
        <v>969.88079328359504</v>
      </c>
      <c r="L448" s="79">
        <f t="shared" si="180"/>
        <v>0.62343437843572569</v>
      </c>
      <c r="M448" s="79"/>
      <c r="N448" s="79">
        <f t="shared" si="181"/>
        <v>0.95212800356097915</v>
      </c>
      <c r="O448" s="79">
        <f t="shared" si="182"/>
        <v>0.76670574443141848</v>
      </c>
      <c r="P448" s="79">
        <f t="shared" si="183"/>
        <v>0.58728169014084508</v>
      </c>
      <c r="Q448" s="79">
        <f t="shared" si="184"/>
        <v>0.67102328233108144</v>
      </c>
      <c r="R448" s="79">
        <f t="shared" si="185"/>
        <v>0.37926198510490672</v>
      </c>
    </row>
    <row r="449" spans="1:18" s="80" customFormat="1" x14ac:dyDescent="0.25">
      <c r="A449" s="73" t="s">
        <v>820</v>
      </c>
      <c r="B449" s="74">
        <v>2</v>
      </c>
      <c r="C449" s="74" t="s">
        <v>821</v>
      </c>
      <c r="D449" s="26"/>
      <c r="E449" s="27"/>
      <c r="F449" s="75">
        <v>4641</v>
      </c>
      <c r="G449" s="76">
        <v>80.798272796841758</v>
      </c>
      <c r="H449" s="76">
        <v>76.237623762376245</v>
      </c>
      <c r="I449" s="76">
        <v>8.6999999999999993</v>
      </c>
      <c r="J449" s="77">
        <v>991.36595128317572</v>
      </c>
      <c r="L449" s="79">
        <f t="shared" si="180"/>
        <v>0.60331933756139922</v>
      </c>
      <c r="M449" s="79"/>
      <c r="N449" s="79">
        <f t="shared" si="181"/>
        <v>0.92997121328069599</v>
      </c>
      <c r="O449" s="79">
        <f t="shared" si="182"/>
        <v>0.7623762376237625</v>
      </c>
      <c r="P449" s="79">
        <f t="shared" si="183"/>
        <v>0.48591549295774644</v>
      </c>
      <c r="Q449" s="79">
        <f t="shared" si="184"/>
        <v>0.60864638775254598</v>
      </c>
      <c r="R449" s="79">
        <f t="shared" si="185"/>
        <v>0.38797807354287045</v>
      </c>
    </row>
    <row r="450" spans="1:18" s="80" customFormat="1" x14ac:dyDescent="0.25">
      <c r="A450" s="73" t="s">
        <v>822</v>
      </c>
      <c r="B450" s="74">
        <v>3</v>
      </c>
      <c r="C450" s="74" t="s">
        <v>823</v>
      </c>
      <c r="D450" s="26"/>
      <c r="E450" s="27"/>
      <c r="F450" s="75">
        <v>6997</v>
      </c>
      <c r="G450" s="76">
        <v>85.738831000081419</v>
      </c>
      <c r="H450" s="76">
        <v>64.499121265377852</v>
      </c>
      <c r="I450" s="76">
        <v>8.0943000000000005</v>
      </c>
      <c r="J450" s="77">
        <v>851.96063889601521</v>
      </c>
      <c r="L450" s="79">
        <f t="shared" si="180"/>
        <v>0.56398637372703175</v>
      </c>
      <c r="M450" s="79"/>
      <c r="N450" s="79">
        <f t="shared" si="181"/>
        <v>1.0123138500013569</v>
      </c>
      <c r="O450" s="79">
        <f t="shared" si="182"/>
        <v>0.64499121265377857</v>
      </c>
      <c r="P450" s="79">
        <f t="shared" si="183"/>
        <v>0.44326056338028175</v>
      </c>
      <c r="Q450" s="79">
        <f t="shared" si="184"/>
        <v>0.53469539767632657</v>
      </c>
      <c r="R450" s="79">
        <f t="shared" si="185"/>
        <v>0.33142419427830233</v>
      </c>
    </row>
    <row r="451" spans="1:18" s="80" customFormat="1" x14ac:dyDescent="0.25">
      <c r="A451" s="73" t="s">
        <v>824</v>
      </c>
      <c r="B451" s="74">
        <v>4</v>
      </c>
      <c r="C451" s="74" t="s">
        <v>825</v>
      </c>
      <c r="D451" s="26"/>
      <c r="E451" s="27"/>
      <c r="F451" s="75">
        <v>6195</v>
      </c>
      <c r="G451" s="76">
        <v>85.705256534682505</v>
      </c>
      <c r="H451" s="76">
        <v>71.776155717761554</v>
      </c>
      <c r="I451" s="76">
        <v>7.5374999999999996</v>
      </c>
      <c r="J451" s="77">
        <v>1149.3452498129291</v>
      </c>
      <c r="L451" s="79">
        <f t="shared" si="180"/>
        <v>0.62684724527146896</v>
      </c>
      <c r="M451" s="79"/>
      <c r="N451" s="79">
        <f t="shared" si="181"/>
        <v>1.0117542755780418</v>
      </c>
      <c r="O451" s="79">
        <f t="shared" si="182"/>
        <v>0.71776155717761558</v>
      </c>
      <c r="P451" s="79">
        <f t="shared" si="183"/>
        <v>0.40404929577464788</v>
      </c>
      <c r="Q451" s="79">
        <f t="shared" si="184"/>
        <v>0.53852674187242577</v>
      </c>
      <c r="R451" s="79">
        <f t="shared" si="185"/>
        <v>0.45206703846366292</v>
      </c>
    </row>
    <row r="452" spans="1:18" s="80" customFormat="1" x14ac:dyDescent="0.25">
      <c r="A452" s="73" t="s">
        <v>826</v>
      </c>
      <c r="B452" s="74">
        <v>5</v>
      </c>
      <c r="C452" s="74" t="s">
        <v>827</v>
      </c>
      <c r="D452" s="26"/>
      <c r="E452" s="27"/>
      <c r="F452" s="75">
        <v>7106</v>
      </c>
      <c r="G452" s="76">
        <v>82.341123741949588</v>
      </c>
      <c r="H452" s="76">
        <v>79.707112970711307</v>
      </c>
      <c r="I452" s="76">
        <v>8.8050999999999995</v>
      </c>
      <c r="J452" s="77">
        <v>1028.4718143528942</v>
      </c>
      <c r="L452" s="79">
        <f t="shared" si="180"/>
        <v>0.62276142592919104</v>
      </c>
      <c r="M452" s="79"/>
      <c r="N452" s="79">
        <f t="shared" si="181"/>
        <v>0.95568539569915978</v>
      </c>
      <c r="O452" s="79">
        <f t="shared" si="182"/>
        <v>0.79707112970711302</v>
      </c>
      <c r="P452" s="79">
        <f t="shared" si="183"/>
        <v>0.49331690140845069</v>
      </c>
      <c r="Q452" s="79">
        <f t="shared" si="184"/>
        <v>0.62706352143084065</v>
      </c>
      <c r="R452" s="79">
        <f t="shared" si="185"/>
        <v>0.40303116200928768</v>
      </c>
    </row>
    <row r="453" spans="1:18" s="80" customFormat="1" x14ac:dyDescent="0.25">
      <c r="A453" s="73" t="s">
        <v>828</v>
      </c>
      <c r="B453" s="74">
        <v>6</v>
      </c>
      <c r="C453" s="74" t="s">
        <v>829</v>
      </c>
      <c r="D453" s="26"/>
      <c r="E453" s="27"/>
      <c r="F453" s="75">
        <v>4171</v>
      </c>
      <c r="G453" s="76">
        <v>85.599003805017006</v>
      </c>
      <c r="H453" s="76">
        <v>67.521367521367523</v>
      </c>
      <c r="I453" s="76">
        <v>8.2806999999999995</v>
      </c>
      <c r="J453" s="77">
        <v>976.58982122818327</v>
      </c>
      <c r="L453" s="79">
        <f t="shared" si="180"/>
        <v>0.59829515939114497</v>
      </c>
      <c r="M453" s="79"/>
      <c r="N453" s="79">
        <f t="shared" si="181"/>
        <v>1.0099833967502834</v>
      </c>
      <c r="O453" s="79">
        <f t="shared" si="182"/>
        <v>0.67521367521367526</v>
      </c>
      <c r="P453" s="79">
        <f t="shared" si="183"/>
        <v>0.45638732394366199</v>
      </c>
      <c r="Q453" s="79">
        <f t="shared" si="184"/>
        <v>0.55512067365657913</v>
      </c>
      <c r="R453" s="79">
        <f t="shared" si="185"/>
        <v>0.38198370029540901</v>
      </c>
    </row>
    <row r="454" spans="1:18" s="80" customFormat="1" x14ac:dyDescent="0.25">
      <c r="A454" s="73" t="s">
        <v>830</v>
      </c>
      <c r="B454" s="74">
        <v>7</v>
      </c>
      <c r="C454" s="74" t="s">
        <v>831</v>
      </c>
      <c r="D454" s="26"/>
      <c r="E454" s="27"/>
      <c r="F454" s="75">
        <v>943</v>
      </c>
      <c r="G454" s="76">
        <v>88.137847172746717</v>
      </c>
      <c r="H454" s="76">
        <v>66.666666666666657</v>
      </c>
      <c r="I454" s="76">
        <v>8.1369000000000007</v>
      </c>
      <c r="J454" s="77">
        <v>672.22250867002117</v>
      </c>
      <c r="L454" s="79">
        <f t="shared" si="180"/>
        <v>0.52940386739755996</v>
      </c>
      <c r="M454" s="79"/>
      <c r="N454" s="79">
        <f t="shared" si="181"/>
        <v>1.052297452879112</v>
      </c>
      <c r="O454" s="79">
        <f t="shared" si="182"/>
        <v>0.66666666666666652</v>
      </c>
      <c r="P454" s="79">
        <f t="shared" si="183"/>
        <v>0.44626056338028175</v>
      </c>
      <c r="Q454" s="79">
        <f t="shared" si="184"/>
        <v>0.54544206131680117</v>
      </c>
      <c r="R454" s="79">
        <f t="shared" si="185"/>
        <v>0.25850811710751365</v>
      </c>
    </row>
    <row r="455" spans="1:18" s="80" customFormat="1" x14ac:dyDescent="0.25">
      <c r="A455" s="73" t="s">
        <v>832</v>
      </c>
      <c r="B455" s="74">
        <v>8</v>
      </c>
      <c r="C455" s="74" t="s">
        <v>833</v>
      </c>
      <c r="D455" s="26"/>
      <c r="E455" s="27"/>
      <c r="F455" s="75">
        <v>15950</v>
      </c>
      <c r="G455" s="76">
        <v>88.894953408577152</v>
      </c>
      <c r="H455" s="76">
        <v>69.976359338061471</v>
      </c>
      <c r="I455" s="76">
        <v>8.3767999999999994</v>
      </c>
      <c r="J455" s="77">
        <v>1121.5306225123188</v>
      </c>
      <c r="L455" s="79">
        <f t="shared" si="180"/>
        <v>0.64410952868694293</v>
      </c>
      <c r="M455" s="79"/>
      <c r="N455" s="79">
        <f t="shared" si="181"/>
        <v>1.0649158901429525</v>
      </c>
      <c r="O455" s="79">
        <f t="shared" si="182"/>
        <v>0.69976359338061467</v>
      </c>
      <c r="P455" s="79">
        <f t="shared" si="183"/>
        <v>0.46315492957746479</v>
      </c>
      <c r="Q455" s="79">
        <f t="shared" si="184"/>
        <v>0.56929689777221892</v>
      </c>
      <c r="R455" s="79">
        <f t="shared" si="185"/>
        <v>0.44078321400094067</v>
      </c>
    </row>
    <row r="456" spans="1:18" s="80" customFormat="1" x14ac:dyDescent="0.25">
      <c r="A456" s="73"/>
      <c r="B456" s="74"/>
      <c r="C456" s="81"/>
      <c r="D456" s="82"/>
      <c r="E456" s="83"/>
      <c r="F456" s="84" t="s">
        <v>17</v>
      </c>
      <c r="G456" s="85"/>
      <c r="H456" s="85"/>
      <c r="I456" s="85"/>
      <c r="J456" s="86"/>
      <c r="L456" s="79"/>
      <c r="M456" s="79"/>
      <c r="N456" s="79"/>
      <c r="O456" s="79"/>
      <c r="P456" s="79"/>
      <c r="Q456" s="79"/>
      <c r="R456" s="79"/>
    </row>
    <row r="457" spans="1:18" s="80" customFormat="1" x14ac:dyDescent="0.25">
      <c r="A457" s="62" t="s">
        <v>834</v>
      </c>
      <c r="B457" s="63"/>
      <c r="C457" s="64" t="s">
        <v>835</v>
      </c>
      <c r="D457" s="65"/>
      <c r="E457" s="66"/>
      <c r="F457" s="67">
        <v>41346</v>
      </c>
      <c r="G457" s="68">
        <v>85.809417006481027</v>
      </c>
      <c r="H457" s="68">
        <v>56.547368421052639</v>
      </c>
      <c r="I457" s="68">
        <v>8.4640724938499368</v>
      </c>
      <c r="J457" s="69">
        <v>1086.9704005929029</v>
      </c>
      <c r="K457" s="16"/>
      <c r="L457" s="54">
        <f t="shared" ref="L457:L470" si="186">GEOMEAN(N457,Q457,R457)</f>
        <v>0.60624200348796298</v>
      </c>
      <c r="M457" s="54"/>
      <c r="N457" s="54">
        <f t="shared" ref="N457:N470" si="187">+(G457-25)/(85-25)</f>
        <v>1.0134902834413504</v>
      </c>
      <c r="O457" s="54">
        <f t="shared" ref="O457:O470" si="188">+H457/100</f>
        <v>0.56547368421052635</v>
      </c>
      <c r="P457" s="54">
        <f t="shared" ref="P457:P470" si="189">+(I457-1.8)/(16-1.8)</f>
        <v>0.46930087984858715</v>
      </c>
      <c r="Q457" s="54">
        <f t="shared" ref="Q457:Q470" si="190">+(O457*P457)^(0.5)</f>
        <v>0.51514784046060225</v>
      </c>
      <c r="R457" s="54">
        <f t="shared" ref="R457:R470" si="191">+(J457-35)/(2500-35)</f>
        <v>0.42676283999712089</v>
      </c>
    </row>
    <row r="458" spans="1:18" s="80" customFormat="1" x14ac:dyDescent="0.25">
      <c r="A458" s="73" t="s">
        <v>836</v>
      </c>
      <c r="B458" s="74">
        <v>1</v>
      </c>
      <c r="C458" s="74" t="s">
        <v>837</v>
      </c>
      <c r="D458" s="26"/>
      <c r="E458" s="27"/>
      <c r="F458" s="75">
        <v>4259</v>
      </c>
      <c r="G458" s="76">
        <v>82.820868715989718</v>
      </c>
      <c r="H458" s="76">
        <v>47.422680412371129</v>
      </c>
      <c r="I458" s="76">
        <v>8.8157999999999994</v>
      </c>
      <c r="J458" s="77">
        <v>776.84419782282146</v>
      </c>
      <c r="L458" s="79">
        <f t="shared" si="186"/>
        <v>0.51972332278734756</v>
      </c>
      <c r="M458" s="79"/>
      <c r="N458" s="79">
        <f t="shared" si="187"/>
        <v>0.96368114526649529</v>
      </c>
      <c r="O458" s="79">
        <f t="shared" si="188"/>
        <v>0.47422680412371127</v>
      </c>
      <c r="P458" s="79">
        <f t="shared" si="189"/>
        <v>0.49407042253521127</v>
      </c>
      <c r="Q458" s="79">
        <f t="shared" si="190"/>
        <v>0.48404693728080223</v>
      </c>
      <c r="R458" s="79">
        <f t="shared" si="191"/>
        <v>0.30095099303157058</v>
      </c>
    </row>
    <row r="459" spans="1:18" s="80" customFormat="1" x14ac:dyDescent="0.25">
      <c r="A459" s="73" t="s">
        <v>838</v>
      </c>
      <c r="B459" s="74">
        <v>2</v>
      </c>
      <c r="C459" s="74" t="s">
        <v>839</v>
      </c>
      <c r="D459" s="26"/>
      <c r="E459" s="27"/>
      <c r="F459" s="75">
        <v>4923</v>
      </c>
      <c r="G459" s="76">
        <v>82.848815724410414</v>
      </c>
      <c r="H459" s="76">
        <v>56.183745583038871</v>
      </c>
      <c r="I459" s="76">
        <v>8.1943999999999999</v>
      </c>
      <c r="J459" s="77">
        <v>1263.549973924813</v>
      </c>
      <c r="L459" s="79">
        <f t="shared" si="186"/>
        <v>0.62291205053404952</v>
      </c>
      <c r="M459" s="79"/>
      <c r="N459" s="79">
        <f t="shared" si="187"/>
        <v>0.9641469287401736</v>
      </c>
      <c r="O459" s="79">
        <f t="shared" si="188"/>
        <v>0.56183745583038869</v>
      </c>
      <c r="P459" s="79">
        <f t="shared" si="189"/>
        <v>0.4503098591549296</v>
      </c>
      <c r="Q459" s="79">
        <f t="shared" si="190"/>
        <v>0.50299199357737923</v>
      </c>
      <c r="R459" s="79">
        <f t="shared" si="191"/>
        <v>0.49839755534475172</v>
      </c>
    </row>
    <row r="460" spans="1:18" s="80" customFormat="1" x14ac:dyDescent="0.25">
      <c r="A460" s="73" t="s">
        <v>840</v>
      </c>
      <c r="B460" s="74">
        <v>3</v>
      </c>
      <c r="C460" s="74" t="s">
        <v>841</v>
      </c>
      <c r="D460" s="26"/>
      <c r="E460" s="27"/>
      <c r="F460" s="75">
        <v>5215</v>
      </c>
      <c r="G460" s="76">
        <v>81.894255678289852</v>
      </c>
      <c r="H460" s="76">
        <v>47.736625514403293</v>
      </c>
      <c r="I460" s="76">
        <v>8.8549000000000007</v>
      </c>
      <c r="J460" s="77">
        <v>921.46023588173114</v>
      </c>
      <c r="L460" s="79">
        <f t="shared" si="186"/>
        <v>0.54966178093184648</v>
      </c>
      <c r="M460" s="79"/>
      <c r="N460" s="79">
        <f t="shared" si="187"/>
        <v>0.94823759463816415</v>
      </c>
      <c r="O460" s="79">
        <f t="shared" si="188"/>
        <v>0.47736625514403291</v>
      </c>
      <c r="P460" s="79">
        <f t="shared" si="189"/>
        <v>0.49682394366197191</v>
      </c>
      <c r="Q460" s="79">
        <f t="shared" si="190"/>
        <v>0.48699793167097283</v>
      </c>
      <c r="R460" s="79">
        <f t="shared" si="191"/>
        <v>0.35961875694999235</v>
      </c>
    </row>
    <row r="461" spans="1:18" s="80" customFormat="1" x14ac:dyDescent="0.25">
      <c r="A461" s="73" t="s">
        <v>842</v>
      </c>
      <c r="B461" s="74">
        <v>4</v>
      </c>
      <c r="C461" s="74" t="s">
        <v>843</v>
      </c>
      <c r="D461" s="26"/>
      <c r="E461" s="27"/>
      <c r="F461" s="75">
        <v>473</v>
      </c>
      <c r="G461" s="76">
        <v>93.537521474426399</v>
      </c>
      <c r="H461" s="76">
        <v>57.692307692307686</v>
      </c>
      <c r="I461" s="76">
        <v>7.1791</v>
      </c>
      <c r="J461" s="77">
        <v>622.53589918379282</v>
      </c>
      <c r="L461" s="79">
        <f t="shared" si="186"/>
        <v>0.5030232671973538</v>
      </c>
      <c r="M461" s="79"/>
      <c r="N461" s="79">
        <f t="shared" si="187"/>
        <v>1.1422920245737733</v>
      </c>
      <c r="O461" s="79">
        <f t="shared" si="188"/>
        <v>0.57692307692307687</v>
      </c>
      <c r="P461" s="79">
        <f t="shared" si="189"/>
        <v>0.3788098591549296</v>
      </c>
      <c r="Q461" s="79">
        <f t="shared" si="190"/>
        <v>0.46748705812295954</v>
      </c>
      <c r="R461" s="79">
        <f t="shared" si="191"/>
        <v>0.23835127755934801</v>
      </c>
    </row>
    <row r="462" spans="1:18" s="80" customFormat="1" x14ac:dyDescent="0.25">
      <c r="A462" s="73" t="s">
        <v>844</v>
      </c>
      <c r="B462" s="74">
        <v>5</v>
      </c>
      <c r="C462" s="74" t="s">
        <v>845</v>
      </c>
      <c r="D462" s="26"/>
      <c r="E462" s="27"/>
      <c r="F462" s="75">
        <v>3171</v>
      </c>
      <c r="G462" s="76">
        <v>91.854942748028719</v>
      </c>
      <c r="H462" s="76">
        <v>57.534246575342465</v>
      </c>
      <c r="I462" s="76">
        <v>8.1342999999999996</v>
      </c>
      <c r="J462" s="77">
        <v>1390.3225401136199</v>
      </c>
      <c r="L462" s="79">
        <f t="shared" si="186"/>
        <v>0.67705734696164932</v>
      </c>
      <c r="M462" s="79"/>
      <c r="N462" s="79">
        <f t="shared" si="187"/>
        <v>1.1142490458004786</v>
      </c>
      <c r="O462" s="79">
        <f t="shared" si="188"/>
        <v>0.57534246575342463</v>
      </c>
      <c r="P462" s="79">
        <f t="shared" si="189"/>
        <v>0.44607746478873239</v>
      </c>
      <c r="Q462" s="79">
        <f t="shared" si="190"/>
        <v>0.50660369965939422</v>
      </c>
      <c r="R462" s="79">
        <f t="shared" si="191"/>
        <v>0.54982658828138742</v>
      </c>
    </row>
    <row r="463" spans="1:18" s="80" customFormat="1" x14ac:dyDescent="0.25">
      <c r="A463" s="73" t="s">
        <v>846</v>
      </c>
      <c r="B463" s="74">
        <v>6</v>
      </c>
      <c r="C463" s="74" t="s">
        <v>847</v>
      </c>
      <c r="D463" s="26"/>
      <c r="E463" s="27"/>
      <c r="F463" s="75">
        <v>610</v>
      </c>
      <c r="G463" s="76">
        <v>86.530203067160556</v>
      </c>
      <c r="H463" s="76">
        <v>55.26315789473685</v>
      </c>
      <c r="I463" s="76">
        <v>5.5610999999999997</v>
      </c>
      <c r="J463" s="77">
        <v>442.49375457011922</v>
      </c>
      <c r="L463" s="79">
        <f t="shared" si="186"/>
        <v>0.40178225276557145</v>
      </c>
      <c r="M463" s="79"/>
      <c r="N463" s="79">
        <f t="shared" si="187"/>
        <v>1.025503384452676</v>
      </c>
      <c r="O463" s="79">
        <f t="shared" si="188"/>
        <v>0.55263157894736847</v>
      </c>
      <c r="P463" s="79">
        <f t="shared" si="189"/>
        <v>0.26486619718309862</v>
      </c>
      <c r="Q463" s="79">
        <f t="shared" si="190"/>
        <v>0.38258780006565923</v>
      </c>
      <c r="R463" s="79">
        <f t="shared" si="191"/>
        <v>0.16531186797976438</v>
      </c>
    </row>
    <row r="464" spans="1:18" s="80" customFormat="1" x14ac:dyDescent="0.25">
      <c r="A464" s="73" t="s">
        <v>848</v>
      </c>
      <c r="B464" s="74">
        <v>7</v>
      </c>
      <c r="C464" s="74" t="s">
        <v>849</v>
      </c>
      <c r="D464" s="26"/>
      <c r="E464" s="27"/>
      <c r="F464" s="75">
        <v>9240</v>
      </c>
      <c r="G464" s="76">
        <v>87.242933256751456</v>
      </c>
      <c r="H464" s="76">
        <v>67.962962962962962</v>
      </c>
      <c r="I464" s="76">
        <v>9.1868999999999996</v>
      </c>
      <c r="J464" s="77">
        <v>1172.916099735337</v>
      </c>
      <c r="L464" s="79">
        <f t="shared" si="186"/>
        <v>0.65788765381485381</v>
      </c>
      <c r="M464" s="79"/>
      <c r="N464" s="79">
        <f t="shared" si="187"/>
        <v>1.0373822209458576</v>
      </c>
      <c r="O464" s="79">
        <f t="shared" si="188"/>
        <v>0.67962962962962958</v>
      </c>
      <c r="P464" s="79">
        <f t="shared" si="189"/>
        <v>0.52020422535211264</v>
      </c>
      <c r="Q464" s="79">
        <f t="shared" si="190"/>
        <v>0.59459751513761361</v>
      </c>
      <c r="R464" s="79">
        <f t="shared" si="191"/>
        <v>0.46162924938553224</v>
      </c>
    </row>
    <row r="465" spans="1:18" s="80" customFormat="1" x14ac:dyDescent="0.25">
      <c r="A465" s="73" t="s">
        <v>850</v>
      </c>
      <c r="B465" s="74">
        <v>8</v>
      </c>
      <c r="C465" s="74" t="s">
        <v>851</v>
      </c>
      <c r="D465" s="26"/>
      <c r="E465" s="27"/>
      <c r="F465" s="75">
        <v>3685</v>
      </c>
      <c r="G465" s="76">
        <v>90.064787003235324</v>
      </c>
      <c r="H465" s="76">
        <v>62.280701754385973</v>
      </c>
      <c r="I465" s="76">
        <v>8.6432000000000002</v>
      </c>
      <c r="J465" s="77">
        <v>1325.1342510735608</v>
      </c>
      <c r="L465" s="79">
        <f t="shared" si="186"/>
        <v>0.67747246027848473</v>
      </c>
      <c r="M465" s="79"/>
      <c r="N465" s="79">
        <f t="shared" si="187"/>
        <v>1.0844131167205888</v>
      </c>
      <c r="O465" s="79">
        <f t="shared" si="188"/>
        <v>0.6228070175438597</v>
      </c>
      <c r="P465" s="79">
        <f t="shared" si="189"/>
        <v>0.48191549295774655</v>
      </c>
      <c r="Q465" s="79">
        <f t="shared" si="190"/>
        <v>0.54785066475928734</v>
      </c>
      <c r="R465" s="79">
        <f t="shared" si="191"/>
        <v>0.52338103491828025</v>
      </c>
    </row>
    <row r="466" spans="1:18" s="80" customFormat="1" x14ac:dyDescent="0.25">
      <c r="A466" s="73" t="s">
        <v>852</v>
      </c>
      <c r="B466" s="74">
        <v>9</v>
      </c>
      <c r="C466" s="74" t="s">
        <v>853</v>
      </c>
      <c r="D466" s="26"/>
      <c r="E466" s="27"/>
      <c r="F466" s="75">
        <v>3047</v>
      </c>
      <c r="G466" s="76">
        <v>93.579229035313858</v>
      </c>
      <c r="H466" s="76">
        <v>61.805555555555557</v>
      </c>
      <c r="I466" s="76">
        <v>8.3209999999999997</v>
      </c>
      <c r="J466" s="77">
        <v>1551.5951903644188</v>
      </c>
      <c r="L466" s="79">
        <f t="shared" si="186"/>
        <v>0.72089762489597453</v>
      </c>
      <c r="M466" s="79"/>
      <c r="N466" s="79">
        <f t="shared" si="187"/>
        <v>1.1429871505885643</v>
      </c>
      <c r="O466" s="79">
        <f t="shared" si="188"/>
        <v>0.61805555555555558</v>
      </c>
      <c r="P466" s="79">
        <f t="shared" si="189"/>
        <v>0.45922535211267607</v>
      </c>
      <c r="Q466" s="79">
        <f t="shared" si="190"/>
        <v>0.53275395833836436</v>
      </c>
      <c r="R466" s="79">
        <f t="shared" si="191"/>
        <v>0.61525159852511924</v>
      </c>
    </row>
    <row r="467" spans="1:18" s="80" customFormat="1" x14ac:dyDescent="0.25">
      <c r="A467" s="73" t="s">
        <v>854</v>
      </c>
      <c r="B467" s="74">
        <v>10</v>
      </c>
      <c r="C467" s="74" t="s">
        <v>855</v>
      </c>
      <c r="D467" s="26"/>
      <c r="E467" s="27"/>
      <c r="F467" s="75">
        <v>1532</v>
      </c>
      <c r="G467" s="76">
        <v>82.134051307431847</v>
      </c>
      <c r="H467" s="76">
        <v>46.05263157894737</v>
      </c>
      <c r="I467" s="76">
        <v>7.6228999999999996</v>
      </c>
      <c r="J467" s="77">
        <v>846.23998458366918</v>
      </c>
      <c r="L467" s="79">
        <f t="shared" si="186"/>
        <v>0.51448924993973577</v>
      </c>
      <c r="M467" s="79"/>
      <c r="N467" s="79">
        <f t="shared" si="187"/>
        <v>0.95223418845719743</v>
      </c>
      <c r="O467" s="79">
        <f t="shared" si="188"/>
        <v>0.46052631578947367</v>
      </c>
      <c r="P467" s="79">
        <f t="shared" si="189"/>
        <v>0.41006338028169015</v>
      </c>
      <c r="Q467" s="79">
        <f t="shared" si="190"/>
        <v>0.43456297329766219</v>
      </c>
      <c r="R467" s="79">
        <f t="shared" si="191"/>
        <v>0.3291034420217725</v>
      </c>
    </row>
    <row r="468" spans="1:18" s="80" customFormat="1" x14ac:dyDescent="0.25">
      <c r="A468" s="73" t="s">
        <v>856</v>
      </c>
      <c r="B468" s="74">
        <v>11</v>
      </c>
      <c r="C468" s="74" t="s">
        <v>857</v>
      </c>
      <c r="D468" s="26"/>
      <c r="E468" s="27"/>
      <c r="F468" s="75">
        <v>1477</v>
      </c>
      <c r="G468" s="76">
        <v>84.432613481335878</v>
      </c>
      <c r="H468" s="76">
        <v>53.932584269662918</v>
      </c>
      <c r="I468" s="76">
        <v>8.7280999999999995</v>
      </c>
      <c r="J468" s="77">
        <v>517.79059296909702</v>
      </c>
      <c r="L468" s="79">
        <f t="shared" si="186"/>
        <v>0.46341276253921621</v>
      </c>
      <c r="M468" s="79"/>
      <c r="N468" s="79">
        <f t="shared" si="187"/>
        <v>0.99054355802226468</v>
      </c>
      <c r="O468" s="79">
        <f t="shared" si="188"/>
        <v>0.5393258426966292</v>
      </c>
      <c r="P468" s="79">
        <f t="shared" si="189"/>
        <v>0.48789436619718313</v>
      </c>
      <c r="Q468" s="79">
        <f t="shared" si="190"/>
        <v>0.51296592498550386</v>
      </c>
      <c r="R468" s="79">
        <f t="shared" si="191"/>
        <v>0.19585825272580001</v>
      </c>
    </row>
    <row r="469" spans="1:18" s="80" customFormat="1" x14ac:dyDescent="0.25">
      <c r="A469" s="73" t="s">
        <v>858</v>
      </c>
      <c r="B469" s="74">
        <v>12</v>
      </c>
      <c r="C469" s="74" t="s">
        <v>859</v>
      </c>
      <c r="D469" s="26"/>
      <c r="E469" s="27"/>
      <c r="F469" s="75">
        <v>1837</v>
      </c>
      <c r="G469" s="76">
        <v>88.691358432177481</v>
      </c>
      <c r="H469" s="76">
        <v>38.135593220338983</v>
      </c>
      <c r="I469" s="76">
        <v>6.4598000000000004</v>
      </c>
      <c r="J469" s="77">
        <v>788.11056698067966</v>
      </c>
      <c r="L469" s="79">
        <f t="shared" si="186"/>
        <v>0.48591309097536955</v>
      </c>
      <c r="M469" s="79"/>
      <c r="N469" s="79">
        <f t="shared" si="187"/>
        <v>1.0615226405362914</v>
      </c>
      <c r="O469" s="79">
        <f t="shared" si="188"/>
        <v>0.38135593220338981</v>
      </c>
      <c r="P469" s="79">
        <f t="shared" si="189"/>
        <v>0.32815492957746484</v>
      </c>
      <c r="Q469" s="79">
        <f t="shared" si="190"/>
        <v>0.35375673714595435</v>
      </c>
      <c r="R469" s="79">
        <f t="shared" si="191"/>
        <v>0.30552152818688832</v>
      </c>
    </row>
    <row r="470" spans="1:18" s="80" customFormat="1" x14ac:dyDescent="0.25">
      <c r="A470" s="73" t="s">
        <v>860</v>
      </c>
      <c r="B470" s="74">
        <v>13</v>
      </c>
      <c r="C470" s="74" t="s">
        <v>861</v>
      </c>
      <c r="D470" s="26"/>
      <c r="E470" s="27"/>
      <c r="F470" s="75">
        <v>1877</v>
      </c>
      <c r="G470" s="76">
        <v>85.63594773241114</v>
      </c>
      <c r="H470" s="76">
        <v>52.5</v>
      </c>
      <c r="I470" s="76">
        <v>8.2927999999999997</v>
      </c>
      <c r="J470" s="77">
        <v>893.3314607286519</v>
      </c>
      <c r="L470" s="79">
        <f t="shared" si="186"/>
        <v>0.5565739039862444</v>
      </c>
      <c r="M470" s="79"/>
      <c r="N470" s="79">
        <f t="shared" si="187"/>
        <v>1.010599128873519</v>
      </c>
      <c r="O470" s="79">
        <f t="shared" si="188"/>
        <v>0.52500000000000002</v>
      </c>
      <c r="P470" s="79">
        <f t="shared" si="189"/>
        <v>0.45723943661971833</v>
      </c>
      <c r="Q470" s="79">
        <f t="shared" si="190"/>
        <v>0.48994969560695933</v>
      </c>
      <c r="R470" s="79">
        <f t="shared" si="191"/>
        <v>0.34820748913941252</v>
      </c>
    </row>
    <row r="471" spans="1:18" s="80" customFormat="1" x14ac:dyDescent="0.25">
      <c r="A471" s="73"/>
      <c r="B471" s="74"/>
      <c r="C471" s="81"/>
      <c r="D471" s="82"/>
      <c r="E471" s="83"/>
      <c r="F471" s="84" t="s">
        <v>17</v>
      </c>
      <c r="G471" s="85"/>
      <c r="H471" s="85"/>
      <c r="I471" s="85"/>
      <c r="J471" s="86"/>
      <c r="L471" s="79"/>
      <c r="M471" s="79"/>
      <c r="N471" s="79"/>
      <c r="O471" s="79"/>
      <c r="P471" s="79"/>
      <c r="Q471" s="79"/>
      <c r="R471" s="79"/>
    </row>
    <row r="472" spans="1:18" s="80" customFormat="1" x14ac:dyDescent="0.25">
      <c r="A472" s="62" t="s">
        <v>862</v>
      </c>
      <c r="B472" s="87"/>
      <c r="C472" s="64" t="s">
        <v>863</v>
      </c>
      <c r="D472" s="65"/>
      <c r="E472" s="66"/>
      <c r="F472" s="67">
        <v>33629</v>
      </c>
      <c r="G472" s="68">
        <v>76.634241565524832</v>
      </c>
      <c r="H472" s="68">
        <v>56.521739130434781</v>
      </c>
      <c r="I472" s="68">
        <v>7.8933978608680286</v>
      </c>
      <c r="J472" s="69">
        <v>1037.3567155488554</v>
      </c>
      <c r="K472" s="16"/>
      <c r="L472" s="54">
        <f t="shared" ref="L472:L486" si="192">GEOMEAN(N472,Q472,R472)</f>
        <v>0.55649563494456544</v>
      </c>
      <c r="M472" s="54"/>
      <c r="N472" s="54">
        <f t="shared" ref="N472:N486" si="193">+(G472-25)/(85-25)</f>
        <v>0.8605706927587472</v>
      </c>
      <c r="O472" s="54">
        <f t="shared" ref="O472:O486" si="194">+H472/100</f>
        <v>0.56521739130434778</v>
      </c>
      <c r="P472" s="54">
        <f t="shared" ref="P472:P486" si="195">+(I472-1.8)/(16-1.8)</f>
        <v>0.42911252541324146</v>
      </c>
      <c r="Q472" s="54">
        <f t="shared" ref="Q472:Q486" si="196">+(O472*P472)^(0.5)</f>
        <v>0.49248539286977133</v>
      </c>
      <c r="R472" s="54">
        <f t="shared" ref="R472:R486" si="197">+(J472-35)/(2500-35)</f>
        <v>0.40663558440115838</v>
      </c>
    </row>
    <row r="473" spans="1:18" s="80" customFormat="1" x14ac:dyDescent="0.25">
      <c r="A473" s="73" t="s">
        <v>864</v>
      </c>
      <c r="B473" s="74">
        <v>1</v>
      </c>
      <c r="C473" s="74" t="s">
        <v>865</v>
      </c>
      <c r="D473" s="26"/>
      <c r="E473" s="27"/>
      <c r="F473" s="75">
        <v>8435</v>
      </c>
      <c r="G473" s="76">
        <v>73.851398336511963</v>
      </c>
      <c r="H473" s="76">
        <v>64.946619217081846</v>
      </c>
      <c r="I473" s="76">
        <v>8.59</v>
      </c>
      <c r="J473" s="77">
        <v>1153.9444825580629</v>
      </c>
      <c r="L473" s="79">
        <f t="shared" si="192"/>
        <v>0.59055740302878001</v>
      </c>
      <c r="M473" s="79"/>
      <c r="N473" s="79">
        <f t="shared" si="193"/>
        <v>0.8141899722751994</v>
      </c>
      <c r="O473" s="79">
        <f t="shared" si="194"/>
        <v>0.64946619217081847</v>
      </c>
      <c r="P473" s="79">
        <f t="shared" si="195"/>
        <v>0.47816901408450707</v>
      </c>
      <c r="Q473" s="79">
        <f t="shared" si="196"/>
        <v>0.55727426711767281</v>
      </c>
      <c r="R473" s="79">
        <f t="shared" si="197"/>
        <v>0.4539328529647314</v>
      </c>
    </row>
    <row r="474" spans="1:18" s="80" customFormat="1" x14ac:dyDescent="0.25">
      <c r="A474" s="73" t="s">
        <v>866</v>
      </c>
      <c r="B474" s="74">
        <v>2</v>
      </c>
      <c r="C474" s="74" t="s">
        <v>867</v>
      </c>
      <c r="D474" s="26"/>
      <c r="E474" s="27"/>
      <c r="F474" s="75">
        <v>1038</v>
      </c>
      <c r="G474" s="76">
        <v>75.394848730184421</v>
      </c>
      <c r="H474" s="76">
        <v>75</v>
      </c>
      <c r="I474" s="76">
        <v>6.9234</v>
      </c>
      <c r="J474" s="77">
        <v>827.39898932142648</v>
      </c>
      <c r="L474" s="79">
        <f t="shared" si="192"/>
        <v>0.51980744101683107</v>
      </c>
      <c r="M474" s="79"/>
      <c r="N474" s="79">
        <f t="shared" si="193"/>
        <v>0.83991414550307364</v>
      </c>
      <c r="O474" s="79">
        <f t="shared" si="194"/>
        <v>0.75</v>
      </c>
      <c r="P474" s="79">
        <f t="shared" si="195"/>
        <v>0.36080281690140847</v>
      </c>
      <c r="Q474" s="79">
        <f t="shared" si="196"/>
        <v>0.52019430281007151</v>
      </c>
      <c r="R474" s="79">
        <f t="shared" si="197"/>
        <v>0.32146003623587283</v>
      </c>
    </row>
    <row r="475" spans="1:18" s="80" customFormat="1" x14ac:dyDescent="0.25">
      <c r="A475" s="73" t="s">
        <v>868</v>
      </c>
      <c r="B475" s="74">
        <v>3</v>
      </c>
      <c r="C475" s="74" t="s">
        <v>869</v>
      </c>
      <c r="D475" s="26"/>
      <c r="E475" s="27"/>
      <c r="F475" s="75">
        <v>242</v>
      </c>
      <c r="G475" s="76">
        <v>69.699111487378175</v>
      </c>
      <c r="H475" s="76">
        <v>40</v>
      </c>
      <c r="I475" s="76">
        <v>7.6105999999999998</v>
      </c>
      <c r="J475" s="77">
        <v>963.27998036583085</v>
      </c>
      <c r="L475" s="79">
        <f t="shared" si="192"/>
        <v>0.48417460257137135</v>
      </c>
      <c r="M475" s="79"/>
      <c r="N475" s="79">
        <f t="shared" si="193"/>
        <v>0.74498519145630293</v>
      </c>
      <c r="O475" s="79">
        <f t="shared" si="194"/>
        <v>0.4</v>
      </c>
      <c r="P475" s="79">
        <f t="shared" si="195"/>
        <v>0.40919718309859154</v>
      </c>
      <c r="Q475" s="79">
        <f t="shared" si="196"/>
        <v>0.40457245734161962</v>
      </c>
      <c r="R475" s="79">
        <f t="shared" si="197"/>
        <v>0.37658417053380561</v>
      </c>
    </row>
    <row r="476" spans="1:18" s="80" customFormat="1" x14ac:dyDescent="0.25">
      <c r="A476" s="73" t="s">
        <v>870</v>
      </c>
      <c r="B476" s="74">
        <v>4</v>
      </c>
      <c r="C476" s="74" t="s">
        <v>871</v>
      </c>
      <c r="D476" s="26"/>
      <c r="E476" s="27"/>
      <c r="F476" s="75">
        <v>1646</v>
      </c>
      <c r="G476" s="76">
        <v>82.381024315469162</v>
      </c>
      <c r="H476" s="76">
        <v>46.017699115044245</v>
      </c>
      <c r="I476" s="76">
        <v>5.3909000000000002</v>
      </c>
      <c r="J476" s="77">
        <v>872.10812061386866</v>
      </c>
      <c r="L476" s="79">
        <f t="shared" si="192"/>
        <v>0.48028667409082809</v>
      </c>
      <c r="M476" s="79"/>
      <c r="N476" s="79">
        <f t="shared" si="193"/>
        <v>0.95635040525781934</v>
      </c>
      <c r="O476" s="79">
        <f t="shared" si="194"/>
        <v>0.46017699115044247</v>
      </c>
      <c r="P476" s="79">
        <f t="shared" si="195"/>
        <v>0.25288028169014087</v>
      </c>
      <c r="Q476" s="79">
        <f t="shared" si="196"/>
        <v>0.34113001502278478</v>
      </c>
      <c r="R476" s="79">
        <f t="shared" si="197"/>
        <v>0.33959761485349643</v>
      </c>
    </row>
    <row r="477" spans="1:18" s="80" customFormat="1" x14ac:dyDescent="0.25">
      <c r="A477" s="73" t="s">
        <v>872</v>
      </c>
      <c r="B477" s="74">
        <v>5</v>
      </c>
      <c r="C477" s="74" t="s">
        <v>873</v>
      </c>
      <c r="D477" s="26"/>
      <c r="E477" s="27"/>
      <c r="F477" s="75">
        <v>947</v>
      </c>
      <c r="G477" s="76">
        <v>82.95031136764527</v>
      </c>
      <c r="H477" s="76">
        <v>50</v>
      </c>
      <c r="I477" s="76">
        <v>6.6318000000000001</v>
      </c>
      <c r="J477" s="77">
        <v>833.48996392979655</v>
      </c>
      <c r="L477" s="79">
        <f t="shared" si="192"/>
        <v>0.50534051910955435</v>
      </c>
      <c r="M477" s="79"/>
      <c r="N477" s="79">
        <f t="shared" si="193"/>
        <v>0.96583852279408788</v>
      </c>
      <c r="O477" s="79">
        <f t="shared" si="194"/>
        <v>0.5</v>
      </c>
      <c r="P477" s="79">
        <f t="shared" si="195"/>
        <v>0.34026760563380287</v>
      </c>
      <c r="Q477" s="79">
        <f t="shared" si="196"/>
        <v>0.4124727903958047</v>
      </c>
      <c r="R477" s="79">
        <f t="shared" si="197"/>
        <v>0.32393101984981604</v>
      </c>
    </row>
    <row r="478" spans="1:18" s="80" customFormat="1" x14ac:dyDescent="0.25">
      <c r="A478" s="73" t="s">
        <v>874</v>
      </c>
      <c r="B478" s="74">
        <v>6</v>
      </c>
      <c r="C478" s="74" t="s">
        <v>875</v>
      </c>
      <c r="D478" s="26"/>
      <c r="E478" s="27"/>
      <c r="F478" s="75">
        <v>702</v>
      </c>
      <c r="G478" s="76">
        <v>81.858448825966491</v>
      </c>
      <c r="H478" s="76">
        <v>18.75</v>
      </c>
      <c r="I478" s="76">
        <v>4.0286</v>
      </c>
      <c r="J478" s="77">
        <v>489.36760735933944</v>
      </c>
      <c r="L478" s="79">
        <f t="shared" si="192"/>
        <v>0.31060056460305724</v>
      </c>
      <c r="M478" s="79"/>
      <c r="N478" s="79">
        <f t="shared" si="193"/>
        <v>0.9476408137661082</v>
      </c>
      <c r="O478" s="79">
        <f t="shared" si="194"/>
        <v>0.1875</v>
      </c>
      <c r="P478" s="79">
        <f t="shared" si="195"/>
        <v>0.15694366197183102</v>
      </c>
      <c r="Q478" s="79">
        <f t="shared" si="196"/>
        <v>0.17154281278945591</v>
      </c>
      <c r="R478" s="79">
        <f t="shared" si="197"/>
        <v>0.18432762976038111</v>
      </c>
    </row>
    <row r="479" spans="1:18" s="80" customFormat="1" x14ac:dyDescent="0.25">
      <c r="A479" s="73" t="s">
        <v>876</v>
      </c>
      <c r="B479" s="74">
        <v>7</v>
      </c>
      <c r="C479" s="74" t="s">
        <v>877</v>
      </c>
      <c r="D479" s="26"/>
      <c r="E479" s="27"/>
      <c r="F479" s="75">
        <v>1472</v>
      </c>
      <c r="G479" s="76">
        <v>73.15393195829833</v>
      </c>
      <c r="H479" s="76">
        <v>59.677419354838712</v>
      </c>
      <c r="I479" s="76">
        <v>8.9803999999999995</v>
      </c>
      <c r="J479" s="77">
        <v>1055.768819060376</v>
      </c>
      <c r="L479" s="79">
        <f t="shared" si="192"/>
        <v>0.56729468342254274</v>
      </c>
      <c r="M479" s="79"/>
      <c r="N479" s="79">
        <f t="shared" si="193"/>
        <v>0.80256553263830555</v>
      </c>
      <c r="O479" s="79">
        <f t="shared" si="194"/>
        <v>0.59677419354838712</v>
      </c>
      <c r="P479" s="79">
        <f t="shared" si="195"/>
        <v>0.50566197183098593</v>
      </c>
      <c r="Q479" s="79">
        <f t="shared" si="196"/>
        <v>0.54933233606581344</v>
      </c>
      <c r="R479" s="79">
        <f t="shared" si="197"/>
        <v>0.41410499759041625</v>
      </c>
    </row>
    <row r="480" spans="1:18" s="80" customFormat="1" x14ac:dyDescent="0.25">
      <c r="A480" s="73" t="s">
        <v>878</v>
      </c>
      <c r="B480" s="74">
        <v>8</v>
      </c>
      <c r="C480" s="74" t="s">
        <v>879</v>
      </c>
      <c r="D480" s="26"/>
      <c r="E480" s="27"/>
      <c r="F480" s="75">
        <v>488</v>
      </c>
      <c r="G480" s="76">
        <v>79.671089037370962</v>
      </c>
      <c r="H480" s="76">
        <v>35</v>
      </c>
      <c r="I480" s="76">
        <v>6.5721999999999996</v>
      </c>
      <c r="J480" s="77">
        <v>620.16170148084893</v>
      </c>
      <c r="L480" s="79">
        <f t="shared" si="192"/>
        <v>0.4201827358001663</v>
      </c>
      <c r="M480" s="79"/>
      <c r="N480" s="79">
        <f t="shared" si="193"/>
        <v>0.91118481728951606</v>
      </c>
      <c r="O480" s="79">
        <f t="shared" si="194"/>
        <v>0.35</v>
      </c>
      <c r="P480" s="79">
        <f t="shared" si="195"/>
        <v>0.33607042253521124</v>
      </c>
      <c r="Q480" s="79">
        <f t="shared" si="196"/>
        <v>0.34296449945631968</v>
      </c>
      <c r="R480" s="79">
        <f t="shared" si="197"/>
        <v>0.23738811419101377</v>
      </c>
    </row>
    <row r="481" spans="1:18" s="80" customFormat="1" x14ac:dyDescent="0.25">
      <c r="A481" s="73" t="s">
        <v>880</v>
      </c>
      <c r="B481" s="74">
        <v>9</v>
      </c>
      <c r="C481" s="74" t="s">
        <v>881</v>
      </c>
      <c r="D481" s="26"/>
      <c r="E481" s="27"/>
      <c r="F481" s="75">
        <v>8177</v>
      </c>
      <c r="G481" s="76">
        <v>79.1736667371528</v>
      </c>
      <c r="H481" s="76">
        <v>45.088161209068012</v>
      </c>
      <c r="I481" s="76">
        <v>8.4402000000000008</v>
      </c>
      <c r="J481" s="77">
        <v>1075.8196128627585</v>
      </c>
      <c r="L481" s="79">
        <f t="shared" si="192"/>
        <v>0.55940249415481436</v>
      </c>
      <c r="M481" s="79"/>
      <c r="N481" s="79">
        <f t="shared" si="193"/>
        <v>0.90289444561921328</v>
      </c>
      <c r="O481" s="79">
        <f t="shared" si="194"/>
        <v>0.45088161209068012</v>
      </c>
      <c r="P481" s="79">
        <f t="shared" si="195"/>
        <v>0.46761971830985927</v>
      </c>
      <c r="Q481" s="79">
        <f t="shared" si="196"/>
        <v>0.45917440307244817</v>
      </c>
      <c r="R481" s="79">
        <f t="shared" si="197"/>
        <v>0.42223919385913122</v>
      </c>
    </row>
    <row r="482" spans="1:18" s="80" customFormat="1" x14ac:dyDescent="0.25">
      <c r="A482" s="73" t="s">
        <v>882</v>
      </c>
      <c r="B482" s="74">
        <v>10</v>
      </c>
      <c r="C482" s="74" t="s">
        <v>883</v>
      </c>
      <c r="D482" s="26"/>
      <c r="E482" s="27"/>
      <c r="F482" s="75">
        <v>2032</v>
      </c>
      <c r="G482" s="76">
        <v>71.172058187696635</v>
      </c>
      <c r="H482" s="76">
        <v>47.368421052631575</v>
      </c>
      <c r="I482" s="76">
        <v>6.6074999999999999</v>
      </c>
      <c r="J482" s="77">
        <v>664.17615720416541</v>
      </c>
      <c r="L482" s="79">
        <f t="shared" si="192"/>
        <v>0.42846407617801247</v>
      </c>
      <c r="M482" s="79"/>
      <c r="N482" s="79">
        <f t="shared" si="193"/>
        <v>0.7695343031282772</v>
      </c>
      <c r="O482" s="79">
        <f t="shared" si="194"/>
        <v>0.47368421052631576</v>
      </c>
      <c r="P482" s="79">
        <f t="shared" si="195"/>
        <v>0.33855633802816903</v>
      </c>
      <c r="Q482" s="79">
        <f t="shared" si="196"/>
        <v>0.40046072428835483</v>
      </c>
      <c r="R482" s="79">
        <f t="shared" si="197"/>
        <v>0.25524387716193325</v>
      </c>
    </row>
    <row r="483" spans="1:18" s="80" customFormat="1" x14ac:dyDescent="0.25">
      <c r="A483" s="73" t="s">
        <v>884</v>
      </c>
      <c r="B483" s="74">
        <v>11</v>
      </c>
      <c r="C483" s="74" t="s">
        <v>885</v>
      </c>
      <c r="D483" s="26"/>
      <c r="E483" s="27"/>
      <c r="F483" s="75">
        <v>432</v>
      </c>
      <c r="G483" s="76">
        <v>80.559113699922051</v>
      </c>
      <c r="H483" s="76">
        <v>66.666666666666657</v>
      </c>
      <c r="I483" s="76">
        <v>7.6603000000000003</v>
      </c>
      <c r="J483" s="77">
        <v>634.28450299104861</v>
      </c>
      <c r="L483" s="79">
        <f t="shared" si="192"/>
        <v>0.49060288949083275</v>
      </c>
      <c r="M483" s="79"/>
      <c r="N483" s="79">
        <f t="shared" si="193"/>
        <v>0.92598522833203423</v>
      </c>
      <c r="O483" s="79">
        <f t="shared" si="194"/>
        <v>0.66666666666666652</v>
      </c>
      <c r="P483" s="79">
        <f t="shared" si="195"/>
        <v>0.4126971830985916</v>
      </c>
      <c r="Q483" s="79">
        <f t="shared" si="196"/>
        <v>0.52452974691533083</v>
      </c>
      <c r="R483" s="79">
        <f t="shared" si="197"/>
        <v>0.24311744543247407</v>
      </c>
    </row>
    <row r="484" spans="1:18" s="80" customFormat="1" x14ac:dyDescent="0.25">
      <c r="A484" s="73" t="s">
        <v>886</v>
      </c>
      <c r="B484" s="74">
        <v>12</v>
      </c>
      <c r="C484" s="74" t="s">
        <v>887</v>
      </c>
      <c r="D484" s="26"/>
      <c r="E484" s="27"/>
      <c r="F484" s="75">
        <v>207</v>
      </c>
      <c r="G484" s="76">
        <v>74.068429641273511</v>
      </c>
      <c r="H484" s="76">
        <v>66.666666666666657</v>
      </c>
      <c r="I484" s="76">
        <v>8.4810999999999996</v>
      </c>
      <c r="J484" s="77">
        <v>968.09678847173677</v>
      </c>
      <c r="L484" s="79">
        <f t="shared" si="192"/>
        <v>0.55761137097334668</v>
      </c>
      <c r="M484" s="79"/>
      <c r="N484" s="79">
        <f t="shared" si="193"/>
        <v>0.81780716068789183</v>
      </c>
      <c r="O484" s="79">
        <f t="shared" si="194"/>
        <v>0.66666666666666652</v>
      </c>
      <c r="P484" s="79">
        <f t="shared" si="195"/>
        <v>0.47050000000000003</v>
      </c>
      <c r="Q484" s="79">
        <f t="shared" si="196"/>
        <v>0.56005952064639219</v>
      </c>
      <c r="R484" s="79">
        <f t="shared" si="197"/>
        <v>0.3785382509013131</v>
      </c>
    </row>
    <row r="485" spans="1:18" s="80" customFormat="1" x14ac:dyDescent="0.25">
      <c r="A485" s="73" t="s">
        <v>888</v>
      </c>
      <c r="B485" s="74">
        <v>13</v>
      </c>
      <c r="C485" s="74" t="s">
        <v>889</v>
      </c>
      <c r="D485" s="26"/>
      <c r="E485" s="27"/>
      <c r="F485" s="75">
        <v>6266</v>
      </c>
      <c r="G485" s="76">
        <v>79.079633395858892</v>
      </c>
      <c r="H485" s="76">
        <v>62.086513994910945</v>
      </c>
      <c r="I485" s="76">
        <v>8.2457999999999991</v>
      </c>
      <c r="J485" s="77">
        <v>1211.3806332736226</v>
      </c>
      <c r="L485" s="79">
        <f t="shared" si="192"/>
        <v>0.61122639904912324</v>
      </c>
      <c r="M485" s="79"/>
      <c r="N485" s="79">
        <f t="shared" si="193"/>
        <v>0.90132722326431491</v>
      </c>
      <c r="O485" s="79">
        <f t="shared" si="194"/>
        <v>0.62086513994910941</v>
      </c>
      <c r="P485" s="79">
        <f t="shared" si="195"/>
        <v>0.45392957746478868</v>
      </c>
      <c r="Q485" s="79">
        <f t="shared" si="196"/>
        <v>0.53087573935876575</v>
      </c>
      <c r="R485" s="79">
        <f t="shared" si="197"/>
        <v>0.47723352262621604</v>
      </c>
    </row>
    <row r="486" spans="1:18" s="80" customFormat="1" x14ac:dyDescent="0.25">
      <c r="A486" s="73" t="s">
        <v>890</v>
      </c>
      <c r="B486" s="74">
        <v>14</v>
      </c>
      <c r="C486" s="74" t="s">
        <v>891</v>
      </c>
      <c r="D486" s="26"/>
      <c r="E486" s="27"/>
      <c r="F486" s="75">
        <v>1545</v>
      </c>
      <c r="G486" s="76">
        <v>74.429235984596943</v>
      </c>
      <c r="H486" s="76">
        <v>52.222222222222229</v>
      </c>
      <c r="I486" s="76">
        <v>7.2667000000000002</v>
      </c>
      <c r="J486" s="77">
        <v>921.17852525394653</v>
      </c>
      <c r="L486" s="79">
        <f t="shared" si="192"/>
        <v>0.51018500427393521</v>
      </c>
      <c r="M486" s="79"/>
      <c r="N486" s="79">
        <f t="shared" si="193"/>
        <v>0.82382059974328237</v>
      </c>
      <c r="O486" s="79">
        <f t="shared" si="194"/>
        <v>0.52222222222222225</v>
      </c>
      <c r="P486" s="79">
        <f t="shared" si="195"/>
        <v>0.38497887323943664</v>
      </c>
      <c r="Q486" s="79">
        <f t="shared" si="196"/>
        <v>0.4483798865824668</v>
      </c>
      <c r="R486" s="79">
        <f t="shared" si="197"/>
        <v>0.35950447271965374</v>
      </c>
    </row>
    <row r="487" spans="1:18" s="80" customFormat="1" x14ac:dyDescent="0.25">
      <c r="A487" s="73"/>
      <c r="B487" s="74"/>
      <c r="C487" s="81"/>
      <c r="D487" s="82"/>
      <c r="E487" s="83"/>
      <c r="F487" s="84" t="s">
        <v>17</v>
      </c>
      <c r="G487" s="85"/>
      <c r="H487" s="85"/>
      <c r="I487" s="85"/>
      <c r="J487" s="86"/>
      <c r="L487" s="79"/>
      <c r="M487" s="79"/>
      <c r="N487" s="79"/>
      <c r="O487" s="79"/>
      <c r="P487" s="79"/>
      <c r="Q487" s="79"/>
      <c r="R487" s="79"/>
    </row>
    <row r="488" spans="1:18" s="80" customFormat="1" x14ac:dyDescent="0.25">
      <c r="A488" s="62" t="s">
        <v>892</v>
      </c>
      <c r="B488" s="87"/>
      <c r="C488" s="64" t="s">
        <v>893</v>
      </c>
      <c r="D488" s="65"/>
      <c r="E488" s="66"/>
      <c r="F488" s="67">
        <v>86771</v>
      </c>
      <c r="G488" s="68">
        <v>81.469099629884582</v>
      </c>
      <c r="H488" s="68">
        <v>67.118209040353634</v>
      </c>
      <c r="I488" s="68">
        <v>7.5732451443177782</v>
      </c>
      <c r="J488" s="69">
        <v>1044.8660726355611</v>
      </c>
      <c r="K488" s="16"/>
      <c r="L488" s="54">
        <f t="shared" ref="L488:L508" si="198">GEOMEAN(N488,Q488,R488)</f>
        <v>0.58617976983148434</v>
      </c>
      <c r="M488" s="54"/>
      <c r="N488" s="54">
        <f t="shared" ref="N488:N508" si="199">+(G488-25)/(85-25)</f>
        <v>0.94115166049807641</v>
      </c>
      <c r="O488" s="54">
        <f t="shared" ref="O488:O508" si="200">+H488/100</f>
        <v>0.67118209040353638</v>
      </c>
      <c r="P488" s="54">
        <f t="shared" ref="P488:P508" si="201">+(I488-1.8)/(16-1.8)</f>
        <v>0.4065665594589985</v>
      </c>
      <c r="Q488" s="54">
        <f t="shared" ref="Q488:Q508" si="202">+(O488*P488)^(0.5)</f>
        <v>0.52237935761844978</v>
      </c>
      <c r="R488" s="54">
        <f t="shared" ref="R488:R508" si="203">+(J488-35)/(2500-35)</f>
        <v>0.40968197672842233</v>
      </c>
    </row>
    <row r="489" spans="1:18" s="80" customFormat="1" x14ac:dyDescent="0.25">
      <c r="A489" s="73" t="s">
        <v>894</v>
      </c>
      <c r="B489" s="74">
        <v>1</v>
      </c>
      <c r="C489" s="74" t="s">
        <v>895</v>
      </c>
      <c r="D489" s="26"/>
      <c r="E489" s="27"/>
      <c r="F489" s="75">
        <v>5770</v>
      </c>
      <c r="G489" s="76">
        <v>78.141134230276222</v>
      </c>
      <c r="H489" s="76">
        <v>63.519313304721024</v>
      </c>
      <c r="I489" s="76">
        <v>7.8037999999999998</v>
      </c>
      <c r="J489" s="77">
        <v>1018.5304092314728</v>
      </c>
      <c r="L489" s="79">
        <f t="shared" si="198"/>
        <v>0.56788111148406761</v>
      </c>
      <c r="M489" s="79"/>
      <c r="N489" s="79">
        <f t="shared" si="199"/>
        <v>0.88568557050460373</v>
      </c>
      <c r="O489" s="79">
        <f t="shared" si="200"/>
        <v>0.63519313304721026</v>
      </c>
      <c r="P489" s="79">
        <f t="shared" si="201"/>
        <v>0.42280281690140847</v>
      </c>
      <c r="Q489" s="79">
        <f t="shared" si="202"/>
        <v>0.51822914422945343</v>
      </c>
      <c r="R489" s="79">
        <f t="shared" si="203"/>
        <v>0.39899813761925879</v>
      </c>
    </row>
    <row r="490" spans="1:18" s="80" customFormat="1" x14ac:dyDescent="0.25">
      <c r="A490" s="73" t="s">
        <v>896</v>
      </c>
      <c r="B490" s="74">
        <v>2</v>
      </c>
      <c r="C490" s="74" t="s">
        <v>897</v>
      </c>
      <c r="D490" s="26"/>
      <c r="E490" s="27"/>
      <c r="F490" s="75">
        <v>841</v>
      </c>
      <c r="G490" s="76">
        <v>79.472804976968533</v>
      </c>
      <c r="H490" s="76">
        <v>48.888888888888886</v>
      </c>
      <c r="I490" s="76">
        <v>5.8590999999999998</v>
      </c>
      <c r="J490" s="77">
        <v>549.50986384387852</v>
      </c>
      <c r="L490" s="79">
        <f t="shared" si="198"/>
        <v>0.41377128900957616</v>
      </c>
      <c r="M490" s="79"/>
      <c r="N490" s="79">
        <f t="shared" si="199"/>
        <v>0.90788008294947553</v>
      </c>
      <c r="O490" s="79">
        <f t="shared" si="200"/>
        <v>0.48888888888888887</v>
      </c>
      <c r="P490" s="79">
        <f t="shared" si="201"/>
        <v>0.28585211267605637</v>
      </c>
      <c r="Q490" s="79">
        <f t="shared" si="202"/>
        <v>0.37383140819457461</v>
      </c>
      <c r="R490" s="79">
        <f t="shared" si="203"/>
        <v>0.20872611109285133</v>
      </c>
    </row>
    <row r="491" spans="1:18" s="80" customFormat="1" x14ac:dyDescent="0.25">
      <c r="A491" s="73" t="s">
        <v>898</v>
      </c>
      <c r="B491" s="74">
        <v>3</v>
      </c>
      <c r="C491" s="74" t="s">
        <v>899</v>
      </c>
      <c r="D491" s="26"/>
      <c r="E491" s="27"/>
      <c r="F491" s="75">
        <v>2096</v>
      </c>
      <c r="G491" s="76">
        <v>75.798606250636539</v>
      </c>
      <c r="H491" s="76">
        <v>66.666666666666657</v>
      </c>
      <c r="I491" s="76">
        <v>6.8361999999999998</v>
      </c>
      <c r="J491" s="77">
        <v>606.82317097138377</v>
      </c>
      <c r="L491" s="79">
        <f t="shared" si="198"/>
        <v>0.45709066470044685</v>
      </c>
      <c r="M491" s="79"/>
      <c r="N491" s="79">
        <f t="shared" si="199"/>
        <v>0.846643437510609</v>
      </c>
      <c r="O491" s="79">
        <f t="shared" si="200"/>
        <v>0.66666666666666652</v>
      </c>
      <c r="P491" s="79">
        <f t="shared" si="201"/>
        <v>0.35466197183098591</v>
      </c>
      <c r="Q491" s="79">
        <f t="shared" si="202"/>
        <v>0.48625231573123695</v>
      </c>
      <c r="R491" s="79">
        <f t="shared" si="203"/>
        <v>0.23197694562733623</v>
      </c>
    </row>
    <row r="492" spans="1:18" s="80" customFormat="1" x14ac:dyDescent="0.25">
      <c r="A492" s="73" t="s">
        <v>900</v>
      </c>
      <c r="B492" s="74">
        <v>4</v>
      </c>
      <c r="C492" s="74" t="s">
        <v>901</v>
      </c>
      <c r="D492" s="26"/>
      <c r="E492" s="27"/>
      <c r="F492" s="75">
        <v>1458</v>
      </c>
      <c r="G492" s="76">
        <v>85.83841710505007</v>
      </c>
      <c r="H492" s="76">
        <v>52.272727272727273</v>
      </c>
      <c r="I492" s="76">
        <v>5.1711999999999998</v>
      </c>
      <c r="J492" s="77">
        <v>897.60548792541965</v>
      </c>
      <c r="L492" s="79">
        <f t="shared" si="198"/>
        <v>0.49999907995043352</v>
      </c>
      <c r="M492" s="79"/>
      <c r="N492" s="79">
        <f t="shared" si="199"/>
        <v>1.0139736184175012</v>
      </c>
      <c r="O492" s="79">
        <f t="shared" si="200"/>
        <v>0.52272727272727271</v>
      </c>
      <c r="P492" s="79">
        <f t="shared" si="201"/>
        <v>0.23740845070422537</v>
      </c>
      <c r="Q492" s="79">
        <f t="shared" si="202"/>
        <v>0.35227811734342357</v>
      </c>
      <c r="R492" s="79">
        <f t="shared" si="203"/>
        <v>0.34994137441193496</v>
      </c>
    </row>
    <row r="493" spans="1:18" s="80" customFormat="1" x14ac:dyDescent="0.25">
      <c r="A493" s="73" t="s">
        <v>902</v>
      </c>
      <c r="B493" s="74">
        <v>5</v>
      </c>
      <c r="C493" s="74" t="s">
        <v>903</v>
      </c>
      <c r="D493" s="26"/>
      <c r="E493" s="27"/>
      <c r="F493" s="75">
        <v>3697</v>
      </c>
      <c r="G493" s="76">
        <v>84.369450901300056</v>
      </c>
      <c r="H493" s="76">
        <v>52.57352941176471</v>
      </c>
      <c r="I493" s="76">
        <v>7.0583</v>
      </c>
      <c r="J493" s="77">
        <v>1070.604863732701</v>
      </c>
      <c r="L493" s="79">
        <f t="shared" si="198"/>
        <v>0.568177028867213</v>
      </c>
      <c r="M493" s="79"/>
      <c r="N493" s="79">
        <f t="shared" si="199"/>
        <v>0.9894908483550009</v>
      </c>
      <c r="O493" s="79">
        <f t="shared" si="200"/>
        <v>0.52573529411764708</v>
      </c>
      <c r="P493" s="79">
        <f t="shared" si="201"/>
        <v>0.37030281690140848</v>
      </c>
      <c r="Q493" s="79">
        <f t="shared" si="202"/>
        <v>0.44122699413822725</v>
      </c>
      <c r="R493" s="79">
        <f t="shared" si="203"/>
        <v>0.42012367697066977</v>
      </c>
    </row>
    <row r="494" spans="1:18" s="80" customFormat="1" x14ac:dyDescent="0.25">
      <c r="A494" s="73" t="s">
        <v>904</v>
      </c>
      <c r="B494" s="74">
        <v>6</v>
      </c>
      <c r="C494" s="74" t="s">
        <v>905</v>
      </c>
      <c r="D494" s="26"/>
      <c r="E494" s="27"/>
      <c r="F494" s="75">
        <v>1089</v>
      </c>
      <c r="G494" s="76">
        <v>79.271129904663539</v>
      </c>
      <c r="H494" s="76">
        <v>54.878048780487809</v>
      </c>
      <c r="I494" s="76">
        <v>5.8867000000000003</v>
      </c>
      <c r="J494" s="77">
        <v>799.91670884180087</v>
      </c>
      <c r="L494" s="79">
        <f t="shared" si="198"/>
        <v>0.48137713546209132</v>
      </c>
      <c r="M494" s="79"/>
      <c r="N494" s="79">
        <f t="shared" si="199"/>
        <v>0.90451883174439229</v>
      </c>
      <c r="O494" s="79">
        <f t="shared" si="200"/>
        <v>0.54878048780487809</v>
      </c>
      <c r="P494" s="79">
        <f t="shared" si="201"/>
        <v>0.28779577464788736</v>
      </c>
      <c r="Q494" s="79">
        <f t="shared" si="202"/>
        <v>0.39741251313899312</v>
      </c>
      <c r="R494" s="79">
        <f t="shared" si="203"/>
        <v>0.31031103806969607</v>
      </c>
    </row>
    <row r="495" spans="1:18" s="80" customFormat="1" x14ac:dyDescent="0.25">
      <c r="A495" s="73" t="s">
        <v>906</v>
      </c>
      <c r="B495" s="74">
        <v>7</v>
      </c>
      <c r="C495" s="74" t="s">
        <v>168</v>
      </c>
      <c r="D495" s="26"/>
      <c r="E495" s="27"/>
      <c r="F495" s="75">
        <v>670</v>
      </c>
      <c r="G495" s="76">
        <v>76.249261081255966</v>
      </c>
      <c r="H495" s="76">
        <v>48</v>
      </c>
      <c r="I495" s="76">
        <v>6.7237999999999998</v>
      </c>
      <c r="J495" s="77">
        <v>518.84444085166638</v>
      </c>
      <c r="L495" s="79">
        <f t="shared" si="198"/>
        <v>0.40896293226153402</v>
      </c>
      <c r="M495" s="79"/>
      <c r="N495" s="79">
        <f t="shared" si="199"/>
        <v>0.85415435135426609</v>
      </c>
      <c r="O495" s="79">
        <f t="shared" si="200"/>
        <v>0.48</v>
      </c>
      <c r="P495" s="79">
        <f t="shared" si="201"/>
        <v>0.34674647887323945</v>
      </c>
      <c r="Q495" s="79">
        <f t="shared" si="202"/>
        <v>0.40796851576948301</v>
      </c>
      <c r="R495" s="79">
        <f t="shared" si="203"/>
        <v>0.19628577722177135</v>
      </c>
    </row>
    <row r="496" spans="1:18" s="80" customFormat="1" x14ac:dyDescent="0.25">
      <c r="A496" s="73" t="s">
        <v>907</v>
      </c>
      <c r="B496" s="74">
        <v>8</v>
      </c>
      <c r="C496" s="74" t="s">
        <v>908</v>
      </c>
      <c r="D496" s="26"/>
      <c r="E496" s="27"/>
      <c r="F496" s="75">
        <v>1010</v>
      </c>
      <c r="G496" s="76">
        <v>79.221679592150949</v>
      </c>
      <c r="H496" s="76">
        <v>63.46153846153846</v>
      </c>
      <c r="I496" s="76">
        <v>5.8193999999999999</v>
      </c>
      <c r="J496" s="77">
        <v>741.00776811674791</v>
      </c>
      <c r="L496" s="79">
        <f t="shared" si="198"/>
        <v>0.47870577929176183</v>
      </c>
      <c r="M496" s="79"/>
      <c r="N496" s="79">
        <f t="shared" si="199"/>
        <v>0.90369465986918251</v>
      </c>
      <c r="O496" s="79">
        <f t="shared" si="200"/>
        <v>0.63461538461538458</v>
      </c>
      <c r="P496" s="79">
        <f t="shared" si="201"/>
        <v>0.28305633802816904</v>
      </c>
      <c r="Q496" s="79">
        <f t="shared" si="202"/>
        <v>0.42383004474148456</v>
      </c>
      <c r="R496" s="79">
        <f t="shared" si="203"/>
        <v>0.28641288767413708</v>
      </c>
    </row>
    <row r="497" spans="1:18" s="80" customFormat="1" x14ac:dyDescent="0.25">
      <c r="A497" s="73" t="s">
        <v>909</v>
      </c>
      <c r="B497" s="74">
        <v>9</v>
      </c>
      <c r="C497" s="74" t="s">
        <v>910</v>
      </c>
      <c r="D497" s="26"/>
      <c r="E497" s="27"/>
      <c r="F497" s="75">
        <v>555</v>
      </c>
      <c r="G497" s="76">
        <v>80.254901644428003</v>
      </c>
      <c r="H497" s="76">
        <v>79.166666666666657</v>
      </c>
      <c r="I497" s="76">
        <v>4.7694000000000001</v>
      </c>
      <c r="J497" s="77">
        <v>758.9921539623424</v>
      </c>
      <c r="L497" s="79">
        <f t="shared" si="198"/>
        <v>0.47921744404705752</v>
      </c>
      <c r="M497" s="79"/>
      <c r="N497" s="79">
        <f t="shared" si="199"/>
        <v>0.92091502740713338</v>
      </c>
      <c r="O497" s="79">
        <f t="shared" si="200"/>
        <v>0.79166666666666652</v>
      </c>
      <c r="P497" s="79">
        <f t="shared" si="201"/>
        <v>0.20911267605633807</v>
      </c>
      <c r="Q497" s="79">
        <f t="shared" si="202"/>
        <v>0.40687533128867326</v>
      </c>
      <c r="R497" s="79">
        <f t="shared" si="203"/>
        <v>0.29370878456890159</v>
      </c>
    </row>
    <row r="498" spans="1:18" s="80" customFormat="1" x14ac:dyDescent="0.25">
      <c r="A498" s="73" t="s">
        <v>911</v>
      </c>
      <c r="B498" s="74">
        <v>10</v>
      </c>
      <c r="C498" s="74" t="s">
        <v>912</v>
      </c>
      <c r="D498" s="26"/>
      <c r="E498" s="27"/>
      <c r="F498" s="75">
        <v>904</v>
      </c>
      <c r="G498" s="76">
        <v>85.540436167052505</v>
      </c>
      <c r="H498" s="76">
        <v>36.538461538461533</v>
      </c>
      <c r="I498" s="76">
        <v>4.9565000000000001</v>
      </c>
      <c r="J498" s="77">
        <v>841.46791018915474</v>
      </c>
      <c r="L498" s="79">
        <f t="shared" si="198"/>
        <v>0.45481289770335959</v>
      </c>
      <c r="M498" s="79"/>
      <c r="N498" s="79">
        <f t="shared" si="199"/>
        <v>1.0090072694508752</v>
      </c>
      <c r="O498" s="79">
        <f t="shared" si="200"/>
        <v>0.36538461538461531</v>
      </c>
      <c r="P498" s="79">
        <f t="shared" si="201"/>
        <v>0.22228873239436622</v>
      </c>
      <c r="Q498" s="79">
        <f t="shared" si="202"/>
        <v>0.28499277708434856</v>
      </c>
      <c r="R498" s="79">
        <f t="shared" si="203"/>
        <v>0.32716750920452525</v>
      </c>
    </row>
    <row r="499" spans="1:18" s="80" customFormat="1" x14ac:dyDescent="0.25">
      <c r="A499" s="73" t="s">
        <v>913</v>
      </c>
      <c r="B499" s="74">
        <v>11</v>
      </c>
      <c r="C499" s="74" t="s">
        <v>914</v>
      </c>
      <c r="D499" s="26"/>
      <c r="E499" s="27"/>
      <c r="F499" s="75">
        <v>718</v>
      </c>
      <c r="G499" s="76">
        <v>72.833841420022182</v>
      </c>
      <c r="H499" s="76">
        <v>45.833333333333329</v>
      </c>
      <c r="I499" s="76">
        <v>5.6936</v>
      </c>
      <c r="J499" s="77">
        <v>700.60577372744262</v>
      </c>
      <c r="L499" s="79">
        <f t="shared" si="198"/>
        <v>0.42416561616325427</v>
      </c>
      <c r="M499" s="79"/>
      <c r="N499" s="79">
        <f t="shared" si="199"/>
        <v>0.79723069033370308</v>
      </c>
      <c r="O499" s="79">
        <f t="shared" si="200"/>
        <v>0.45833333333333326</v>
      </c>
      <c r="P499" s="79">
        <f t="shared" si="201"/>
        <v>0.27419718309859159</v>
      </c>
      <c r="Q499" s="79">
        <f t="shared" si="202"/>
        <v>0.35450487855625878</v>
      </c>
      <c r="R499" s="79">
        <f t="shared" si="203"/>
        <v>0.27002262625859741</v>
      </c>
    </row>
    <row r="500" spans="1:18" s="80" customFormat="1" x14ac:dyDescent="0.25">
      <c r="A500" s="73" t="s">
        <v>915</v>
      </c>
      <c r="B500" s="74">
        <v>12</v>
      </c>
      <c r="C500" s="74" t="s">
        <v>916</v>
      </c>
      <c r="D500" s="26"/>
      <c r="E500" s="27"/>
      <c r="F500" s="75">
        <v>701</v>
      </c>
      <c r="G500" s="76">
        <v>84.931905742908469</v>
      </c>
      <c r="H500" s="76">
        <v>58.536585365853654</v>
      </c>
      <c r="I500" s="76">
        <v>6.1473000000000004</v>
      </c>
      <c r="J500" s="77">
        <v>472.56335999026487</v>
      </c>
      <c r="L500" s="79">
        <f t="shared" si="198"/>
        <v>0.42182928751772419</v>
      </c>
      <c r="M500" s="79"/>
      <c r="N500" s="79">
        <f t="shared" si="199"/>
        <v>0.99886509571514115</v>
      </c>
      <c r="O500" s="79">
        <f t="shared" si="200"/>
        <v>0.58536585365853655</v>
      </c>
      <c r="P500" s="79">
        <f t="shared" si="201"/>
        <v>0.30614788732394371</v>
      </c>
      <c r="Q500" s="79">
        <f t="shared" si="202"/>
        <v>0.42333027225694331</v>
      </c>
      <c r="R500" s="79">
        <f t="shared" si="203"/>
        <v>0.17751049086826162</v>
      </c>
    </row>
    <row r="501" spans="1:18" s="80" customFormat="1" x14ac:dyDescent="0.25">
      <c r="A501" s="73" t="s">
        <v>917</v>
      </c>
      <c r="B501" s="74">
        <v>13</v>
      </c>
      <c r="C501" s="74" t="s">
        <v>918</v>
      </c>
      <c r="D501" s="26"/>
      <c r="E501" s="27"/>
      <c r="F501" s="75">
        <v>648</v>
      </c>
      <c r="G501" s="76">
        <v>83.606287777038162</v>
      </c>
      <c r="H501" s="76">
        <v>53.125</v>
      </c>
      <c r="I501" s="76">
        <v>5.3003999999999998</v>
      </c>
      <c r="J501" s="77">
        <v>643.75143587151194</v>
      </c>
      <c r="L501" s="79">
        <f t="shared" si="198"/>
        <v>0.44360189386177784</v>
      </c>
      <c r="M501" s="79"/>
      <c r="N501" s="79">
        <f t="shared" si="199"/>
        <v>0.97677146295063599</v>
      </c>
      <c r="O501" s="79">
        <f t="shared" si="200"/>
        <v>0.53125</v>
      </c>
      <c r="P501" s="79">
        <f t="shared" si="201"/>
        <v>0.24650704225352113</v>
      </c>
      <c r="Q501" s="79">
        <f t="shared" si="202"/>
        <v>0.36187962943109014</v>
      </c>
      <c r="R501" s="79">
        <f t="shared" si="203"/>
        <v>0.24695798615477157</v>
      </c>
    </row>
    <row r="502" spans="1:18" s="80" customFormat="1" x14ac:dyDescent="0.25">
      <c r="A502" s="73" t="s">
        <v>919</v>
      </c>
      <c r="B502" s="74">
        <v>14</v>
      </c>
      <c r="C502" s="74" t="s">
        <v>920</v>
      </c>
      <c r="D502" s="26"/>
      <c r="E502" s="27"/>
      <c r="F502" s="75">
        <v>886</v>
      </c>
      <c r="G502" s="76">
        <v>87.086778493826245</v>
      </c>
      <c r="H502" s="76">
        <v>59.420289855072461</v>
      </c>
      <c r="I502" s="76">
        <v>4.8616999999999999</v>
      </c>
      <c r="J502" s="77">
        <v>784.70829654766692</v>
      </c>
      <c r="L502" s="79">
        <f t="shared" si="198"/>
        <v>0.48295789022101754</v>
      </c>
      <c r="M502" s="79"/>
      <c r="N502" s="79">
        <f t="shared" si="199"/>
        <v>1.0347796415637707</v>
      </c>
      <c r="O502" s="79">
        <f t="shared" si="200"/>
        <v>0.59420289855072461</v>
      </c>
      <c r="P502" s="79">
        <f t="shared" si="201"/>
        <v>0.21561267605633805</v>
      </c>
      <c r="Q502" s="79">
        <f t="shared" si="202"/>
        <v>0.35793529733312762</v>
      </c>
      <c r="R502" s="79">
        <f t="shared" si="203"/>
        <v>0.30414129677390139</v>
      </c>
    </row>
    <row r="503" spans="1:18" s="80" customFormat="1" x14ac:dyDescent="0.25">
      <c r="A503" s="73" t="s">
        <v>921</v>
      </c>
      <c r="B503" s="74">
        <v>15</v>
      </c>
      <c r="C503" s="74" t="s">
        <v>922</v>
      </c>
      <c r="D503" s="26"/>
      <c r="E503" s="27"/>
      <c r="F503" s="75">
        <v>669</v>
      </c>
      <c r="G503" s="76">
        <v>85.933235853705654</v>
      </c>
      <c r="H503" s="76">
        <v>49.090909090909093</v>
      </c>
      <c r="I503" s="76">
        <v>6.0773999999999999</v>
      </c>
      <c r="J503" s="77">
        <v>764.14704864727094</v>
      </c>
      <c r="L503" s="79">
        <f t="shared" si="198"/>
        <v>0.48702265354806451</v>
      </c>
      <c r="M503" s="79"/>
      <c r="N503" s="79">
        <f t="shared" si="199"/>
        <v>1.0155539308950943</v>
      </c>
      <c r="O503" s="79">
        <f t="shared" si="200"/>
        <v>0.49090909090909096</v>
      </c>
      <c r="P503" s="79">
        <f t="shared" si="201"/>
        <v>0.30122535211267609</v>
      </c>
      <c r="Q503" s="79">
        <f t="shared" si="202"/>
        <v>0.38454422861928983</v>
      </c>
      <c r="R503" s="79">
        <f t="shared" si="203"/>
        <v>0.2958000197352012</v>
      </c>
    </row>
    <row r="504" spans="1:18" s="80" customFormat="1" x14ac:dyDescent="0.25">
      <c r="A504" s="73" t="s">
        <v>923</v>
      </c>
      <c r="B504" s="74">
        <v>16</v>
      </c>
      <c r="C504" s="74" t="s">
        <v>924</v>
      </c>
      <c r="D504" s="26"/>
      <c r="E504" s="27"/>
      <c r="F504" s="75">
        <v>772</v>
      </c>
      <c r="G504" s="76">
        <v>82.077235742189217</v>
      </c>
      <c r="H504" s="76">
        <v>50</v>
      </c>
      <c r="I504" s="76">
        <v>7.6519000000000004</v>
      </c>
      <c r="J504" s="77">
        <v>1377.3651569088736</v>
      </c>
      <c r="L504" s="79">
        <f t="shared" si="198"/>
        <v>0.61723645595890819</v>
      </c>
      <c r="M504" s="79"/>
      <c r="N504" s="79">
        <f t="shared" si="199"/>
        <v>0.95128726236982031</v>
      </c>
      <c r="O504" s="79">
        <f t="shared" si="200"/>
        <v>0.5</v>
      </c>
      <c r="P504" s="79">
        <f t="shared" si="201"/>
        <v>0.41210563380281695</v>
      </c>
      <c r="Q504" s="79">
        <f t="shared" si="202"/>
        <v>0.45393040975617449</v>
      </c>
      <c r="R504" s="79">
        <f t="shared" si="203"/>
        <v>0.54457004337073978</v>
      </c>
    </row>
    <row r="505" spans="1:18" s="80" customFormat="1" x14ac:dyDescent="0.25">
      <c r="A505" s="73" t="s">
        <v>925</v>
      </c>
      <c r="B505" s="74">
        <v>17</v>
      </c>
      <c r="C505" s="74" t="s">
        <v>926</v>
      </c>
      <c r="D505" s="26"/>
      <c r="E505" s="27"/>
      <c r="F505" s="75">
        <v>1441</v>
      </c>
      <c r="G505" s="76">
        <v>94.443444509611851</v>
      </c>
      <c r="H505" s="76">
        <v>51.68539325842697</v>
      </c>
      <c r="I505" s="76">
        <v>5.4787999999999997</v>
      </c>
      <c r="J505" s="77">
        <v>928.06162833156372</v>
      </c>
      <c r="L505" s="79">
        <f t="shared" si="198"/>
        <v>0.53535982803698756</v>
      </c>
      <c r="M505" s="79"/>
      <c r="N505" s="79">
        <f t="shared" si="199"/>
        <v>1.1573907418268641</v>
      </c>
      <c r="O505" s="79">
        <f t="shared" si="200"/>
        <v>0.5168539325842697</v>
      </c>
      <c r="P505" s="79">
        <f t="shared" si="201"/>
        <v>0.25907042253521129</v>
      </c>
      <c r="Q505" s="79">
        <f t="shared" si="202"/>
        <v>0.36592563001734701</v>
      </c>
      <c r="R505" s="79">
        <f t="shared" si="203"/>
        <v>0.36229680662538083</v>
      </c>
    </row>
    <row r="506" spans="1:18" s="80" customFormat="1" x14ac:dyDescent="0.25">
      <c r="A506" s="73" t="s">
        <v>927</v>
      </c>
      <c r="B506" s="74">
        <v>18</v>
      </c>
      <c r="C506" s="74" t="s">
        <v>928</v>
      </c>
      <c r="D506" s="26"/>
      <c r="E506" s="27"/>
      <c r="F506" s="75">
        <v>621</v>
      </c>
      <c r="G506" s="76">
        <v>88.138464922891131</v>
      </c>
      <c r="H506" s="76">
        <v>61.363636363636367</v>
      </c>
      <c r="I506" s="76">
        <v>5.3910999999999998</v>
      </c>
      <c r="J506" s="77">
        <v>915.41124896307065</v>
      </c>
      <c r="L506" s="79">
        <f t="shared" si="198"/>
        <v>0.52902823256149045</v>
      </c>
      <c r="M506" s="79"/>
      <c r="N506" s="79">
        <f t="shared" si="199"/>
        <v>1.0523077487148522</v>
      </c>
      <c r="O506" s="79">
        <f t="shared" si="200"/>
        <v>0.61363636363636365</v>
      </c>
      <c r="P506" s="79">
        <f t="shared" si="201"/>
        <v>0.25289436619718308</v>
      </c>
      <c r="Q506" s="79">
        <f t="shared" si="202"/>
        <v>0.39393550139250255</v>
      </c>
      <c r="R506" s="79">
        <f t="shared" si="203"/>
        <v>0.35716480688157026</v>
      </c>
    </row>
    <row r="507" spans="1:18" s="80" customFormat="1" x14ac:dyDescent="0.25">
      <c r="A507" s="73" t="s">
        <v>929</v>
      </c>
      <c r="B507" s="74">
        <v>19</v>
      </c>
      <c r="C507" s="74" t="s">
        <v>930</v>
      </c>
      <c r="D507" s="26"/>
      <c r="E507" s="27"/>
      <c r="F507" s="75">
        <v>2117</v>
      </c>
      <c r="G507" s="76">
        <v>85.907736958573807</v>
      </c>
      <c r="H507" s="76">
        <v>51.470588235294116</v>
      </c>
      <c r="I507" s="76">
        <v>6.1776</v>
      </c>
      <c r="J507" s="77">
        <v>1085.6966615259466</v>
      </c>
      <c r="L507" s="79">
        <f t="shared" si="198"/>
        <v>0.55651690061752823</v>
      </c>
      <c r="M507" s="79"/>
      <c r="N507" s="79">
        <f t="shared" si="199"/>
        <v>1.0151289493095634</v>
      </c>
      <c r="O507" s="79">
        <f t="shared" si="200"/>
        <v>0.51470588235294112</v>
      </c>
      <c r="P507" s="79">
        <f t="shared" si="201"/>
        <v>0.30828169014084511</v>
      </c>
      <c r="Q507" s="79">
        <f t="shared" si="202"/>
        <v>0.39833955281543371</v>
      </c>
      <c r="R507" s="79">
        <f t="shared" si="203"/>
        <v>0.42624611015251385</v>
      </c>
    </row>
    <row r="508" spans="1:18" s="80" customFormat="1" x14ac:dyDescent="0.25">
      <c r="A508" s="73" t="s">
        <v>931</v>
      </c>
      <c r="B508" s="74">
        <v>20</v>
      </c>
      <c r="C508" s="74" t="s">
        <v>932</v>
      </c>
      <c r="D508" s="26"/>
      <c r="E508" s="27"/>
      <c r="F508" s="75">
        <v>60108</v>
      </c>
      <c r="G508" s="76">
        <v>76.701921696851258</v>
      </c>
      <c r="H508" s="76">
        <v>70.491181490612547</v>
      </c>
      <c r="I508" s="76">
        <v>8.1755999999999993</v>
      </c>
      <c r="J508" s="77">
        <v>1113.1933717032198</v>
      </c>
      <c r="L508" s="79">
        <f t="shared" si="198"/>
        <v>0.59631121084112226</v>
      </c>
      <c r="M508" s="79"/>
      <c r="N508" s="79">
        <f t="shared" si="199"/>
        <v>0.86169869494752094</v>
      </c>
      <c r="O508" s="79">
        <f t="shared" si="200"/>
        <v>0.70491181490612542</v>
      </c>
      <c r="P508" s="79">
        <f t="shared" si="201"/>
        <v>0.44898591549295774</v>
      </c>
      <c r="Q508" s="79">
        <f t="shared" si="202"/>
        <v>0.56257930690475022</v>
      </c>
      <c r="R508" s="79">
        <f t="shared" si="203"/>
        <v>0.43740096215140761</v>
      </c>
    </row>
    <row r="509" spans="1:18" s="80" customFormat="1" x14ac:dyDescent="0.25">
      <c r="A509" s="73"/>
      <c r="B509" s="74"/>
      <c r="C509" s="81"/>
      <c r="D509" s="82"/>
      <c r="E509" s="83"/>
      <c r="F509" s="84" t="s">
        <v>17</v>
      </c>
      <c r="G509" s="85"/>
      <c r="H509" s="85"/>
      <c r="I509" s="85"/>
      <c r="J509" s="86"/>
      <c r="L509" s="79"/>
      <c r="M509" s="79"/>
      <c r="N509" s="79"/>
      <c r="O509" s="79"/>
      <c r="P509" s="79"/>
      <c r="Q509" s="79"/>
      <c r="R509" s="79"/>
    </row>
    <row r="510" spans="1:18" s="80" customFormat="1" x14ac:dyDescent="0.25">
      <c r="A510" s="62" t="s">
        <v>933</v>
      </c>
      <c r="B510" s="63"/>
      <c r="C510" s="64" t="s">
        <v>934</v>
      </c>
      <c r="D510" s="65"/>
      <c r="E510" s="66"/>
      <c r="F510" s="67">
        <v>16118</v>
      </c>
      <c r="G510" s="68">
        <v>81.852615809355299</v>
      </c>
      <c r="H510" s="68">
        <v>56.395348837209305</v>
      </c>
      <c r="I510" s="68">
        <v>7.6318009308986765</v>
      </c>
      <c r="J510" s="69">
        <v>1223.7681763264184</v>
      </c>
      <c r="K510" s="16"/>
      <c r="L510" s="54">
        <f t="shared" ref="L510:L518" si="204">GEOMEAN(N510,Q510,R510)</f>
        <v>0.60360489759934832</v>
      </c>
      <c r="M510" s="54"/>
      <c r="N510" s="54">
        <f t="shared" ref="N510:N518" si="205">+(G510-25)/(85-25)</f>
        <v>0.94754359682258837</v>
      </c>
      <c r="O510" s="54">
        <f t="shared" ref="O510:O518" si="206">+H510/100</f>
        <v>0.56395348837209303</v>
      </c>
      <c r="P510" s="54">
        <f t="shared" ref="P510:P518" si="207">+(I510-1.8)/(16-1.8)</f>
        <v>0.41069020640131526</v>
      </c>
      <c r="Q510" s="54">
        <f t="shared" ref="Q510:Q518" si="208">+(O510*P510)^(0.5)</f>
        <v>0.48125894749113668</v>
      </c>
      <c r="R510" s="54">
        <f t="shared" ref="R510:R518" si="209">+(J510-35)/(2500-35)</f>
        <v>0.48225889506142733</v>
      </c>
    </row>
    <row r="511" spans="1:18" s="80" customFormat="1" x14ac:dyDescent="0.25">
      <c r="A511" s="73" t="s">
        <v>935</v>
      </c>
      <c r="B511" s="74">
        <v>1</v>
      </c>
      <c r="C511" s="74" t="s">
        <v>936</v>
      </c>
      <c r="D511" s="26"/>
      <c r="E511" s="27"/>
      <c r="F511" s="75">
        <v>3290</v>
      </c>
      <c r="G511" s="76">
        <v>76.227195595548821</v>
      </c>
      <c r="H511" s="76">
        <v>61.244019138755981</v>
      </c>
      <c r="I511" s="76">
        <v>8.5051000000000005</v>
      </c>
      <c r="J511" s="77">
        <v>1056.6132989988344</v>
      </c>
      <c r="L511" s="79">
        <f t="shared" si="204"/>
        <v>0.5751790795098759</v>
      </c>
      <c r="M511" s="79"/>
      <c r="N511" s="79">
        <f t="shared" si="205"/>
        <v>0.85378659325914696</v>
      </c>
      <c r="O511" s="79">
        <f t="shared" si="206"/>
        <v>0.61244019138755978</v>
      </c>
      <c r="P511" s="79">
        <f t="shared" si="207"/>
        <v>0.47219014084507049</v>
      </c>
      <c r="Q511" s="79">
        <f t="shared" si="208"/>
        <v>0.53776223391985589</v>
      </c>
      <c r="R511" s="79">
        <f t="shared" si="209"/>
        <v>0.41444758580074414</v>
      </c>
    </row>
    <row r="512" spans="1:18" s="80" customFormat="1" x14ac:dyDescent="0.25">
      <c r="A512" s="73" t="s">
        <v>937</v>
      </c>
      <c r="B512" s="74">
        <v>2</v>
      </c>
      <c r="C512" s="74" t="s">
        <v>938</v>
      </c>
      <c r="D512" s="26"/>
      <c r="E512" s="27"/>
      <c r="F512" s="75">
        <v>677</v>
      </c>
      <c r="G512" s="76">
        <v>75.568701671200401</v>
      </c>
      <c r="H512" s="76">
        <v>61.111111111111114</v>
      </c>
      <c r="I512" s="76">
        <v>8.0761000000000003</v>
      </c>
      <c r="J512" s="77">
        <v>1691.4626310500062</v>
      </c>
      <c r="L512" s="79">
        <f t="shared" si="204"/>
        <v>0.66519969157852132</v>
      </c>
      <c r="M512" s="79"/>
      <c r="N512" s="79">
        <f t="shared" si="205"/>
        <v>0.8428116945200067</v>
      </c>
      <c r="O512" s="79">
        <f t="shared" si="206"/>
        <v>0.61111111111111116</v>
      </c>
      <c r="P512" s="79">
        <f t="shared" si="207"/>
        <v>0.44197887323943669</v>
      </c>
      <c r="Q512" s="79">
        <f t="shared" si="208"/>
        <v>0.51970972697553885</v>
      </c>
      <c r="R512" s="79">
        <f t="shared" si="209"/>
        <v>0.67199295377282198</v>
      </c>
    </row>
    <row r="513" spans="1:18" s="80" customFormat="1" x14ac:dyDescent="0.25">
      <c r="A513" s="73" t="s">
        <v>939</v>
      </c>
      <c r="B513" s="74">
        <v>3</v>
      </c>
      <c r="C513" s="74" t="s">
        <v>940</v>
      </c>
      <c r="D513" s="26"/>
      <c r="E513" s="27"/>
      <c r="F513" s="75">
        <v>3212</v>
      </c>
      <c r="G513" s="76">
        <v>93.389738112183537</v>
      </c>
      <c r="H513" s="76">
        <v>39.560439560439562</v>
      </c>
      <c r="I513" s="76">
        <v>7.1917999999999997</v>
      </c>
      <c r="J513" s="77">
        <v>1400.5873302603402</v>
      </c>
      <c r="L513" s="79">
        <f t="shared" si="204"/>
        <v>0.62550651609428498</v>
      </c>
      <c r="M513" s="79"/>
      <c r="N513" s="79">
        <f t="shared" si="205"/>
        <v>1.1398289685363923</v>
      </c>
      <c r="O513" s="79">
        <f t="shared" si="206"/>
        <v>0.39560439560439564</v>
      </c>
      <c r="P513" s="79">
        <f t="shared" si="207"/>
        <v>0.37970422535211268</v>
      </c>
      <c r="Q513" s="79">
        <f t="shared" si="208"/>
        <v>0.38757278100875164</v>
      </c>
      <c r="R513" s="79">
        <f t="shared" si="209"/>
        <v>0.55399080335105078</v>
      </c>
    </row>
    <row r="514" spans="1:18" s="80" customFormat="1" x14ac:dyDescent="0.25">
      <c r="A514" s="73" t="s">
        <v>941</v>
      </c>
      <c r="B514" s="74">
        <v>4</v>
      </c>
      <c r="C514" s="74" t="s">
        <v>942</v>
      </c>
      <c r="D514" s="26"/>
      <c r="E514" s="27"/>
      <c r="F514" s="75">
        <v>675</v>
      </c>
      <c r="G514" s="76">
        <v>86.680217284810468</v>
      </c>
      <c r="H514" s="76">
        <v>53.125</v>
      </c>
      <c r="I514" s="76">
        <v>6.9024999999999999</v>
      </c>
      <c r="J514" s="77">
        <v>1193.5908975688269</v>
      </c>
      <c r="L514" s="79">
        <f t="shared" si="204"/>
        <v>0.59543571374438742</v>
      </c>
      <c r="M514" s="79"/>
      <c r="N514" s="79">
        <f t="shared" si="205"/>
        <v>1.0280036214135078</v>
      </c>
      <c r="O514" s="79">
        <f t="shared" si="206"/>
        <v>0.53125</v>
      </c>
      <c r="P514" s="79">
        <f t="shared" si="207"/>
        <v>0.35933098591549295</v>
      </c>
      <c r="Q514" s="79">
        <f t="shared" si="208"/>
        <v>0.43691485013398851</v>
      </c>
      <c r="R514" s="79">
        <f t="shared" si="209"/>
        <v>0.47001659130581214</v>
      </c>
    </row>
    <row r="515" spans="1:18" s="80" customFormat="1" x14ac:dyDescent="0.25">
      <c r="A515" s="73" t="s">
        <v>943</v>
      </c>
      <c r="B515" s="74">
        <v>5</v>
      </c>
      <c r="C515" s="74" t="s">
        <v>944</v>
      </c>
      <c r="D515" s="26"/>
      <c r="E515" s="27"/>
      <c r="F515" s="75">
        <v>595</v>
      </c>
      <c r="G515" s="76">
        <v>74.865434761164437</v>
      </c>
      <c r="H515" s="76">
        <v>48.571428571428569</v>
      </c>
      <c r="I515" s="76">
        <v>7.1821000000000002</v>
      </c>
      <c r="J515" s="77">
        <v>687.34705955633513</v>
      </c>
      <c r="L515" s="79">
        <f t="shared" si="204"/>
        <v>0.45527880313928265</v>
      </c>
      <c r="M515" s="79"/>
      <c r="N515" s="79">
        <f t="shared" si="205"/>
        <v>0.83109057935274067</v>
      </c>
      <c r="O515" s="79">
        <f t="shared" si="206"/>
        <v>0.48571428571428571</v>
      </c>
      <c r="P515" s="79">
        <f t="shared" si="207"/>
        <v>0.37902112676056343</v>
      </c>
      <c r="Q515" s="79">
        <f t="shared" si="208"/>
        <v>0.42906406963894189</v>
      </c>
      <c r="R515" s="79">
        <f t="shared" si="209"/>
        <v>0.26464383754820897</v>
      </c>
    </row>
    <row r="516" spans="1:18" s="80" customFormat="1" x14ac:dyDescent="0.25">
      <c r="A516" s="73" t="s">
        <v>945</v>
      </c>
      <c r="B516" s="74">
        <v>6</v>
      </c>
      <c r="C516" s="74" t="s">
        <v>946</v>
      </c>
      <c r="D516" s="26"/>
      <c r="E516" s="27"/>
      <c r="F516" s="75">
        <v>3263</v>
      </c>
      <c r="G516" s="76">
        <v>74.712602026989913</v>
      </c>
      <c r="H516" s="76">
        <v>68.987341772151893</v>
      </c>
      <c r="I516" s="76">
        <v>8.4502000000000006</v>
      </c>
      <c r="J516" s="77">
        <v>1389.9766901119997</v>
      </c>
      <c r="L516" s="79">
        <f t="shared" si="204"/>
        <v>0.63732752801492154</v>
      </c>
      <c r="M516" s="79"/>
      <c r="N516" s="79">
        <f t="shared" si="205"/>
        <v>0.82854336711649856</v>
      </c>
      <c r="O516" s="79">
        <f t="shared" si="206"/>
        <v>0.68987341772151889</v>
      </c>
      <c r="P516" s="79">
        <f t="shared" si="207"/>
        <v>0.46832394366197189</v>
      </c>
      <c r="Q516" s="79">
        <f t="shared" si="208"/>
        <v>0.56840499612063988</v>
      </c>
      <c r="R516" s="79">
        <f t="shared" si="209"/>
        <v>0.54968628402109521</v>
      </c>
    </row>
    <row r="517" spans="1:18" s="80" customFormat="1" x14ac:dyDescent="0.25">
      <c r="A517" s="73" t="s">
        <v>947</v>
      </c>
      <c r="B517" s="74">
        <v>7</v>
      </c>
      <c r="C517" s="74" t="s">
        <v>948</v>
      </c>
      <c r="D517" s="26"/>
      <c r="E517" s="27"/>
      <c r="F517" s="75">
        <v>478</v>
      </c>
      <c r="G517" s="76">
        <v>85.016345929437321</v>
      </c>
      <c r="H517" s="76">
        <v>65</v>
      </c>
      <c r="I517" s="76">
        <v>4.6109999999999998</v>
      </c>
      <c r="J517" s="77">
        <v>316.56789782704425</v>
      </c>
      <c r="L517" s="79">
        <f t="shared" si="204"/>
        <v>0.34478033010719733</v>
      </c>
      <c r="M517" s="79"/>
      <c r="N517" s="79">
        <f t="shared" si="205"/>
        <v>1.0002724321572887</v>
      </c>
      <c r="O517" s="79">
        <f t="shared" si="206"/>
        <v>0.65</v>
      </c>
      <c r="P517" s="79">
        <f t="shared" si="207"/>
        <v>0.19795774647887324</v>
      </c>
      <c r="Q517" s="79">
        <f t="shared" si="208"/>
        <v>0.35870954156708407</v>
      </c>
      <c r="R517" s="79">
        <f t="shared" si="209"/>
        <v>0.11422632771888205</v>
      </c>
    </row>
    <row r="518" spans="1:18" s="80" customFormat="1" x14ac:dyDescent="0.25">
      <c r="A518" s="73" t="s">
        <v>949</v>
      </c>
      <c r="B518" s="74">
        <v>8</v>
      </c>
      <c r="C518" s="74" t="s">
        <v>950</v>
      </c>
      <c r="D518" s="26"/>
      <c r="E518" s="27"/>
      <c r="F518" s="75">
        <v>3928</v>
      </c>
      <c r="G518" s="76">
        <v>84.009356221577917</v>
      </c>
      <c r="H518" s="76">
        <v>57.28155339805825</v>
      </c>
      <c r="I518" s="76">
        <v>7.1064999999999996</v>
      </c>
      <c r="J518" s="77">
        <v>1197.3452787714416</v>
      </c>
      <c r="L518" s="79">
        <f t="shared" si="204"/>
        <v>0.59866663508571127</v>
      </c>
      <c r="M518" s="79"/>
      <c r="N518" s="79">
        <f t="shared" si="205"/>
        <v>0.98348927035963196</v>
      </c>
      <c r="O518" s="79">
        <f t="shared" si="206"/>
        <v>0.57281553398058249</v>
      </c>
      <c r="P518" s="79">
        <f t="shared" si="207"/>
        <v>0.37369718309859157</v>
      </c>
      <c r="Q518" s="79">
        <f t="shared" si="208"/>
        <v>0.46266570165040249</v>
      </c>
      <c r="R518" s="79">
        <f t="shared" si="209"/>
        <v>0.47153966684439824</v>
      </c>
    </row>
    <row r="519" spans="1:18" s="80" customFormat="1" x14ac:dyDescent="0.25">
      <c r="A519" s="73"/>
      <c r="B519" s="74"/>
      <c r="C519" s="81"/>
      <c r="D519" s="82"/>
      <c r="E519" s="83"/>
      <c r="F519" s="84" t="s">
        <v>17</v>
      </c>
      <c r="G519" s="85"/>
      <c r="H519" s="85"/>
      <c r="I519" s="85"/>
      <c r="J519" s="86"/>
      <c r="L519" s="79"/>
      <c r="M519" s="79"/>
      <c r="N519" s="79"/>
      <c r="O519" s="79"/>
      <c r="P519" s="79"/>
      <c r="Q519" s="79"/>
      <c r="R519" s="79"/>
    </row>
    <row r="520" spans="1:18" s="80" customFormat="1" x14ac:dyDescent="0.25">
      <c r="A520" s="62" t="s">
        <v>951</v>
      </c>
      <c r="B520" s="63"/>
      <c r="C520" s="64" t="s">
        <v>952</v>
      </c>
      <c r="D520" s="65"/>
      <c r="E520" s="66"/>
      <c r="F520" s="67">
        <v>52034</v>
      </c>
      <c r="G520" s="68">
        <v>76.261835879408721</v>
      </c>
      <c r="H520" s="68">
        <v>76.747348381833007</v>
      </c>
      <c r="I520" s="68">
        <v>9.1345808800523365</v>
      </c>
      <c r="J520" s="69">
        <v>1102.4797702686787</v>
      </c>
      <c r="K520" s="16"/>
      <c r="L520" s="54">
        <f t="shared" ref="L520:L526" si="210">GEOMEAN(N520,Q520,R520)</f>
        <v>0.61530002770354786</v>
      </c>
      <c r="M520" s="54"/>
      <c r="N520" s="54">
        <f t="shared" ref="N520:N526" si="211">+(G520-25)/(85-25)</f>
        <v>0.85436393132347865</v>
      </c>
      <c r="O520" s="54">
        <f t="shared" ref="O520:O526" si="212">+H520/100</f>
        <v>0.76747348381833003</v>
      </c>
      <c r="P520" s="54">
        <f t="shared" ref="P520:P526" si="213">+(I520-1.8)/(16-1.8)</f>
        <v>0.51651978028537582</v>
      </c>
      <c r="Q520" s="54">
        <f t="shared" ref="Q520:Q526" si="214">+(O520*P520)^(0.5)</f>
        <v>0.62961514851272105</v>
      </c>
      <c r="R520" s="54">
        <f t="shared" ref="R520:R526" si="215">+(J520-35)/(2500-35)</f>
        <v>0.43305467353698934</v>
      </c>
    </row>
    <row r="521" spans="1:18" s="80" customFormat="1" x14ac:dyDescent="0.25">
      <c r="A521" s="73" t="s">
        <v>953</v>
      </c>
      <c r="B521" s="74">
        <v>1</v>
      </c>
      <c r="C521" s="74" t="s">
        <v>954</v>
      </c>
      <c r="D521" s="26"/>
      <c r="E521" s="27"/>
      <c r="F521" s="75">
        <v>24073</v>
      </c>
      <c r="G521" s="76">
        <v>74.155485430640439</v>
      </c>
      <c r="H521" s="76">
        <v>77.939464493597214</v>
      </c>
      <c r="I521" s="76">
        <v>10.053800000000001</v>
      </c>
      <c r="J521" s="77">
        <v>1086.0942974649904</v>
      </c>
      <c r="L521" s="79">
        <f t="shared" si="210"/>
        <v>0.6172138565058678</v>
      </c>
      <c r="M521" s="79"/>
      <c r="N521" s="79">
        <f t="shared" si="211"/>
        <v>0.819258090510674</v>
      </c>
      <c r="O521" s="79">
        <f t="shared" si="212"/>
        <v>0.7793946449359721</v>
      </c>
      <c r="P521" s="79">
        <f t="shared" si="213"/>
        <v>0.58125352112676054</v>
      </c>
      <c r="Q521" s="79">
        <f t="shared" si="214"/>
        <v>0.67307197365242821</v>
      </c>
      <c r="R521" s="79">
        <f t="shared" si="215"/>
        <v>0.42640742290668981</v>
      </c>
    </row>
    <row r="522" spans="1:18" s="80" customFormat="1" x14ac:dyDescent="0.25">
      <c r="A522" s="73" t="s">
        <v>955</v>
      </c>
      <c r="B522" s="74">
        <v>2</v>
      </c>
      <c r="C522" s="74" t="s">
        <v>956</v>
      </c>
      <c r="D522" s="26"/>
      <c r="E522" s="27"/>
      <c r="F522" s="75">
        <v>8347</v>
      </c>
      <c r="G522" s="76">
        <v>79.793396172371928</v>
      </c>
      <c r="H522" s="76">
        <v>80.101180438448566</v>
      </c>
      <c r="I522" s="76">
        <v>8.2340999999999998</v>
      </c>
      <c r="J522" s="77">
        <v>1135.7325242730237</v>
      </c>
      <c r="L522" s="79">
        <f t="shared" si="210"/>
        <v>0.62630663310130563</v>
      </c>
      <c r="M522" s="79"/>
      <c r="N522" s="79">
        <f t="shared" si="211"/>
        <v>0.91322326953953215</v>
      </c>
      <c r="O522" s="79">
        <f t="shared" si="212"/>
        <v>0.8010118043844856</v>
      </c>
      <c r="P522" s="79">
        <f t="shared" si="213"/>
        <v>0.45310563380281693</v>
      </c>
      <c r="Q522" s="79">
        <f t="shared" si="214"/>
        <v>0.60244747597543336</v>
      </c>
      <c r="R522" s="79">
        <f t="shared" si="215"/>
        <v>0.44654463459351873</v>
      </c>
    </row>
    <row r="523" spans="1:18" s="80" customFormat="1" x14ac:dyDescent="0.25">
      <c r="A523" s="73" t="s">
        <v>957</v>
      </c>
      <c r="B523" s="74">
        <v>3</v>
      </c>
      <c r="C523" s="74" t="s">
        <v>958</v>
      </c>
      <c r="D523" s="26"/>
      <c r="E523" s="27"/>
      <c r="F523" s="75">
        <v>6854</v>
      </c>
      <c r="G523" s="76">
        <v>78.347045011354254</v>
      </c>
      <c r="H523" s="76">
        <v>71.863117870722434</v>
      </c>
      <c r="I523" s="76">
        <v>7.8284000000000002</v>
      </c>
      <c r="J523" s="77">
        <v>1177.8665623879517</v>
      </c>
      <c r="L523" s="79">
        <f t="shared" si="210"/>
        <v>0.61063618429428801</v>
      </c>
      <c r="M523" s="79"/>
      <c r="N523" s="79">
        <f t="shared" si="211"/>
        <v>0.88911741685590429</v>
      </c>
      <c r="O523" s="79">
        <f t="shared" si="212"/>
        <v>0.71863117870722437</v>
      </c>
      <c r="P523" s="79">
        <f t="shared" si="213"/>
        <v>0.42453521126760568</v>
      </c>
      <c r="Q523" s="79">
        <f t="shared" si="214"/>
        <v>0.5523443122509365</v>
      </c>
      <c r="R523" s="79">
        <f t="shared" si="215"/>
        <v>0.46363755066448348</v>
      </c>
    </row>
    <row r="524" spans="1:18" s="80" customFormat="1" x14ac:dyDescent="0.25">
      <c r="A524" s="73" t="s">
        <v>959</v>
      </c>
      <c r="B524" s="74">
        <v>4</v>
      </c>
      <c r="C524" s="74" t="s">
        <v>960</v>
      </c>
      <c r="D524" s="26"/>
      <c r="E524" s="27"/>
      <c r="F524" s="75">
        <v>5132</v>
      </c>
      <c r="G524" s="76">
        <v>72.558999400207725</v>
      </c>
      <c r="H524" s="76">
        <v>72.35294117647058</v>
      </c>
      <c r="I524" s="76">
        <v>9.3658000000000001</v>
      </c>
      <c r="J524" s="77">
        <v>984.17732470476221</v>
      </c>
      <c r="L524" s="79">
        <f t="shared" si="210"/>
        <v>0.57439115931590623</v>
      </c>
      <c r="M524" s="79"/>
      <c r="N524" s="79">
        <f t="shared" si="211"/>
        <v>0.79264999000346203</v>
      </c>
      <c r="O524" s="79">
        <f t="shared" si="212"/>
        <v>0.72352941176470575</v>
      </c>
      <c r="P524" s="79">
        <f t="shared" si="213"/>
        <v>0.53280281690140852</v>
      </c>
      <c r="Q524" s="79">
        <f t="shared" si="214"/>
        <v>0.62088526210504813</v>
      </c>
      <c r="R524" s="79">
        <f t="shared" si="215"/>
        <v>0.38506179501207394</v>
      </c>
    </row>
    <row r="525" spans="1:18" s="80" customFormat="1" x14ac:dyDescent="0.25">
      <c r="A525" s="73" t="s">
        <v>961</v>
      </c>
      <c r="B525" s="74">
        <v>5</v>
      </c>
      <c r="C525" s="74" t="s">
        <v>962</v>
      </c>
      <c r="D525" s="26"/>
      <c r="E525" s="27"/>
      <c r="F525" s="75">
        <v>1172</v>
      </c>
      <c r="G525" s="76">
        <v>78.767602000435659</v>
      </c>
      <c r="H525" s="76">
        <v>79.268292682926827</v>
      </c>
      <c r="I525" s="76">
        <v>9.4929000000000006</v>
      </c>
      <c r="J525" s="77">
        <v>1326.0168102874347</v>
      </c>
      <c r="L525" s="79">
        <f t="shared" si="210"/>
        <v>0.6750122765161265</v>
      </c>
      <c r="M525" s="79"/>
      <c r="N525" s="79">
        <f t="shared" si="211"/>
        <v>0.89612670000726102</v>
      </c>
      <c r="O525" s="79">
        <f t="shared" si="212"/>
        <v>0.79268292682926822</v>
      </c>
      <c r="P525" s="79">
        <f t="shared" si="213"/>
        <v>0.54175352112676067</v>
      </c>
      <c r="Q525" s="79">
        <f t="shared" si="214"/>
        <v>0.6553157763603914</v>
      </c>
      <c r="R525" s="79">
        <f t="shared" si="215"/>
        <v>0.5237390711105212</v>
      </c>
    </row>
    <row r="526" spans="1:18" s="80" customFormat="1" x14ac:dyDescent="0.25">
      <c r="A526" s="73" t="s">
        <v>963</v>
      </c>
      <c r="B526" s="74">
        <v>6</v>
      </c>
      <c r="C526" s="74" t="s">
        <v>964</v>
      </c>
      <c r="D526" s="26"/>
      <c r="E526" s="27"/>
      <c r="F526" s="75">
        <v>6456</v>
      </c>
      <c r="G526" s="76">
        <v>78.571733530871512</v>
      </c>
      <c r="H526" s="76">
        <v>76.31578947368422</v>
      </c>
      <c r="I526" s="76">
        <v>7.8402000000000003</v>
      </c>
      <c r="J526" s="77">
        <v>1094.0114331676043</v>
      </c>
      <c r="L526" s="79">
        <f t="shared" si="210"/>
        <v>0.60235467809647047</v>
      </c>
      <c r="M526" s="79"/>
      <c r="N526" s="79">
        <f t="shared" si="211"/>
        <v>0.89286222551452521</v>
      </c>
      <c r="O526" s="79">
        <f t="shared" si="212"/>
        <v>0.76315789473684215</v>
      </c>
      <c r="P526" s="79">
        <f t="shared" si="213"/>
        <v>0.42536619718309865</v>
      </c>
      <c r="Q526" s="79">
        <f t="shared" si="214"/>
        <v>0.56975571215606957</v>
      </c>
      <c r="R526" s="79">
        <f t="shared" si="215"/>
        <v>0.42961924266434254</v>
      </c>
    </row>
    <row r="527" spans="1:18" s="80" customFormat="1" x14ac:dyDescent="0.25">
      <c r="A527" s="73"/>
      <c r="B527" s="74"/>
      <c r="C527" s="81"/>
      <c r="D527" s="82"/>
      <c r="E527" s="83"/>
      <c r="F527" s="84" t="s">
        <v>17</v>
      </c>
      <c r="G527" s="85"/>
      <c r="H527" s="85"/>
      <c r="I527" s="85"/>
      <c r="J527" s="86"/>
      <c r="L527" s="79"/>
      <c r="M527" s="79"/>
      <c r="N527" s="79"/>
      <c r="O527" s="79"/>
      <c r="P527" s="79"/>
      <c r="Q527" s="79"/>
      <c r="R527" s="79"/>
    </row>
    <row r="528" spans="1:18" s="80" customFormat="1" x14ac:dyDescent="0.25">
      <c r="A528" s="62" t="s">
        <v>965</v>
      </c>
      <c r="B528" s="87"/>
      <c r="C528" s="64" t="s">
        <v>966</v>
      </c>
      <c r="D528" s="65"/>
      <c r="E528" s="66"/>
      <c r="F528" s="67">
        <v>12827</v>
      </c>
      <c r="G528" s="68">
        <v>90.518241390743725</v>
      </c>
      <c r="H528" s="68">
        <v>36.170212765957451</v>
      </c>
      <c r="I528" s="68">
        <v>5.5586738218603493</v>
      </c>
      <c r="J528" s="69">
        <v>466.13887396699181</v>
      </c>
      <c r="K528" s="16"/>
      <c r="L528" s="54">
        <f t="shared" ref="L528:L539" si="216">GEOMEAN(N528,Q528,R528)</f>
        <v>0.38951122104254876</v>
      </c>
      <c r="M528" s="54"/>
      <c r="N528" s="54">
        <f t="shared" ref="N528:N539" si="217">+(G528-25)/(85-25)</f>
        <v>1.0919706898457286</v>
      </c>
      <c r="O528" s="54">
        <f t="shared" ref="O528:O539" si="218">+H528/100</f>
        <v>0.36170212765957449</v>
      </c>
      <c r="P528" s="54">
        <f t="shared" ref="P528:P539" si="219">+(I528-1.8)/(16-1.8)</f>
        <v>0.26469533956763025</v>
      </c>
      <c r="Q528" s="54">
        <f t="shared" ref="Q528:Q539" si="220">+(O528*P528)^(0.5)</f>
        <v>0.30942021185304852</v>
      </c>
      <c r="R528" s="54">
        <f t="shared" ref="R528:R539" si="221">+(J528-35)/(2500-35)</f>
        <v>0.17490420850587904</v>
      </c>
    </row>
    <row r="529" spans="1:18" s="80" customFormat="1" x14ac:dyDescent="0.25">
      <c r="A529" s="73" t="s">
        <v>967</v>
      </c>
      <c r="B529" s="74">
        <v>1</v>
      </c>
      <c r="C529" s="74" t="s">
        <v>968</v>
      </c>
      <c r="D529" s="26"/>
      <c r="E529" s="27"/>
      <c r="F529" s="75">
        <v>2925</v>
      </c>
      <c r="G529" s="76">
        <v>81.217676952938021</v>
      </c>
      <c r="H529" s="76">
        <v>47.093023255813954</v>
      </c>
      <c r="I529" s="76">
        <v>8.4403000000000006</v>
      </c>
      <c r="J529" s="77">
        <v>852.89782996913436</v>
      </c>
      <c r="L529" s="79">
        <f t="shared" si="216"/>
        <v>0.52643397968526984</v>
      </c>
      <c r="M529" s="79"/>
      <c r="N529" s="79">
        <f t="shared" si="217"/>
        <v>0.93696128254896704</v>
      </c>
      <c r="O529" s="79">
        <f t="shared" si="218"/>
        <v>0.47093023255813954</v>
      </c>
      <c r="P529" s="79">
        <f t="shared" si="219"/>
        <v>0.46762676056338037</v>
      </c>
      <c r="Q529" s="79">
        <f t="shared" si="220"/>
        <v>0.46927558971517169</v>
      </c>
      <c r="R529" s="79">
        <f t="shared" si="221"/>
        <v>0.33180439349660623</v>
      </c>
    </row>
    <row r="530" spans="1:18" s="80" customFormat="1" x14ac:dyDescent="0.25">
      <c r="A530" s="73" t="s">
        <v>969</v>
      </c>
      <c r="B530" s="74">
        <v>2</v>
      </c>
      <c r="C530" s="74" t="s">
        <v>970</v>
      </c>
      <c r="D530" s="26"/>
      <c r="E530" s="27"/>
      <c r="F530" s="75">
        <v>1849</v>
      </c>
      <c r="G530" s="76">
        <v>95.740982689072709</v>
      </c>
      <c r="H530" s="76">
        <v>22.535211267605636</v>
      </c>
      <c r="I530" s="76">
        <v>4.5702999999999996</v>
      </c>
      <c r="J530" s="77">
        <v>382.65045741174339</v>
      </c>
      <c r="L530" s="79">
        <f t="shared" si="216"/>
        <v>0.32668705194047759</v>
      </c>
      <c r="M530" s="79"/>
      <c r="N530" s="79">
        <f t="shared" si="217"/>
        <v>1.1790163781512117</v>
      </c>
      <c r="O530" s="79">
        <f t="shared" si="218"/>
        <v>0.22535211267605637</v>
      </c>
      <c r="P530" s="79">
        <f t="shared" si="219"/>
        <v>0.19509154929577463</v>
      </c>
      <c r="Q530" s="79">
        <f t="shared" si="220"/>
        <v>0.20967663865831074</v>
      </c>
      <c r="R530" s="79">
        <f t="shared" si="221"/>
        <v>0.14103466832119407</v>
      </c>
    </row>
    <row r="531" spans="1:18" s="80" customFormat="1" x14ac:dyDescent="0.25">
      <c r="A531" s="73" t="s">
        <v>971</v>
      </c>
      <c r="B531" s="74">
        <v>3</v>
      </c>
      <c r="C531" s="74" t="s">
        <v>972</v>
      </c>
      <c r="D531" s="26"/>
      <c r="E531" s="27"/>
      <c r="F531" s="75">
        <v>577</v>
      </c>
      <c r="G531" s="76">
        <v>81.259418557966427</v>
      </c>
      <c r="H531" s="76">
        <v>41.379310344827587</v>
      </c>
      <c r="I531" s="76">
        <v>6.0193000000000003</v>
      </c>
      <c r="J531" s="77">
        <v>567.03154306553813</v>
      </c>
      <c r="L531" s="79">
        <f t="shared" si="216"/>
        <v>0.4140098754368956</v>
      </c>
      <c r="M531" s="79"/>
      <c r="N531" s="79">
        <f t="shared" si="217"/>
        <v>0.93765697596610709</v>
      </c>
      <c r="O531" s="79">
        <f t="shared" si="218"/>
        <v>0.41379310344827586</v>
      </c>
      <c r="P531" s="79">
        <f t="shared" si="219"/>
        <v>0.29713380281690144</v>
      </c>
      <c r="Q531" s="79">
        <f t="shared" si="220"/>
        <v>0.35064500339658872</v>
      </c>
      <c r="R531" s="79">
        <f t="shared" si="221"/>
        <v>0.21583429738967064</v>
      </c>
    </row>
    <row r="532" spans="1:18" s="80" customFormat="1" x14ac:dyDescent="0.25">
      <c r="A532" s="73" t="s">
        <v>973</v>
      </c>
      <c r="B532" s="74">
        <v>4</v>
      </c>
      <c r="C532" s="74" t="s">
        <v>974</v>
      </c>
      <c r="D532" s="26"/>
      <c r="E532" s="27"/>
      <c r="F532" s="75">
        <v>1913</v>
      </c>
      <c r="G532" s="76">
        <v>92.635797120738673</v>
      </c>
      <c r="H532" s="76">
        <v>36.641221374045799</v>
      </c>
      <c r="I532" s="76">
        <v>4.6528</v>
      </c>
      <c r="J532" s="77">
        <v>515.22285209137829</v>
      </c>
      <c r="L532" s="79">
        <f t="shared" si="216"/>
        <v>0.39057931645217198</v>
      </c>
      <c r="M532" s="79"/>
      <c r="N532" s="79">
        <f t="shared" si="217"/>
        <v>1.1272632853456446</v>
      </c>
      <c r="O532" s="79">
        <f t="shared" si="218"/>
        <v>0.36641221374045796</v>
      </c>
      <c r="P532" s="79">
        <f t="shared" si="219"/>
        <v>0.20090140845070426</v>
      </c>
      <c r="Q532" s="79">
        <f t="shared" si="220"/>
        <v>0.27131665966910046</v>
      </c>
      <c r="R532" s="79">
        <f t="shared" si="221"/>
        <v>0.19481657285654291</v>
      </c>
    </row>
    <row r="533" spans="1:18" s="80" customFormat="1" x14ac:dyDescent="0.25">
      <c r="A533" s="73" t="s">
        <v>975</v>
      </c>
      <c r="B533" s="74">
        <v>5</v>
      </c>
      <c r="C533" s="74" t="s">
        <v>976</v>
      </c>
      <c r="D533" s="26"/>
      <c r="E533" s="27"/>
      <c r="F533" s="75">
        <v>1122</v>
      </c>
      <c r="G533" s="76">
        <v>96.179347569941456</v>
      </c>
      <c r="H533" s="76">
        <v>37.931034482758619</v>
      </c>
      <c r="I533" s="76">
        <v>3.8157000000000001</v>
      </c>
      <c r="J533" s="77">
        <v>215.05631484603512</v>
      </c>
      <c r="L533" s="79">
        <f t="shared" si="216"/>
        <v>0.27192769112391713</v>
      </c>
      <c r="M533" s="79"/>
      <c r="N533" s="79">
        <f t="shared" si="217"/>
        <v>1.1863224594990243</v>
      </c>
      <c r="O533" s="79">
        <f t="shared" si="218"/>
        <v>0.37931034482758619</v>
      </c>
      <c r="P533" s="79">
        <f t="shared" si="219"/>
        <v>0.14195070422535211</v>
      </c>
      <c r="Q533" s="79">
        <f t="shared" si="220"/>
        <v>0.23204174315893467</v>
      </c>
      <c r="R533" s="79">
        <f t="shared" si="221"/>
        <v>7.304515815254975E-2</v>
      </c>
    </row>
    <row r="534" spans="1:18" s="80" customFormat="1" x14ac:dyDescent="0.25">
      <c r="A534" s="73" t="s">
        <v>977</v>
      </c>
      <c r="B534" s="74">
        <v>6</v>
      </c>
      <c r="C534" s="74" t="s">
        <v>978</v>
      </c>
      <c r="D534" s="26"/>
      <c r="E534" s="27"/>
      <c r="F534" s="75">
        <v>2342</v>
      </c>
      <c r="G534" s="76">
        <v>94.538378694469415</v>
      </c>
      <c r="H534" s="76">
        <v>28.947368421052634</v>
      </c>
      <c r="I534" s="76">
        <v>2.7734000000000001</v>
      </c>
      <c r="J534" s="77">
        <v>120.49117647346429</v>
      </c>
      <c r="L534" s="79">
        <f t="shared" si="216"/>
        <v>0.17823565007841008</v>
      </c>
      <c r="M534" s="79"/>
      <c r="N534" s="79">
        <f t="shared" si="217"/>
        <v>1.1589729782411569</v>
      </c>
      <c r="O534" s="79">
        <f t="shared" si="218"/>
        <v>0.28947368421052633</v>
      </c>
      <c r="P534" s="79">
        <f t="shared" si="219"/>
        <v>6.8549295774647898E-2</v>
      </c>
      <c r="Q534" s="79">
        <f t="shared" si="220"/>
        <v>0.14086595471555358</v>
      </c>
      <c r="R534" s="79">
        <f t="shared" si="221"/>
        <v>3.4682018853332372E-2</v>
      </c>
    </row>
    <row r="535" spans="1:18" s="80" customFormat="1" x14ac:dyDescent="0.25">
      <c r="A535" s="73" t="s">
        <v>979</v>
      </c>
      <c r="B535" s="74">
        <v>7</v>
      </c>
      <c r="C535" s="74" t="s">
        <v>980</v>
      </c>
      <c r="D535" s="26"/>
      <c r="E535" s="27"/>
      <c r="F535" s="75">
        <v>265</v>
      </c>
      <c r="G535" s="76">
        <v>78.21581885982512</v>
      </c>
      <c r="H535" s="76">
        <v>20</v>
      </c>
      <c r="I535" s="76">
        <v>7.1456</v>
      </c>
      <c r="J535" s="77">
        <v>524.71815150281736</v>
      </c>
      <c r="L535" s="79">
        <f t="shared" si="216"/>
        <v>0.36430288499175406</v>
      </c>
      <c r="M535" s="79"/>
      <c r="N535" s="79">
        <f t="shared" si="217"/>
        <v>0.88693031433041869</v>
      </c>
      <c r="O535" s="79">
        <f t="shared" si="218"/>
        <v>0.2</v>
      </c>
      <c r="P535" s="79">
        <f t="shared" si="219"/>
        <v>0.37645070422535215</v>
      </c>
      <c r="Q535" s="79">
        <f t="shared" si="220"/>
        <v>0.27439048971323776</v>
      </c>
      <c r="R535" s="79">
        <f t="shared" si="221"/>
        <v>0.19866862129931739</v>
      </c>
    </row>
    <row r="536" spans="1:18" s="80" customFormat="1" x14ac:dyDescent="0.25">
      <c r="A536" s="73" t="s">
        <v>981</v>
      </c>
      <c r="B536" s="74">
        <v>8</v>
      </c>
      <c r="C536" s="74" t="s">
        <v>982</v>
      </c>
      <c r="D536" s="26"/>
      <c r="E536" s="27"/>
      <c r="F536" s="75">
        <v>319</v>
      </c>
      <c r="G536" s="76">
        <v>84.53449679067792</v>
      </c>
      <c r="H536" s="76">
        <v>22.222222222222221</v>
      </c>
      <c r="I536" s="76">
        <v>7.0187999999999997</v>
      </c>
      <c r="J536" s="77">
        <v>897.42962478123366</v>
      </c>
      <c r="L536" s="79">
        <f t="shared" si="216"/>
        <v>0.46293465434733222</v>
      </c>
      <c r="M536" s="79"/>
      <c r="N536" s="79">
        <f t="shared" si="217"/>
        <v>0.99224161317796533</v>
      </c>
      <c r="O536" s="79">
        <f t="shared" si="218"/>
        <v>0.22222222222222221</v>
      </c>
      <c r="P536" s="79">
        <f t="shared" si="219"/>
        <v>0.36752112676056337</v>
      </c>
      <c r="Q536" s="79">
        <f t="shared" si="220"/>
        <v>0.28578201745796988</v>
      </c>
      <c r="R536" s="79">
        <f t="shared" si="221"/>
        <v>0.34987003033721448</v>
      </c>
    </row>
    <row r="537" spans="1:18" s="80" customFormat="1" x14ac:dyDescent="0.25">
      <c r="A537" s="73" t="s">
        <v>983</v>
      </c>
      <c r="B537" s="74">
        <v>9</v>
      </c>
      <c r="C537" s="74" t="s">
        <v>984</v>
      </c>
      <c r="D537" s="26"/>
      <c r="E537" s="27"/>
      <c r="F537" s="75">
        <v>301</v>
      </c>
      <c r="G537" s="76">
        <v>88.946787060506111</v>
      </c>
      <c r="H537" s="76">
        <v>52.173913043478258</v>
      </c>
      <c r="I537" s="76">
        <v>7.6863000000000001</v>
      </c>
      <c r="J537" s="77">
        <v>271.7418607548301</v>
      </c>
      <c r="L537" s="79">
        <f t="shared" si="216"/>
        <v>0.36241801735214918</v>
      </c>
      <c r="M537" s="79"/>
      <c r="N537" s="79">
        <f t="shared" si="217"/>
        <v>1.0657797843417685</v>
      </c>
      <c r="O537" s="79">
        <f t="shared" si="218"/>
        <v>0.52173913043478259</v>
      </c>
      <c r="P537" s="79">
        <f t="shared" si="219"/>
        <v>0.41452816901408457</v>
      </c>
      <c r="Q537" s="79">
        <f t="shared" si="220"/>
        <v>0.46505436933989891</v>
      </c>
      <c r="R537" s="79">
        <f t="shared" si="221"/>
        <v>9.6041322821432087E-2</v>
      </c>
    </row>
    <row r="538" spans="1:18" s="80" customFormat="1" x14ac:dyDescent="0.25">
      <c r="A538" s="73" t="s">
        <v>985</v>
      </c>
      <c r="B538" s="74">
        <v>10</v>
      </c>
      <c r="C538" s="74" t="s">
        <v>986</v>
      </c>
      <c r="D538" s="26"/>
      <c r="E538" s="27"/>
      <c r="F538" s="75">
        <v>658</v>
      </c>
      <c r="G538" s="76">
        <v>87.669526630808022</v>
      </c>
      <c r="H538" s="76">
        <v>38.235294117647058</v>
      </c>
      <c r="I538" s="76">
        <v>6.6139000000000001</v>
      </c>
      <c r="J538" s="77">
        <v>435.07606429363761</v>
      </c>
      <c r="L538" s="79">
        <f t="shared" si="216"/>
        <v>0.39372149822464758</v>
      </c>
      <c r="M538" s="79"/>
      <c r="N538" s="79">
        <f t="shared" si="217"/>
        <v>1.044492110513467</v>
      </c>
      <c r="O538" s="79">
        <f t="shared" si="218"/>
        <v>0.38235294117647056</v>
      </c>
      <c r="P538" s="79">
        <f t="shared" si="219"/>
        <v>0.33900704225352118</v>
      </c>
      <c r="Q538" s="79">
        <f t="shared" si="220"/>
        <v>0.36002824845443709</v>
      </c>
      <c r="R538" s="79">
        <f t="shared" si="221"/>
        <v>0.16230266299944732</v>
      </c>
    </row>
    <row r="539" spans="1:18" s="80" customFormat="1" x14ac:dyDescent="0.25">
      <c r="A539" s="73" t="s">
        <v>987</v>
      </c>
      <c r="B539" s="74">
        <v>11</v>
      </c>
      <c r="C539" s="74" t="s">
        <v>988</v>
      </c>
      <c r="D539" s="26"/>
      <c r="E539" s="27"/>
      <c r="F539" s="75">
        <v>556</v>
      </c>
      <c r="G539" s="76">
        <v>86.078038646566597</v>
      </c>
      <c r="H539" s="76">
        <v>53.846153846153847</v>
      </c>
      <c r="I539" s="76">
        <v>6.1700999999999997</v>
      </c>
      <c r="J539" s="77">
        <v>264.80169092979673</v>
      </c>
      <c r="L539" s="79">
        <f t="shared" si="216"/>
        <v>0.3380516000472733</v>
      </c>
      <c r="M539" s="79"/>
      <c r="N539" s="79">
        <f t="shared" si="217"/>
        <v>1.01796731077611</v>
      </c>
      <c r="O539" s="79">
        <f t="shared" si="218"/>
        <v>0.53846153846153844</v>
      </c>
      <c r="P539" s="79">
        <f t="shared" si="219"/>
        <v>0.30775352112676058</v>
      </c>
      <c r="Q539" s="79">
        <f t="shared" si="220"/>
        <v>0.40707915010826956</v>
      </c>
      <c r="R539" s="79">
        <f t="shared" si="221"/>
        <v>9.3225838105394213E-2</v>
      </c>
    </row>
    <row r="540" spans="1:18" s="80" customFormat="1" x14ac:dyDescent="0.25">
      <c r="A540" s="73"/>
      <c r="B540" s="74"/>
      <c r="C540" s="81"/>
      <c r="D540" s="82"/>
      <c r="E540" s="83"/>
      <c r="F540" s="84" t="s">
        <v>17</v>
      </c>
      <c r="G540" s="85"/>
      <c r="H540" s="85"/>
      <c r="I540" s="85"/>
      <c r="J540" s="86"/>
      <c r="L540" s="79"/>
      <c r="M540" s="79"/>
      <c r="N540" s="79"/>
      <c r="O540" s="79"/>
      <c r="P540" s="79"/>
      <c r="Q540" s="79"/>
      <c r="R540" s="79"/>
    </row>
    <row r="541" spans="1:18" s="80" customFormat="1" x14ac:dyDescent="0.25">
      <c r="A541" s="55" t="s">
        <v>989</v>
      </c>
      <c r="B541" s="56" t="s">
        <v>990</v>
      </c>
      <c r="C541" s="56"/>
      <c r="D541" s="26"/>
      <c r="E541" s="27"/>
      <c r="F541" s="57">
        <v>616176</v>
      </c>
      <c r="G541" s="58">
        <v>71.07843456870512</v>
      </c>
      <c r="H541" s="58">
        <v>59.35797457536588</v>
      </c>
      <c r="I541" s="58">
        <v>6.9055593075185495</v>
      </c>
      <c r="J541" s="59">
        <v>512.46420000000001</v>
      </c>
      <c r="L541" s="61">
        <f t="shared" ref="L541:L558" si="222">GEOMEAN(N541,Q541,R541)</f>
        <v>0.40960237031184554</v>
      </c>
      <c r="M541" s="61"/>
      <c r="N541" s="61">
        <f t="shared" ref="N541:N558" si="223">+(G541-25)/(85-25)</f>
        <v>0.7679739094784187</v>
      </c>
      <c r="O541" s="61">
        <f t="shared" ref="O541:O558" si="224">+H541/100</f>
        <v>0.59357974575365879</v>
      </c>
      <c r="P541" s="61">
        <f t="shared" ref="P541:P558" si="225">+(I541-1.8)/(16-1.8)</f>
        <v>0.35954643010694015</v>
      </c>
      <c r="Q541" s="61">
        <f t="shared" ref="Q541:Q558" si="226">+(O541*P541)^(0.5)</f>
        <v>0.46197346089306168</v>
      </c>
      <c r="R541" s="61">
        <f t="shared" ref="R541:R558" si="227">+(J541-35)/(2500-35)</f>
        <v>0.19369744421906693</v>
      </c>
    </row>
    <row r="542" spans="1:18" s="80" customFormat="1" x14ac:dyDescent="0.25">
      <c r="A542" s="62" t="s">
        <v>991</v>
      </c>
      <c r="B542" s="87"/>
      <c r="C542" s="64" t="s">
        <v>992</v>
      </c>
      <c r="D542" s="65"/>
      <c r="E542" s="66"/>
      <c r="F542" s="67">
        <v>282194</v>
      </c>
      <c r="G542" s="68">
        <v>67.921493235697653</v>
      </c>
      <c r="H542" s="68">
        <v>66.537321856921125</v>
      </c>
      <c r="I542" s="68">
        <v>8.3137624994270052</v>
      </c>
      <c r="J542" s="69">
        <v>581.14003257964089</v>
      </c>
      <c r="K542" s="16"/>
      <c r="L542" s="54">
        <f t="shared" si="222"/>
        <v>0.44405664031213798</v>
      </c>
      <c r="M542" s="54"/>
      <c r="N542" s="54">
        <f t="shared" si="223"/>
        <v>0.7153582205949609</v>
      </c>
      <c r="O542" s="54">
        <f t="shared" si="224"/>
        <v>0.66537321856921128</v>
      </c>
      <c r="P542" s="54">
        <f t="shared" si="225"/>
        <v>0.45871566897373278</v>
      </c>
      <c r="Q542" s="54">
        <f t="shared" si="226"/>
        <v>0.55246458807165322</v>
      </c>
      <c r="R542" s="54">
        <f t="shared" si="227"/>
        <v>0.22155782254752165</v>
      </c>
    </row>
    <row r="543" spans="1:18" s="80" customFormat="1" x14ac:dyDescent="0.25">
      <c r="A543" s="73" t="s">
        <v>993</v>
      </c>
      <c r="B543" s="74">
        <v>1</v>
      </c>
      <c r="C543" s="74" t="s">
        <v>994</v>
      </c>
      <c r="D543" s="26"/>
      <c r="E543" s="27"/>
      <c r="F543" s="75">
        <v>99427</v>
      </c>
      <c r="G543" s="76">
        <v>65.80814416911177</v>
      </c>
      <c r="H543" s="76">
        <v>72.135201978565547</v>
      </c>
      <c r="I543" s="76">
        <v>9.8849999999999998</v>
      </c>
      <c r="J543" s="77">
        <v>696.05292065046478</v>
      </c>
      <c r="L543" s="79">
        <f t="shared" si="222"/>
        <v>0.48894662764428204</v>
      </c>
      <c r="M543" s="79"/>
      <c r="N543" s="79">
        <f t="shared" si="223"/>
        <v>0.68013573615186285</v>
      </c>
      <c r="O543" s="79">
        <f t="shared" si="224"/>
        <v>0.72135201978565544</v>
      </c>
      <c r="P543" s="79">
        <f t="shared" si="225"/>
        <v>0.56936619718309855</v>
      </c>
      <c r="Q543" s="79">
        <f t="shared" si="226"/>
        <v>0.64086929738887155</v>
      </c>
      <c r="R543" s="79">
        <f t="shared" si="227"/>
        <v>0.2681756270387281</v>
      </c>
    </row>
    <row r="544" spans="1:18" s="80" customFormat="1" x14ac:dyDescent="0.25">
      <c r="A544" s="73" t="s">
        <v>995</v>
      </c>
      <c r="B544" s="74">
        <v>2</v>
      </c>
      <c r="C544" s="74" t="s">
        <v>996</v>
      </c>
      <c r="D544" s="26"/>
      <c r="E544" s="27"/>
      <c r="F544" s="75">
        <v>7403</v>
      </c>
      <c r="G544" s="76">
        <v>65.156694303928731</v>
      </c>
      <c r="H544" s="76">
        <v>39.763113367174277</v>
      </c>
      <c r="I544" s="76">
        <v>3.5318999999999998</v>
      </c>
      <c r="J544" s="77">
        <v>210.04071094580854</v>
      </c>
      <c r="L544" s="79">
        <f t="shared" si="222"/>
        <v>0.21874027708243426</v>
      </c>
      <c r="M544" s="79"/>
      <c r="N544" s="79">
        <f t="shared" si="223"/>
        <v>0.66927823839881218</v>
      </c>
      <c r="O544" s="79">
        <f t="shared" si="224"/>
        <v>0.3976311336717428</v>
      </c>
      <c r="P544" s="79">
        <f t="shared" si="225"/>
        <v>0.12196478873239436</v>
      </c>
      <c r="Q544" s="79">
        <f t="shared" si="226"/>
        <v>0.22022033787027157</v>
      </c>
      <c r="R544" s="79">
        <f t="shared" si="227"/>
        <v>7.1010430403979127E-2</v>
      </c>
    </row>
    <row r="545" spans="1:18" s="80" customFormat="1" x14ac:dyDescent="0.25">
      <c r="A545" s="73" t="s">
        <v>997</v>
      </c>
      <c r="B545" s="74">
        <v>3</v>
      </c>
      <c r="C545" s="74" t="s">
        <v>998</v>
      </c>
      <c r="D545" s="26"/>
      <c r="E545" s="27"/>
      <c r="F545" s="75">
        <v>4383</v>
      </c>
      <c r="G545" s="76">
        <v>68.862783117526391</v>
      </c>
      <c r="H545" s="76">
        <v>40.096618357487927</v>
      </c>
      <c r="I545" s="76">
        <v>3.1574</v>
      </c>
      <c r="J545" s="77">
        <v>319.83565668450507</v>
      </c>
      <c r="L545" s="79">
        <f t="shared" si="222"/>
        <v>0.25477804237062734</v>
      </c>
      <c r="M545" s="79"/>
      <c r="N545" s="79">
        <f t="shared" si="223"/>
        <v>0.73104638529210653</v>
      </c>
      <c r="O545" s="79">
        <f t="shared" si="224"/>
        <v>0.40096618357487929</v>
      </c>
      <c r="P545" s="79">
        <f t="shared" si="225"/>
        <v>9.5591549295774653E-2</v>
      </c>
      <c r="Q545" s="79">
        <f t="shared" si="226"/>
        <v>0.19577788103648661</v>
      </c>
      <c r="R545" s="79">
        <f t="shared" si="227"/>
        <v>0.11555199054138136</v>
      </c>
    </row>
    <row r="546" spans="1:18" s="80" customFormat="1" x14ac:dyDescent="0.25">
      <c r="A546" s="73" t="s">
        <v>999</v>
      </c>
      <c r="B546" s="74">
        <v>4</v>
      </c>
      <c r="C546" s="98" t="s">
        <v>4082</v>
      </c>
      <c r="D546" s="26"/>
      <c r="E546" s="27"/>
      <c r="F546" s="99">
        <v>28252</v>
      </c>
      <c r="G546" s="100">
        <v>73.620936883788161</v>
      </c>
      <c r="H546" s="100">
        <v>65.766052129688489</v>
      </c>
      <c r="I546" s="100">
        <v>8.3241999999999994</v>
      </c>
      <c r="J546" s="101">
        <v>621.46101932702334</v>
      </c>
      <c r="L546" s="79">
        <f t="shared" si="222"/>
        <v>0.47322921591495004</v>
      </c>
      <c r="M546" s="79"/>
      <c r="N546" s="79">
        <f t="shared" si="223"/>
        <v>0.81034894806313607</v>
      </c>
      <c r="O546" s="79">
        <f t="shared" si="224"/>
        <v>0.6576605212968849</v>
      </c>
      <c r="P546" s="79">
        <f t="shared" si="225"/>
        <v>0.45945070422535211</v>
      </c>
      <c r="Q546" s="79">
        <f t="shared" si="226"/>
        <v>0.54969317773742288</v>
      </c>
      <c r="R546" s="79">
        <f t="shared" si="227"/>
        <v>0.23791522082232183</v>
      </c>
    </row>
    <row r="547" spans="1:18" s="80" customFormat="1" x14ac:dyDescent="0.25">
      <c r="A547" s="73" t="s">
        <v>1000</v>
      </c>
      <c r="B547" s="74">
        <v>5</v>
      </c>
      <c r="C547" s="74" t="s">
        <v>600</v>
      </c>
      <c r="D547" s="26"/>
      <c r="E547" s="27"/>
      <c r="F547" s="75">
        <v>5698</v>
      </c>
      <c r="G547" s="76">
        <v>65.210134820464276</v>
      </c>
      <c r="H547" s="76">
        <v>44.827586206896555</v>
      </c>
      <c r="I547" s="76">
        <v>4.6818999999999997</v>
      </c>
      <c r="J547" s="77">
        <v>393.53161347660767</v>
      </c>
      <c r="L547" s="79">
        <f t="shared" si="222"/>
        <v>0.30864145413387045</v>
      </c>
      <c r="M547" s="79"/>
      <c r="N547" s="79">
        <f t="shared" si="223"/>
        <v>0.67016891367440456</v>
      </c>
      <c r="O547" s="79">
        <f t="shared" si="224"/>
        <v>0.44827586206896552</v>
      </c>
      <c r="P547" s="79">
        <f t="shared" si="225"/>
        <v>0.20295070422535211</v>
      </c>
      <c r="Q547" s="79">
        <f t="shared" si="226"/>
        <v>0.30162543310225576</v>
      </c>
      <c r="R547" s="79">
        <f t="shared" si="227"/>
        <v>0.14544893041647369</v>
      </c>
    </row>
    <row r="548" spans="1:18" s="80" customFormat="1" x14ac:dyDescent="0.25">
      <c r="A548" s="73" t="s">
        <v>1001</v>
      </c>
      <c r="B548" s="74">
        <v>6</v>
      </c>
      <c r="C548" s="74" t="s">
        <v>438</v>
      </c>
      <c r="D548" s="26"/>
      <c r="E548" s="27"/>
      <c r="F548" s="75">
        <v>5373</v>
      </c>
      <c r="G548" s="76">
        <v>66.702994731271559</v>
      </c>
      <c r="H548" s="76">
        <v>45.861297539149888</v>
      </c>
      <c r="I548" s="76">
        <v>4.1773999999999996</v>
      </c>
      <c r="J548" s="77">
        <v>173.19139986032852</v>
      </c>
      <c r="L548" s="79">
        <f t="shared" si="222"/>
        <v>0.2210226273218199</v>
      </c>
      <c r="M548" s="79"/>
      <c r="N548" s="79">
        <f t="shared" si="223"/>
        <v>0.69504991218785928</v>
      </c>
      <c r="O548" s="79">
        <f t="shared" si="224"/>
        <v>0.45861297539149887</v>
      </c>
      <c r="P548" s="79">
        <f t="shared" si="225"/>
        <v>0.1674225352112676</v>
      </c>
      <c r="Q548" s="79">
        <f t="shared" si="226"/>
        <v>0.27709591664408811</v>
      </c>
      <c r="R548" s="79">
        <f t="shared" si="227"/>
        <v>5.606141982163429E-2</v>
      </c>
    </row>
    <row r="549" spans="1:18" s="80" customFormat="1" x14ac:dyDescent="0.25">
      <c r="A549" s="73" t="s">
        <v>1002</v>
      </c>
      <c r="B549" s="74">
        <v>7</v>
      </c>
      <c r="C549" s="74" t="s">
        <v>1003</v>
      </c>
      <c r="D549" s="26"/>
      <c r="E549" s="27"/>
      <c r="F549" s="75">
        <v>3114</v>
      </c>
      <c r="G549" s="76">
        <v>58.80685372582959</v>
      </c>
      <c r="H549" s="76">
        <v>54.098360655737707</v>
      </c>
      <c r="I549" s="76">
        <v>5.7590000000000003</v>
      </c>
      <c r="J549" s="77">
        <v>442.46156035732616</v>
      </c>
      <c r="L549" s="79">
        <f t="shared" si="222"/>
        <v>0.33071555223825599</v>
      </c>
      <c r="M549" s="79"/>
      <c r="N549" s="79">
        <f t="shared" si="223"/>
        <v>0.56344756209715985</v>
      </c>
      <c r="O549" s="79">
        <f t="shared" si="224"/>
        <v>0.54098360655737709</v>
      </c>
      <c r="P549" s="79">
        <f t="shared" si="225"/>
        <v>0.27880281690140851</v>
      </c>
      <c r="Q549" s="79">
        <f t="shared" si="226"/>
        <v>0.38836548946279975</v>
      </c>
      <c r="R549" s="79">
        <f t="shared" si="227"/>
        <v>0.16529880744719114</v>
      </c>
    </row>
    <row r="550" spans="1:18" s="80" customFormat="1" x14ac:dyDescent="0.25">
      <c r="A550" s="73" t="s">
        <v>1004</v>
      </c>
      <c r="B550" s="74">
        <v>8</v>
      </c>
      <c r="C550" s="74" t="s">
        <v>1005</v>
      </c>
      <c r="D550" s="26"/>
      <c r="E550" s="27"/>
      <c r="F550" s="75">
        <v>5083</v>
      </c>
      <c r="G550" s="76">
        <v>56.577660005720396</v>
      </c>
      <c r="H550" s="76">
        <v>57.009345794392516</v>
      </c>
      <c r="I550" s="76">
        <v>4.6123000000000003</v>
      </c>
      <c r="J550" s="77">
        <v>387.40497978137222</v>
      </c>
      <c r="L550" s="79">
        <f t="shared" si="222"/>
        <v>0.29349756040724045</v>
      </c>
      <c r="M550" s="79"/>
      <c r="N550" s="79">
        <f t="shared" si="223"/>
        <v>0.52629433342867327</v>
      </c>
      <c r="O550" s="79">
        <f t="shared" si="224"/>
        <v>0.57009345794392519</v>
      </c>
      <c r="P550" s="79">
        <f t="shared" si="225"/>
        <v>0.19804929577464794</v>
      </c>
      <c r="Q550" s="79">
        <f t="shared" si="226"/>
        <v>0.33601578515231728</v>
      </c>
      <c r="R550" s="79">
        <f t="shared" si="227"/>
        <v>0.1429634806415303</v>
      </c>
    </row>
    <row r="551" spans="1:18" s="80" customFormat="1" x14ac:dyDescent="0.25">
      <c r="A551" s="73" t="s">
        <v>1006</v>
      </c>
      <c r="B551" s="74">
        <v>9</v>
      </c>
      <c r="C551" s="74" t="s">
        <v>1007</v>
      </c>
      <c r="D551" s="26"/>
      <c r="E551" s="27"/>
      <c r="F551" s="75">
        <v>1403</v>
      </c>
      <c r="G551" s="76">
        <v>65.475442882913157</v>
      </c>
      <c r="H551" s="76">
        <v>56.666666666666664</v>
      </c>
      <c r="I551" s="76">
        <v>3.5474999999999999</v>
      </c>
      <c r="J551" s="77">
        <v>333.77084373607028</v>
      </c>
      <c r="L551" s="79">
        <f t="shared" si="222"/>
        <v>0.27846030904798319</v>
      </c>
      <c r="M551" s="79"/>
      <c r="N551" s="79">
        <f t="shared" si="223"/>
        <v>0.67459071471521925</v>
      </c>
      <c r="O551" s="79">
        <f t="shared" si="224"/>
        <v>0.56666666666666665</v>
      </c>
      <c r="P551" s="79">
        <f t="shared" si="225"/>
        <v>0.12306338028169013</v>
      </c>
      <c r="Q551" s="79">
        <f t="shared" si="226"/>
        <v>0.26407558670380293</v>
      </c>
      <c r="R551" s="79">
        <f t="shared" si="227"/>
        <v>0.12120521044059646</v>
      </c>
    </row>
    <row r="552" spans="1:18" s="80" customFormat="1" x14ac:dyDescent="0.25">
      <c r="A552" s="73" t="s">
        <v>1008</v>
      </c>
      <c r="B552" s="74">
        <v>10</v>
      </c>
      <c r="C552" s="74" t="s">
        <v>1009</v>
      </c>
      <c r="D552" s="26"/>
      <c r="E552" s="27"/>
      <c r="F552" s="75">
        <v>49034</v>
      </c>
      <c r="G552" s="76">
        <v>74.796057893687603</v>
      </c>
      <c r="H552" s="76">
        <v>74.145700337964698</v>
      </c>
      <c r="I552" s="76">
        <v>9.7879000000000005</v>
      </c>
      <c r="J552" s="77">
        <v>655.71356147979475</v>
      </c>
      <c r="L552" s="79">
        <f t="shared" si="222"/>
        <v>0.51295316698894822</v>
      </c>
      <c r="M552" s="79"/>
      <c r="N552" s="79">
        <f t="shared" si="223"/>
        <v>0.8299342982281267</v>
      </c>
      <c r="O552" s="79">
        <f t="shared" si="224"/>
        <v>0.74145700337964693</v>
      </c>
      <c r="P552" s="79">
        <f t="shared" si="225"/>
        <v>0.56252816901408453</v>
      </c>
      <c r="Q552" s="79">
        <f t="shared" si="226"/>
        <v>0.64582540249964049</v>
      </c>
      <c r="R552" s="79">
        <f t="shared" si="227"/>
        <v>0.25181077544819258</v>
      </c>
    </row>
    <row r="553" spans="1:18" s="80" customFormat="1" x14ac:dyDescent="0.25">
      <c r="A553" s="73" t="s">
        <v>1010</v>
      </c>
      <c r="B553" s="74">
        <v>11</v>
      </c>
      <c r="C553" s="74" t="s">
        <v>1011</v>
      </c>
      <c r="D553" s="26"/>
      <c r="E553" s="27"/>
      <c r="F553" s="75">
        <v>1427</v>
      </c>
      <c r="G553" s="76">
        <v>65.083305094292783</v>
      </c>
      <c r="H553" s="76">
        <v>65.656565656565661</v>
      </c>
      <c r="I553" s="76">
        <v>5.3080999999999996</v>
      </c>
      <c r="J553" s="77">
        <v>355.50376190739229</v>
      </c>
      <c r="L553" s="79">
        <f t="shared" si="222"/>
        <v>0.32705424541039485</v>
      </c>
      <c r="M553" s="79"/>
      <c r="N553" s="79">
        <f t="shared" si="223"/>
        <v>0.66805508490487975</v>
      </c>
      <c r="O553" s="79">
        <f t="shared" si="224"/>
        <v>0.65656565656565657</v>
      </c>
      <c r="P553" s="79">
        <f t="shared" si="225"/>
        <v>0.24704929577464788</v>
      </c>
      <c r="Q553" s="79">
        <f t="shared" si="226"/>
        <v>0.40274568040435238</v>
      </c>
      <c r="R553" s="79">
        <f t="shared" si="227"/>
        <v>0.13002181010441877</v>
      </c>
    </row>
    <row r="554" spans="1:18" s="80" customFormat="1" x14ac:dyDescent="0.25">
      <c r="A554" s="73" t="s">
        <v>1012</v>
      </c>
      <c r="B554" s="74">
        <v>12</v>
      </c>
      <c r="C554" s="74" t="s">
        <v>1013</v>
      </c>
      <c r="D554" s="26"/>
      <c r="E554" s="27"/>
      <c r="F554" s="75">
        <v>5952</v>
      </c>
      <c r="G554" s="76">
        <v>71.522875395424521</v>
      </c>
      <c r="H554" s="76">
        <v>43.566176470588239</v>
      </c>
      <c r="I554" s="76">
        <v>2.8431999999999999</v>
      </c>
      <c r="J554" s="77">
        <v>273.34921640091346</v>
      </c>
      <c r="L554" s="79">
        <f t="shared" si="222"/>
        <v>0.23759765382058842</v>
      </c>
      <c r="M554" s="79"/>
      <c r="N554" s="79">
        <f t="shared" si="223"/>
        <v>0.77538125659040869</v>
      </c>
      <c r="O554" s="79">
        <f t="shared" si="224"/>
        <v>0.43566176470588241</v>
      </c>
      <c r="P554" s="79">
        <f t="shared" si="225"/>
        <v>7.3464788732394357E-2</v>
      </c>
      <c r="Q554" s="79">
        <f t="shared" si="226"/>
        <v>0.1789016475689918</v>
      </c>
      <c r="R554" s="79">
        <f t="shared" si="227"/>
        <v>9.6693394077449688E-2</v>
      </c>
    </row>
    <row r="555" spans="1:18" s="80" customFormat="1" x14ac:dyDescent="0.25">
      <c r="A555" s="73" t="s">
        <v>1014</v>
      </c>
      <c r="B555" s="74">
        <v>13</v>
      </c>
      <c r="C555" s="74" t="s">
        <v>1015</v>
      </c>
      <c r="D555" s="26"/>
      <c r="E555" s="27"/>
      <c r="F555" s="75">
        <v>5047</v>
      </c>
      <c r="G555" s="76">
        <v>67.438008602239293</v>
      </c>
      <c r="H555" s="76">
        <v>45.3125</v>
      </c>
      <c r="I555" s="76">
        <v>4.2272999999999996</v>
      </c>
      <c r="J555" s="77">
        <v>200.43707914538609</v>
      </c>
      <c r="L555" s="79">
        <f t="shared" si="222"/>
        <v>0.23640069446461717</v>
      </c>
      <c r="M555" s="79"/>
      <c r="N555" s="79">
        <f t="shared" si="223"/>
        <v>0.70730014337065483</v>
      </c>
      <c r="O555" s="79">
        <f t="shared" si="224"/>
        <v>0.453125</v>
      </c>
      <c r="P555" s="79">
        <f t="shared" si="225"/>
        <v>0.17093661971830984</v>
      </c>
      <c r="Q555" s="79">
        <f t="shared" si="226"/>
        <v>0.27830856222879519</v>
      </c>
      <c r="R555" s="79">
        <f t="shared" si="227"/>
        <v>6.7114433730379758E-2</v>
      </c>
    </row>
    <row r="556" spans="1:18" s="80" customFormat="1" x14ac:dyDescent="0.25">
      <c r="A556" s="73" t="s">
        <v>1016</v>
      </c>
      <c r="B556" s="74">
        <v>14</v>
      </c>
      <c r="C556" s="74" t="s">
        <v>1017</v>
      </c>
      <c r="D556" s="26"/>
      <c r="E556" s="27"/>
      <c r="F556" s="75">
        <v>13634</v>
      </c>
      <c r="G556" s="76">
        <v>67.879772221866489</v>
      </c>
      <c r="H556" s="76">
        <v>38.207200587803086</v>
      </c>
      <c r="I556" s="76">
        <v>2.7109999999999999</v>
      </c>
      <c r="J556" s="77">
        <v>159.40309364384834</v>
      </c>
      <c r="L556" s="79">
        <f t="shared" si="222"/>
        <v>0.17807421310169902</v>
      </c>
      <c r="M556" s="79"/>
      <c r="N556" s="79">
        <f t="shared" si="223"/>
        <v>0.71466287036444143</v>
      </c>
      <c r="O556" s="79">
        <f t="shared" si="224"/>
        <v>0.38207200587803086</v>
      </c>
      <c r="P556" s="79">
        <f t="shared" si="225"/>
        <v>6.4154929577464784E-2</v>
      </c>
      <c r="Q556" s="79">
        <f t="shared" si="226"/>
        <v>0.15656245600598434</v>
      </c>
      <c r="R556" s="79">
        <f t="shared" si="227"/>
        <v>5.0467786468092635E-2</v>
      </c>
    </row>
    <row r="557" spans="1:18" s="80" customFormat="1" x14ac:dyDescent="0.25">
      <c r="A557" s="73" t="s">
        <v>1018</v>
      </c>
      <c r="B557" s="74">
        <v>15</v>
      </c>
      <c r="C557" s="74" t="s">
        <v>1019</v>
      </c>
      <c r="D557" s="26"/>
      <c r="E557" s="27"/>
      <c r="F557" s="75">
        <v>18492</v>
      </c>
      <c r="G557" s="76">
        <v>74.107862082717517</v>
      </c>
      <c r="H557" s="76">
        <v>76.281407035175874</v>
      </c>
      <c r="I557" s="76">
        <v>9.8277000000000001</v>
      </c>
      <c r="J557" s="77">
        <v>650.61683603891072</v>
      </c>
      <c r="L557" s="79">
        <f t="shared" si="222"/>
        <v>0.51201737039061879</v>
      </c>
      <c r="M557" s="79"/>
      <c r="N557" s="79">
        <f t="shared" si="223"/>
        <v>0.81846436804529199</v>
      </c>
      <c r="O557" s="79">
        <f t="shared" si="224"/>
        <v>0.76281407035175874</v>
      </c>
      <c r="P557" s="79">
        <f t="shared" si="225"/>
        <v>0.56533098591549291</v>
      </c>
      <c r="Q557" s="79">
        <f t="shared" si="226"/>
        <v>0.65669051345528806</v>
      </c>
      <c r="R557" s="79">
        <f t="shared" si="227"/>
        <v>0.24974313835249928</v>
      </c>
    </row>
    <row r="558" spans="1:18" s="80" customFormat="1" x14ac:dyDescent="0.25">
      <c r="A558" s="92" t="s">
        <v>1020</v>
      </c>
      <c r="B558" s="93">
        <v>16</v>
      </c>
      <c r="C558" s="97" t="s">
        <v>1021</v>
      </c>
      <c r="D558" s="26"/>
      <c r="E558" s="27"/>
      <c r="F558" s="94">
        <v>28472</v>
      </c>
      <c r="G558" s="95">
        <v>67.267032525685593</v>
      </c>
      <c r="H558" s="95">
        <v>68.381083879875732</v>
      </c>
      <c r="I558" s="95">
        <v>8.9152000000000005</v>
      </c>
      <c r="J558" s="96">
        <v>624.56629568688948</v>
      </c>
      <c r="L558" s="79">
        <f t="shared" si="222"/>
        <v>0.46202045340055697</v>
      </c>
      <c r="M558" s="79"/>
      <c r="N558" s="79">
        <f t="shared" si="223"/>
        <v>0.70445054209475988</v>
      </c>
      <c r="O558" s="79">
        <f t="shared" si="224"/>
        <v>0.68381083879875737</v>
      </c>
      <c r="P558" s="79">
        <f t="shared" si="225"/>
        <v>0.50107042253521139</v>
      </c>
      <c r="Q558" s="79">
        <f t="shared" si="226"/>
        <v>0.58535236048985972</v>
      </c>
      <c r="R558" s="79">
        <f t="shared" si="227"/>
        <v>0.23917496782429593</v>
      </c>
    </row>
    <row r="559" spans="1:18" s="80" customFormat="1" x14ac:dyDescent="0.25">
      <c r="A559" s="73"/>
      <c r="B559" s="74"/>
      <c r="C559" s="81"/>
      <c r="D559" s="82"/>
      <c r="E559" s="83"/>
      <c r="F559" s="84" t="s">
        <v>17</v>
      </c>
      <c r="G559" s="85"/>
      <c r="H559" s="85"/>
      <c r="I559" s="85"/>
      <c r="J559" s="86"/>
      <c r="L559" s="79"/>
      <c r="M559" s="79"/>
      <c r="N559" s="79"/>
      <c r="O559" s="79"/>
      <c r="P559" s="79"/>
      <c r="Q559" s="79"/>
      <c r="R559" s="79"/>
    </row>
    <row r="560" spans="1:18" s="80" customFormat="1" x14ac:dyDescent="0.25">
      <c r="A560" s="62" t="s">
        <v>1022</v>
      </c>
      <c r="B560" s="63"/>
      <c r="C560" s="64" t="s">
        <v>1023</v>
      </c>
      <c r="D560" s="65"/>
      <c r="E560" s="66"/>
      <c r="F560" s="67">
        <v>30443</v>
      </c>
      <c r="G560" s="68">
        <v>84.037755384336364</v>
      </c>
      <c r="H560" s="68">
        <v>49.152542372881356</v>
      </c>
      <c r="I560" s="68">
        <v>4.7440869233701868</v>
      </c>
      <c r="J560" s="69">
        <v>319.67379153631651</v>
      </c>
      <c r="K560" s="16"/>
      <c r="L560" s="54">
        <f t="shared" ref="L560:L566" si="228">GEOMEAN(N560,Q560,R560)</f>
        <v>0.33103285122904685</v>
      </c>
      <c r="M560" s="54"/>
      <c r="N560" s="54">
        <f t="shared" ref="N560:N566" si="229">+(G560-25)/(85-25)</f>
        <v>0.98396258973893935</v>
      </c>
      <c r="O560" s="54">
        <f t="shared" ref="O560:O566" si="230">+H560/100</f>
        <v>0.49152542372881358</v>
      </c>
      <c r="P560" s="54">
        <f t="shared" ref="P560:P566" si="231">+(I560-1.8)/(16-1.8)</f>
        <v>0.20733006502606952</v>
      </c>
      <c r="Q560" s="54">
        <f t="shared" ref="Q560:Q566" si="232">+(O560*P560)^(0.5)</f>
        <v>0.31923032134128693</v>
      </c>
      <c r="R560" s="54">
        <f t="shared" ref="R560:R566" si="233">+(J560-35)/(2500-35)</f>
        <v>0.11548632516686268</v>
      </c>
    </row>
    <row r="561" spans="1:18" s="80" customFormat="1" x14ac:dyDescent="0.25">
      <c r="A561" s="73" t="s">
        <v>1024</v>
      </c>
      <c r="B561" s="74">
        <v>1</v>
      </c>
      <c r="C561" s="74" t="s">
        <v>1025</v>
      </c>
      <c r="D561" s="26"/>
      <c r="E561" s="27"/>
      <c r="F561" s="75">
        <v>5479</v>
      </c>
      <c r="G561" s="76">
        <v>76.704216683784978</v>
      </c>
      <c r="H561" s="76">
        <v>50.930232558139529</v>
      </c>
      <c r="I561" s="76">
        <v>5.7588999999999997</v>
      </c>
      <c r="J561" s="77">
        <v>483.77216036005416</v>
      </c>
      <c r="L561" s="79">
        <f t="shared" si="228"/>
        <v>0.38955747299538118</v>
      </c>
      <c r="M561" s="79"/>
      <c r="N561" s="79">
        <f t="shared" si="229"/>
        <v>0.8617369447297496</v>
      </c>
      <c r="O561" s="79">
        <f t="shared" si="230"/>
        <v>0.50930232558139532</v>
      </c>
      <c r="P561" s="79">
        <f t="shared" si="231"/>
        <v>0.27879577464788735</v>
      </c>
      <c r="Q561" s="79">
        <f t="shared" si="232"/>
        <v>0.37681737803667659</v>
      </c>
      <c r="R561" s="79">
        <f t="shared" si="233"/>
        <v>0.18205767154566091</v>
      </c>
    </row>
    <row r="562" spans="1:18" s="80" customFormat="1" x14ac:dyDescent="0.25">
      <c r="A562" s="73" t="s">
        <v>1026</v>
      </c>
      <c r="B562" s="74">
        <v>2</v>
      </c>
      <c r="C562" s="74" t="s">
        <v>1027</v>
      </c>
      <c r="D562" s="26"/>
      <c r="E562" s="27"/>
      <c r="F562" s="75">
        <v>8321</v>
      </c>
      <c r="G562" s="76">
        <v>86.260277066229051</v>
      </c>
      <c r="H562" s="76">
        <v>44.126074498567334</v>
      </c>
      <c r="I562" s="76">
        <v>4.9846000000000004</v>
      </c>
      <c r="J562" s="77">
        <v>337.30094514280808</v>
      </c>
      <c r="L562" s="79">
        <f t="shared" si="228"/>
        <v>0.3402465544358767</v>
      </c>
      <c r="M562" s="79"/>
      <c r="N562" s="79">
        <f t="shared" si="229"/>
        <v>1.0210046177704841</v>
      </c>
      <c r="O562" s="79">
        <f t="shared" si="230"/>
        <v>0.44126074498567336</v>
      </c>
      <c r="P562" s="79">
        <f t="shared" si="231"/>
        <v>0.22426760563380288</v>
      </c>
      <c r="Q562" s="79">
        <f t="shared" si="232"/>
        <v>0.31457986384720343</v>
      </c>
      <c r="R562" s="79">
        <f t="shared" si="233"/>
        <v>0.12263730026077407</v>
      </c>
    </row>
    <row r="563" spans="1:18" s="80" customFormat="1" x14ac:dyDescent="0.25">
      <c r="A563" s="73" t="s">
        <v>1028</v>
      </c>
      <c r="B563" s="74">
        <v>3</v>
      </c>
      <c r="C563" s="74" t="s">
        <v>1029</v>
      </c>
      <c r="D563" s="26"/>
      <c r="E563" s="27"/>
      <c r="F563" s="75">
        <v>7463</v>
      </c>
      <c r="G563" s="76">
        <v>89.644058830721221</v>
      </c>
      <c r="H563" s="76">
        <v>60.732113144758735</v>
      </c>
      <c r="I563" s="76">
        <v>4.7159000000000004</v>
      </c>
      <c r="J563" s="77">
        <v>287.18796708708135</v>
      </c>
      <c r="L563" s="79">
        <f t="shared" si="228"/>
        <v>0.33890557537949617</v>
      </c>
      <c r="M563" s="79"/>
      <c r="N563" s="79">
        <f t="shared" si="229"/>
        <v>1.0774009805120204</v>
      </c>
      <c r="O563" s="79">
        <f t="shared" si="230"/>
        <v>0.60732113144758737</v>
      </c>
      <c r="P563" s="79">
        <f t="shared" si="231"/>
        <v>0.20534507042253528</v>
      </c>
      <c r="Q563" s="79">
        <f t="shared" si="232"/>
        <v>0.35314359757214719</v>
      </c>
      <c r="R563" s="79">
        <f t="shared" si="233"/>
        <v>0.1023074917188971</v>
      </c>
    </row>
    <row r="564" spans="1:18" s="80" customFormat="1" x14ac:dyDescent="0.25">
      <c r="A564" s="73" t="s">
        <v>1030</v>
      </c>
      <c r="B564" s="74">
        <v>4</v>
      </c>
      <c r="C564" s="74" t="s">
        <v>1031</v>
      </c>
      <c r="D564" s="26"/>
      <c r="E564" s="27"/>
      <c r="F564" s="75">
        <v>2067</v>
      </c>
      <c r="G564" s="76">
        <v>87.322601403861668</v>
      </c>
      <c r="H564" s="76">
        <v>45.833333333333329</v>
      </c>
      <c r="I564" s="76">
        <v>3.6501999999999999</v>
      </c>
      <c r="J564" s="77">
        <v>194.60132411667067</v>
      </c>
      <c r="L564" s="79">
        <f t="shared" si="228"/>
        <v>0.25424744207856309</v>
      </c>
      <c r="M564" s="79"/>
      <c r="N564" s="79">
        <f t="shared" si="229"/>
        <v>1.0387100233976945</v>
      </c>
      <c r="O564" s="79">
        <f t="shared" si="230"/>
        <v>0.45833333333333326</v>
      </c>
      <c r="P564" s="79">
        <f t="shared" si="231"/>
        <v>0.13029577464788733</v>
      </c>
      <c r="Q564" s="79">
        <f t="shared" si="232"/>
        <v>0.24437450094806334</v>
      </c>
      <c r="R564" s="79">
        <f t="shared" si="233"/>
        <v>6.474698747126599E-2</v>
      </c>
    </row>
    <row r="565" spans="1:18" s="80" customFormat="1" x14ac:dyDescent="0.25">
      <c r="A565" s="73" t="s">
        <v>1032</v>
      </c>
      <c r="B565" s="74">
        <v>5</v>
      </c>
      <c r="C565" s="74" t="s">
        <v>1033</v>
      </c>
      <c r="D565" s="26"/>
      <c r="E565" s="27"/>
      <c r="F565" s="75">
        <v>4104</v>
      </c>
      <c r="G565" s="76">
        <v>82.547379985072084</v>
      </c>
      <c r="H565" s="76">
        <v>37.203166226912934</v>
      </c>
      <c r="I565" s="76">
        <v>3.7353999999999998</v>
      </c>
      <c r="J565" s="77">
        <v>229.66973284534143</v>
      </c>
      <c r="L565" s="79">
        <f t="shared" si="228"/>
        <v>0.25741211765056254</v>
      </c>
      <c r="M565" s="79"/>
      <c r="N565" s="79">
        <f t="shared" si="229"/>
        <v>0.95912299975120141</v>
      </c>
      <c r="O565" s="79">
        <f t="shared" si="230"/>
        <v>0.37203166226912932</v>
      </c>
      <c r="P565" s="79">
        <f t="shared" si="231"/>
        <v>0.13629577464788731</v>
      </c>
      <c r="Q565" s="79">
        <f t="shared" si="232"/>
        <v>0.22518069100727123</v>
      </c>
      <c r="R565" s="79">
        <f t="shared" si="233"/>
        <v>7.8973522452471162E-2</v>
      </c>
    </row>
    <row r="566" spans="1:18" s="80" customFormat="1" x14ac:dyDescent="0.25">
      <c r="A566" s="73" t="s">
        <v>1034</v>
      </c>
      <c r="B566" s="74">
        <v>6</v>
      </c>
      <c r="C566" s="74" t="s">
        <v>1035</v>
      </c>
      <c r="D566" s="26"/>
      <c r="E566" s="27"/>
      <c r="F566" s="75">
        <v>3009</v>
      </c>
      <c r="G566" s="76">
        <v>79.485049391309985</v>
      </c>
      <c r="H566" s="76">
        <v>52.490421455938694</v>
      </c>
      <c r="I566" s="76">
        <v>4.1561000000000003</v>
      </c>
      <c r="J566" s="77">
        <v>261.37290982941585</v>
      </c>
      <c r="L566" s="79">
        <f t="shared" si="228"/>
        <v>0.29087659778697633</v>
      </c>
      <c r="M566" s="79"/>
      <c r="N566" s="79">
        <f t="shared" si="229"/>
        <v>0.90808415652183305</v>
      </c>
      <c r="O566" s="79">
        <f t="shared" si="230"/>
        <v>0.52490421455938696</v>
      </c>
      <c r="P566" s="79">
        <f t="shared" si="231"/>
        <v>0.16592253521126765</v>
      </c>
      <c r="Q566" s="79">
        <f t="shared" si="232"/>
        <v>0.29511597385226823</v>
      </c>
      <c r="R566" s="79">
        <f t="shared" si="233"/>
        <v>9.1834851857775193E-2</v>
      </c>
    </row>
    <row r="567" spans="1:18" s="80" customFormat="1" x14ac:dyDescent="0.25">
      <c r="A567" s="73"/>
      <c r="B567" s="74"/>
      <c r="C567" s="81"/>
      <c r="D567" s="82"/>
      <c r="E567" s="83"/>
      <c r="F567" s="84" t="s">
        <v>17</v>
      </c>
      <c r="G567" s="85"/>
      <c r="H567" s="85"/>
      <c r="I567" s="85"/>
      <c r="J567" s="86"/>
      <c r="L567" s="79"/>
      <c r="M567" s="79"/>
      <c r="N567" s="79"/>
      <c r="O567" s="79"/>
      <c r="P567" s="79"/>
      <c r="Q567" s="79"/>
      <c r="R567" s="79"/>
    </row>
    <row r="568" spans="1:18" s="80" customFormat="1" x14ac:dyDescent="0.25">
      <c r="A568" s="62" t="s">
        <v>1036</v>
      </c>
      <c r="B568" s="63"/>
      <c r="C568" s="64" t="s">
        <v>1037</v>
      </c>
      <c r="D568" s="65"/>
      <c r="E568" s="66"/>
      <c r="F568" s="67">
        <v>8409</v>
      </c>
      <c r="G568" s="68">
        <v>73.607299589985146</v>
      </c>
      <c r="H568" s="68">
        <v>43.15789473684211</v>
      </c>
      <c r="I568" s="68">
        <v>5.8377244701348747</v>
      </c>
      <c r="J568" s="69">
        <v>509.04554651776766</v>
      </c>
      <c r="K568" s="16"/>
      <c r="L568" s="54">
        <f>GEOMEAN(N568,Q568,R568)</f>
        <v>0.37931722222976477</v>
      </c>
      <c r="M568" s="54"/>
      <c r="N568" s="54">
        <f>+(G568-25)/(85-25)</f>
        <v>0.81012165983308582</v>
      </c>
      <c r="O568" s="54">
        <f>+H568/100</f>
        <v>0.43157894736842112</v>
      </c>
      <c r="P568" s="54">
        <f>+(I568-1.8)/(16-1.8)</f>
        <v>0.28434679367147009</v>
      </c>
      <c r="Q568" s="54">
        <f>+(O568*P568)^(0.5)</f>
        <v>0.35031141845552033</v>
      </c>
      <c r="R568" s="54">
        <f>+(J568-35)/(2500-35)</f>
        <v>0.19231056653864814</v>
      </c>
    </row>
    <row r="569" spans="1:18" s="80" customFormat="1" x14ac:dyDescent="0.25">
      <c r="A569" s="73" t="s">
        <v>1038</v>
      </c>
      <c r="B569" s="74">
        <v>1</v>
      </c>
      <c r="C569" s="74" t="s">
        <v>1039</v>
      </c>
      <c r="D569" s="26"/>
      <c r="E569" s="27"/>
      <c r="F569" s="75">
        <v>3202</v>
      </c>
      <c r="G569" s="76">
        <v>71.087165778865923</v>
      </c>
      <c r="H569" s="76">
        <v>35.714285714285715</v>
      </c>
      <c r="I569" s="76">
        <v>7.4405999999999999</v>
      </c>
      <c r="J569" s="77">
        <v>667.48288641381021</v>
      </c>
      <c r="L569" s="79">
        <f>GEOMEAN(N569,Q569,R569)</f>
        <v>0.4202748062315585</v>
      </c>
      <c r="M569" s="79"/>
      <c r="N569" s="79">
        <f>+(G569-25)/(85-25)</f>
        <v>0.76811942964776536</v>
      </c>
      <c r="O569" s="79">
        <f>+H569/100</f>
        <v>0.35714285714285715</v>
      </c>
      <c r="P569" s="79">
        <f>+(I569-1.8)/(16-1.8)</f>
        <v>0.39722535211267607</v>
      </c>
      <c r="Q569" s="79">
        <f>+(O569*P569)^(0.5)</f>
        <v>0.37665129388215113</v>
      </c>
      <c r="R569" s="79">
        <f>+(J569-35)/(2500-35)</f>
        <v>0.25658534945793515</v>
      </c>
    </row>
    <row r="570" spans="1:18" s="80" customFormat="1" x14ac:dyDescent="0.25">
      <c r="A570" s="73" t="s">
        <v>1040</v>
      </c>
      <c r="B570" s="74">
        <v>2</v>
      </c>
      <c r="C570" s="74" t="s">
        <v>1041</v>
      </c>
      <c r="D570" s="26"/>
      <c r="E570" s="27"/>
      <c r="F570" s="75">
        <v>1826</v>
      </c>
      <c r="G570" s="76">
        <v>67.094405603187226</v>
      </c>
      <c r="H570" s="76">
        <v>62.831858407079643</v>
      </c>
      <c r="I570" s="76">
        <v>5.3174000000000001</v>
      </c>
      <c r="J570" s="77">
        <v>429.06313671400784</v>
      </c>
      <c r="L570" s="79">
        <f>GEOMEAN(N570,Q570,R570)</f>
        <v>0.35369280544791121</v>
      </c>
      <c r="M570" s="79"/>
      <c r="N570" s="79">
        <f>+(G570-25)/(85-25)</f>
        <v>0.70157342671978706</v>
      </c>
      <c r="O570" s="79">
        <f>+H570/100</f>
        <v>0.62831858407079644</v>
      </c>
      <c r="P570" s="79">
        <f>+(I570-1.8)/(16-1.8)</f>
        <v>0.2477042253521127</v>
      </c>
      <c r="Q570" s="79">
        <f>+(O570*P570)^(0.5)</f>
        <v>0.39450876814285502</v>
      </c>
      <c r="R570" s="79">
        <f>+(J570-35)/(2500-35)</f>
        <v>0.15986334146612893</v>
      </c>
    </row>
    <row r="571" spans="1:18" s="80" customFormat="1" x14ac:dyDescent="0.25">
      <c r="A571" s="73" t="s">
        <v>1042</v>
      </c>
      <c r="B571" s="74">
        <v>3</v>
      </c>
      <c r="C571" s="74" t="s">
        <v>1043</v>
      </c>
      <c r="D571" s="26"/>
      <c r="E571" s="27"/>
      <c r="F571" s="75">
        <v>1313</v>
      </c>
      <c r="G571" s="76">
        <v>76.004473133300422</v>
      </c>
      <c r="H571" s="76">
        <v>47.560975609756099</v>
      </c>
      <c r="I571" s="76">
        <v>5.2980999999999998</v>
      </c>
      <c r="J571" s="77">
        <v>457.24265604478552</v>
      </c>
      <c r="L571" s="79">
        <f>GEOMEAN(N571,Q571,R571)</f>
        <v>0.36801583333488774</v>
      </c>
      <c r="M571" s="79"/>
      <c r="N571" s="79">
        <f>+(G571-25)/(85-25)</f>
        <v>0.85007455222167372</v>
      </c>
      <c r="O571" s="79">
        <f>+H571/100</f>
        <v>0.47560975609756101</v>
      </c>
      <c r="P571" s="79">
        <f>+(I571-1.8)/(16-1.8)</f>
        <v>0.24634507042253523</v>
      </c>
      <c r="Q571" s="79">
        <f>+(O571*P571)^(0.5)</f>
        <v>0.34229244639562012</v>
      </c>
      <c r="R571" s="79">
        <f>+(J571-35)/(2500-35)</f>
        <v>0.1712951951500144</v>
      </c>
    </row>
    <row r="572" spans="1:18" s="80" customFormat="1" x14ac:dyDescent="0.25">
      <c r="A572" s="73" t="s">
        <v>1044</v>
      </c>
      <c r="B572" s="74">
        <v>4</v>
      </c>
      <c r="C572" s="74" t="s">
        <v>1045</v>
      </c>
      <c r="D572" s="26"/>
      <c r="E572" s="27"/>
      <c r="F572" s="75">
        <v>2068</v>
      </c>
      <c r="G572" s="76">
        <v>82.174981864599872</v>
      </c>
      <c r="H572" s="76">
        <v>37.086092715231786</v>
      </c>
      <c r="I572" s="76">
        <v>4.2903000000000002</v>
      </c>
      <c r="J572" s="77">
        <v>367.24124919937435</v>
      </c>
      <c r="L572" s="79">
        <f>GEOMEAN(N572,Q572,R572)</f>
        <v>0.31995792490609359</v>
      </c>
      <c r="M572" s="79"/>
      <c r="N572" s="79">
        <f>+(G572-25)/(85-25)</f>
        <v>0.95291636440999783</v>
      </c>
      <c r="O572" s="79">
        <f>+H572/100</f>
        <v>0.37086092715231783</v>
      </c>
      <c r="P572" s="79">
        <f>+(I572-1.8)/(16-1.8)</f>
        <v>0.17537323943661975</v>
      </c>
      <c r="Q572" s="79">
        <f>+(O572*P572)^(0.5)</f>
        <v>0.25502761061338092</v>
      </c>
      <c r="R572" s="79">
        <f>+(J572-35)/(2500-35)</f>
        <v>0.13478346823504031</v>
      </c>
    </row>
    <row r="573" spans="1:18" s="80" customFormat="1" x14ac:dyDescent="0.25">
      <c r="A573" s="73"/>
      <c r="B573" s="74"/>
      <c r="C573" s="81"/>
      <c r="D573" s="82"/>
      <c r="E573" s="83"/>
      <c r="F573" s="84" t="s">
        <v>17</v>
      </c>
      <c r="G573" s="85"/>
      <c r="H573" s="85"/>
      <c r="I573" s="85"/>
      <c r="J573" s="86"/>
      <c r="L573" s="79"/>
      <c r="M573" s="79"/>
      <c r="N573" s="79"/>
      <c r="O573" s="79"/>
      <c r="P573" s="79"/>
      <c r="Q573" s="79"/>
      <c r="R573" s="79"/>
    </row>
    <row r="574" spans="1:18" s="80" customFormat="1" x14ac:dyDescent="0.25">
      <c r="A574" s="62" t="s">
        <v>1046</v>
      </c>
      <c r="B574" s="87"/>
      <c r="C574" s="64" t="s">
        <v>1047</v>
      </c>
      <c r="D574" s="65"/>
      <c r="E574" s="66"/>
      <c r="F574" s="67">
        <v>89466</v>
      </c>
      <c r="G574" s="68">
        <v>75.851886321030406</v>
      </c>
      <c r="H574" s="68">
        <v>54.948418546650032</v>
      </c>
      <c r="I574" s="68">
        <v>5.8959634010546882</v>
      </c>
      <c r="J574" s="69">
        <v>450.84345139251087</v>
      </c>
      <c r="K574" s="16"/>
      <c r="L574" s="54">
        <f t="shared" ref="L574:L586" si="234">GEOMEAN(N574,Q574,R574)</f>
        <v>0.38467450785700674</v>
      </c>
      <c r="M574" s="54"/>
      <c r="N574" s="54">
        <f t="shared" ref="N574:N586" si="235">+(G574-25)/(85-25)</f>
        <v>0.84753143868384007</v>
      </c>
      <c r="O574" s="54">
        <f t="shared" ref="O574:O586" si="236">+H574/100</f>
        <v>0.54948418546650035</v>
      </c>
      <c r="P574" s="54">
        <f t="shared" ref="P574:P586" si="237">+(I574-1.8)/(16-1.8)</f>
        <v>0.28844812683483723</v>
      </c>
      <c r="Q574" s="54">
        <f t="shared" ref="Q574:Q586" si="238">+(O574*P574)^(0.5)</f>
        <v>0.39811767609989174</v>
      </c>
      <c r="R574" s="54">
        <f t="shared" ref="R574:R586" si="239">+(J574-35)/(2500-35)</f>
        <v>0.16869916892191111</v>
      </c>
    </row>
    <row r="575" spans="1:18" s="80" customFormat="1" x14ac:dyDescent="0.25">
      <c r="A575" s="73" t="s">
        <v>1048</v>
      </c>
      <c r="B575" s="74">
        <v>1</v>
      </c>
      <c r="C575" s="74" t="s">
        <v>1049</v>
      </c>
      <c r="D575" s="26"/>
      <c r="E575" s="27"/>
      <c r="F575" s="75">
        <v>39517</v>
      </c>
      <c r="G575" s="76">
        <v>74.236817917494946</v>
      </c>
      <c r="H575" s="76">
        <v>63.936852491366544</v>
      </c>
      <c r="I575" s="76">
        <v>7.6536</v>
      </c>
      <c r="J575" s="77">
        <v>586.04832995789002</v>
      </c>
      <c r="L575" s="79">
        <f t="shared" si="234"/>
        <v>0.45497216037053462</v>
      </c>
      <c r="M575" s="79"/>
      <c r="N575" s="79">
        <f t="shared" si="235"/>
        <v>0.8206136319582491</v>
      </c>
      <c r="O575" s="79">
        <f t="shared" si="236"/>
        <v>0.63936852491366547</v>
      </c>
      <c r="P575" s="79">
        <f t="shared" si="237"/>
        <v>0.41222535211267608</v>
      </c>
      <c r="Q575" s="79">
        <f t="shared" si="238"/>
        <v>0.5133847634204759</v>
      </c>
      <c r="R575" s="79">
        <f t="shared" si="239"/>
        <v>0.22354901823849493</v>
      </c>
    </row>
    <row r="576" spans="1:18" s="80" customFormat="1" x14ac:dyDescent="0.25">
      <c r="A576" s="73" t="s">
        <v>1050</v>
      </c>
      <c r="B576" s="74">
        <v>2</v>
      </c>
      <c r="C576" s="74" t="s">
        <v>1051</v>
      </c>
      <c r="D576" s="26"/>
      <c r="E576" s="27"/>
      <c r="F576" s="75">
        <v>1196</v>
      </c>
      <c r="G576" s="76">
        <v>64.693372788427652</v>
      </c>
      <c r="H576" s="76">
        <v>56.88073394495413</v>
      </c>
      <c r="I576" s="76">
        <v>3.0230000000000001</v>
      </c>
      <c r="J576" s="77">
        <v>276.08510373138949</v>
      </c>
      <c r="L576" s="79">
        <f t="shared" si="234"/>
        <v>0.24284208479574268</v>
      </c>
      <c r="M576" s="79"/>
      <c r="N576" s="79">
        <f t="shared" si="235"/>
        <v>0.66155621314046087</v>
      </c>
      <c r="O576" s="79">
        <f t="shared" si="236"/>
        <v>0.56880733944954132</v>
      </c>
      <c r="P576" s="79">
        <f t="shared" si="237"/>
        <v>8.6126760563380297E-2</v>
      </c>
      <c r="Q576" s="79">
        <f t="shared" si="238"/>
        <v>0.22133579360660136</v>
      </c>
      <c r="R576" s="79">
        <f t="shared" si="239"/>
        <v>9.7803287517805065E-2</v>
      </c>
    </row>
    <row r="577" spans="1:18" s="80" customFormat="1" x14ac:dyDescent="0.25">
      <c r="A577" s="73" t="s">
        <v>1052</v>
      </c>
      <c r="B577" s="74">
        <v>3</v>
      </c>
      <c r="C577" s="74" t="s">
        <v>1053</v>
      </c>
      <c r="D577" s="26"/>
      <c r="E577" s="27"/>
      <c r="F577" s="75">
        <v>4162</v>
      </c>
      <c r="G577" s="76">
        <v>81.215153083591289</v>
      </c>
      <c r="H577" s="76">
        <v>48.456057007125892</v>
      </c>
      <c r="I577" s="76">
        <v>4.3277000000000001</v>
      </c>
      <c r="J577" s="77">
        <v>271.18598315405819</v>
      </c>
      <c r="L577" s="79">
        <f t="shared" si="234"/>
        <v>0.29763042456652472</v>
      </c>
      <c r="M577" s="79"/>
      <c r="N577" s="79">
        <f t="shared" si="235"/>
        <v>0.93691921805985479</v>
      </c>
      <c r="O577" s="79">
        <f t="shared" si="236"/>
        <v>0.48456057007125891</v>
      </c>
      <c r="P577" s="79">
        <f t="shared" si="237"/>
        <v>0.17800704225352115</v>
      </c>
      <c r="Q577" s="79">
        <f t="shared" si="238"/>
        <v>0.29369234561197688</v>
      </c>
      <c r="R577" s="79">
        <f t="shared" si="239"/>
        <v>9.5815814666960722E-2</v>
      </c>
    </row>
    <row r="578" spans="1:18" s="80" customFormat="1" x14ac:dyDescent="0.25">
      <c r="A578" s="73" t="s">
        <v>1054</v>
      </c>
      <c r="B578" s="74">
        <v>4</v>
      </c>
      <c r="C578" s="74" t="s">
        <v>1055</v>
      </c>
      <c r="D578" s="26"/>
      <c r="E578" s="27"/>
      <c r="F578" s="75">
        <v>2667</v>
      </c>
      <c r="G578" s="76">
        <v>80.580452394586843</v>
      </c>
      <c r="H578" s="76">
        <v>54.044117647058819</v>
      </c>
      <c r="I578" s="76">
        <v>4.2996999999999996</v>
      </c>
      <c r="J578" s="77">
        <v>471.5985667324158</v>
      </c>
      <c r="L578" s="79">
        <f t="shared" si="234"/>
        <v>0.36988784986323042</v>
      </c>
      <c r="M578" s="79"/>
      <c r="N578" s="79">
        <f t="shared" si="235"/>
        <v>0.92634087324311409</v>
      </c>
      <c r="O578" s="79">
        <f t="shared" si="236"/>
        <v>0.5404411764705882</v>
      </c>
      <c r="P578" s="79">
        <f t="shared" si="237"/>
        <v>0.17603521126760563</v>
      </c>
      <c r="Q578" s="79">
        <f t="shared" si="238"/>
        <v>0.30844233930787346</v>
      </c>
      <c r="R578" s="79">
        <f t="shared" si="239"/>
        <v>0.17711909400909362</v>
      </c>
    </row>
    <row r="579" spans="1:18" s="80" customFormat="1" x14ac:dyDescent="0.25">
      <c r="A579" s="73" t="s">
        <v>1056</v>
      </c>
      <c r="B579" s="74">
        <v>5</v>
      </c>
      <c r="C579" s="74" t="s">
        <v>1057</v>
      </c>
      <c r="D579" s="26"/>
      <c r="E579" s="27"/>
      <c r="F579" s="75">
        <v>5490</v>
      </c>
      <c r="G579" s="76">
        <v>76.854211176199456</v>
      </c>
      <c r="H579" s="76">
        <v>61.904761904761905</v>
      </c>
      <c r="I579" s="76">
        <v>5.1355000000000004</v>
      </c>
      <c r="J579" s="77">
        <v>396.41230906687832</v>
      </c>
      <c r="L579" s="79">
        <f t="shared" si="234"/>
        <v>0.36422720035943756</v>
      </c>
      <c r="M579" s="79"/>
      <c r="N579" s="79">
        <f t="shared" si="235"/>
        <v>0.86423685293665764</v>
      </c>
      <c r="O579" s="79">
        <f t="shared" si="236"/>
        <v>0.61904761904761907</v>
      </c>
      <c r="P579" s="79">
        <f t="shared" si="237"/>
        <v>0.23489436619718315</v>
      </c>
      <c r="Q579" s="79">
        <f t="shared" si="238"/>
        <v>0.381327678148421</v>
      </c>
      <c r="R579" s="79">
        <f t="shared" si="239"/>
        <v>0.14661756960116767</v>
      </c>
    </row>
    <row r="580" spans="1:18" s="80" customFormat="1" x14ac:dyDescent="0.25">
      <c r="A580" s="73" t="s">
        <v>1058</v>
      </c>
      <c r="B580" s="74">
        <v>6</v>
      </c>
      <c r="C580" s="74" t="s">
        <v>1059</v>
      </c>
      <c r="D580" s="26"/>
      <c r="E580" s="27"/>
      <c r="F580" s="75">
        <v>3852</v>
      </c>
      <c r="G580" s="76">
        <v>81.264900221628835</v>
      </c>
      <c r="H580" s="76">
        <v>40.104166666666671</v>
      </c>
      <c r="I580" s="76">
        <v>3.6465000000000001</v>
      </c>
      <c r="J580" s="77">
        <v>258.72194918538253</v>
      </c>
      <c r="L580" s="79">
        <f t="shared" si="234"/>
        <v>0.2688650811252517</v>
      </c>
      <c r="M580" s="79"/>
      <c r="N580" s="79">
        <f t="shared" si="235"/>
        <v>0.93774833702714722</v>
      </c>
      <c r="O580" s="79">
        <f t="shared" si="236"/>
        <v>0.40104166666666674</v>
      </c>
      <c r="P580" s="79">
        <f t="shared" si="237"/>
        <v>0.13003521126760564</v>
      </c>
      <c r="Q580" s="79">
        <f t="shared" si="238"/>
        <v>0.22836273306324018</v>
      </c>
      <c r="R580" s="79">
        <f t="shared" si="239"/>
        <v>9.0759411434232259E-2</v>
      </c>
    </row>
    <row r="581" spans="1:18" s="80" customFormat="1" x14ac:dyDescent="0.25">
      <c r="A581" s="73" t="s">
        <v>1060</v>
      </c>
      <c r="B581" s="74">
        <v>7</v>
      </c>
      <c r="C581" s="74" t="s">
        <v>1061</v>
      </c>
      <c r="D581" s="26"/>
      <c r="E581" s="27"/>
      <c r="F581" s="75">
        <v>10797</v>
      </c>
      <c r="G581" s="76">
        <v>80.249662786902107</v>
      </c>
      <c r="H581" s="76">
        <v>48.539778449144002</v>
      </c>
      <c r="I581" s="76">
        <v>4.9208999999999996</v>
      </c>
      <c r="J581" s="77">
        <v>440.386041539639</v>
      </c>
      <c r="L581" s="79">
        <f t="shared" si="234"/>
        <v>0.36707795133804921</v>
      </c>
      <c r="M581" s="79"/>
      <c r="N581" s="79">
        <f t="shared" si="235"/>
        <v>0.92082771311503508</v>
      </c>
      <c r="O581" s="79">
        <f t="shared" si="236"/>
        <v>0.48539778449144</v>
      </c>
      <c r="P581" s="79">
        <f t="shared" si="237"/>
        <v>0.21978169014084506</v>
      </c>
      <c r="Q581" s="79">
        <f t="shared" si="238"/>
        <v>0.32662140999351275</v>
      </c>
      <c r="R581" s="79">
        <f t="shared" si="239"/>
        <v>0.16445681198362636</v>
      </c>
    </row>
    <row r="582" spans="1:18" s="80" customFormat="1" x14ac:dyDescent="0.25">
      <c r="A582" s="73" t="s">
        <v>1062</v>
      </c>
      <c r="B582" s="74">
        <v>8</v>
      </c>
      <c r="C582" s="74" t="s">
        <v>1063</v>
      </c>
      <c r="D582" s="26"/>
      <c r="E582" s="27"/>
      <c r="F582" s="75">
        <v>10058</v>
      </c>
      <c r="G582" s="76">
        <v>73.50932919368752</v>
      </c>
      <c r="H582" s="76">
        <v>47.568710359408037</v>
      </c>
      <c r="I582" s="76">
        <v>5.7645999999999997</v>
      </c>
      <c r="J582" s="77">
        <v>407.38261288675017</v>
      </c>
      <c r="L582" s="79">
        <f t="shared" si="234"/>
        <v>0.35439498281407039</v>
      </c>
      <c r="M582" s="79"/>
      <c r="N582" s="79">
        <f t="shared" si="235"/>
        <v>0.80848881989479204</v>
      </c>
      <c r="O582" s="79">
        <f t="shared" si="236"/>
        <v>0.4756871035940804</v>
      </c>
      <c r="P582" s="79">
        <f t="shared" si="237"/>
        <v>0.27919718309859154</v>
      </c>
      <c r="Q582" s="79">
        <f t="shared" si="238"/>
        <v>0.36443174856177823</v>
      </c>
      <c r="R582" s="79">
        <f t="shared" si="239"/>
        <v>0.15106799711430027</v>
      </c>
    </row>
    <row r="583" spans="1:18" s="80" customFormat="1" x14ac:dyDescent="0.25">
      <c r="A583" s="92" t="s">
        <v>1064</v>
      </c>
      <c r="B583" s="74">
        <v>9</v>
      </c>
      <c r="C583" s="93" t="s">
        <v>1065</v>
      </c>
      <c r="D583" s="26"/>
      <c r="E583" s="27"/>
      <c r="F583" s="94">
        <v>3520</v>
      </c>
      <c r="G583" s="95">
        <v>73.241023371132627</v>
      </c>
      <c r="H583" s="95">
        <v>48.684210526315788</v>
      </c>
      <c r="I583" s="95">
        <v>5.7694000000000001</v>
      </c>
      <c r="J583" s="96">
        <v>385.45815701539078</v>
      </c>
      <c r="L583" s="79">
        <f t="shared" si="234"/>
        <v>0.34806921393790413</v>
      </c>
      <c r="M583" s="79"/>
      <c r="N583" s="79">
        <f t="shared" si="235"/>
        <v>0.80401705618554375</v>
      </c>
      <c r="O583" s="79">
        <f t="shared" si="236"/>
        <v>0.48684210526315785</v>
      </c>
      <c r="P583" s="79">
        <f t="shared" si="237"/>
        <v>0.27953521126760567</v>
      </c>
      <c r="Q583" s="79">
        <f t="shared" si="238"/>
        <v>0.36890311837757989</v>
      </c>
      <c r="R583" s="79">
        <f t="shared" si="239"/>
        <v>0.14217369452957029</v>
      </c>
    </row>
    <row r="584" spans="1:18" s="80" customFormat="1" x14ac:dyDescent="0.25">
      <c r="A584" s="92" t="s">
        <v>1066</v>
      </c>
      <c r="B584" s="74">
        <v>10</v>
      </c>
      <c r="C584" s="93" t="s">
        <v>1067</v>
      </c>
      <c r="D584" s="26"/>
      <c r="E584" s="27"/>
      <c r="F584" s="94">
        <v>3522</v>
      </c>
      <c r="G584" s="95">
        <v>77.052052705798246</v>
      </c>
      <c r="H584" s="95">
        <v>33.529411764705877</v>
      </c>
      <c r="I584" s="95">
        <v>1.8977999999999999</v>
      </c>
      <c r="J584" s="96">
        <v>141.48167919677647</v>
      </c>
      <c r="L584" s="79">
        <f t="shared" si="234"/>
        <v>0.1216636757768976</v>
      </c>
      <c r="M584" s="79"/>
      <c r="N584" s="79">
        <f t="shared" si="235"/>
        <v>0.86753421176330414</v>
      </c>
      <c r="O584" s="79">
        <f t="shared" si="236"/>
        <v>0.33529411764705874</v>
      </c>
      <c r="P584" s="79">
        <f t="shared" si="237"/>
        <v>6.8873239436619644E-3</v>
      </c>
      <c r="Q584" s="79">
        <f t="shared" si="238"/>
        <v>4.8054960250109448E-2</v>
      </c>
      <c r="R584" s="79">
        <f t="shared" si="239"/>
        <v>4.3197435779625343E-2</v>
      </c>
    </row>
    <row r="585" spans="1:18" s="90" customFormat="1" x14ac:dyDescent="0.25">
      <c r="A585" s="92" t="s">
        <v>1068</v>
      </c>
      <c r="B585" s="74">
        <v>11</v>
      </c>
      <c r="C585" s="93" t="s">
        <v>1069</v>
      </c>
      <c r="D585" s="26"/>
      <c r="E585" s="27"/>
      <c r="F585" s="94">
        <v>2523</v>
      </c>
      <c r="G585" s="95">
        <v>80.256720280698516</v>
      </c>
      <c r="H585" s="95">
        <v>40.229885057471265</v>
      </c>
      <c r="I585" s="95">
        <v>2.4670000000000001</v>
      </c>
      <c r="J585" s="96">
        <v>161.80916885573774</v>
      </c>
      <c r="L585" s="79">
        <f t="shared" si="234"/>
        <v>0.18674697497372836</v>
      </c>
      <c r="M585" s="79"/>
      <c r="N585" s="79">
        <f t="shared" si="235"/>
        <v>0.92094533801164191</v>
      </c>
      <c r="O585" s="79">
        <f t="shared" si="236"/>
        <v>0.40229885057471265</v>
      </c>
      <c r="P585" s="79">
        <f t="shared" si="237"/>
        <v>4.6971830985915501E-2</v>
      </c>
      <c r="Q585" s="79">
        <f t="shared" si="238"/>
        <v>0.13746531786244659</v>
      </c>
      <c r="R585" s="79">
        <f t="shared" si="239"/>
        <v>5.1443881888737421E-2</v>
      </c>
    </row>
    <row r="586" spans="1:18" s="80" customFormat="1" x14ac:dyDescent="0.25">
      <c r="A586" s="92" t="s">
        <v>1070</v>
      </c>
      <c r="B586" s="74">
        <v>12</v>
      </c>
      <c r="C586" s="93" t="s">
        <v>1071</v>
      </c>
      <c r="D586" s="26"/>
      <c r="E586" s="27"/>
      <c r="F586" s="94">
        <v>2162</v>
      </c>
      <c r="G586" s="95">
        <v>81.517118441735505</v>
      </c>
      <c r="H586" s="95">
        <v>30.188679245283019</v>
      </c>
      <c r="I586" s="95">
        <v>2.0831</v>
      </c>
      <c r="J586" s="96">
        <v>79.140836311396384</v>
      </c>
      <c r="L586" s="79">
        <f t="shared" si="234"/>
        <v>0.10937886296702098</v>
      </c>
      <c r="M586" s="79"/>
      <c r="N586" s="79">
        <f t="shared" si="235"/>
        <v>0.94195197402892505</v>
      </c>
      <c r="O586" s="79">
        <f t="shared" si="236"/>
        <v>0.30188679245283018</v>
      </c>
      <c r="P586" s="79">
        <f t="shared" si="237"/>
        <v>1.9936619718309855E-2</v>
      </c>
      <c r="Q586" s="79">
        <f t="shared" si="238"/>
        <v>7.7579650547759033E-2</v>
      </c>
      <c r="R586" s="79">
        <f t="shared" si="239"/>
        <v>1.7907032986367703E-2</v>
      </c>
    </row>
    <row r="587" spans="1:18" s="80" customFormat="1" x14ac:dyDescent="0.25">
      <c r="A587" s="73"/>
      <c r="B587" s="74"/>
      <c r="C587" s="81"/>
      <c r="D587" s="82"/>
      <c r="E587" s="83"/>
      <c r="F587" s="84" t="s">
        <v>17</v>
      </c>
      <c r="G587" s="85"/>
      <c r="H587" s="85"/>
      <c r="I587" s="85"/>
      <c r="J587" s="86"/>
      <c r="L587" s="79"/>
      <c r="M587" s="79"/>
      <c r="N587" s="79"/>
      <c r="O587" s="79"/>
      <c r="P587" s="79"/>
      <c r="Q587" s="79"/>
      <c r="R587" s="79"/>
    </row>
    <row r="588" spans="1:18" s="80" customFormat="1" x14ac:dyDescent="0.25">
      <c r="A588" s="62" t="s">
        <v>1072</v>
      </c>
      <c r="B588" s="87"/>
      <c r="C588" s="64" t="s">
        <v>1073</v>
      </c>
      <c r="D588" s="65"/>
      <c r="E588" s="66"/>
      <c r="F588" s="67">
        <v>70653</v>
      </c>
      <c r="G588" s="68">
        <v>80.817334410420358</v>
      </c>
      <c r="H588" s="68">
        <v>45.385531408157185</v>
      </c>
      <c r="I588" s="68">
        <v>4.8209467501552474</v>
      </c>
      <c r="J588" s="69">
        <v>355.52695530358017</v>
      </c>
      <c r="K588" s="16"/>
      <c r="L588" s="54">
        <f t="shared" ref="L588:L599" si="240">GEOMEAN(N588,Q588,R588)</f>
        <v>0.33497869323899837</v>
      </c>
      <c r="M588" s="54"/>
      <c r="N588" s="54">
        <f t="shared" ref="N588:N599" si="241">+(G588-25)/(85-25)</f>
        <v>0.93028890684033927</v>
      </c>
      <c r="O588" s="54">
        <f t="shared" ref="O588:O599" si="242">+H588/100</f>
        <v>0.45385531408157187</v>
      </c>
      <c r="P588" s="54">
        <f t="shared" ref="P588:P599" si="243">+(I588-1.8)/(16-1.8)</f>
        <v>0.21274272888417237</v>
      </c>
      <c r="Q588" s="54">
        <f t="shared" ref="Q588:Q599" si="244">+(O588*P588)^(0.5)</f>
        <v>0.31073206792395397</v>
      </c>
      <c r="R588" s="54">
        <f t="shared" ref="R588:R599" si="245">+(J588-35)/(2500-35)</f>
        <v>0.13003121919009336</v>
      </c>
    </row>
    <row r="589" spans="1:18" s="80" customFormat="1" x14ac:dyDescent="0.25">
      <c r="A589" s="73" t="s">
        <v>1074</v>
      </c>
      <c r="B589" s="74">
        <v>1</v>
      </c>
      <c r="C589" s="74" t="s">
        <v>1075</v>
      </c>
      <c r="D589" s="26"/>
      <c r="E589" s="27"/>
      <c r="F589" s="75">
        <v>10326</v>
      </c>
      <c r="G589" s="76">
        <v>78.270675598174932</v>
      </c>
      <c r="H589" s="76">
        <v>57.195233730522453</v>
      </c>
      <c r="I589" s="76">
        <v>4.7553999999999998</v>
      </c>
      <c r="J589" s="77">
        <v>335.76183736769212</v>
      </c>
      <c r="L589" s="79">
        <f t="shared" si="240"/>
        <v>0.33434554998763294</v>
      </c>
      <c r="M589" s="79"/>
      <c r="N589" s="79">
        <f t="shared" si="241"/>
        <v>0.88784459330291554</v>
      </c>
      <c r="O589" s="79">
        <f t="shared" si="242"/>
        <v>0.57195233730522455</v>
      </c>
      <c r="P589" s="79">
        <f t="shared" si="243"/>
        <v>0.20812676056338028</v>
      </c>
      <c r="Q589" s="79">
        <f t="shared" si="244"/>
        <v>0.34501969097428364</v>
      </c>
      <c r="R589" s="79">
        <f t="shared" si="245"/>
        <v>0.12201291576782641</v>
      </c>
    </row>
    <row r="590" spans="1:18" s="80" customFormat="1" x14ac:dyDescent="0.25">
      <c r="A590" s="73" t="s">
        <v>1076</v>
      </c>
      <c r="B590" s="74">
        <v>2</v>
      </c>
      <c r="C590" s="74" t="s">
        <v>1077</v>
      </c>
      <c r="D590" s="26"/>
      <c r="E590" s="27"/>
      <c r="F590" s="75">
        <v>7969</v>
      </c>
      <c r="G590" s="76">
        <v>86.650210726600335</v>
      </c>
      <c r="H590" s="76">
        <v>49.141347424042273</v>
      </c>
      <c r="I590" s="76">
        <v>4.8247</v>
      </c>
      <c r="J590" s="77">
        <v>331.85896229625655</v>
      </c>
      <c r="L590" s="79">
        <f t="shared" si="240"/>
        <v>0.34209418277851489</v>
      </c>
      <c r="M590" s="79"/>
      <c r="N590" s="79">
        <f t="shared" si="241"/>
        <v>1.0275035121100056</v>
      </c>
      <c r="O590" s="79">
        <f t="shared" si="242"/>
        <v>0.49141347424042275</v>
      </c>
      <c r="P590" s="79">
        <f t="shared" si="243"/>
        <v>0.21300704225352116</v>
      </c>
      <c r="Q590" s="79">
        <f t="shared" si="244"/>
        <v>0.32353443506291468</v>
      </c>
      <c r="R590" s="79">
        <f t="shared" si="245"/>
        <v>0.12042959930882619</v>
      </c>
    </row>
    <row r="591" spans="1:18" s="80" customFormat="1" x14ac:dyDescent="0.25">
      <c r="A591" s="73" t="s">
        <v>1078</v>
      </c>
      <c r="B591" s="74">
        <v>3</v>
      </c>
      <c r="C591" s="74" t="s">
        <v>1079</v>
      </c>
      <c r="D591" s="26"/>
      <c r="E591" s="27"/>
      <c r="F591" s="75">
        <v>9298</v>
      </c>
      <c r="G591" s="76">
        <v>73.553037660126819</v>
      </c>
      <c r="H591" s="76">
        <v>50.889679715302492</v>
      </c>
      <c r="I591" s="76">
        <v>6.2981999999999996</v>
      </c>
      <c r="J591" s="77">
        <v>496.21032294768588</v>
      </c>
      <c r="L591" s="79">
        <f t="shared" si="240"/>
        <v>0.39319903159617631</v>
      </c>
      <c r="M591" s="79"/>
      <c r="N591" s="79">
        <f t="shared" si="241"/>
        <v>0.80921729433544698</v>
      </c>
      <c r="O591" s="79">
        <f t="shared" si="242"/>
        <v>0.50889679715302494</v>
      </c>
      <c r="P591" s="79">
        <f t="shared" si="243"/>
        <v>0.31677464788732396</v>
      </c>
      <c r="Q591" s="79">
        <f t="shared" si="244"/>
        <v>0.40150417647782494</v>
      </c>
      <c r="R591" s="79">
        <f t="shared" si="245"/>
        <v>0.18710357928912205</v>
      </c>
    </row>
    <row r="592" spans="1:18" s="80" customFormat="1" x14ac:dyDescent="0.25">
      <c r="A592" s="73" t="s">
        <v>1080</v>
      </c>
      <c r="B592" s="74">
        <v>4</v>
      </c>
      <c r="C592" s="74" t="s">
        <v>1081</v>
      </c>
      <c r="D592" s="26"/>
      <c r="E592" s="27"/>
      <c r="F592" s="75">
        <v>1643</v>
      </c>
      <c r="G592" s="76">
        <v>83.209772517198971</v>
      </c>
      <c r="H592" s="76">
        <v>46.753246753246749</v>
      </c>
      <c r="I592" s="76">
        <v>3.5283000000000002</v>
      </c>
      <c r="J592" s="77">
        <v>215.58865998674008</v>
      </c>
      <c r="L592" s="79">
        <f t="shared" si="240"/>
        <v>0.25689944224145489</v>
      </c>
      <c r="M592" s="79"/>
      <c r="N592" s="79">
        <f t="shared" si="241"/>
        <v>0.97016287528664946</v>
      </c>
      <c r="O592" s="79">
        <f t="shared" si="242"/>
        <v>0.46753246753246747</v>
      </c>
      <c r="P592" s="79">
        <f t="shared" si="243"/>
        <v>0.12171126760563382</v>
      </c>
      <c r="Q592" s="79">
        <f t="shared" si="244"/>
        <v>0.2385455287155189</v>
      </c>
      <c r="R592" s="79">
        <f t="shared" si="245"/>
        <v>7.3261119670077118E-2</v>
      </c>
    </row>
    <row r="593" spans="1:18" s="80" customFormat="1" x14ac:dyDescent="0.25">
      <c r="A593" s="73" t="s">
        <v>1082</v>
      </c>
      <c r="B593" s="74">
        <v>5</v>
      </c>
      <c r="C593" s="74" t="s">
        <v>1083</v>
      </c>
      <c r="D593" s="26"/>
      <c r="E593" s="27"/>
      <c r="F593" s="75">
        <v>4218</v>
      </c>
      <c r="G593" s="76">
        <v>83.719817577643866</v>
      </c>
      <c r="H593" s="76">
        <v>38.418079096045197</v>
      </c>
      <c r="I593" s="76">
        <v>4.5155000000000003</v>
      </c>
      <c r="J593" s="77">
        <v>141.6211022640752</v>
      </c>
      <c r="L593" s="79">
        <f t="shared" si="240"/>
        <v>0.22554649476760108</v>
      </c>
      <c r="M593" s="79"/>
      <c r="N593" s="79">
        <f t="shared" si="241"/>
        <v>0.97866362629406445</v>
      </c>
      <c r="O593" s="79">
        <f t="shared" si="242"/>
        <v>0.38418079096045199</v>
      </c>
      <c r="P593" s="79">
        <f t="shared" si="243"/>
        <v>0.19123239436619724</v>
      </c>
      <c r="Q593" s="79">
        <f t="shared" si="244"/>
        <v>0.27104946508869326</v>
      </c>
      <c r="R593" s="79">
        <f t="shared" si="245"/>
        <v>4.3253996861693796E-2</v>
      </c>
    </row>
    <row r="594" spans="1:18" s="80" customFormat="1" x14ac:dyDescent="0.25">
      <c r="A594" s="73" t="s">
        <v>1084</v>
      </c>
      <c r="B594" s="74">
        <v>6</v>
      </c>
      <c r="C594" s="74" t="s">
        <v>1085</v>
      </c>
      <c r="D594" s="26"/>
      <c r="E594" s="27"/>
      <c r="F594" s="75">
        <v>1278</v>
      </c>
      <c r="G594" s="76">
        <v>85.761482330970267</v>
      </c>
      <c r="H594" s="76">
        <v>40.677966101694921</v>
      </c>
      <c r="I594" s="76">
        <v>4.1125999999999996</v>
      </c>
      <c r="J594" s="77">
        <v>89.255340691308788</v>
      </c>
      <c r="L594" s="79">
        <f t="shared" si="240"/>
        <v>0.17901776397150124</v>
      </c>
      <c r="M594" s="79"/>
      <c r="N594" s="79">
        <f t="shared" si="241"/>
        <v>1.0126913721828379</v>
      </c>
      <c r="O594" s="79">
        <f t="shared" si="242"/>
        <v>0.40677966101694918</v>
      </c>
      <c r="P594" s="79">
        <f t="shared" si="243"/>
        <v>0.16285915492957745</v>
      </c>
      <c r="Q594" s="79">
        <f t="shared" si="244"/>
        <v>0.25738646397151566</v>
      </c>
      <c r="R594" s="79">
        <f t="shared" si="245"/>
        <v>2.2010280199313909E-2</v>
      </c>
    </row>
    <row r="595" spans="1:18" s="80" customFormat="1" x14ac:dyDescent="0.25">
      <c r="A595" s="73" t="s">
        <v>1086</v>
      </c>
      <c r="B595" s="74">
        <v>7</v>
      </c>
      <c r="C595" s="74" t="s">
        <v>180</v>
      </c>
      <c r="D595" s="26"/>
      <c r="E595" s="27"/>
      <c r="F595" s="75">
        <v>11279</v>
      </c>
      <c r="G595" s="76">
        <v>78.460083537650092</v>
      </c>
      <c r="H595" s="76">
        <v>42.326980942828484</v>
      </c>
      <c r="I595" s="76">
        <v>5.4061000000000003</v>
      </c>
      <c r="J595" s="77">
        <v>532.54702295460299</v>
      </c>
      <c r="L595" s="79">
        <f t="shared" si="240"/>
        <v>0.38921805916742352</v>
      </c>
      <c r="M595" s="79"/>
      <c r="N595" s="79">
        <f t="shared" si="241"/>
        <v>0.89100139229416819</v>
      </c>
      <c r="O595" s="79">
        <f t="shared" si="242"/>
        <v>0.42326980942828485</v>
      </c>
      <c r="P595" s="79">
        <f t="shared" si="243"/>
        <v>0.25395070422535215</v>
      </c>
      <c r="Q595" s="79">
        <f t="shared" si="244"/>
        <v>0.32785616691110681</v>
      </c>
      <c r="R595" s="79">
        <f t="shared" si="245"/>
        <v>0.20184463405866246</v>
      </c>
    </row>
    <row r="596" spans="1:18" s="80" customFormat="1" x14ac:dyDescent="0.25">
      <c r="A596" s="73" t="s">
        <v>1087</v>
      </c>
      <c r="B596" s="74">
        <v>8</v>
      </c>
      <c r="C596" s="74" t="s">
        <v>1088</v>
      </c>
      <c r="D596" s="26"/>
      <c r="E596" s="27"/>
      <c r="F596" s="75">
        <v>10173</v>
      </c>
      <c r="G596" s="76">
        <v>82.708130458648768</v>
      </c>
      <c r="H596" s="76">
        <v>45.184426229508198</v>
      </c>
      <c r="I596" s="76">
        <v>3.2829999999999999</v>
      </c>
      <c r="J596" s="77">
        <v>243.43688002266433</v>
      </c>
      <c r="L596" s="79">
        <f t="shared" si="240"/>
        <v>0.260448220604378</v>
      </c>
      <c r="M596" s="79"/>
      <c r="N596" s="79">
        <f t="shared" si="241"/>
        <v>0.96180217431081283</v>
      </c>
      <c r="O596" s="79">
        <f t="shared" si="242"/>
        <v>0.45184426229508196</v>
      </c>
      <c r="P596" s="79">
        <f t="shared" si="243"/>
        <v>0.10443661971830985</v>
      </c>
      <c r="Q596" s="79">
        <f t="shared" si="244"/>
        <v>0.21723049370015188</v>
      </c>
      <c r="R596" s="79">
        <f t="shared" si="245"/>
        <v>8.4558572017308042E-2</v>
      </c>
    </row>
    <row r="597" spans="1:18" s="80" customFormat="1" x14ac:dyDescent="0.25">
      <c r="A597" s="92" t="s">
        <v>1089</v>
      </c>
      <c r="B597" s="74">
        <v>9</v>
      </c>
      <c r="C597" s="93" t="s">
        <v>1090</v>
      </c>
      <c r="D597" s="26"/>
      <c r="E597" s="27"/>
      <c r="F597" s="94">
        <v>9410</v>
      </c>
      <c r="G597" s="95">
        <v>81.810996465898725</v>
      </c>
      <c r="H597" s="95">
        <v>38.189845474613691</v>
      </c>
      <c r="I597" s="95">
        <v>4.9729999999999999</v>
      </c>
      <c r="J597" s="96">
        <v>405.13108468716274</v>
      </c>
      <c r="L597" s="79">
        <f t="shared" si="240"/>
        <v>0.34630721178421464</v>
      </c>
      <c r="M597" s="79"/>
      <c r="N597" s="79">
        <f t="shared" si="241"/>
        <v>0.94684994109831211</v>
      </c>
      <c r="O597" s="79">
        <f t="shared" si="242"/>
        <v>0.38189845474613693</v>
      </c>
      <c r="P597" s="79">
        <f t="shared" si="243"/>
        <v>0.22345070422535213</v>
      </c>
      <c r="Q597" s="79">
        <f t="shared" si="244"/>
        <v>0.29212236931737712</v>
      </c>
      <c r="R597" s="79">
        <f t="shared" si="245"/>
        <v>0.15015459825037028</v>
      </c>
    </row>
    <row r="598" spans="1:18" s="80" customFormat="1" x14ac:dyDescent="0.25">
      <c r="A598" s="92" t="s">
        <v>1091</v>
      </c>
      <c r="B598" s="74">
        <v>10</v>
      </c>
      <c r="C598" s="93" t="s">
        <v>1092</v>
      </c>
      <c r="D598" s="26"/>
      <c r="E598" s="27"/>
      <c r="F598" s="94">
        <v>4039</v>
      </c>
      <c r="G598" s="95">
        <v>82.112506821225608</v>
      </c>
      <c r="H598" s="95">
        <v>21.481481481481481</v>
      </c>
      <c r="I598" s="95">
        <v>4.1203000000000003</v>
      </c>
      <c r="J598" s="96">
        <v>197.69207175648637</v>
      </c>
      <c r="L598" s="79">
        <f t="shared" si="240"/>
        <v>0.22747297995262672</v>
      </c>
      <c r="M598" s="79"/>
      <c r="N598" s="79">
        <f t="shared" si="241"/>
        <v>0.95187511368709343</v>
      </c>
      <c r="O598" s="79">
        <f t="shared" si="242"/>
        <v>0.21481481481481482</v>
      </c>
      <c r="P598" s="79">
        <f t="shared" si="243"/>
        <v>0.16340140845070428</v>
      </c>
      <c r="Q598" s="79">
        <f t="shared" si="244"/>
        <v>0.18735272428448421</v>
      </c>
      <c r="R598" s="79">
        <f t="shared" si="245"/>
        <v>6.6000840469162825E-2</v>
      </c>
    </row>
    <row r="599" spans="1:18" s="80" customFormat="1" x14ac:dyDescent="0.25">
      <c r="A599" s="92" t="s">
        <v>1093</v>
      </c>
      <c r="B599" s="74">
        <v>11</v>
      </c>
      <c r="C599" s="93" t="s">
        <v>1094</v>
      </c>
      <c r="D599" s="26"/>
      <c r="E599" s="27"/>
      <c r="F599" s="94">
        <v>1020</v>
      </c>
      <c r="G599" s="95">
        <v>81.507378429387899</v>
      </c>
      <c r="H599" s="95">
        <v>61.53846153846154</v>
      </c>
      <c r="I599" s="95">
        <v>3.8736999999999999</v>
      </c>
      <c r="J599" s="96">
        <v>229.54926164789541</v>
      </c>
      <c r="L599" s="79">
        <f t="shared" si="240"/>
        <v>0.28139922288813296</v>
      </c>
      <c r="M599" s="79"/>
      <c r="N599" s="79">
        <f t="shared" si="241"/>
        <v>0.9417896404897983</v>
      </c>
      <c r="O599" s="79">
        <f t="shared" si="242"/>
        <v>0.61538461538461542</v>
      </c>
      <c r="P599" s="79">
        <f t="shared" si="243"/>
        <v>0.14603521126760563</v>
      </c>
      <c r="Q599" s="79">
        <f t="shared" si="244"/>
        <v>0.29977962292078253</v>
      </c>
      <c r="R599" s="79">
        <f t="shared" si="245"/>
        <v>7.8924649755738499E-2</v>
      </c>
    </row>
    <row r="600" spans="1:18" s="80" customFormat="1" x14ac:dyDescent="0.25">
      <c r="A600" s="74"/>
      <c r="B600" s="74"/>
      <c r="C600" s="81"/>
      <c r="D600" s="82"/>
      <c r="E600" s="83"/>
      <c r="F600" s="75" t="s">
        <v>17</v>
      </c>
      <c r="G600" s="76"/>
      <c r="H600" s="76"/>
      <c r="I600" s="76"/>
      <c r="J600" s="77"/>
      <c r="L600" s="79"/>
      <c r="M600" s="79"/>
      <c r="N600" s="79"/>
      <c r="O600" s="79"/>
      <c r="P600" s="79"/>
      <c r="Q600" s="79"/>
      <c r="R600" s="79"/>
    </row>
    <row r="601" spans="1:18" s="80" customFormat="1" x14ac:dyDescent="0.25">
      <c r="A601" s="62" t="s">
        <v>1095</v>
      </c>
      <c r="B601" s="63"/>
      <c r="C601" s="64" t="s">
        <v>1096</v>
      </c>
      <c r="D601" s="65"/>
      <c r="E601" s="66"/>
      <c r="F601" s="67">
        <v>51328</v>
      </c>
      <c r="G601" s="68">
        <v>63.675233837484683</v>
      </c>
      <c r="H601" s="68">
        <v>60.684551341350598</v>
      </c>
      <c r="I601" s="68">
        <v>6.8760295012165438</v>
      </c>
      <c r="J601" s="69">
        <v>582.1598032040207</v>
      </c>
      <c r="K601" s="16"/>
      <c r="L601" s="54">
        <f t="shared" ref="L601:L622" si="246">GEOMEAN(N601,Q601,R601)</f>
        <v>0.40542635423810741</v>
      </c>
      <c r="M601" s="54"/>
      <c r="N601" s="54">
        <f t="shared" ref="N601:N622" si="247">+(G601-25)/(85-25)</f>
        <v>0.64458723062474477</v>
      </c>
      <c r="O601" s="54">
        <f t="shared" ref="O601:O622" si="248">+H601/100</f>
        <v>0.60684551341350601</v>
      </c>
      <c r="P601" s="54">
        <f t="shared" ref="P601:P622" si="249">+(I601-1.8)/(16-1.8)</f>
        <v>0.35746686628285523</v>
      </c>
      <c r="Q601" s="54">
        <f t="shared" ref="Q601:Q622" si="250">+(O601*P601)^(0.5)</f>
        <v>0.4657544030900152</v>
      </c>
      <c r="R601" s="54">
        <f t="shared" ref="R601:R622" si="251">+(J601-35)/(2500-35)</f>
        <v>0.22197152259798</v>
      </c>
    </row>
    <row r="602" spans="1:18" s="80" customFormat="1" x14ac:dyDescent="0.25">
      <c r="A602" s="73" t="s">
        <v>1097</v>
      </c>
      <c r="B602" s="74">
        <v>1</v>
      </c>
      <c r="C602" s="74" t="s">
        <v>1098</v>
      </c>
      <c r="D602" s="26"/>
      <c r="E602" s="27"/>
      <c r="F602" s="75">
        <v>13919</v>
      </c>
      <c r="G602" s="76">
        <v>65.484515146211578</v>
      </c>
      <c r="H602" s="76">
        <v>68.972533062054936</v>
      </c>
      <c r="I602" s="76">
        <v>8.5769000000000002</v>
      </c>
      <c r="J602" s="77">
        <v>686.23617742108206</v>
      </c>
      <c r="L602" s="79">
        <f t="shared" si="246"/>
        <v>0.46765212678520024</v>
      </c>
      <c r="M602" s="79"/>
      <c r="N602" s="79">
        <f t="shared" si="247"/>
        <v>0.67474191910352632</v>
      </c>
      <c r="O602" s="79">
        <f t="shared" si="248"/>
        <v>0.6897253306205493</v>
      </c>
      <c r="P602" s="79">
        <f t="shared" si="249"/>
        <v>0.47724647887323951</v>
      </c>
      <c r="Q602" s="79">
        <f t="shared" si="250"/>
        <v>0.57373250337447168</v>
      </c>
      <c r="R602" s="79">
        <f t="shared" si="251"/>
        <v>0.26419317542437404</v>
      </c>
    </row>
    <row r="603" spans="1:18" s="80" customFormat="1" x14ac:dyDescent="0.25">
      <c r="A603" s="73" t="s">
        <v>1099</v>
      </c>
      <c r="B603" s="74">
        <v>2</v>
      </c>
      <c r="C603" s="74" t="s">
        <v>1100</v>
      </c>
      <c r="D603" s="26"/>
      <c r="E603" s="27"/>
      <c r="F603" s="75">
        <v>2903</v>
      </c>
      <c r="G603" s="76">
        <v>57.247498932791487</v>
      </c>
      <c r="H603" s="76">
        <v>60.544217687074834</v>
      </c>
      <c r="I603" s="76">
        <v>5.9417999999999997</v>
      </c>
      <c r="J603" s="77">
        <v>495.30184625952262</v>
      </c>
      <c r="L603" s="79">
        <f t="shared" si="246"/>
        <v>0.34808536856403377</v>
      </c>
      <c r="M603" s="79"/>
      <c r="N603" s="79">
        <f t="shared" si="247"/>
        <v>0.53745831554652479</v>
      </c>
      <c r="O603" s="79">
        <f t="shared" si="248"/>
        <v>0.60544217687074831</v>
      </c>
      <c r="P603" s="79">
        <f t="shared" si="249"/>
        <v>0.29167605633802818</v>
      </c>
      <c r="Q603" s="79">
        <f t="shared" si="250"/>
        <v>0.42022968301914465</v>
      </c>
      <c r="R603" s="79">
        <f t="shared" si="251"/>
        <v>0.18673502890852844</v>
      </c>
    </row>
    <row r="604" spans="1:18" s="80" customFormat="1" x14ac:dyDescent="0.25">
      <c r="A604" s="73" t="s">
        <v>1101</v>
      </c>
      <c r="B604" s="74">
        <v>3</v>
      </c>
      <c r="C604" s="74" t="s">
        <v>460</v>
      </c>
      <c r="D604" s="26"/>
      <c r="E604" s="27"/>
      <c r="F604" s="75">
        <v>2189</v>
      </c>
      <c r="G604" s="76">
        <v>69.65444924215663</v>
      </c>
      <c r="H604" s="76">
        <v>72.950819672131146</v>
      </c>
      <c r="I604" s="76">
        <v>8.1804000000000006</v>
      </c>
      <c r="J604" s="77">
        <v>548.52408166907571</v>
      </c>
      <c r="L604" s="79">
        <f t="shared" si="246"/>
        <v>0.44608479011141111</v>
      </c>
      <c r="M604" s="79"/>
      <c r="N604" s="79">
        <f t="shared" si="247"/>
        <v>0.74424082070261055</v>
      </c>
      <c r="O604" s="79">
        <f t="shared" si="248"/>
        <v>0.72950819672131151</v>
      </c>
      <c r="P604" s="79">
        <f t="shared" si="249"/>
        <v>0.44932394366197193</v>
      </c>
      <c r="Q604" s="79">
        <f t="shared" si="250"/>
        <v>0.57252554518078347</v>
      </c>
      <c r="R604" s="79">
        <f t="shared" si="251"/>
        <v>0.20832619946007128</v>
      </c>
    </row>
    <row r="605" spans="1:18" s="80" customFormat="1" x14ac:dyDescent="0.25">
      <c r="A605" s="73" t="s">
        <v>1102</v>
      </c>
      <c r="B605" s="74">
        <v>4</v>
      </c>
      <c r="C605" s="74" t="s">
        <v>1103</v>
      </c>
      <c r="D605" s="26"/>
      <c r="E605" s="27"/>
      <c r="F605" s="75">
        <v>1681</v>
      </c>
      <c r="G605" s="76">
        <v>73.660402998387738</v>
      </c>
      <c r="H605" s="76">
        <v>64.705882352941174</v>
      </c>
      <c r="I605" s="76">
        <v>6.4791999999999996</v>
      </c>
      <c r="J605" s="77">
        <v>603.57390629607232</v>
      </c>
      <c r="L605" s="79">
        <f t="shared" si="246"/>
        <v>0.44204789004116662</v>
      </c>
      <c r="M605" s="79"/>
      <c r="N605" s="79">
        <f t="shared" si="247"/>
        <v>0.81100671663979562</v>
      </c>
      <c r="O605" s="79">
        <f t="shared" si="248"/>
        <v>0.64705882352941169</v>
      </c>
      <c r="P605" s="79">
        <f t="shared" si="249"/>
        <v>0.32952112676056339</v>
      </c>
      <c r="Q605" s="79">
        <f t="shared" si="250"/>
        <v>0.46175702767773474</v>
      </c>
      <c r="R605" s="79">
        <f t="shared" si="251"/>
        <v>0.230658785515648</v>
      </c>
    </row>
    <row r="606" spans="1:18" s="80" customFormat="1" x14ac:dyDescent="0.25">
      <c r="A606" s="73" t="s">
        <v>1104</v>
      </c>
      <c r="B606" s="74">
        <v>5</v>
      </c>
      <c r="C606" s="74" t="s">
        <v>1105</v>
      </c>
      <c r="D606" s="26"/>
      <c r="E606" s="27"/>
      <c r="F606" s="75">
        <v>2163</v>
      </c>
      <c r="G606" s="76">
        <v>70.151927915518044</v>
      </c>
      <c r="H606" s="76">
        <v>53.333333333333336</v>
      </c>
      <c r="I606" s="76">
        <v>6.9271000000000003</v>
      </c>
      <c r="J606" s="77">
        <v>699.44808627588736</v>
      </c>
      <c r="L606" s="79">
        <f t="shared" si="246"/>
        <v>0.44649858663260883</v>
      </c>
      <c r="M606" s="79"/>
      <c r="N606" s="79">
        <f t="shared" si="247"/>
        <v>0.75253213192530077</v>
      </c>
      <c r="O606" s="79">
        <f t="shared" si="248"/>
        <v>0.53333333333333333</v>
      </c>
      <c r="P606" s="79">
        <f t="shared" si="249"/>
        <v>0.36106338028169022</v>
      </c>
      <c r="Q606" s="79">
        <f t="shared" si="250"/>
        <v>0.43882472144380696</v>
      </c>
      <c r="R606" s="79">
        <f t="shared" si="251"/>
        <v>0.26955297617683055</v>
      </c>
    </row>
    <row r="607" spans="1:18" s="80" customFormat="1" x14ac:dyDescent="0.25">
      <c r="A607" s="73" t="s">
        <v>1106</v>
      </c>
      <c r="B607" s="74">
        <v>6</v>
      </c>
      <c r="C607" s="74" t="s">
        <v>1107</v>
      </c>
      <c r="D607" s="26"/>
      <c r="E607" s="27"/>
      <c r="F607" s="75">
        <v>2554</v>
      </c>
      <c r="G607" s="76">
        <v>56.614492229148532</v>
      </c>
      <c r="H607" s="76">
        <v>54.761904761904766</v>
      </c>
      <c r="I607" s="76">
        <v>5.3094000000000001</v>
      </c>
      <c r="J607" s="77">
        <v>420.76887126952931</v>
      </c>
      <c r="L607" s="79">
        <f t="shared" si="246"/>
        <v>0.31187860612077278</v>
      </c>
      <c r="M607" s="79"/>
      <c r="N607" s="79">
        <f t="shared" si="247"/>
        <v>0.52690820381914216</v>
      </c>
      <c r="O607" s="79">
        <f t="shared" si="248"/>
        <v>0.54761904761904767</v>
      </c>
      <c r="P607" s="79">
        <f t="shared" si="249"/>
        <v>0.24714084507042258</v>
      </c>
      <c r="Q607" s="79">
        <f t="shared" si="250"/>
        <v>0.3678845392310357</v>
      </c>
      <c r="R607" s="79">
        <f t="shared" si="251"/>
        <v>0.15649852789838917</v>
      </c>
    </row>
    <row r="608" spans="1:18" s="80" customFormat="1" x14ac:dyDescent="0.25">
      <c r="A608" s="73" t="s">
        <v>1108</v>
      </c>
      <c r="B608" s="74">
        <v>7</v>
      </c>
      <c r="C608" s="74" t="s">
        <v>1109</v>
      </c>
      <c r="D608" s="26"/>
      <c r="E608" s="27"/>
      <c r="F608" s="75">
        <v>1560</v>
      </c>
      <c r="G608" s="76">
        <v>61.629656282356414</v>
      </c>
      <c r="H608" s="76">
        <v>48.717948717948715</v>
      </c>
      <c r="I608" s="76">
        <v>7.1093000000000002</v>
      </c>
      <c r="J608" s="77">
        <v>404.08819727957911</v>
      </c>
      <c r="L608" s="79">
        <f t="shared" si="246"/>
        <v>0.33915997521982477</v>
      </c>
      <c r="M608" s="79"/>
      <c r="N608" s="79">
        <f t="shared" si="247"/>
        <v>0.61049427137260692</v>
      </c>
      <c r="O608" s="79">
        <f t="shared" si="248"/>
        <v>0.48717948717948717</v>
      </c>
      <c r="P608" s="79">
        <f t="shared" si="249"/>
        <v>0.37389436619718314</v>
      </c>
      <c r="Q608" s="79">
        <f t="shared" si="250"/>
        <v>0.42679464099639658</v>
      </c>
      <c r="R608" s="79">
        <f t="shared" si="251"/>
        <v>0.14973152019455541</v>
      </c>
    </row>
    <row r="609" spans="1:18" s="80" customFormat="1" x14ac:dyDescent="0.25">
      <c r="A609" s="73" t="s">
        <v>1110</v>
      </c>
      <c r="B609" s="74">
        <v>8</v>
      </c>
      <c r="C609" s="74" t="s">
        <v>1111</v>
      </c>
      <c r="D609" s="26"/>
      <c r="E609" s="27"/>
      <c r="F609" s="75">
        <v>1577</v>
      </c>
      <c r="G609" s="76">
        <v>66.135915890851166</v>
      </c>
      <c r="H609" s="76">
        <v>41.975308641975303</v>
      </c>
      <c r="I609" s="76">
        <v>6.6147999999999998</v>
      </c>
      <c r="J609" s="77">
        <v>392.11819632746199</v>
      </c>
      <c r="L609" s="79">
        <f t="shared" si="246"/>
        <v>0.33463314868095417</v>
      </c>
      <c r="M609" s="79"/>
      <c r="N609" s="79">
        <f t="shared" si="247"/>
        <v>0.68559859818085278</v>
      </c>
      <c r="O609" s="79">
        <f t="shared" si="248"/>
        <v>0.41975308641975301</v>
      </c>
      <c r="P609" s="79">
        <f t="shared" si="249"/>
        <v>0.3390704225352113</v>
      </c>
      <c r="Q609" s="79">
        <f t="shared" si="250"/>
        <v>0.37726099238167299</v>
      </c>
      <c r="R609" s="79">
        <f t="shared" si="251"/>
        <v>0.14487553603548153</v>
      </c>
    </row>
    <row r="610" spans="1:18" s="80" customFormat="1" x14ac:dyDescent="0.25">
      <c r="A610" s="73" t="s">
        <v>1112</v>
      </c>
      <c r="B610" s="74">
        <v>9</v>
      </c>
      <c r="C610" s="74" t="s">
        <v>1113</v>
      </c>
      <c r="D610" s="26"/>
      <c r="E610" s="27"/>
      <c r="F610" s="75">
        <v>1094</v>
      </c>
      <c r="G610" s="76">
        <v>55.906602677014178</v>
      </c>
      <c r="H610" s="76">
        <v>60.317460317460316</v>
      </c>
      <c r="I610" s="76">
        <v>6.4043000000000001</v>
      </c>
      <c r="J610" s="77">
        <v>345.72811028673317</v>
      </c>
      <c r="L610" s="79">
        <f t="shared" si="246"/>
        <v>0.30622520374414669</v>
      </c>
      <c r="M610" s="79"/>
      <c r="N610" s="79">
        <f t="shared" si="247"/>
        <v>0.51511004461690291</v>
      </c>
      <c r="O610" s="79">
        <f t="shared" si="248"/>
        <v>0.60317460317460314</v>
      </c>
      <c r="P610" s="79">
        <f t="shared" si="249"/>
        <v>0.32424647887323949</v>
      </c>
      <c r="Q610" s="79">
        <f t="shared" si="250"/>
        <v>0.44224115731705543</v>
      </c>
      <c r="R610" s="79">
        <f t="shared" si="251"/>
        <v>0.1260560285138877</v>
      </c>
    </row>
    <row r="611" spans="1:18" s="80" customFormat="1" x14ac:dyDescent="0.25">
      <c r="A611" s="73" t="s">
        <v>1114</v>
      </c>
      <c r="B611" s="74">
        <v>10</v>
      </c>
      <c r="C611" s="74" t="s">
        <v>1115</v>
      </c>
      <c r="D611" s="26"/>
      <c r="E611" s="27"/>
      <c r="F611" s="75">
        <v>893</v>
      </c>
      <c r="G611" s="76">
        <v>61.223955920707525</v>
      </c>
      <c r="H611" s="76">
        <v>64.583333333333343</v>
      </c>
      <c r="I611" s="76">
        <v>7.2335000000000003</v>
      </c>
      <c r="J611" s="77">
        <v>722.71733252050797</v>
      </c>
      <c r="L611" s="79">
        <f t="shared" si="246"/>
        <v>0.43748636442275463</v>
      </c>
      <c r="M611" s="79"/>
      <c r="N611" s="79">
        <f t="shared" si="247"/>
        <v>0.60373259867845874</v>
      </c>
      <c r="O611" s="79">
        <f t="shared" si="248"/>
        <v>0.64583333333333348</v>
      </c>
      <c r="P611" s="79">
        <f t="shared" si="249"/>
        <v>0.38264084507042256</v>
      </c>
      <c r="Q611" s="79">
        <f t="shared" si="250"/>
        <v>0.49711388276864149</v>
      </c>
      <c r="R611" s="79">
        <f t="shared" si="251"/>
        <v>0.2789928326655205</v>
      </c>
    </row>
    <row r="612" spans="1:18" s="80" customFormat="1" x14ac:dyDescent="0.25">
      <c r="A612" s="73" t="s">
        <v>1116</v>
      </c>
      <c r="B612" s="74">
        <v>11</v>
      </c>
      <c r="C612" s="74" t="s">
        <v>1117</v>
      </c>
      <c r="D612" s="26"/>
      <c r="E612" s="27"/>
      <c r="F612" s="75">
        <v>2726</v>
      </c>
      <c r="G612" s="76">
        <v>63.738663968747339</v>
      </c>
      <c r="H612" s="76">
        <v>50</v>
      </c>
      <c r="I612" s="76">
        <v>5.4363999999999999</v>
      </c>
      <c r="J612" s="77">
        <v>526.36077096641964</v>
      </c>
      <c r="L612" s="79">
        <f t="shared" si="246"/>
        <v>0.35844115372992313</v>
      </c>
      <c r="M612" s="79"/>
      <c r="N612" s="79">
        <f t="shared" si="247"/>
        <v>0.64564439947912233</v>
      </c>
      <c r="O612" s="79">
        <f t="shared" si="248"/>
        <v>0.5</v>
      </c>
      <c r="P612" s="79">
        <f t="shared" si="249"/>
        <v>0.25608450704225355</v>
      </c>
      <c r="Q612" s="79">
        <f t="shared" si="250"/>
        <v>0.3578299226184512</v>
      </c>
      <c r="R612" s="79">
        <f t="shared" si="251"/>
        <v>0.19933499836365909</v>
      </c>
    </row>
    <row r="613" spans="1:18" s="80" customFormat="1" x14ac:dyDescent="0.25">
      <c r="A613" s="73" t="s">
        <v>1118</v>
      </c>
      <c r="B613" s="74">
        <v>12</v>
      </c>
      <c r="C613" s="74" t="s">
        <v>1119</v>
      </c>
      <c r="D613" s="26"/>
      <c r="E613" s="27"/>
      <c r="F613" s="75">
        <v>2291</v>
      </c>
      <c r="G613" s="76">
        <v>61.714858809190467</v>
      </c>
      <c r="H613" s="76">
        <v>54.430379746835442</v>
      </c>
      <c r="I613" s="76">
        <v>6.1337000000000002</v>
      </c>
      <c r="J613" s="77">
        <v>579.13344929063089</v>
      </c>
      <c r="L613" s="79">
        <f t="shared" si="246"/>
        <v>0.38041854610820591</v>
      </c>
      <c r="M613" s="79"/>
      <c r="N613" s="79">
        <f t="shared" si="247"/>
        <v>0.61191431348650782</v>
      </c>
      <c r="O613" s="79">
        <f t="shared" si="248"/>
        <v>0.54430379746835444</v>
      </c>
      <c r="P613" s="79">
        <f t="shared" si="249"/>
        <v>0.30519014084507046</v>
      </c>
      <c r="Q613" s="79">
        <f t="shared" si="250"/>
        <v>0.4075734935099114</v>
      </c>
      <c r="R613" s="79">
        <f t="shared" si="251"/>
        <v>0.22074379281567177</v>
      </c>
    </row>
    <row r="614" spans="1:18" s="80" customFormat="1" x14ac:dyDescent="0.25">
      <c r="A614" s="73" t="s">
        <v>1120</v>
      </c>
      <c r="B614" s="74">
        <v>13</v>
      </c>
      <c r="C614" s="74" t="s">
        <v>1121</v>
      </c>
      <c r="D614" s="26"/>
      <c r="E614" s="27"/>
      <c r="F614" s="75">
        <v>1866</v>
      </c>
      <c r="G614" s="76">
        <v>64.567821479086476</v>
      </c>
      <c r="H614" s="76">
        <v>49.565217391304351</v>
      </c>
      <c r="I614" s="76">
        <v>5.8525</v>
      </c>
      <c r="J614" s="77">
        <v>571.08162010266665</v>
      </c>
      <c r="L614" s="79">
        <f t="shared" si="246"/>
        <v>0.37783621041451898</v>
      </c>
      <c r="M614" s="79"/>
      <c r="N614" s="79">
        <f t="shared" si="247"/>
        <v>0.65946369131810789</v>
      </c>
      <c r="O614" s="79">
        <f t="shared" si="248"/>
        <v>0.4956521739130435</v>
      </c>
      <c r="P614" s="79">
        <f t="shared" si="249"/>
        <v>0.28538732394366201</v>
      </c>
      <c r="Q614" s="79">
        <f t="shared" si="250"/>
        <v>0.37610217696777837</v>
      </c>
      <c r="R614" s="79">
        <f t="shared" si="251"/>
        <v>0.217477330670453</v>
      </c>
    </row>
    <row r="615" spans="1:18" s="80" customFormat="1" x14ac:dyDescent="0.25">
      <c r="A615" s="73" t="s">
        <v>1122</v>
      </c>
      <c r="B615" s="74">
        <v>14</v>
      </c>
      <c r="C615" s="74" t="s">
        <v>1123</v>
      </c>
      <c r="D615" s="26"/>
      <c r="E615" s="27"/>
      <c r="F615" s="75">
        <v>791</v>
      </c>
      <c r="G615" s="76">
        <v>55.172696215053136</v>
      </c>
      <c r="H615" s="76">
        <v>71.739130434782609</v>
      </c>
      <c r="I615" s="76">
        <v>8.5168999999999997</v>
      </c>
      <c r="J615" s="77">
        <v>908.50878639949883</v>
      </c>
      <c r="L615" s="79">
        <f t="shared" si="246"/>
        <v>0.46997762517559483</v>
      </c>
      <c r="M615" s="79"/>
      <c r="N615" s="79">
        <f t="shared" si="247"/>
        <v>0.50287827025088561</v>
      </c>
      <c r="O615" s="79">
        <f t="shared" si="248"/>
        <v>0.71739130434782605</v>
      </c>
      <c r="P615" s="79">
        <f t="shared" si="249"/>
        <v>0.4730211267605634</v>
      </c>
      <c r="Q615" s="79">
        <f t="shared" si="250"/>
        <v>0.58253003623061272</v>
      </c>
      <c r="R615" s="79">
        <f t="shared" si="251"/>
        <v>0.35436461922900558</v>
      </c>
    </row>
    <row r="616" spans="1:18" s="80" customFormat="1" x14ac:dyDescent="0.25">
      <c r="A616" s="73" t="s">
        <v>1124</v>
      </c>
      <c r="B616" s="74">
        <v>15</v>
      </c>
      <c r="C616" s="74" t="s">
        <v>1125</v>
      </c>
      <c r="D616" s="26"/>
      <c r="E616" s="27"/>
      <c r="F616" s="75">
        <v>1718</v>
      </c>
      <c r="G616" s="76">
        <v>62.791217970320332</v>
      </c>
      <c r="H616" s="76">
        <v>66.901408450704224</v>
      </c>
      <c r="I616" s="76">
        <v>4.3472</v>
      </c>
      <c r="J616" s="77">
        <v>213.16610041091388</v>
      </c>
      <c r="L616" s="79">
        <f t="shared" si="246"/>
        <v>0.25077501030936933</v>
      </c>
      <c r="M616" s="79"/>
      <c r="N616" s="79">
        <f t="shared" si="247"/>
        <v>0.62985363283867224</v>
      </c>
      <c r="O616" s="79">
        <f t="shared" si="248"/>
        <v>0.66901408450704225</v>
      </c>
      <c r="P616" s="79">
        <f t="shared" si="249"/>
        <v>0.17938028169014086</v>
      </c>
      <c r="Q616" s="79">
        <f t="shared" si="250"/>
        <v>0.34642161441449487</v>
      </c>
      <c r="R616" s="79">
        <f t="shared" si="251"/>
        <v>7.2278336880695293E-2</v>
      </c>
    </row>
    <row r="617" spans="1:18" s="80" customFormat="1" x14ac:dyDescent="0.25">
      <c r="A617" s="73" t="s">
        <v>1126</v>
      </c>
      <c r="B617" s="74">
        <v>16</v>
      </c>
      <c r="C617" s="74" t="s">
        <v>550</v>
      </c>
      <c r="D617" s="26"/>
      <c r="E617" s="27"/>
      <c r="F617" s="75">
        <v>967</v>
      </c>
      <c r="G617" s="76">
        <v>58.849330782796301</v>
      </c>
      <c r="H617" s="76">
        <v>77.777777777777786</v>
      </c>
      <c r="I617" s="76">
        <v>8.5124999999999993</v>
      </c>
      <c r="J617" s="77">
        <v>751.2255687053073</v>
      </c>
      <c r="L617" s="79">
        <f t="shared" si="246"/>
        <v>0.4632184248357884</v>
      </c>
      <c r="M617" s="79"/>
      <c r="N617" s="79">
        <f t="shared" si="247"/>
        <v>0.56415551304660505</v>
      </c>
      <c r="O617" s="79">
        <f t="shared" si="248"/>
        <v>0.7777777777777779</v>
      </c>
      <c r="P617" s="79">
        <f t="shared" si="249"/>
        <v>0.47271126760563381</v>
      </c>
      <c r="Q617" s="79">
        <f t="shared" si="250"/>
        <v>0.60635329573510721</v>
      </c>
      <c r="R617" s="79">
        <f t="shared" si="251"/>
        <v>0.29055804004272101</v>
      </c>
    </row>
    <row r="618" spans="1:18" s="80" customFormat="1" x14ac:dyDescent="0.25">
      <c r="A618" s="73" t="s">
        <v>1127</v>
      </c>
      <c r="B618" s="74">
        <v>17</v>
      </c>
      <c r="C618" s="74" t="s">
        <v>454</v>
      </c>
      <c r="D618" s="26"/>
      <c r="E618" s="27"/>
      <c r="F618" s="75">
        <v>2653</v>
      </c>
      <c r="G618" s="76">
        <v>71.118175982665832</v>
      </c>
      <c r="H618" s="76">
        <v>56.521739130434781</v>
      </c>
      <c r="I618" s="76">
        <v>4.1127000000000002</v>
      </c>
      <c r="J618" s="77">
        <v>264.76469681212211</v>
      </c>
      <c r="L618" s="79">
        <f t="shared" si="246"/>
        <v>0.27908521412054749</v>
      </c>
      <c r="M618" s="79"/>
      <c r="N618" s="79">
        <f t="shared" si="247"/>
        <v>0.76863626637776383</v>
      </c>
      <c r="O618" s="79">
        <f t="shared" si="248"/>
        <v>0.56521739130434778</v>
      </c>
      <c r="P618" s="79">
        <f t="shared" si="249"/>
        <v>0.16286619718309864</v>
      </c>
      <c r="Q618" s="79">
        <f t="shared" si="250"/>
        <v>0.30340535114511497</v>
      </c>
      <c r="R618" s="79">
        <f t="shared" si="251"/>
        <v>9.3210830349745283E-2</v>
      </c>
    </row>
    <row r="619" spans="1:18" s="80" customFormat="1" x14ac:dyDescent="0.25">
      <c r="A619" s="73" t="s">
        <v>1128</v>
      </c>
      <c r="B619" s="74">
        <v>18</v>
      </c>
      <c r="C619" s="74" t="s">
        <v>1129</v>
      </c>
      <c r="D619" s="26"/>
      <c r="E619" s="27"/>
      <c r="F619" s="75">
        <v>927</v>
      </c>
      <c r="G619" s="76">
        <v>61.004781621683158</v>
      </c>
      <c r="H619" s="76">
        <v>35.593220338983052</v>
      </c>
      <c r="I619" s="76">
        <v>4.2584999999999997</v>
      </c>
      <c r="J619" s="77">
        <v>362.6767854763861</v>
      </c>
      <c r="L619" s="79">
        <f t="shared" si="246"/>
        <v>0.27054369620409113</v>
      </c>
      <c r="M619" s="79"/>
      <c r="N619" s="79">
        <f t="shared" si="247"/>
        <v>0.60007969369471925</v>
      </c>
      <c r="O619" s="79">
        <f t="shared" si="248"/>
        <v>0.3559322033898305</v>
      </c>
      <c r="P619" s="79">
        <f t="shared" si="249"/>
        <v>0.17313380281690141</v>
      </c>
      <c r="Q619" s="79">
        <f t="shared" si="250"/>
        <v>0.24824160795056127</v>
      </c>
      <c r="R619" s="79">
        <f t="shared" si="251"/>
        <v>0.13293175881394972</v>
      </c>
    </row>
    <row r="620" spans="1:18" s="80" customFormat="1" x14ac:dyDescent="0.25">
      <c r="A620" s="73" t="s">
        <v>1130</v>
      </c>
      <c r="B620" s="74">
        <v>19</v>
      </c>
      <c r="C620" s="74" t="s">
        <v>1039</v>
      </c>
      <c r="D620" s="26"/>
      <c r="E620" s="27"/>
      <c r="F620" s="75">
        <v>4778</v>
      </c>
      <c r="G620" s="76">
        <v>65.089388760364059</v>
      </c>
      <c r="H620" s="76">
        <v>57.446808510638306</v>
      </c>
      <c r="I620" s="76">
        <v>6.9287999999999998</v>
      </c>
      <c r="J620" s="77">
        <v>827.41063512810797</v>
      </c>
      <c r="L620" s="79">
        <f t="shared" si="246"/>
        <v>0.46078967555246597</v>
      </c>
      <c r="M620" s="79"/>
      <c r="N620" s="79">
        <f t="shared" si="247"/>
        <v>0.66815647933940103</v>
      </c>
      <c r="O620" s="79">
        <f t="shared" si="248"/>
        <v>0.57446808510638303</v>
      </c>
      <c r="P620" s="79">
        <f t="shared" si="249"/>
        <v>0.36118309859154929</v>
      </c>
      <c r="Q620" s="79">
        <f t="shared" si="250"/>
        <v>0.4555086859991555</v>
      </c>
      <c r="R620" s="79">
        <f t="shared" si="251"/>
        <v>0.32146476070105801</v>
      </c>
    </row>
    <row r="621" spans="1:18" s="80" customFormat="1" x14ac:dyDescent="0.25">
      <c r="A621" s="73" t="s">
        <v>1131</v>
      </c>
      <c r="B621" s="74">
        <v>20</v>
      </c>
      <c r="C621" s="74" t="s">
        <v>1132</v>
      </c>
      <c r="D621" s="26"/>
      <c r="E621" s="27"/>
      <c r="F621" s="75">
        <v>796</v>
      </c>
      <c r="G621" s="76">
        <v>66.06339585211046</v>
      </c>
      <c r="H621" s="76">
        <v>46.428571428571431</v>
      </c>
      <c r="I621" s="76">
        <v>7.1680999999999999</v>
      </c>
      <c r="J621" s="77">
        <v>471.3878826843619</v>
      </c>
      <c r="L621" s="79">
        <f t="shared" si="246"/>
        <v>0.37025936549189686</v>
      </c>
      <c r="M621" s="79"/>
      <c r="N621" s="79">
        <f t="shared" si="247"/>
        <v>0.68438993086850763</v>
      </c>
      <c r="O621" s="79">
        <f t="shared" si="248"/>
        <v>0.4642857142857143</v>
      </c>
      <c r="P621" s="79">
        <f t="shared" si="249"/>
        <v>0.37803521126760564</v>
      </c>
      <c r="Q621" s="79">
        <f t="shared" si="250"/>
        <v>0.41894671270763206</v>
      </c>
      <c r="R621" s="79">
        <f t="shared" si="251"/>
        <v>0.17703362380704338</v>
      </c>
    </row>
    <row r="622" spans="1:18" s="80" customFormat="1" x14ac:dyDescent="0.25">
      <c r="A622" s="73" t="s">
        <v>1133</v>
      </c>
      <c r="B622" s="74">
        <v>21</v>
      </c>
      <c r="C622" s="74" t="s">
        <v>1134</v>
      </c>
      <c r="D622" s="26"/>
      <c r="E622" s="27"/>
      <c r="F622" s="75">
        <v>1282</v>
      </c>
      <c r="G622" s="76">
        <v>56.613260327885349</v>
      </c>
      <c r="H622" s="76">
        <v>57.142857142857139</v>
      </c>
      <c r="I622" s="76">
        <v>7.2287999999999997</v>
      </c>
      <c r="J622" s="77">
        <v>632.20395473649342</v>
      </c>
      <c r="L622" s="79">
        <f t="shared" si="246"/>
        <v>0.39075466461522418</v>
      </c>
      <c r="M622" s="79"/>
      <c r="N622" s="79">
        <f t="shared" si="247"/>
        <v>0.52688767213142251</v>
      </c>
      <c r="O622" s="79">
        <f t="shared" si="248"/>
        <v>0.5714285714285714</v>
      </c>
      <c r="P622" s="79">
        <f t="shared" si="249"/>
        <v>0.3823098591549296</v>
      </c>
      <c r="Q622" s="79">
        <f t="shared" si="250"/>
        <v>0.46740001782195062</v>
      </c>
      <c r="R622" s="79">
        <f t="shared" si="251"/>
        <v>0.2422734096294091</v>
      </c>
    </row>
    <row r="623" spans="1:18" s="80" customFormat="1" x14ac:dyDescent="0.25">
      <c r="A623" s="73"/>
      <c r="B623" s="74"/>
      <c r="C623" s="81"/>
      <c r="D623" s="82"/>
      <c r="E623" s="83"/>
      <c r="F623" s="84" t="s">
        <v>17</v>
      </c>
      <c r="G623" s="85"/>
      <c r="H623" s="85"/>
      <c r="I623" s="85"/>
      <c r="J623" s="86"/>
      <c r="L623" s="79"/>
      <c r="M623" s="79"/>
      <c r="N623" s="79"/>
      <c r="O623" s="79"/>
      <c r="P623" s="79"/>
      <c r="Q623" s="79"/>
      <c r="R623" s="79"/>
    </row>
    <row r="624" spans="1:18" s="80" customFormat="1" x14ac:dyDescent="0.25">
      <c r="A624" s="62" t="s">
        <v>1135</v>
      </c>
      <c r="B624" s="63"/>
      <c r="C624" s="64" t="s">
        <v>1136</v>
      </c>
      <c r="D624" s="65"/>
      <c r="E624" s="66"/>
      <c r="F624" s="67">
        <v>27659</v>
      </c>
      <c r="G624" s="68">
        <v>52.016149519108573</v>
      </c>
      <c r="H624" s="68">
        <v>63.483424047501238</v>
      </c>
      <c r="I624" s="68">
        <v>7.2429851739788207</v>
      </c>
      <c r="J624" s="69">
        <v>615.57534493256242</v>
      </c>
      <c r="K624" s="16"/>
      <c r="L624" s="54">
        <f t="shared" ref="L624:L632" si="252">GEOMEAN(N624,Q624,R624)</f>
        <v>0.3740010432756834</v>
      </c>
      <c r="M624" s="54"/>
      <c r="N624" s="54">
        <f t="shared" ref="N624:N632" si="253">+(G624-25)/(85-25)</f>
        <v>0.45026915865180955</v>
      </c>
      <c r="O624" s="54">
        <f t="shared" ref="O624:O632" si="254">+H624/100</f>
        <v>0.63483424047501236</v>
      </c>
      <c r="P624" s="54">
        <f t="shared" ref="P624:P632" si="255">+(I624-1.8)/(16-1.8)</f>
        <v>0.38330881506893105</v>
      </c>
      <c r="Q624" s="54">
        <f t="shared" ref="Q624:Q632" si="256">+(O624*P624)^(0.5)</f>
        <v>0.4932925708762112</v>
      </c>
      <c r="R624" s="54">
        <f t="shared" ref="R624:R632" si="257">+(J624-35)/(2500-35)</f>
        <v>0.23552752329921398</v>
      </c>
    </row>
    <row r="625" spans="1:18" s="80" customFormat="1" x14ac:dyDescent="0.25">
      <c r="A625" s="73" t="s">
        <v>1137</v>
      </c>
      <c r="B625" s="74">
        <v>1</v>
      </c>
      <c r="C625" s="74" t="s">
        <v>1138</v>
      </c>
      <c r="D625" s="26"/>
      <c r="E625" s="27"/>
      <c r="F625" s="75">
        <v>13124</v>
      </c>
      <c r="G625" s="76">
        <v>49.372899680295589</v>
      </c>
      <c r="H625" s="76">
        <v>68.698817106460424</v>
      </c>
      <c r="I625" s="76">
        <v>8.2220999999999993</v>
      </c>
      <c r="J625" s="77">
        <v>616.18743610943625</v>
      </c>
      <c r="L625" s="79">
        <f t="shared" si="252"/>
        <v>0.37653736391581111</v>
      </c>
      <c r="M625" s="79"/>
      <c r="N625" s="79">
        <f t="shared" si="253"/>
        <v>0.40621499467159317</v>
      </c>
      <c r="O625" s="79">
        <f t="shared" si="254"/>
        <v>0.68698817106460419</v>
      </c>
      <c r="P625" s="79">
        <f t="shared" si="255"/>
        <v>0.4522605633802817</v>
      </c>
      <c r="Q625" s="79">
        <f t="shared" si="256"/>
        <v>0.55740259891865163</v>
      </c>
      <c r="R625" s="79">
        <f t="shared" si="257"/>
        <v>0.23577583614987271</v>
      </c>
    </row>
    <row r="626" spans="1:18" s="80" customFormat="1" x14ac:dyDescent="0.25">
      <c r="A626" s="73" t="s">
        <v>1139</v>
      </c>
      <c r="B626" s="74">
        <v>2</v>
      </c>
      <c r="C626" s="74" t="s">
        <v>1140</v>
      </c>
      <c r="D626" s="26"/>
      <c r="E626" s="27"/>
      <c r="F626" s="75">
        <v>2186</v>
      </c>
      <c r="G626" s="76">
        <v>58.719910634129739</v>
      </c>
      <c r="H626" s="76">
        <v>37.692307692307693</v>
      </c>
      <c r="I626" s="76">
        <v>5.4146000000000001</v>
      </c>
      <c r="J626" s="77">
        <v>451.78021690361004</v>
      </c>
      <c r="L626" s="79">
        <f t="shared" si="252"/>
        <v>0.30875396989404069</v>
      </c>
      <c r="M626" s="79"/>
      <c r="N626" s="79">
        <f t="shared" si="253"/>
        <v>0.56199851056882899</v>
      </c>
      <c r="O626" s="79">
        <f t="shared" si="254"/>
        <v>0.37692307692307692</v>
      </c>
      <c r="P626" s="79">
        <f t="shared" si="255"/>
        <v>0.25454929577464791</v>
      </c>
      <c r="Q626" s="79">
        <f t="shared" si="256"/>
        <v>0.30975071233490759</v>
      </c>
      <c r="R626" s="79">
        <f t="shared" si="257"/>
        <v>0.16907919549842193</v>
      </c>
    </row>
    <row r="627" spans="1:18" s="80" customFormat="1" x14ac:dyDescent="0.25">
      <c r="A627" s="73" t="s">
        <v>1141</v>
      </c>
      <c r="B627" s="74">
        <v>3</v>
      </c>
      <c r="C627" s="74" t="s">
        <v>1142</v>
      </c>
      <c r="D627" s="26"/>
      <c r="E627" s="27"/>
      <c r="F627" s="75">
        <v>1722</v>
      </c>
      <c r="G627" s="76">
        <v>56.543568061203878</v>
      </c>
      <c r="H627" s="76">
        <v>48.314606741573037</v>
      </c>
      <c r="I627" s="76">
        <v>8.8102</v>
      </c>
      <c r="J627" s="77">
        <v>1066.8411141716715</v>
      </c>
      <c r="L627" s="79">
        <f t="shared" si="252"/>
        <v>0.47545042805444121</v>
      </c>
      <c r="M627" s="79"/>
      <c r="N627" s="79">
        <f t="shared" si="253"/>
        <v>0.52572613435339799</v>
      </c>
      <c r="O627" s="79">
        <f t="shared" si="254"/>
        <v>0.48314606741573035</v>
      </c>
      <c r="P627" s="79">
        <f t="shared" si="255"/>
        <v>0.49367605633802819</v>
      </c>
      <c r="Q627" s="79">
        <f t="shared" si="256"/>
        <v>0.48838268314614192</v>
      </c>
      <c r="R627" s="79">
        <f t="shared" si="257"/>
        <v>0.41859680088100265</v>
      </c>
    </row>
    <row r="628" spans="1:18" s="80" customFormat="1" x14ac:dyDescent="0.25">
      <c r="A628" s="73" t="s">
        <v>1143</v>
      </c>
      <c r="B628" s="74">
        <v>4</v>
      </c>
      <c r="C628" s="74" t="s">
        <v>1144</v>
      </c>
      <c r="D628" s="26"/>
      <c r="E628" s="27"/>
      <c r="F628" s="75">
        <v>630</v>
      </c>
      <c r="G628" s="76">
        <v>55.640091618422652</v>
      </c>
      <c r="H628" s="76">
        <v>73.170731707317074</v>
      </c>
      <c r="I628" s="76">
        <v>5.4179000000000004</v>
      </c>
      <c r="J628" s="77">
        <v>352.59215037002735</v>
      </c>
      <c r="L628" s="79">
        <f t="shared" si="252"/>
        <v>0.30512759351476942</v>
      </c>
      <c r="M628" s="79"/>
      <c r="N628" s="79">
        <f t="shared" si="253"/>
        <v>0.51066819364037752</v>
      </c>
      <c r="O628" s="79">
        <f t="shared" si="254"/>
        <v>0.73170731707317072</v>
      </c>
      <c r="P628" s="79">
        <f t="shared" si="255"/>
        <v>0.25478169014084512</v>
      </c>
      <c r="Q628" s="79">
        <f t="shared" si="256"/>
        <v>0.43177034049634039</v>
      </c>
      <c r="R628" s="79">
        <f t="shared" si="257"/>
        <v>0.12884062895335796</v>
      </c>
    </row>
    <row r="629" spans="1:18" s="80" customFormat="1" x14ac:dyDescent="0.25">
      <c r="A629" s="73" t="s">
        <v>1145</v>
      </c>
      <c r="B629" s="74">
        <v>5</v>
      </c>
      <c r="C629" s="74" t="s">
        <v>1146</v>
      </c>
      <c r="D629" s="26"/>
      <c r="E629" s="27"/>
      <c r="F629" s="75">
        <v>6271</v>
      </c>
      <c r="G629" s="76">
        <v>53.502844668050237</v>
      </c>
      <c r="H629" s="76">
        <v>63.205417607223481</v>
      </c>
      <c r="I629" s="76">
        <v>6.9348000000000001</v>
      </c>
      <c r="J629" s="77">
        <v>723.76313695490887</v>
      </c>
      <c r="L629" s="79">
        <f t="shared" si="252"/>
        <v>0.39886710832777778</v>
      </c>
      <c r="M629" s="79"/>
      <c r="N629" s="79">
        <f t="shared" si="253"/>
        <v>0.47504741113417059</v>
      </c>
      <c r="O629" s="79">
        <f t="shared" si="254"/>
        <v>0.6320541760722348</v>
      </c>
      <c r="P629" s="79">
        <f t="shared" si="255"/>
        <v>0.36160563380281696</v>
      </c>
      <c r="Q629" s="79">
        <f t="shared" si="256"/>
        <v>0.47807358318183379</v>
      </c>
      <c r="R629" s="79">
        <f t="shared" si="257"/>
        <v>0.2794170940993545</v>
      </c>
    </row>
    <row r="630" spans="1:18" s="80" customFormat="1" x14ac:dyDescent="0.25">
      <c r="A630" s="73" t="s">
        <v>1147</v>
      </c>
      <c r="B630" s="74">
        <v>6</v>
      </c>
      <c r="C630" s="74" t="s">
        <v>1148</v>
      </c>
      <c r="D630" s="26"/>
      <c r="E630" s="27"/>
      <c r="F630" s="75">
        <v>2062</v>
      </c>
      <c r="G630" s="76">
        <v>54.447188699496984</v>
      </c>
      <c r="H630" s="76">
        <v>59.12408759124088</v>
      </c>
      <c r="I630" s="76">
        <v>5.5414000000000003</v>
      </c>
      <c r="J630" s="77">
        <v>347.92906441669737</v>
      </c>
      <c r="L630" s="79">
        <f t="shared" si="252"/>
        <v>0.29079854589460513</v>
      </c>
      <c r="M630" s="79"/>
      <c r="N630" s="79">
        <f t="shared" si="253"/>
        <v>0.4907864783249497</v>
      </c>
      <c r="O630" s="79">
        <f t="shared" si="254"/>
        <v>0.59124087591240881</v>
      </c>
      <c r="P630" s="79">
        <f t="shared" si="255"/>
        <v>0.2634788732394367</v>
      </c>
      <c r="Q630" s="79">
        <f t="shared" si="256"/>
        <v>0.39468909257604151</v>
      </c>
      <c r="R630" s="79">
        <f t="shared" si="257"/>
        <v>0.12694891051387316</v>
      </c>
    </row>
    <row r="631" spans="1:18" s="80" customFormat="1" x14ac:dyDescent="0.25">
      <c r="A631" s="73" t="s">
        <v>1149</v>
      </c>
      <c r="B631" s="74">
        <v>7</v>
      </c>
      <c r="C631" s="74" t="s">
        <v>1150</v>
      </c>
      <c r="D631" s="26"/>
      <c r="E631" s="27"/>
      <c r="F631" s="75">
        <v>516</v>
      </c>
      <c r="G631" s="76">
        <v>51.947745317416484</v>
      </c>
      <c r="H631" s="76">
        <v>58.82352941176471</v>
      </c>
      <c r="I631" s="76">
        <v>6.0361000000000002</v>
      </c>
      <c r="J631" s="77">
        <v>535.20430115877809</v>
      </c>
      <c r="L631" s="79">
        <f t="shared" si="252"/>
        <v>0.33672243267528523</v>
      </c>
      <c r="M631" s="79"/>
      <c r="N631" s="79">
        <f t="shared" si="253"/>
        <v>0.44912908862360806</v>
      </c>
      <c r="O631" s="79">
        <f t="shared" si="254"/>
        <v>0.58823529411764708</v>
      </c>
      <c r="P631" s="79">
        <f t="shared" si="255"/>
        <v>0.29831690140845074</v>
      </c>
      <c r="Q631" s="79">
        <f t="shared" si="256"/>
        <v>0.41890396302764327</v>
      </c>
      <c r="R631" s="79">
        <f t="shared" si="257"/>
        <v>0.20292263738692823</v>
      </c>
    </row>
    <row r="632" spans="1:18" s="80" customFormat="1" x14ac:dyDescent="0.25">
      <c r="A632" s="73" t="s">
        <v>1151</v>
      </c>
      <c r="B632" s="74">
        <v>8</v>
      </c>
      <c r="C632" s="74" t="s">
        <v>1152</v>
      </c>
      <c r="D632" s="26"/>
      <c r="E632" s="27"/>
      <c r="F632" s="75">
        <v>1148</v>
      </c>
      <c r="G632" s="76">
        <v>55.194268583587693</v>
      </c>
      <c r="H632" s="76">
        <v>53.846153846153847</v>
      </c>
      <c r="I632" s="76">
        <v>4.5027999999999997</v>
      </c>
      <c r="J632" s="77">
        <v>313.77679828578573</v>
      </c>
      <c r="L632" s="79">
        <f t="shared" si="252"/>
        <v>0.26313848152402558</v>
      </c>
      <c r="M632" s="79"/>
      <c r="N632" s="79">
        <f t="shared" si="253"/>
        <v>0.50323780972646159</v>
      </c>
      <c r="O632" s="79">
        <f t="shared" si="254"/>
        <v>0.53846153846153844</v>
      </c>
      <c r="P632" s="79">
        <f t="shared" si="255"/>
        <v>0.19033802816901407</v>
      </c>
      <c r="Q632" s="79">
        <f t="shared" si="256"/>
        <v>0.32014013724558649</v>
      </c>
      <c r="R632" s="79">
        <f t="shared" si="257"/>
        <v>0.11309403581573457</v>
      </c>
    </row>
    <row r="633" spans="1:18" s="80" customFormat="1" x14ac:dyDescent="0.25">
      <c r="A633" s="73"/>
      <c r="B633" s="74"/>
      <c r="C633" s="81"/>
      <c r="D633" s="82"/>
      <c r="E633" s="83"/>
      <c r="F633" s="84" t="s">
        <v>17</v>
      </c>
      <c r="G633" s="85"/>
      <c r="H633" s="85"/>
      <c r="I633" s="85"/>
      <c r="J633" s="86"/>
      <c r="L633" s="79"/>
      <c r="M633" s="79"/>
      <c r="N633" s="79"/>
      <c r="O633" s="79"/>
      <c r="P633" s="79"/>
      <c r="Q633" s="79"/>
      <c r="R633" s="79"/>
    </row>
    <row r="634" spans="1:18" s="80" customFormat="1" x14ac:dyDescent="0.25">
      <c r="A634" s="62" t="s">
        <v>1153</v>
      </c>
      <c r="B634" s="87"/>
      <c r="C634" s="64" t="s">
        <v>1154</v>
      </c>
      <c r="D634" s="65"/>
      <c r="E634" s="66"/>
      <c r="F634" s="67">
        <v>9609</v>
      </c>
      <c r="G634" s="68">
        <v>68.613889539805783</v>
      </c>
      <c r="H634" s="68">
        <v>54.666666666666664</v>
      </c>
      <c r="I634" s="68">
        <v>7.6320170723996217</v>
      </c>
      <c r="J634" s="69">
        <v>569.80743254944821</v>
      </c>
      <c r="K634" s="16"/>
      <c r="L634" s="54">
        <f t="shared" ref="L634:L644" si="258">GEOMEAN(N634,Q634,R634)</f>
        <v>0.42120501410344446</v>
      </c>
      <c r="M634" s="54"/>
      <c r="N634" s="54">
        <f t="shared" ref="N634:N644" si="259">+(G634-25)/(85-25)</f>
        <v>0.72689815899676302</v>
      </c>
      <c r="O634" s="54">
        <f t="shared" ref="O634:O644" si="260">+H634/100</f>
        <v>0.54666666666666663</v>
      </c>
      <c r="P634" s="54">
        <f t="shared" ref="P634:P644" si="261">+(I634-1.8)/(16-1.8)</f>
        <v>0.41070542763377621</v>
      </c>
      <c r="Q634" s="54">
        <f t="shared" ref="Q634:Q644" si="262">+(O634*P634)^(0.5)</f>
        <v>0.47383432453386526</v>
      </c>
      <c r="R634" s="54">
        <f t="shared" ref="R634:R644" si="263">+(J634-35)/(2500-35)</f>
        <v>0.21696041888415749</v>
      </c>
    </row>
    <row r="635" spans="1:18" s="80" customFormat="1" x14ac:dyDescent="0.25">
      <c r="A635" s="73" t="s">
        <v>1155</v>
      </c>
      <c r="B635" s="74">
        <v>1</v>
      </c>
      <c r="C635" s="74" t="s">
        <v>1156</v>
      </c>
      <c r="D635" s="26"/>
      <c r="E635" s="27"/>
      <c r="F635" s="75">
        <v>3231</v>
      </c>
      <c r="G635" s="76">
        <v>74.92854364358945</v>
      </c>
      <c r="H635" s="76">
        <v>58.641975308641982</v>
      </c>
      <c r="I635" s="76">
        <v>8.6008999999999993</v>
      </c>
      <c r="J635" s="77">
        <v>706.08681772511693</v>
      </c>
      <c r="L635" s="79">
        <f t="shared" si="258"/>
        <v>0.49332627844541088</v>
      </c>
      <c r="M635" s="79"/>
      <c r="N635" s="79">
        <f t="shared" si="259"/>
        <v>0.83214239405982415</v>
      </c>
      <c r="O635" s="79">
        <f t="shared" si="260"/>
        <v>0.5864197530864198</v>
      </c>
      <c r="P635" s="79">
        <f t="shared" si="261"/>
        <v>0.47893661971830986</v>
      </c>
      <c r="Q635" s="79">
        <f t="shared" si="262"/>
        <v>0.52996027613327379</v>
      </c>
      <c r="R635" s="79">
        <f t="shared" si="263"/>
        <v>0.27224617351931724</v>
      </c>
    </row>
    <row r="636" spans="1:18" s="80" customFormat="1" x14ac:dyDescent="0.25">
      <c r="A636" s="73" t="s">
        <v>1157</v>
      </c>
      <c r="B636" s="74">
        <v>2</v>
      </c>
      <c r="C636" s="74" t="s">
        <v>1158</v>
      </c>
      <c r="D636" s="26"/>
      <c r="E636" s="27"/>
      <c r="F636" s="75">
        <v>468</v>
      </c>
      <c r="G636" s="76">
        <v>59.273009958769542</v>
      </c>
      <c r="H636" s="76">
        <v>50</v>
      </c>
      <c r="I636" s="76">
        <v>5.8232999999999997</v>
      </c>
      <c r="J636" s="77">
        <v>397.67409891006201</v>
      </c>
      <c r="L636" s="79">
        <f t="shared" si="258"/>
        <v>0.31625996422944896</v>
      </c>
      <c r="M636" s="79"/>
      <c r="N636" s="79">
        <f t="shared" si="259"/>
        <v>0.57121683264615908</v>
      </c>
      <c r="O636" s="79">
        <f t="shared" si="260"/>
        <v>0.5</v>
      </c>
      <c r="P636" s="79">
        <f t="shared" si="261"/>
        <v>0.28333098591549294</v>
      </c>
      <c r="Q636" s="79">
        <f t="shared" si="262"/>
        <v>0.37638476717017449</v>
      </c>
      <c r="R636" s="79">
        <f t="shared" si="263"/>
        <v>0.1471294518904917</v>
      </c>
    </row>
    <row r="637" spans="1:18" s="80" customFormat="1" x14ac:dyDescent="0.25">
      <c r="A637" s="73" t="s">
        <v>1159</v>
      </c>
      <c r="B637" s="74">
        <v>3</v>
      </c>
      <c r="C637" s="74" t="s">
        <v>1160</v>
      </c>
      <c r="D637" s="26"/>
      <c r="E637" s="27"/>
      <c r="F637" s="75">
        <v>445</v>
      </c>
      <c r="G637" s="76">
        <v>57.221598748555756</v>
      </c>
      <c r="H637" s="76">
        <v>26.086956521739129</v>
      </c>
      <c r="I637" s="76">
        <v>6.9606000000000003</v>
      </c>
      <c r="J637" s="77">
        <v>397.99120040248761</v>
      </c>
      <c r="L637" s="79">
        <f t="shared" si="258"/>
        <v>0.28984393292984195</v>
      </c>
      <c r="M637" s="79"/>
      <c r="N637" s="79">
        <f t="shared" si="259"/>
        <v>0.53702664580926263</v>
      </c>
      <c r="O637" s="79">
        <f t="shared" si="260"/>
        <v>0.2608695652173913</v>
      </c>
      <c r="P637" s="79">
        <f t="shared" si="261"/>
        <v>0.36342253521126766</v>
      </c>
      <c r="Q637" s="79">
        <f t="shared" si="262"/>
        <v>0.30790563286624928</v>
      </c>
      <c r="R637" s="79">
        <f t="shared" si="263"/>
        <v>0.147258093469569</v>
      </c>
    </row>
    <row r="638" spans="1:18" s="80" customFormat="1" x14ac:dyDescent="0.25">
      <c r="A638" s="73" t="s">
        <v>1161</v>
      </c>
      <c r="B638" s="74">
        <v>4</v>
      </c>
      <c r="C638" s="74" t="s">
        <v>1162</v>
      </c>
      <c r="D638" s="26"/>
      <c r="E638" s="27"/>
      <c r="F638" s="75">
        <v>1953</v>
      </c>
      <c r="G638" s="76">
        <v>73.649159449408799</v>
      </c>
      <c r="H638" s="76">
        <v>60.902255639097746</v>
      </c>
      <c r="I638" s="76">
        <v>7.4366000000000003</v>
      </c>
      <c r="J638" s="77">
        <v>344.2922479637582</v>
      </c>
      <c r="L638" s="79">
        <f t="shared" si="258"/>
        <v>0.36845612100610026</v>
      </c>
      <c r="M638" s="79"/>
      <c r="N638" s="79">
        <f t="shared" si="259"/>
        <v>0.81081932415681335</v>
      </c>
      <c r="O638" s="79">
        <f t="shared" si="260"/>
        <v>0.60902255639097747</v>
      </c>
      <c r="P638" s="79">
        <f t="shared" si="261"/>
        <v>0.39694366197183106</v>
      </c>
      <c r="Q638" s="79">
        <f t="shared" si="262"/>
        <v>0.49167839464153862</v>
      </c>
      <c r="R638" s="79">
        <f t="shared" si="263"/>
        <v>0.12547352858570313</v>
      </c>
    </row>
    <row r="639" spans="1:18" s="80" customFormat="1" x14ac:dyDescent="0.25">
      <c r="A639" s="73" t="s">
        <v>1163</v>
      </c>
      <c r="B639" s="74">
        <v>5</v>
      </c>
      <c r="C639" s="74" t="s">
        <v>1164</v>
      </c>
      <c r="D639" s="26"/>
      <c r="E639" s="27"/>
      <c r="F639" s="75">
        <v>613</v>
      </c>
      <c r="G639" s="76">
        <v>70.80160659803083</v>
      </c>
      <c r="H639" s="76">
        <v>59.375</v>
      </c>
      <c r="I639" s="76">
        <v>7.1112000000000002</v>
      </c>
      <c r="J639" s="77">
        <v>597.42146901460046</v>
      </c>
      <c r="L639" s="79">
        <f t="shared" si="258"/>
        <v>0.43458640051076775</v>
      </c>
      <c r="M639" s="79"/>
      <c r="N639" s="79">
        <f t="shared" si="259"/>
        <v>0.76336010996718051</v>
      </c>
      <c r="O639" s="79">
        <f t="shared" si="260"/>
        <v>0.59375</v>
      </c>
      <c r="P639" s="79">
        <f t="shared" si="261"/>
        <v>0.37402816901408453</v>
      </c>
      <c r="Q639" s="79">
        <f t="shared" si="262"/>
        <v>0.47125282529881207</v>
      </c>
      <c r="R639" s="79">
        <f t="shared" si="263"/>
        <v>0.22816286775440181</v>
      </c>
    </row>
    <row r="640" spans="1:18" s="80" customFormat="1" x14ac:dyDescent="0.25">
      <c r="A640" s="73" t="s">
        <v>1165</v>
      </c>
      <c r="B640" s="74">
        <v>6</v>
      </c>
      <c r="C640" s="74" t="s">
        <v>1166</v>
      </c>
      <c r="D640" s="26"/>
      <c r="E640" s="27"/>
      <c r="F640" s="75">
        <v>1453</v>
      </c>
      <c r="G640" s="76">
        <v>57.738109049960038</v>
      </c>
      <c r="H640" s="76">
        <v>43.820224719101127</v>
      </c>
      <c r="I640" s="76">
        <v>8.4366000000000003</v>
      </c>
      <c r="J640" s="77">
        <v>785.05385687193836</v>
      </c>
      <c r="L640" s="79">
        <f t="shared" si="258"/>
        <v>0.42196970443214737</v>
      </c>
      <c r="M640" s="79"/>
      <c r="N640" s="79">
        <f t="shared" si="259"/>
        <v>0.54563515083266734</v>
      </c>
      <c r="O640" s="79">
        <f t="shared" si="260"/>
        <v>0.43820224719101125</v>
      </c>
      <c r="P640" s="79">
        <f t="shared" si="261"/>
        <v>0.46736619718309863</v>
      </c>
      <c r="Q640" s="79">
        <f t="shared" si="262"/>
        <v>0.45254935406732277</v>
      </c>
      <c r="R640" s="79">
        <f t="shared" si="263"/>
        <v>0.30428148351802775</v>
      </c>
    </row>
    <row r="641" spans="1:18" s="80" customFormat="1" x14ac:dyDescent="0.25">
      <c r="A641" s="73" t="s">
        <v>1167</v>
      </c>
      <c r="B641" s="74">
        <v>7</v>
      </c>
      <c r="C641" s="74" t="s">
        <v>1168</v>
      </c>
      <c r="D641" s="26"/>
      <c r="E641" s="27"/>
      <c r="F641" s="75">
        <v>419</v>
      </c>
      <c r="G641" s="76">
        <v>64.707875863438844</v>
      </c>
      <c r="H641" s="76">
        <v>52.631578947368418</v>
      </c>
      <c r="I641" s="76">
        <v>5.8756000000000004</v>
      </c>
      <c r="J641" s="77">
        <v>515.82209703878084</v>
      </c>
      <c r="L641" s="79">
        <f t="shared" si="258"/>
        <v>0.36882688267903446</v>
      </c>
      <c r="M641" s="79"/>
      <c r="N641" s="79">
        <f t="shared" si="259"/>
        <v>0.6617979310573141</v>
      </c>
      <c r="O641" s="79">
        <f t="shared" si="260"/>
        <v>0.52631578947368418</v>
      </c>
      <c r="P641" s="79">
        <f t="shared" si="261"/>
        <v>0.2870140845070423</v>
      </c>
      <c r="Q641" s="79">
        <f t="shared" si="262"/>
        <v>0.38866443685702795</v>
      </c>
      <c r="R641" s="79">
        <f t="shared" si="263"/>
        <v>0.1950596742550835</v>
      </c>
    </row>
    <row r="642" spans="1:18" s="80" customFormat="1" x14ac:dyDescent="0.25">
      <c r="A642" s="73" t="s">
        <v>1169</v>
      </c>
      <c r="B642" s="74">
        <v>8</v>
      </c>
      <c r="C642" s="74" t="s">
        <v>1170</v>
      </c>
      <c r="D642" s="26"/>
      <c r="E642" s="27"/>
      <c r="F642" s="75">
        <v>292</v>
      </c>
      <c r="G642" s="76">
        <v>69.901947581588914</v>
      </c>
      <c r="H642" s="76">
        <v>50</v>
      </c>
      <c r="I642" s="76">
        <v>5.3467000000000002</v>
      </c>
      <c r="J642" s="77">
        <v>380.3648197484884</v>
      </c>
      <c r="L642" s="79">
        <f t="shared" si="258"/>
        <v>0.33338243897589603</v>
      </c>
      <c r="M642" s="79"/>
      <c r="N642" s="79">
        <f t="shared" si="259"/>
        <v>0.74836579302648187</v>
      </c>
      <c r="O642" s="79">
        <f t="shared" si="260"/>
        <v>0.5</v>
      </c>
      <c r="P642" s="79">
        <f t="shared" si="261"/>
        <v>0.24976760563380285</v>
      </c>
      <c r="Q642" s="79">
        <f t="shared" si="262"/>
        <v>0.35338902475445022</v>
      </c>
      <c r="R642" s="79">
        <f t="shared" si="263"/>
        <v>0.14010743194664843</v>
      </c>
    </row>
    <row r="643" spans="1:18" s="80" customFormat="1" x14ac:dyDescent="0.25">
      <c r="A643" s="73" t="s">
        <v>1171</v>
      </c>
      <c r="B643" s="74">
        <v>9</v>
      </c>
      <c r="C643" s="74" t="s">
        <v>1172</v>
      </c>
      <c r="D643" s="26"/>
      <c r="E643" s="27"/>
      <c r="F643" s="75">
        <v>221</v>
      </c>
      <c r="G643" s="76">
        <v>61.085038077474337</v>
      </c>
      <c r="H643" s="76">
        <v>40</v>
      </c>
      <c r="I643" s="76">
        <v>7.6889000000000003</v>
      </c>
      <c r="J643" s="77">
        <v>488.98067569965878</v>
      </c>
      <c r="L643" s="79">
        <f t="shared" si="258"/>
        <v>0.35598614158029268</v>
      </c>
      <c r="M643" s="79"/>
      <c r="N643" s="79">
        <f t="shared" si="259"/>
        <v>0.60141730129123894</v>
      </c>
      <c r="O643" s="79">
        <f t="shared" si="260"/>
        <v>0.4</v>
      </c>
      <c r="P643" s="79">
        <f t="shared" si="261"/>
        <v>0.41471126760563387</v>
      </c>
      <c r="Q643" s="79">
        <f t="shared" si="262"/>
        <v>0.40728921793027317</v>
      </c>
      <c r="R643" s="79">
        <f t="shared" si="263"/>
        <v>0.18417065951304615</v>
      </c>
    </row>
    <row r="644" spans="1:18" s="80" customFormat="1" x14ac:dyDescent="0.25">
      <c r="A644" s="73" t="s">
        <v>1173</v>
      </c>
      <c r="B644" s="74">
        <v>10</v>
      </c>
      <c r="C644" s="74" t="s">
        <v>1174</v>
      </c>
      <c r="D644" s="26"/>
      <c r="E644" s="27"/>
      <c r="F644" s="75">
        <v>514</v>
      </c>
      <c r="G644" s="76">
        <v>63.799553893847119</v>
      </c>
      <c r="H644" s="76">
        <v>65.384615384615387</v>
      </c>
      <c r="I644" s="76">
        <v>6.2168999999999999</v>
      </c>
      <c r="J644" s="77">
        <v>420.485328130835</v>
      </c>
      <c r="L644" s="79">
        <f t="shared" si="258"/>
        <v>0.35727799601042892</v>
      </c>
      <c r="M644" s="79"/>
      <c r="N644" s="79">
        <f t="shared" si="259"/>
        <v>0.64665923156411864</v>
      </c>
      <c r="O644" s="79">
        <f t="shared" si="260"/>
        <v>0.65384615384615385</v>
      </c>
      <c r="P644" s="79">
        <f t="shared" si="261"/>
        <v>0.3110492957746479</v>
      </c>
      <c r="Q644" s="79">
        <f t="shared" si="262"/>
        <v>0.45097492801574707</v>
      </c>
      <c r="R644" s="79">
        <f t="shared" si="263"/>
        <v>0.15638350025591682</v>
      </c>
    </row>
    <row r="645" spans="1:18" s="80" customFormat="1" x14ac:dyDescent="0.25">
      <c r="A645" s="73"/>
      <c r="B645" s="74"/>
      <c r="C645" s="81"/>
      <c r="D645" s="82"/>
      <c r="E645" s="83"/>
      <c r="F645" s="84" t="s">
        <v>17</v>
      </c>
      <c r="G645" s="85"/>
      <c r="H645" s="85"/>
      <c r="I645" s="85"/>
      <c r="J645" s="86"/>
      <c r="L645" s="79"/>
      <c r="M645" s="79"/>
      <c r="N645" s="79"/>
      <c r="O645" s="79"/>
      <c r="P645" s="79"/>
      <c r="Q645" s="79"/>
      <c r="R645" s="79"/>
    </row>
    <row r="646" spans="1:18" s="80" customFormat="1" x14ac:dyDescent="0.25">
      <c r="A646" s="62" t="s">
        <v>1175</v>
      </c>
      <c r="B646" s="87"/>
      <c r="C646" s="64" t="s">
        <v>1176</v>
      </c>
      <c r="D646" s="65"/>
      <c r="E646" s="66"/>
      <c r="F646" s="67">
        <v>9445</v>
      </c>
      <c r="G646" s="68">
        <v>67.412676157607905</v>
      </c>
      <c r="H646" s="68">
        <v>50.521609538002977</v>
      </c>
      <c r="I646" s="68">
        <v>6.3649520927887036</v>
      </c>
      <c r="J646" s="69">
        <v>505.52249418181538</v>
      </c>
      <c r="K646" s="16"/>
      <c r="L646" s="54">
        <f t="shared" ref="L646:L657" si="264">GEOMEAN(N646,Q646,R646)</f>
        <v>0.37885539313267319</v>
      </c>
      <c r="M646" s="54"/>
      <c r="N646" s="54">
        <f t="shared" ref="N646:N657" si="265">+(G646-25)/(85-25)</f>
        <v>0.70687793596013171</v>
      </c>
      <c r="O646" s="54">
        <f t="shared" ref="O646:O657" si="266">+H646/100</f>
        <v>0.50521609538002976</v>
      </c>
      <c r="P646" s="54">
        <f t="shared" ref="P646:P657" si="267">+(I646-1.8)/(16-1.8)</f>
        <v>0.32147549949216225</v>
      </c>
      <c r="Q646" s="54">
        <f t="shared" ref="Q646:Q657" si="268">+(O646*P646)^(0.5)</f>
        <v>0.40300694362972822</v>
      </c>
      <c r="R646" s="54">
        <f t="shared" ref="R646:R657" si="269">+(J646-35)/(2500-35)</f>
        <v>0.19088133638207519</v>
      </c>
    </row>
    <row r="647" spans="1:18" s="80" customFormat="1" x14ac:dyDescent="0.25">
      <c r="A647" s="73" t="s">
        <v>1177</v>
      </c>
      <c r="B647" s="74">
        <v>1</v>
      </c>
      <c r="C647" s="74" t="s">
        <v>1178</v>
      </c>
      <c r="D647" s="26"/>
      <c r="E647" s="27"/>
      <c r="F647" s="75">
        <v>2570</v>
      </c>
      <c r="G647" s="76">
        <v>72.84060054376404</v>
      </c>
      <c r="H647" s="76">
        <v>53.738317757009348</v>
      </c>
      <c r="I647" s="76">
        <v>7.8007999999999997</v>
      </c>
      <c r="J647" s="77">
        <v>676.28056941042632</v>
      </c>
      <c r="L647" s="79">
        <f t="shared" si="264"/>
        <v>0.46237355718776502</v>
      </c>
      <c r="M647" s="79"/>
      <c r="N647" s="79">
        <f t="shared" si="265"/>
        <v>0.7973433423960673</v>
      </c>
      <c r="O647" s="79">
        <f t="shared" si="266"/>
        <v>0.53738317757009346</v>
      </c>
      <c r="P647" s="79">
        <f t="shared" si="267"/>
        <v>0.42259154929577464</v>
      </c>
      <c r="Q647" s="79">
        <f t="shared" si="268"/>
        <v>0.47654337638333844</v>
      </c>
      <c r="R647" s="79">
        <f t="shared" si="269"/>
        <v>0.2601543892131547</v>
      </c>
    </row>
    <row r="648" spans="1:18" s="80" customFormat="1" x14ac:dyDescent="0.25">
      <c r="A648" s="73" t="s">
        <v>1179</v>
      </c>
      <c r="B648" s="74">
        <v>2</v>
      </c>
      <c r="C648" s="74" t="s">
        <v>1180</v>
      </c>
      <c r="D648" s="26"/>
      <c r="E648" s="27"/>
      <c r="F648" s="75">
        <v>329</v>
      </c>
      <c r="G648" s="76">
        <v>62.093847870881476</v>
      </c>
      <c r="H648" s="76">
        <v>68.421052631578945</v>
      </c>
      <c r="I648" s="76">
        <v>7.5682</v>
      </c>
      <c r="J648" s="77">
        <v>565.6883838599058</v>
      </c>
      <c r="L648" s="79">
        <f t="shared" si="264"/>
        <v>0.41245956956033331</v>
      </c>
      <c r="M648" s="79"/>
      <c r="N648" s="79">
        <f t="shared" si="265"/>
        <v>0.61823079784802459</v>
      </c>
      <c r="O648" s="79">
        <f t="shared" si="266"/>
        <v>0.68421052631578949</v>
      </c>
      <c r="P648" s="79">
        <f t="shared" si="267"/>
        <v>0.40621126760563386</v>
      </c>
      <c r="Q648" s="79">
        <f t="shared" si="268"/>
        <v>0.5271944851796676</v>
      </c>
      <c r="R648" s="79">
        <f t="shared" si="269"/>
        <v>0.21528940521700032</v>
      </c>
    </row>
    <row r="649" spans="1:18" s="80" customFormat="1" x14ac:dyDescent="0.25">
      <c r="A649" s="73" t="s">
        <v>1181</v>
      </c>
      <c r="B649" s="74">
        <v>3</v>
      </c>
      <c r="C649" s="74" t="s">
        <v>1182</v>
      </c>
      <c r="D649" s="26"/>
      <c r="E649" s="27"/>
      <c r="F649" s="75">
        <v>478</v>
      </c>
      <c r="G649" s="76">
        <v>78.879608343126392</v>
      </c>
      <c r="H649" s="76">
        <v>26.666666666666668</v>
      </c>
      <c r="I649" s="76">
        <v>6.6294000000000004</v>
      </c>
      <c r="J649" s="77">
        <v>496.11306468156346</v>
      </c>
      <c r="L649" s="79">
        <f t="shared" si="264"/>
        <v>0.36984250506809685</v>
      </c>
      <c r="M649" s="79"/>
      <c r="N649" s="79">
        <f t="shared" si="265"/>
        <v>0.89799347238543992</v>
      </c>
      <c r="O649" s="79">
        <f t="shared" si="266"/>
        <v>0.26666666666666666</v>
      </c>
      <c r="P649" s="79">
        <f t="shared" si="267"/>
        <v>0.34009859154929584</v>
      </c>
      <c r="Q649" s="79">
        <f t="shared" si="268"/>
        <v>0.30115271499104718</v>
      </c>
      <c r="R649" s="79">
        <f t="shared" si="269"/>
        <v>0.18706412360306834</v>
      </c>
    </row>
    <row r="650" spans="1:18" s="80" customFormat="1" x14ac:dyDescent="0.25">
      <c r="A650" s="73" t="s">
        <v>1183</v>
      </c>
      <c r="B650" s="74">
        <v>4</v>
      </c>
      <c r="C650" s="74" t="s">
        <v>1184</v>
      </c>
      <c r="D650" s="26"/>
      <c r="E650" s="27"/>
      <c r="F650" s="75">
        <v>496</v>
      </c>
      <c r="G650" s="76">
        <v>63.710411011950356</v>
      </c>
      <c r="H650" s="76">
        <v>37.037037037037038</v>
      </c>
      <c r="I650" s="76">
        <v>5.8696000000000002</v>
      </c>
      <c r="J650" s="77">
        <v>405.48481547294182</v>
      </c>
      <c r="L650" s="79">
        <f t="shared" si="264"/>
        <v>0.31612580127278922</v>
      </c>
      <c r="M650" s="79"/>
      <c r="N650" s="79">
        <f t="shared" si="265"/>
        <v>0.64517351686583924</v>
      </c>
      <c r="O650" s="79">
        <f t="shared" si="266"/>
        <v>0.37037037037037041</v>
      </c>
      <c r="P650" s="79">
        <f t="shared" si="267"/>
        <v>0.28659154929577468</v>
      </c>
      <c r="Q650" s="79">
        <f t="shared" si="268"/>
        <v>0.32579904582072416</v>
      </c>
      <c r="R650" s="79">
        <f t="shared" si="269"/>
        <v>0.15029809958334353</v>
      </c>
    </row>
    <row r="651" spans="1:18" s="80" customFormat="1" x14ac:dyDescent="0.25">
      <c r="A651" s="73" t="s">
        <v>1185</v>
      </c>
      <c r="B651" s="74">
        <v>5</v>
      </c>
      <c r="C651" s="74" t="s">
        <v>1186</v>
      </c>
      <c r="D651" s="26"/>
      <c r="E651" s="27"/>
      <c r="F651" s="75">
        <v>374</v>
      </c>
      <c r="G651" s="76">
        <v>74.99967703045138</v>
      </c>
      <c r="H651" s="76">
        <v>65</v>
      </c>
      <c r="I651" s="76">
        <v>5.6409000000000002</v>
      </c>
      <c r="J651" s="77">
        <v>569.86005513988016</v>
      </c>
      <c r="L651" s="79">
        <f t="shared" si="264"/>
        <v>0.42324262443128352</v>
      </c>
      <c r="M651" s="79"/>
      <c r="N651" s="79">
        <f t="shared" si="265"/>
        <v>0.83332795050752295</v>
      </c>
      <c r="O651" s="79">
        <f t="shared" si="266"/>
        <v>0.65</v>
      </c>
      <c r="P651" s="79">
        <f t="shared" si="267"/>
        <v>0.27048591549295781</v>
      </c>
      <c r="Q651" s="79">
        <f t="shared" si="268"/>
        <v>0.41930400078036767</v>
      </c>
      <c r="R651" s="79">
        <f t="shared" si="269"/>
        <v>0.21698176679102643</v>
      </c>
    </row>
    <row r="652" spans="1:18" s="80" customFormat="1" x14ac:dyDescent="0.25">
      <c r="A652" s="73" t="s">
        <v>1187</v>
      </c>
      <c r="B652" s="74">
        <v>6</v>
      </c>
      <c r="C652" s="74" t="s">
        <v>1188</v>
      </c>
      <c r="D652" s="26"/>
      <c r="E652" s="27"/>
      <c r="F652" s="75">
        <v>1240</v>
      </c>
      <c r="G652" s="76">
        <v>67.512922051155414</v>
      </c>
      <c r="H652" s="76">
        <v>62.903225806451616</v>
      </c>
      <c r="I652" s="76">
        <v>5.0449000000000002</v>
      </c>
      <c r="J652" s="77">
        <v>353.43751080029551</v>
      </c>
      <c r="L652" s="79">
        <f t="shared" si="264"/>
        <v>0.32617949003244101</v>
      </c>
      <c r="M652" s="79"/>
      <c r="N652" s="79">
        <f t="shared" si="265"/>
        <v>0.70854870085259025</v>
      </c>
      <c r="O652" s="79">
        <f t="shared" si="266"/>
        <v>0.62903225806451613</v>
      </c>
      <c r="P652" s="79">
        <f t="shared" si="267"/>
        <v>0.22851408450704228</v>
      </c>
      <c r="Q652" s="79">
        <f t="shared" si="268"/>
        <v>0.37913418545023142</v>
      </c>
      <c r="R652" s="79">
        <f t="shared" si="269"/>
        <v>0.12918357436117464</v>
      </c>
    </row>
    <row r="653" spans="1:18" s="80" customFormat="1" x14ac:dyDescent="0.25">
      <c r="A653" s="73" t="s">
        <v>1189</v>
      </c>
      <c r="B653" s="74">
        <v>7</v>
      </c>
      <c r="C653" s="74" t="s">
        <v>1190</v>
      </c>
      <c r="D653" s="26"/>
      <c r="E653" s="27"/>
      <c r="F653" s="75">
        <v>553</v>
      </c>
      <c r="G653" s="76">
        <v>55.57384906046272</v>
      </c>
      <c r="H653" s="76">
        <v>42.857142857142854</v>
      </c>
      <c r="I653" s="76">
        <v>6.3007999999999997</v>
      </c>
      <c r="J653" s="77">
        <v>491.79548308539222</v>
      </c>
      <c r="L653" s="79">
        <f t="shared" si="264"/>
        <v>0.32649160000431915</v>
      </c>
      <c r="M653" s="79"/>
      <c r="N653" s="79">
        <f t="shared" si="265"/>
        <v>0.50956415100771202</v>
      </c>
      <c r="O653" s="79">
        <f t="shared" si="266"/>
        <v>0.42857142857142855</v>
      </c>
      <c r="P653" s="79">
        <f t="shared" si="267"/>
        <v>0.31695774647887326</v>
      </c>
      <c r="Q653" s="79">
        <f t="shared" si="268"/>
        <v>0.36856347378061133</v>
      </c>
      <c r="R653" s="79">
        <f t="shared" si="269"/>
        <v>0.18531256920299888</v>
      </c>
    </row>
    <row r="654" spans="1:18" s="80" customFormat="1" x14ac:dyDescent="0.25">
      <c r="A654" s="73" t="s">
        <v>1191</v>
      </c>
      <c r="B654" s="74">
        <v>8</v>
      </c>
      <c r="C654" s="74" t="s">
        <v>1192</v>
      </c>
      <c r="D654" s="26"/>
      <c r="E654" s="27"/>
      <c r="F654" s="75">
        <v>808</v>
      </c>
      <c r="G654" s="76">
        <v>76.773091632117044</v>
      </c>
      <c r="H654" s="76">
        <v>28.888888888888886</v>
      </c>
      <c r="I654" s="76">
        <v>5.9710000000000001</v>
      </c>
      <c r="J654" s="77">
        <v>341.78888539347713</v>
      </c>
      <c r="L654" s="79">
        <f t="shared" si="264"/>
        <v>0.31509315086627082</v>
      </c>
      <c r="M654" s="79"/>
      <c r="N654" s="79">
        <f t="shared" si="265"/>
        <v>0.86288486053528402</v>
      </c>
      <c r="O654" s="79">
        <f t="shared" si="266"/>
        <v>0.28888888888888886</v>
      </c>
      <c r="P654" s="79">
        <f t="shared" si="267"/>
        <v>0.29373239436619719</v>
      </c>
      <c r="Q654" s="79">
        <f t="shared" si="268"/>
        <v>0.29130057507516804</v>
      </c>
      <c r="R654" s="79">
        <f t="shared" si="269"/>
        <v>0.124457965676867</v>
      </c>
    </row>
    <row r="655" spans="1:18" s="80" customFormat="1" x14ac:dyDescent="0.25">
      <c r="A655" s="73" t="s">
        <v>1193</v>
      </c>
      <c r="B655" s="74">
        <v>9</v>
      </c>
      <c r="C655" s="74" t="s">
        <v>1194</v>
      </c>
      <c r="D655" s="26"/>
      <c r="E655" s="27"/>
      <c r="F655" s="75">
        <v>978</v>
      </c>
      <c r="G655" s="76">
        <v>60.467368769478341</v>
      </c>
      <c r="H655" s="76">
        <v>44.444444444444443</v>
      </c>
      <c r="I655" s="76">
        <v>4.8262</v>
      </c>
      <c r="J655" s="77">
        <v>460.39847192239517</v>
      </c>
      <c r="L655" s="79">
        <f t="shared" si="264"/>
        <v>0.31546900893169794</v>
      </c>
      <c r="M655" s="79"/>
      <c r="N655" s="79">
        <f t="shared" si="265"/>
        <v>0.59112281282463897</v>
      </c>
      <c r="O655" s="79">
        <f t="shared" si="266"/>
        <v>0.44444444444444442</v>
      </c>
      <c r="P655" s="79">
        <f t="shared" si="267"/>
        <v>0.21311267605633805</v>
      </c>
      <c r="Q655" s="79">
        <f t="shared" si="268"/>
        <v>0.30776085669546738</v>
      </c>
      <c r="R655" s="79">
        <f t="shared" si="269"/>
        <v>0.17257544499894328</v>
      </c>
    </row>
    <row r="656" spans="1:18" s="80" customFormat="1" x14ac:dyDescent="0.25">
      <c r="A656" s="73" t="s">
        <v>1195</v>
      </c>
      <c r="B656" s="74">
        <v>10</v>
      </c>
      <c r="C656" s="74" t="s">
        <v>1196</v>
      </c>
      <c r="D656" s="26"/>
      <c r="E656" s="27"/>
      <c r="F656" s="75">
        <v>594</v>
      </c>
      <c r="G656" s="76">
        <v>64.625582505035609</v>
      </c>
      <c r="H656" s="76">
        <v>44.736842105263158</v>
      </c>
      <c r="I656" s="76">
        <v>5.3841000000000001</v>
      </c>
      <c r="J656" s="77">
        <v>475.03201257878374</v>
      </c>
      <c r="L656" s="79">
        <f t="shared" si="264"/>
        <v>0.34089720140320584</v>
      </c>
      <c r="M656" s="79"/>
      <c r="N656" s="79">
        <f t="shared" si="265"/>
        <v>0.66042637508392688</v>
      </c>
      <c r="O656" s="79">
        <f t="shared" si="266"/>
        <v>0.44736842105263158</v>
      </c>
      <c r="P656" s="79">
        <f t="shared" si="267"/>
        <v>0.25240140845070425</v>
      </c>
      <c r="Q656" s="79">
        <f t="shared" si="268"/>
        <v>0.33603038489108672</v>
      </c>
      <c r="R656" s="79">
        <f t="shared" si="269"/>
        <v>0.17851197264859381</v>
      </c>
    </row>
    <row r="657" spans="1:18" s="80" customFormat="1" x14ac:dyDescent="0.25">
      <c r="A657" s="73" t="s">
        <v>1197</v>
      </c>
      <c r="B657" s="74">
        <v>11</v>
      </c>
      <c r="C657" s="74" t="s">
        <v>1198</v>
      </c>
      <c r="D657" s="26"/>
      <c r="E657" s="27"/>
      <c r="F657" s="75">
        <v>1025</v>
      </c>
      <c r="G657" s="76">
        <v>65.170596388591576</v>
      </c>
      <c r="H657" s="76">
        <v>50</v>
      </c>
      <c r="I657" s="76">
        <v>7.0923999999999996</v>
      </c>
      <c r="J657" s="77">
        <v>468.57335210677337</v>
      </c>
      <c r="L657" s="79">
        <f t="shared" si="264"/>
        <v>0.37044461214833996</v>
      </c>
      <c r="M657" s="79"/>
      <c r="N657" s="79">
        <f t="shared" si="265"/>
        <v>0.66950993980985962</v>
      </c>
      <c r="O657" s="79">
        <f t="shared" si="266"/>
        <v>0.5</v>
      </c>
      <c r="P657" s="79">
        <f t="shared" si="267"/>
        <v>0.37270422535211267</v>
      </c>
      <c r="Q657" s="79">
        <f t="shared" si="268"/>
        <v>0.4316852008999803</v>
      </c>
      <c r="R657" s="79">
        <f t="shared" si="269"/>
        <v>0.17589182641248413</v>
      </c>
    </row>
    <row r="658" spans="1:18" s="80" customFormat="1" x14ac:dyDescent="0.25">
      <c r="A658" s="73"/>
      <c r="B658" s="74"/>
      <c r="C658" s="81"/>
      <c r="D658" s="82"/>
      <c r="E658" s="83"/>
      <c r="F658" s="84" t="s">
        <v>17</v>
      </c>
      <c r="G658" s="85"/>
      <c r="H658" s="85"/>
      <c r="I658" s="85"/>
      <c r="J658" s="86"/>
      <c r="L658" s="79"/>
      <c r="M658" s="79"/>
      <c r="N658" s="79"/>
      <c r="O658" s="79"/>
      <c r="P658" s="79"/>
      <c r="Q658" s="79"/>
      <c r="R658" s="79"/>
    </row>
    <row r="659" spans="1:18" s="80" customFormat="1" x14ac:dyDescent="0.25">
      <c r="A659" s="62" t="s">
        <v>1199</v>
      </c>
      <c r="B659" s="63"/>
      <c r="C659" s="64" t="s">
        <v>1200</v>
      </c>
      <c r="D659" s="65"/>
      <c r="E659" s="66"/>
      <c r="F659" s="67">
        <v>20109</v>
      </c>
      <c r="G659" s="68">
        <v>81.122062121393185</v>
      </c>
      <c r="H659" s="68">
        <v>45.688456189151601</v>
      </c>
      <c r="I659" s="68">
        <v>5.3251582131223838</v>
      </c>
      <c r="J659" s="69">
        <v>440.36521999877414</v>
      </c>
      <c r="K659" s="16"/>
      <c r="L659" s="54">
        <f t="shared" ref="L659:L671" si="270">GEOMEAN(N659,Q659,R659)</f>
        <v>0.37278071366082999</v>
      </c>
      <c r="M659" s="54"/>
      <c r="N659" s="54">
        <f t="shared" ref="N659:N671" si="271">+(G659-25)/(85-25)</f>
        <v>0.93536770202321973</v>
      </c>
      <c r="O659" s="54">
        <f t="shared" ref="O659:O671" si="272">+H659/100</f>
        <v>0.45688456189151599</v>
      </c>
      <c r="P659" s="54">
        <f t="shared" ref="P659:P671" si="273">+(I659-1.8)/(16-1.8)</f>
        <v>0.2482505783889003</v>
      </c>
      <c r="Q659" s="54">
        <f t="shared" ref="Q659:Q671" si="274">+(O659*P659)^(0.5)</f>
        <v>0.33678161580841698</v>
      </c>
      <c r="R659" s="54">
        <f t="shared" ref="R659:R671" si="275">+(J659-35)/(2500-35)</f>
        <v>0.16444836511106456</v>
      </c>
    </row>
    <row r="660" spans="1:18" s="80" customFormat="1" x14ac:dyDescent="0.25">
      <c r="A660" s="73" t="s">
        <v>1201</v>
      </c>
      <c r="B660" s="74">
        <v>1</v>
      </c>
      <c r="C660" s="74" t="s">
        <v>1202</v>
      </c>
      <c r="D660" s="26"/>
      <c r="E660" s="27"/>
      <c r="F660" s="75">
        <v>1887</v>
      </c>
      <c r="G660" s="76">
        <v>81.742866759147276</v>
      </c>
      <c r="H660" s="76">
        <v>59.119496855345908</v>
      </c>
      <c r="I660" s="76">
        <v>7.5747999999999998</v>
      </c>
      <c r="J660" s="77">
        <v>709.48697640305852</v>
      </c>
      <c r="L660" s="79">
        <f t="shared" si="270"/>
        <v>0.50249928102084007</v>
      </c>
      <c r="M660" s="79"/>
      <c r="N660" s="79">
        <f t="shared" si="271"/>
        <v>0.94571444598578791</v>
      </c>
      <c r="O660" s="79">
        <f t="shared" si="272"/>
        <v>0.5911949685534591</v>
      </c>
      <c r="P660" s="79">
        <f t="shared" si="273"/>
        <v>0.40667605633802817</v>
      </c>
      <c r="Q660" s="79">
        <f t="shared" si="274"/>
        <v>0.49033135565473002</v>
      </c>
      <c r="R660" s="79">
        <f t="shared" si="275"/>
        <v>0.2736255482365349</v>
      </c>
    </row>
    <row r="661" spans="1:18" s="80" customFormat="1" x14ac:dyDescent="0.25">
      <c r="A661" s="73" t="s">
        <v>1203</v>
      </c>
      <c r="B661" s="74">
        <v>2</v>
      </c>
      <c r="C661" s="74" t="s">
        <v>1204</v>
      </c>
      <c r="D661" s="26"/>
      <c r="E661" s="27"/>
      <c r="F661" s="75">
        <v>1526</v>
      </c>
      <c r="G661" s="76">
        <v>82.629099121004614</v>
      </c>
      <c r="H661" s="76">
        <v>53.271028037383175</v>
      </c>
      <c r="I661" s="76">
        <v>4.3</v>
      </c>
      <c r="J661" s="77">
        <v>220.31545225203794</v>
      </c>
      <c r="L661" s="79">
        <f t="shared" si="270"/>
        <v>0.28068479507481409</v>
      </c>
      <c r="M661" s="79"/>
      <c r="N661" s="79">
        <f t="shared" si="271"/>
        <v>0.96048498535007687</v>
      </c>
      <c r="O661" s="79">
        <f t="shared" si="272"/>
        <v>0.53271028037383172</v>
      </c>
      <c r="P661" s="79">
        <f t="shared" si="273"/>
        <v>0.17605633802816903</v>
      </c>
      <c r="Q661" s="79">
        <f t="shared" si="274"/>
        <v>0.30624666723505095</v>
      </c>
      <c r="R661" s="79">
        <f t="shared" si="275"/>
        <v>7.5178682455187801E-2</v>
      </c>
    </row>
    <row r="662" spans="1:18" s="80" customFormat="1" x14ac:dyDescent="0.25">
      <c r="A662" s="73" t="s">
        <v>1205</v>
      </c>
      <c r="B662" s="74">
        <v>3</v>
      </c>
      <c r="C662" s="74" t="s">
        <v>1206</v>
      </c>
      <c r="D662" s="26"/>
      <c r="E662" s="27"/>
      <c r="F662" s="75">
        <v>630</v>
      </c>
      <c r="G662" s="76">
        <v>80.02896119035448</v>
      </c>
      <c r="H662" s="76">
        <v>60.714285714285708</v>
      </c>
      <c r="I662" s="76">
        <v>5.3959000000000001</v>
      </c>
      <c r="J662" s="77">
        <v>428.82829099057375</v>
      </c>
      <c r="L662" s="79">
        <f t="shared" si="270"/>
        <v>0.38587357825510477</v>
      </c>
      <c r="M662" s="79"/>
      <c r="N662" s="79">
        <f t="shared" si="271"/>
        <v>0.91714935317257462</v>
      </c>
      <c r="O662" s="79">
        <f t="shared" si="272"/>
        <v>0.6071428571428571</v>
      </c>
      <c r="P662" s="79">
        <f t="shared" si="273"/>
        <v>0.25323239436619721</v>
      </c>
      <c r="Q662" s="79">
        <f t="shared" si="274"/>
        <v>0.39210743353909999</v>
      </c>
      <c r="R662" s="79">
        <f t="shared" si="275"/>
        <v>0.15976806936737273</v>
      </c>
    </row>
    <row r="663" spans="1:18" s="80" customFormat="1" x14ac:dyDescent="0.25">
      <c r="A663" s="73" t="s">
        <v>1207</v>
      </c>
      <c r="B663" s="74">
        <v>4</v>
      </c>
      <c r="C663" s="74" t="s">
        <v>1208</v>
      </c>
      <c r="D663" s="26"/>
      <c r="E663" s="27"/>
      <c r="F663" s="75">
        <v>460</v>
      </c>
      <c r="G663" s="76">
        <v>76.325834764521829</v>
      </c>
      <c r="H663" s="76">
        <v>72.222222222222214</v>
      </c>
      <c r="I663" s="76">
        <v>4.4093999999999998</v>
      </c>
      <c r="J663" s="77">
        <v>619.93655110593829</v>
      </c>
      <c r="L663" s="79">
        <f t="shared" si="270"/>
        <v>0.41973907006773364</v>
      </c>
      <c r="M663" s="79"/>
      <c r="N663" s="79">
        <f t="shared" si="271"/>
        <v>0.85543057940869716</v>
      </c>
      <c r="O663" s="79">
        <f t="shared" si="272"/>
        <v>0.7222222222222221</v>
      </c>
      <c r="P663" s="79">
        <f t="shared" si="273"/>
        <v>0.18376056338028168</v>
      </c>
      <c r="Q663" s="79">
        <f t="shared" si="274"/>
        <v>0.3643020209130256</v>
      </c>
      <c r="R663" s="79">
        <f t="shared" si="275"/>
        <v>0.23729677529652668</v>
      </c>
    </row>
    <row r="664" spans="1:18" s="80" customFormat="1" x14ac:dyDescent="0.25">
      <c r="A664" s="73" t="s">
        <v>1209</v>
      </c>
      <c r="B664" s="74">
        <v>5</v>
      </c>
      <c r="C664" s="74" t="s">
        <v>1210</v>
      </c>
      <c r="D664" s="26"/>
      <c r="E664" s="27"/>
      <c r="F664" s="75">
        <v>3977</v>
      </c>
      <c r="G664" s="76">
        <v>73.463834261814554</v>
      </c>
      <c r="H664" s="76">
        <v>63.559322033898304</v>
      </c>
      <c r="I664" s="76">
        <v>7.2954999999999997</v>
      </c>
      <c r="J664" s="77">
        <v>763.09223418161696</v>
      </c>
      <c r="L664" s="79">
        <f t="shared" si="270"/>
        <v>0.49093992569990086</v>
      </c>
      <c r="M664" s="79"/>
      <c r="N664" s="79">
        <f t="shared" si="271"/>
        <v>0.80773057103024259</v>
      </c>
      <c r="O664" s="79">
        <f t="shared" si="272"/>
        <v>0.63559322033898302</v>
      </c>
      <c r="P664" s="79">
        <f t="shared" si="273"/>
        <v>0.38700704225352112</v>
      </c>
      <c r="Q664" s="79">
        <f t="shared" si="274"/>
        <v>0.4959627529157612</v>
      </c>
      <c r="R664" s="79">
        <f t="shared" si="275"/>
        <v>0.29537210311627465</v>
      </c>
    </row>
    <row r="665" spans="1:18" s="80" customFormat="1" x14ac:dyDescent="0.25">
      <c r="A665" s="73" t="s">
        <v>1211</v>
      </c>
      <c r="B665" s="74">
        <v>6</v>
      </c>
      <c r="C665" s="74" t="s">
        <v>1212</v>
      </c>
      <c r="D665" s="26"/>
      <c r="E665" s="27"/>
      <c r="F665" s="75">
        <v>1138</v>
      </c>
      <c r="G665" s="76">
        <v>79.275981826078919</v>
      </c>
      <c r="H665" s="76">
        <v>59.302325581395351</v>
      </c>
      <c r="I665" s="76">
        <v>5.0755999999999997</v>
      </c>
      <c r="J665" s="77">
        <v>298.06957660241113</v>
      </c>
      <c r="L665" s="79">
        <f t="shared" si="270"/>
        <v>0.32929294072776938</v>
      </c>
      <c r="M665" s="79"/>
      <c r="N665" s="79">
        <f t="shared" si="271"/>
        <v>0.90459969710131527</v>
      </c>
      <c r="O665" s="79">
        <f t="shared" si="272"/>
        <v>0.59302325581395354</v>
      </c>
      <c r="P665" s="79">
        <f t="shared" si="273"/>
        <v>0.23067605633802818</v>
      </c>
      <c r="Q665" s="79">
        <f t="shared" si="274"/>
        <v>0.36985979231041111</v>
      </c>
      <c r="R665" s="79">
        <f t="shared" si="275"/>
        <v>0.10672193776974083</v>
      </c>
    </row>
    <row r="666" spans="1:18" s="80" customFormat="1" x14ac:dyDescent="0.25">
      <c r="A666" s="73" t="s">
        <v>1213</v>
      </c>
      <c r="B666" s="74">
        <v>7</v>
      </c>
      <c r="C666" s="74" t="s">
        <v>1214</v>
      </c>
      <c r="D666" s="26"/>
      <c r="E666" s="27"/>
      <c r="F666" s="75">
        <v>1011</v>
      </c>
      <c r="G666" s="76">
        <v>85.173000416359571</v>
      </c>
      <c r="H666" s="76">
        <v>33.333333333333329</v>
      </c>
      <c r="I666" s="76">
        <v>5.2668999999999997</v>
      </c>
      <c r="J666" s="77">
        <v>374.111328045189</v>
      </c>
      <c r="L666" s="79">
        <f t="shared" si="270"/>
        <v>0.3401578905639922</v>
      </c>
      <c r="M666" s="79"/>
      <c r="N666" s="79">
        <f t="shared" si="271"/>
        <v>1.0028833402726596</v>
      </c>
      <c r="O666" s="79">
        <f t="shared" si="272"/>
        <v>0.33333333333333326</v>
      </c>
      <c r="P666" s="79">
        <f t="shared" si="273"/>
        <v>0.24414788732394366</v>
      </c>
      <c r="Q666" s="79">
        <f t="shared" si="274"/>
        <v>0.28527640825694156</v>
      </c>
      <c r="R666" s="79">
        <f t="shared" si="275"/>
        <v>0.13757051847675011</v>
      </c>
    </row>
    <row r="667" spans="1:18" s="80" customFormat="1" x14ac:dyDescent="0.25">
      <c r="A667" s="73" t="s">
        <v>1215</v>
      </c>
      <c r="B667" s="74">
        <v>8</v>
      </c>
      <c r="C667" s="74" t="s">
        <v>1216</v>
      </c>
      <c r="D667" s="26"/>
      <c r="E667" s="27"/>
      <c r="F667" s="75">
        <v>1089</v>
      </c>
      <c r="G667" s="76">
        <v>80.232073104400811</v>
      </c>
      <c r="H667" s="76">
        <v>24.637681159420293</v>
      </c>
      <c r="I667" s="76">
        <v>3.8542999999999998</v>
      </c>
      <c r="J667" s="77">
        <v>289.42956278978119</v>
      </c>
      <c r="L667" s="79">
        <f t="shared" si="270"/>
        <v>0.26177377712165145</v>
      </c>
      <c r="M667" s="79"/>
      <c r="N667" s="79">
        <f t="shared" si="271"/>
        <v>0.92053455174001353</v>
      </c>
      <c r="O667" s="79">
        <f t="shared" si="272"/>
        <v>0.24637681159420294</v>
      </c>
      <c r="P667" s="79">
        <f t="shared" si="273"/>
        <v>0.14466901408450702</v>
      </c>
      <c r="Q667" s="79">
        <f t="shared" si="274"/>
        <v>0.18879377751032389</v>
      </c>
      <c r="R667" s="79">
        <f t="shared" si="275"/>
        <v>0.10321686117232502</v>
      </c>
    </row>
    <row r="668" spans="1:18" s="80" customFormat="1" x14ac:dyDescent="0.25">
      <c r="A668" s="73" t="s">
        <v>1217</v>
      </c>
      <c r="B668" s="74">
        <v>9</v>
      </c>
      <c r="C668" s="74" t="s">
        <v>1218</v>
      </c>
      <c r="D668" s="26"/>
      <c r="E668" s="27"/>
      <c r="F668" s="75">
        <v>1294</v>
      </c>
      <c r="G668" s="76">
        <v>89.139284933629568</v>
      </c>
      <c r="H668" s="76">
        <v>48.780487804878049</v>
      </c>
      <c r="I668" s="76">
        <v>4.0667999999999997</v>
      </c>
      <c r="J668" s="77">
        <v>501.07293352221609</v>
      </c>
      <c r="L668" s="79">
        <f t="shared" si="270"/>
        <v>0.38349976949935199</v>
      </c>
      <c r="M668" s="79"/>
      <c r="N668" s="79">
        <f t="shared" si="271"/>
        <v>1.0689880822271596</v>
      </c>
      <c r="O668" s="79">
        <f t="shared" si="272"/>
        <v>0.48780487804878048</v>
      </c>
      <c r="P668" s="79">
        <f t="shared" si="273"/>
        <v>0.1596338028169014</v>
      </c>
      <c r="Q668" s="79">
        <f t="shared" si="274"/>
        <v>0.27905223116033612</v>
      </c>
      <c r="R668" s="79">
        <f t="shared" si="275"/>
        <v>0.1890762407798037</v>
      </c>
    </row>
    <row r="669" spans="1:18" s="80" customFormat="1" x14ac:dyDescent="0.25">
      <c r="A669" s="73" t="s">
        <v>1219</v>
      </c>
      <c r="B669" s="74">
        <v>10</v>
      </c>
      <c r="C669" s="74" t="s">
        <v>1220</v>
      </c>
      <c r="D669" s="26"/>
      <c r="E669" s="27"/>
      <c r="F669" s="75">
        <v>2092</v>
      </c>
      <c r="G669" s="76">
        <v>81.111643164156746</v>
      </c>
      <c r="H669" s="76">
        <v>40</v>
      </c>
      <c r="I669" s="76">
        <v>5.2115</v>
      </c>
      <c r="J669" s="77">
        <v>355.85368697879352</v>
      </c>
      <c r="L669" s="79">
        <f t="shared" si="270"/>
        <v>0.33541575074480839</v>
      </c>
      <c r="M669" s="79"/>
      <c r="N669" s="79">
        <f t="shared" si="271"/>
        <v>0.9351940527359458</v>
      </c>
      <c r="O669" s="79">
        <f t="shared" si="272"/>
        <v>0.4</v>
      </c>
      <c r="P669" s="79">
        <f t="shared" si="273"/>
        <v>0.24024647887323947</v>
      </c>
      <c r="Q669" s="79">
        <f t="shared" si="274"/>
        <v>0.30999772829699218</v>
      </c>
      <c r="R669" s="79">
        <f t="shared" si="275"/>
        <v>0.1301637675370359</v>
      </c>
    </row>
    <row r="670" spans="1:18" s="80" customFormat="1" x14ac:dyDescent="0.25">
      <c r="A670" s="73" t="s">
        <v>1221</v>
      </c>
      <c r="B670" s="74">
        <v>11</v>
      </c>
      <c r="C670" s="74" t="s">
        <v>1222</v>
      </c>
      <c r="D670" s="26"/>
      <c r="E670" s="27"/>
      <c r="F670" s="75">
        <v>2616</v>
      </c>
      <c r="G670" s="76">
        <v>87.382632989320498</v>
      </c>
      <c r="H670" s="76">
        <v>27.822580645161288</v>
      </c>
      <c r="I670" s="76">
        <v>3.2995999999999999</v>
      </c>
      <c r="J670" s="77">
        <v>213.43059436916175</v>
      </c>
      <c r="L670" s="79">
        <f t="shared" si="270"/>
        <v>0.23453213981315124</v>
      </c>
      <c r="M670" s="79"/>
      <c r="N670" s="79">
        <f t="shared" si="271"/>
        <v>1.0397105498220083</v>
      </c>
      <c r="O670" s="79">
        <f t="shared" si="272"/>
        <v>0.27822580645161288</v>
      </c>
      <c r="P670" s="79">
        <f t="shared" si="273"/>
        <v>0.1056056338028169</v>
      </c>
      <c r="Q670" s="79">
        <f t="shared" si="274"/>
        <v>0.17141240512466546</v>
      </c>
      <c r="R670" s="79">
        <f t="shared" si="275"/>
        <v>7.2385636660917546E-2</v>
      </c>
    </row>
    <row r="671" spans="1:18" s="80" customFormat="1" x14ac:dyDescent="0.25">
      <c r="A671" s="73" t="s">
        <v>1223</v>
      </c>
      <c r="B671" s="74">
        <v>12</v>
      </c>
      <c r="C671" s="74" t="s">
        <v>1224</v>
      </c>
      <c r="D671" s="26"/>
      <c r="E671" s="27"/>
      <c r="F671" s="75">
        <v>2389</v>
      </c>
      <c r="G671" s="76">
        <v>74.624528591927287</v>
      </c>
      <c r="H671" s="76">
        <v>35.675675675675677</v>
      </c>
      <c r="I671" s="76">
        <v>4.3250999999999999</v>
      </c>
      <c r="J671" s="77">
        <v>253.8146519299587</v>
      </c>
      <c r="L671" s="79">
        <f t="shared" si="270"/>
        <v>0.26444089229078027</v>
      </c>
      <c r="M671" s="79"/>
      <c r="N671" s="79">
        <f t="shared" si="271"/>
        <v>0.82707547653212143</v>
      </c>
      <c r="O671" s="79">
        <f t="shared" si="272"/>
        <v>0.35675675675675678</v>
      </c>
      <c r="P671" s="79">
        <f t="shared" si="273"/>
        <v>0.17782394366197185</v>
      </c>
      <c r="Q671" s="79">
        <f t="shared" si="274"/>
        <v>0.25187277227707905</v>
      </c>
      <c r="R671" s="79">
        <f t="shared" si="275"/>
        <v>8.8768621472599882E-2</v>
      </c>
    </row>
    <row r="672" spans="1:18" s="80" customFormat="1" x14ac:dyDescent="0.25">
      <c r="A672" s="73"/>
      <c r="B672" s="74"/>
      <c r="C672" s="81"/>
      <c r="D672" s="82"/>
      <c r="E672" s="83"/>
      <c r="F672" s="84" t="s">
        <v>17</v>
      </c>
      <c r="G672" s="85"/>
      <c r="H672" s="85"/>
      <c r="I672" s="85"/>
      <c r="J672" s="86"/>
      <c r="L672" s="79"/>
      <c r="M672" s="79"/>
      <c r="N672" s="79"/>
      <c r="O672" s="79"/>
      <c r="P672" s="79"/>
      <c r="Q672" s="79"/>
      <c r="R672" s="79"/>
    </row>
    <row r="673" spans="1:18" s="80" customFormat="1" x14ac:dyDescent="0.25">
      <c r="A673" s="62" t="s">
        <v>1225</v>
      </c>
      <c r="B673" s="63"/>
      <c r="C673" s="64" t="s">
        <v>1226</v>
      </c>
      <c r="D673" s="65"/>
      <c r="E673" s="66"/>
      <c r="F673" s="67">
        <v>16861</v>
      </c>
      <c r="G673" s="68">
        <v>68.449933827467504</v>
      </c>
      <c r="H673" s="68">
        <v>43.485086342229202</v>
      </c>
      <c r="I673" s="68">
        <v>4.4443034254752503</v>
      </c>
      <c r="J673" s="69">
        <v>373.33316431116975</v>
      </c>
      <c r="K673" s="16"/>
      <c r="L673" s="54">
        <f t="shared" ref="L673:L681" si="276">GEOMEAN(N673,Q673,R673)</f>
        <v>0.30468358147694014</v>
      </c>
      <c r="M673" s="54"/>
      <c r="N673" s="54">
        <f t="shared" ref="N673:N681" si="277">+(G673-25)/(85-25)</f>
        <v>0.72416556379112507</v>
      </c>
      <c r="O673" s="54">
        <f t="shared" ref="O673:O681" si="278">+H673/100</f>
        <v>0.43485086342229201</v>
      </c>
      <c r="P673" s="54">
        <f t="shared" ref="P673:P681" si="279">+(I673-1.8)/(16-1.8)</f>
        <v>0.18621855108980637</v>
      </c>
      <c r="Q673" s="54">
        <f t="shared" ref="Q673:Q681" si="280">+(O673*P673)^(0.5)</f>
        <v>0.28456510279134806</v>
      </c>
      <c r="R673" s="54">
        <f t="shared" ref="R673:R681" si="281">+(J673-35)/(2500-35)</f>
        <v>0.13725483339195527</v>
      </c>
    </row>
    <row r="674" spans="1:18" s="80" customFormat="1" x14ac:dyDescent="0.25">
      <c r="A674" s="73" t="s">
        <v>1227</v>
      </c>
      <c r="B674" s="74">
        <v>1</v>
      </c>
      <c r="C674" s="74" t="s">
        <v>1228</v>
      </c>
      <c r="D674" s="26"/>
      <c r="E674" s="27"/>
      <c r="F674" s="75">
        <v>6370</v>
      </c>
      <c r="G674" s="76">
        <v>64.439555556465365</v>
      </c>
      <c r="H674" s="76">
        <v>43.918918918918919</v>
      </c>
      <c r="I674" s="76">
        <v>4.5705999999999998</v>
      </c>
      <c r="J674" s="77">
        <v>452.3902850010449</v>
      </c>
      <c r="L674" s="79">
        <f t="shared" si="276"/>
        <v>0.31939264626645492</v>
      </c>
      <c r="M674" s="79"/>
      <c r="N674" s="79">
        <f t="shared" si="277"/>
        <v>0.65732592594108941</v>
      </c>
      <c r="O674" s="79">
        <f t="shared" si="278"/>
        <v>0.4391891891891892</v>
      </c>
      <c r="P674" s="79">
        <f t="shared" si="279"/>
        <v>0.19511267605633803</v>
      </c>
      <c r="Q674" s="79">
        <f t="shared" si="280"/>
        <v>0.29273089689630649</v>
      </c>
      <c r="R674" s="79">
        <f t="shared" si="281"/>
        <v>0.16932668762719874</v>
      </c>
    </row>
    <row r="675" spans="1:18" s="80" customFormat="1" x14ac:dyDescent="0.25">
      <c r="A675" s="73" t="s">
        <v>1229</v>
      </c>
      <c r="B675" s="74">
        <v>2</v>
      </c>
      <c r="C675" s="74" t="s">
        <v>1230</v>
      </c>
      <c r="D675" s="26"/>
      <c r="E675" s="27"/>
      <c r="F675" s="75">
        <v>886</v>
      </c>
      <c r="G675" s="76">
        <v>73.958883728464002</v>
      </c>
      <c r="H675" s="76">
        <v>25</v>
      </c>
      <c r="I675" s="76">
        <v>5.0427</v>
      </c>
      <c r="J675" s="77">
        <v>159.2375933813756</v>
      </c>
      <c r="L675" s="79">
        <f t="shared" si="276"/>
        <v>0.214189672639332</v>
      </c>
      <c r="M675" s="79"/>
      <c r="N675" s="79">
        <f t="shared" si="277"/>
        <v>0.81598139547440007</v>
      </c>
      <c r="O675" s="79">
        <f t="shared" si="278"/>
        <v>0.25</v>
      </c>
      <c r="P675" s="79">
        <f t="shared" si="279"/>
        <v>0.22835915492957748</v>
      </c>
      <c r="Q675" s="79">
        <f t="shared" si="280"/>
        <v>0.23893469553916688</v>
      </c>
      <c r="R675" s="79">
        <f t="shared" si="281"/>
        <v>5.0400646402180775E-2</v>
      </c>
    </row>
    <row r="676" spans="1:18" s="80" customFormat="1" x14ac:dyDescent="0.25">
      <c r="A676" s="73" t="s">
        <v>1231</v>
      </c>
      <c r="B676" s="74">
        <v>3</v>
      </c>
      <c r="C676" s="74" t="s">
        <v>1232</v>
      </c>
      <c r="D676" s="26"/>
      <c r="E676" s="27"/>
      <c r="F676" s="75">
        <v>819</v>
      </c>
      <c r="G676" s="76">
        <v>71.327102605022674</v>
      </c>
      <c r="H676" s="76">
        <v>30.76923076923077</v>
      </c>
      <c r="I676" s="76">
        <v>4.7746000000000004</v>
      </c>
      <c r="J676" s="77">
        <v>465.48028167352885</v>
      </c>
      <c r="L676" s="79">
        <f t="shared" si="276"/>
        <v>0.32470044779509538</v>
      </c>
      <c r="M676" s="79"/>
      <c r="N676" s="79">
        <f t="shared" si="277"/>
        <v>0.77211837675037787</v>
      </c>
      <c r="O676" s="79">
        <f t="shared" si="278"/>
        <v>0.30769230769230771</v>
      </c>
      <c r="P676" s="79">
        <f t="shared" si="279"/>
        <v>0.20947887323943667</v>
      </c>
      <c r="Q676" s="79">
        <f t="shared" si="280"/>
        <v>0.25387996754337799</v>
      </c>
      <c r="R676" s="79">
        <f t="shared" si="281"/>
        <v>0.17463703110487985</v>
      </c>
    </row>
    <row r="677" spans="1:18" s="80" customFormat="1" x14ac:dyDescent="0.25">
      <c r="A677" s="73" t="s">
        <v>1233</v>
      </c>
      <c r="B677" s="74">
        <v>4</v>
      </c>
      <c r="C677" s="74" t="s">
        <v>1234</v>
      </c>
      <c r="D677" s="26"/>
      <c r="E677" s="27"/>
      <c r="F677" s="75">
        <v>1577</v>
      </c>
      <c r="G677" s="76">
        <v>67.81341704760159</v>
      </c>
      <c r="H677" s="76">
        <v>40</v>
      </c>
      <c r="I677" s="76">
        <v>3.9357000000000002</v>
      </c>
      <c r="J677" s="77">
        <v>135.14753368567861</v>
      </c>
      <c r="L677" s="79">
        <f t="shared" si="276"/>
        <v>0.19229558257412543</v>
      </c>
      <c r="M677" s="79"/>
      <c r="N677" s="79">
        <f t="shared" si="277"/>
        <v>0.71355695079335979</v>
      </c>
      <c r="O677" s="79">
        <f t="shared" si="278"/>
        <v>0.4</v>
      </c>
      <c r="P677" s="79">
        <f t="shared" si="279"/>
        <v>0.15040140845070424</v>
      </c>
      <c r="Q677" s="79">
        <f t="shared" si="280"/>
        <v>0.24527650393032288</v>
      </c>
      <c r="R677" s="79">
        <f t="shared" si="281"/>
        <v>4.0627802712242846E-2</v>
      </c>
    </row>
    <row r="678" spans="1:18" s="80" customFormat="1" x14ac:dyDescent="0.25">
      <c r="A678" s="73" t="s">
        <v>1235</v>
      </c>
      <c r="B678" s="74">
        <v>5</v>
      </c>
      <c r="C678" s="74" t="s">
        <v>1236</v>
      </c>
      <c r="D678" s="26"/>
      <c r="E678" s="27"/>
      <c r="F678" s="75">
        <v>1340</v>
      </c>
      <c r="G678" s="76">
        <v>72.471929465709067</v>
      </c>
      <c r="H678" s="76">
        <v>38.028169014084504</v>
      </c>
      <c r="I678" s="76">
        <v>3.9346000000000001</v>
      </c>
      <c r="J678" s="77">
        <v>490.59236573772358</v>
      </c>
      <c r="L678" s="79">
        <f t="shared" si="276"/>
        <v>0.32699213881309619</v>
      </c>
      <c r="M678" s="79"/>
      <c r="N678" s="79">
        <f t="shared" si="277"/>
        <v>0.79119882442848444</v>
      </c>
      <c r="O678" s="79">
        <f t="shared" si="278"/>
        <v>0.38028169014084506</v>
      </c>
      <c r="P678" s="79">
        <f t="shared" si="279"/>
        <v>0.15032394366197183</v>
      </c>
      <c r="Q678" s="79">
        <f t="shared" si="280"/>
        <v>0.2390929596713626</v>
      </c>
      <c r="R678" s="79">
        <f t="shared" si="281"/>
        <v>0.18482448914309274</v>
      </c>
    </row>
    <row r="679" spans="1:18" s="80" customFormat="1" x14ac:dyDescent="0.25">
      <c r="A679" s="73" t="s">
        <v>1237</v>
      </c>
      <c r="B679" s="74">
        <v>6</v>
      </c>
      <c r="C679" s="74" t="s">
        <v>214</v>
      </c>
      <c r="D679" s="26"/>
      <c r="E679" s="27"/>
      <c r="F679" s="75">
        <v>1105</v>
      </c>
      <c r="G679" s="76">
        <v>61.764172257045274</v>
      </c>
      <c r="H679" s="76">
        <v>36.486486486486484</v>
      </c>
      <c r="I679" s="76">
        <v>4.2214999999999998</v>
      </c>
      <c r="J679" s="77">
        <v>190.15915166097847</v>
      </c>
      <c r="L679" s="79">
        <f t="shared" si="276"/>
        <v>0.21268296221904501</v>
      </c>
      <c r="M679" s="79"/>
      <c r="N679" s="79">
        <f t="shared" si="277"/>
        <v>0.61273620428408793</v>
      </c>
      <c r="O679" s="79">
        <f t="shared" si="278"/>
        <v>0.36486486486486486</v>
      </c>
      <c r="P679" s="79">
        <f t="shared" si="279"/>
        <v>0.17052816901408452</v>
      </c>
      <c r="Q679" s="79">
        <f t="shared" si="280"/>
        <v>0.24943884489585175</v>
      </c>
      <c r="R679" s="79">
        <f t="shared" si="281"/>
        <v>6.2944889111958807E-2</v>
      </c>
    </row>
    <row r="680" spans="1:18" s="80" customFormat="1" x14ac:dyDescent="0.25">
      <c r="A680" s="73" t="s">
        <v>1238</v>
      </c>
      <c r="B680" s="74">
        <v>7</v>
      </c>
      <c r="C680" s="74" t="s">
        <v>1239</v>
      </c>
      <c r="D680" s="26"/>
      <c r="E680" s="27"/>
      <c r="F680" s="75">
        <v>1038</v>
      </c>
      <c r="G680" s="76">
        <v>70.836033164000824</v>
      </c>
      <c r="H680" s="76">
        <v>46.666666666666664</v>
      </c>
      <c r="I680" s="76">
        <v>4.1859000000000002</v>
      </c>
      <c r="J680" s="77">
        <v>144.59528116252488</v>
      </c>
      <c r="L680" s="79">
        <f t="shared" si="276"/>
        <v>0.21187124292042733</v>
      </c>
      <c r="M680" s="79"/>
      <c r="N680" s="79">
        <f t="shared" si="277"/>
        <v>0.76393388606668045</v>
      </c>
      <c r="O680" s="79">
        <f t="shared" si="278"/>
        <v>0.46666666666666662</v>
      </c>
      <c r="P680" s="79">
        <f t="shared" si="279"/>
        <v>0.16802112676056341</v>
      </c>
      <c r="Q680" s="79">
        <f t="shared" si="280"/>
        <v>0.28001760508034057</v>
      </c>
      <c r="R680" s="79">
        <f t="shared" si="281"/>
        <v>4.4460560309340723E-2</v>
      </c>
    </row>
    <row r="681" spans="1:18" s="80" customFormat="1" x14ac:dyDescent="0.25">
      <c r="A681" s="73" t="s">
        <v>1240</v>
      </c>
      <c r="B681" s="74">
        <v>8</v>
      </c>
      <c r="C681" s="74" t="s">
        <v>1241</v>
      </c>
      <c r="D681" s="26"/>
      <c r="E681" s="27"/>
      <c r="F681" s="75">
        <v>3726</v>
      </c>
      <c r="G681" s="76">
        <v>72.213765384985422</v>
      </c>
      <c r="H681" s="76">
        <v>50.53003533568905</v>
      </c>
      <c r="I681" s="76">
        <v>4.58</v>
      </c>
      <c r="J681" s="77">
        <v>445.51645583051834</v>
      </c>
      <c r="L681" s="79">
        <f t="shared" si="276"/>
        <v>0.34543103488478188</v>
      </c>
      <c r="M681" s="79"/>
      <c r="N681" s="79">
        <f t="shared" si="277"/>
        <v>0.786896089749757</v>
      </c>
      <c r="O681" s="79">
        <f t="shared" si="278"/>
        <v>0.5053003533568905</v>
      </c>
      <c r="P681" s="79">
        <f t="shared" si="279"/>
        <v>0.19577464788732396</v>
      </c>
      <c r="Q681" s="79">
        <f t="shared" si="280"/>
        <v>0.31452344706839525</v>
      </c>
      <c r="R681" s="79">
        <f t="shared" si="281"/>
        <v>0.16653811595558554</v>
      </c>
    </row>
    <row r="682" spans="1:18" s="80" customFormat="1" x14ac:dyDescent="0.25">
      <c r="A682" s="73"/>
      <c r="B682" s="74"/>
      <c r="C682" s="81"/>
      <c r="D682" s="82"/>
      <c r="E682" s="83"/>
      <c r="F682" s="84" t="s">
        <v>17</v>
      </c>
      <c r="G682" s="85"/>
      <c r="H682" s="85"/>
      <c r="I682" s="85"/>
      <c r="J682" s="86"/>
      <c r="L682" s="79"/>
      <c r="M682" s="79"/>
      <c r="N682" s="79"/>
      <c r="O682" s="79"/>
      <c r="P682" s="79"/>
      <c r="Q682" s="79"/>
      <c r="R682" s="79"/>
    </row>
    <row r="683" spans="1:18" s="80" customFormat="1" x14ac:dyDescent="0.25">
      <c r="A683" s="55" t="s">
        <v>1242</v>
      </c>
      <c r="B683" s="56" t="s">
        <v>1243</v>
      </c>
      <c r="C683" s="56"/>
      <c r="D683" s="26"/>
      <c r="E683" s="27"/>
      <c r="F683" s="57">
        <v>1341012</v>
      </c>
      <c r="G683" s="58">
        <v>74.746020798852612</v>
      </c>
      <c r="H683" s="58">
        <v>51.376462171679158</v>
      </c>
      <c r="I683" s="58">
        <v>5.6075423564078832</v>
      </c>
      <c r="J683" s="59">
        <v>551.74709999999993</v>
      </c>
      <c r="L683" s="61">
        <f t="shared" ref="L683:L696" si="282">GEOMEAN(N683,Q683,R683)</f>
        <v>0.40106014458181544</v>
      </c>
      <c r="M683" s="61"/>
      <c r="N683" s="61">
        <f t="shared" ref="N683:N696" si="283">+(G683-25)/(85-25)</f>
        <v>0.82910034664754351</v>
      </c>
      <c r="O683" s="61">
        <f t="shared" ref="O683:O696" si="284">+H683/100</f>
        <v>0.5137646217167916</v>
      </c>
      <c r="P683" s="61">
        <f t="shared" ref="P683:P696" si="285">+(I683-1.8)/(16-1.8)</f>
        <v>0.26813678566252702</v>
      </c>
      <c r="Q683" s="61">
        <f t="shared" ref="Q683:Q696" si="286">+(O683*P683)^(0.5)</f>
        <v>0.37115925726602139</v>
      </c>
      <c r="R683" s="61">
        <f t="shared" ref="R683:R696" si="287">+(J683-35)/(2500-35)</f>
        <v>0.2096337119675456</v>
      </c>
    </row>
    <row r="684" spans="1:18" s="80" customFormat="1" x14ac:dyDescent="0.25">
      <c r="A684" s="62" t="s">
        <v>1244</v>
      </c>
      <c r="B684" s="87"/>
      <c r="C684" s="64" t="s">
        <v>1245</v>
      </c>
      <c r="D684" s="65"/>
      <c r="E684" s="66"/>
      <c r="F684" s="67">
        <v>348433</v>
      </c>
      <c r="G684" s="68">
        <v>74.860762708894384</v>
      </c>
      <c r="H684" s="68">
        <v>62.725970393614851</v>
      </c>
      <c r="I684" s="68">
        <v>7.4211054034722705</v>
      </c>
      <c r="J684" s="69">
        <v>721.8258584316568</v>
      </c>
      <c r="K684" s="16"/>
      <c r="L684" s="54">
        <f t="shared" si="282"/>
        <v>0.4868284190235645</v>
      </c>
      <c r="M684" s="54"/>
      <c r="N684" s="54">
        <f t="shared" si="283"/>
        <v>0.83101271181490644</v>
      </c>
      <c r="O684" s="54">
        <f t="shared" si="284"/>
        <v>0.62725970393614849</v>
      </c>
      <c r="P684" s="54">
        <f t="shared" si="285"/>
        <v>0.39585249320227262</v>
      </c>
      <c r="Q684" s="54">
        <f t="shared" si="286"/>
        <v>0.49829942573561503</v>
      </c>
      <c r="R684" s="54">
        <f t="shared" si="287"/>
        <v>0.27863117989113867</v>
      </c>
    </row>
    <row r="685" spans="1:18" s="80" customFormat="1" x14ac:dyDescent="0.25">
      <c r="A685" s="73" t="s">
        <v>1246</v>
      </c>
      <c r="B685" s="74">
        <v>1</v>
      </c>
      <c r="C685" s="74" t="s">
        <v>1247</v>
      </c>
      <c r="D685" s="26"/>
      <c r="E685" s="27"/>
      <c r="F685" s="75">
        <v>218741</v>
      </c>
      <c r="G685" s="76">
        <v>72.148965104001391</v>
      </c>
      <c r="H685" s="76">
        <v>70.433017591339649</v>
      </c>
      <c r="I685" s="76">
        <v>9.0792999999999999</v>
      </c>
      <c r="J685" s="77">
        <v>884.26721685153495</v>
      </c>
      <c r="L685" s="79">
        <f t="shared" si="282"/>
        <v>0.54589910011576182</v>
      </c>
      <c r="M685" s="79"/>
      <c r="N685" s="79">
        <f t="shared" si="283"/>
        <v>0.78581608506668987</v>
      </c>
      <c r="O685" s="79">
        <f t="shared" si="284"/>
        <v>0.70433017591339653</v>
      </c>
      <c r="P685" s="79">
        <f t="shared" si="285"/>
        <v>0.5126267605633803</v>
      </c>
      <c r="Q685" s="79">
        <f t="shared" si="286"/>
        <v>0.60088143293458507</v>
      </c>
      <c r="R685" s="79">
        <f t="shared" si="287"/>
        <v>0.34453031109595739</v>
      </c>
    </row>
    <row r="686" spans="1:18" s="80" customFormat="1" x14ac:dyDescent="0.25">
      <c r="A686" s="73" t="s">
        <v>1248</v>
      </c>
      <c r="B686" s="74">
        <v>2</v>
      </c>
      <c r="C686" s="74" t="s">
        <v>1249</v>
      </c>
      <c r="D686" s="26"/>
      <c r="E686" s="27"/>
      <c r="F686" s="75">
        <v>7939</v>
      </c>
      <c r="G686" s="76">
        <v>79.657724801470636</v>
      </c>
      <c r="H686" s="76">
        <v>38.310412573673872</v>
      </c>
      <c r="I686" s="76">
        <v>3.0939999999999999</v>
      </c>
      <c r="J686" s="77">
        <v>194.24516942856653</v>
      </c>
      <c r="L686" s="79">
        <f t="shared" si="282"/>
        <v>0.22237041562634374</v>
      </c>
      <c r="M686" s="79"/>
      <c r="N686" s="79">
        <f t="shared" si="283"/>
        <v>0.91096208002451062</v>
      </c>
      <c r="O686" s="79">
        <f t="shared" si="284"/>
        <v>0.38310412573673874</v>
      </c>
      <c r="P686" s="79">
        <f t="shared" si="285"/>
        <v>9.1126760563380274E-2</v>
      </c>
      <c r="Q686" s="79">
        <f t="shared" si="286"/>
        <v>0.18684495694787942</v>
      </c>
      <c r="R686" s="79">
        <f t="shared" si="287"/>
        <v>6.4602502810777493E-2</v>
      </c>
    </row>
    <row r="687" spans="1:18" s="80" customFormat="1" x14ac:dyDescent="0.25">
      <c r="A687" s="73" t="s">
        <v>1250</v>
      </c>
      <c r="B687" s="74">
        <v>3</v>
      </c>
      <c r="C687" s="74" t="s">
        <v>1251</v>
      </c>
      <c r="D687" s="26"/>
      <c r="E687" s="27"/>
      <c r="F687" s="75">
        <v>3660</v>
      </c>
      <c r="G687" s="76">
        <v>79.824092795893151</v>
      </c>
      <c r="H687" s="76">
        <v>32.119205298013242</v>
      </c>
      <c r="I687" s="76">
        <v>1.9253</v>
      </c>
      <c r="J687" s="77">
        <v>101.20474071115409</v>
      </c>
      <c r="L687" s="79">
        <f t="shared" si="282"/>
        <v>0.10932060906040109</v>
      </c>
      <c r="M687" s="79"/>
      <c r="N687" s="79">
        <f t="shared" si="283"/>
        <v>0.91373487993155256</v>
      </c>
      <c r="O687" s="79">
        <f t="shared" si="284"/>
        <v>0.32119205298013243</v>
      </c>
      <c r="P687" s="79">
        <f t="shared" si="285"/>
        <v>8.8239436619718288E-3</v>
      </c>
      <c r="Q687" s="79">
        <f t="shared" si="286"/>
        <v>5.3237022645615327E-2</v>
      </c>
      <c r="R687" s="79">
        <f t="shared" si="287"/>
        <v>2.6857906982212611E-2</v>
      </c>
    </row>
    <row r="688" spans="1:18" s="80" customFormat="1" x14ac:dyDescent="0.25">
      <c r="A688" s="73" t="s">
        <v>1252</v>
      </c>
      <c r="B688" s="74">
        <v>4</v>
      </c>
      <c r="C688" s="74" t="s">
        <v>1253</v>
      </c>
      <c r="D688" s="26"/>
      <c r="E688" s="27"/>
      <c r="F688" s="75">
        <v>6760</v>
      </c>
      <c r="G688" s="76">
        <v>72.091636961371137</v>
      </c>
      <c r="H688" s="76">
        <v>23.818897637795274</v>
      </c>
      <c r="I688" s="76">
        <v>3.2652000000000001</v>
      </c>
      <c r="J688" s="77">
        <v>176.12448008376035</v>
      </c>
      <c r="L688" s="79">
        <f t="shared" si="282"/>
        <v>0.19169657787816535</v>
      </c>
      <c r="M688" s="79"/>
      <c r="N688" s="79">
        <f t="shared" si="283"/>
        <v>0.78486061602285229</v>
      </c>
      <c r="O688" s="79">
        <f t="shared" si="284"/>
        <v>0.23818897637795275</v>
      </c>
      <c r="P688" s="79">
        <f t="shared" si="285"/>
        <v>0.10318309859154931</v>
      </c>
      <c r="Q688" s="79">
        <f t="shared" si="286"/>
        <v>0.156770777356708</v>
      </c>
      <c r="R688" s="79">
        <f t="shared" si="287"/>
        <v>5.7251310378807443E-2</v>
      </c>
    </row>
    <row r="689" spans="1:18" s="80" customFormat="1" x14ac:dyDescent="0.25">
      <c r="A689" s="73" t="s">
        <v>1254</v>
      </c>
      <c r="B689" s="74">
        <v>5</v>
      </c>
      <c r="C689" s="74" t="s">
        <v>1255</v>
      </c>
      <c r="D689" s="26"/>
      <c r="E689" s="27"/>
      <c r="F689" s="75">
        <v>19175</v>
      </c>
      <c r="G689" s="76">
        <v>80.250573974225873</v>
      </c>
      <c r="H689" s="76">
        <v>42.496493688639553</v>
      </c>
      <c r="I689" s="76">
        <v>3.0448</v>
      </c>
      <c r="J689" s="77">
        <v>296.06728851142356</v>
      </c>
      <c r="L689" s="79">
        <f t="shared" si="282"/>
        <v>0.26601191022767828</v>
      </c>
      <c r="M689" s="79"/>
      <c r="N689" s="79">
        <f t="shared" si="283"/>
        <v>0.92084289957043119</v>
      </c>
      <c r="O689" s="79">
        <f t="shared" si="284"/>
        <v>0.42496493688639553</v>
      </c>
      <c r="P689" s="79">
        <f t="shared" si="285"/>
        <v>8.766197183098591E-2</v>
      </c>
      <c r="Q689" s="79">
        <f t="shared" si="286"/>
        <v>0.19301104716179307</v>
      </c>
      <c r="R689" s="79">
        <f t="shared" si="287"/>
        <v>0.10590965051173369</v>
      </c>
    </row>
    <row r="690" spans="1:18" s="80" customFormat="1" x14ac:dyDescent="0.25">
      <c r="A690" s="73" t="s">
        <v>1256</v>
      </c>
      <c r="B690" s="74">
        <v>6</v>
      </c>
      <c r="C690" s="74" t="s">
        <v>1257</v>
      </c>
      <c r="D690" s="26"/>
      <c r="E690" s="27"/>
      <c r="F690" s="75">
        <v>15020</v>
      </c>
      <c r="G690" s="76">
        <v>79.365913717890777</v>
      </c>
      <c r="H690" s="76">
        <v>41.288191577208913</v>
      </c>
      <c r="I690" s="76">
        <v>4.0467000000000004</v>
      </c>
      <c r="J690" s="77">
        <v>377.9687255130857</v>
      </c>
      <c r="L690" s="79">
        <f t="shared" si="282"/>
        <v>0.3182131427047844</v>
      </c>
      <c r="M690" s="79"/>
      <c r="N690" s="79">
        <f t="shared" si="283"/>
        <v>0.90609856196484628</v>
      </c>
      <c r="O690" s="79">
        <f t="shared" si="284"/>
        <v>0.4128819157720891</v>
      </c>
      <c r="P690" s="79">
        <f t="shared" si="285"/>
        <v>0.15821830985915497</v>
      </c>
      <c r="Q690" s="79">
        <f t="shared" si="286"/>
        <v>0.25558849521226484</v>
      </c>
      <c r="R690" s="79">
        <f t="shared" si="287"/>
        <v>0.13913538560368588</v>
      </c>
    </row>
    <row r="691" spans="1:18" s="80" customFormat="1" x14ac:dyDescent="0.25">
      <c r="A691" s="73" t="s">
        <v>1258</v>
      </c>
      <c r="B691" s="74">
        <v>7</v>
      </c>
      <c r="C691" s="74" t="s">
        <v>1259</v>
      </c>
      <c r="D691" s="26"/>
      <c r="E691" s="27"/>
      <c r="F691" s="75">
        <v>5639</v>
      </c>
      <c r="G691" s="76">
        <v>81.941509865218777</v>
      </c>
      <c r="H691" s="76">
        <v>53.773584905660378</v>
      </c>
      <c r="I691" s="76">
        <v>4.5400999999999998</v>
      </c>
      <c r="J691" s="77">
        <v>454.44723514430234</v>
      </c>
      <c r="L691" s="79">
        <f t="shared" si="282"/>
        <v>0.37329647594130477</v>
      </c>
      <c r="M691" s="79"/>
      <c r="N691" s="79">
        <f t="shared" si="283"/>
        <v>0.94902516442031293</v>
      </c>
      <c r="O691" s="79">
        <f t="shared" si="284"/>
        <v>0.53773584905660377</v>
      </c>
      <c r="P691" s="79">
        <f t="shared" si="285"/>
        <v>0.19296478873239437</v>
      </c>
      <c r="Q691" s="79">
        <f t="shared" si="286"/>
        <v>0.32212433082125641</v>
      </c>
      <c r="R691" s="79">
        <f t="shared" si="287"/>
        <v>0.17016115015996039</v>
      </c>
    </row>
    <row r="692" spans="1:18" s="80" customFormat="1" x14ac:dyDescent="0.25">
      <c r="A692" s="73" t="s">
        <v>1260</v>
      </c>
      <c r="B692" s="74">
        <v>8</v>
      </c>
      <c r="C692" s="74" t="s">
        <v>1261</v>
      </c>
      <c r="D692" s="26"/>
      <c r="E692" s="27"/>
      <c r="F692" s="75">
        <v>46149</v>
      </c>
      <c r="G692" s="76">
        <v>74.719212030823357</v>
      </c>
      <c r="H692" s="76">
        <v>61.324954176485988</v>
      </c>
      <c r="I692" s="76">
        <v>6.2876000000000003</v>
      </c>
      <c r="J692" s="77">
        <v>690.67807801942661</v>
      </c>
      <c r="L692" s="79">
        <f t="shared" si="282"/>
        <v>0.45952528545190252</v>
      </c>
      <c r="M692" s="79"/>
      <c r="N692" s="79">
        <f t="shared" si="283"/>
        <v>0.82865353384705598</v>
      </c>
      <c r="O692" s="79">
        <f t="shared" si="284"/>
        <v>0.61324954176485991</v>
      </c>
      <c r="P692" s="79">
        <f t="shared" si="285"/>
        <v>0.31602816901408454</v>
      </c>
      <c r="Q692" s="79">
        <f t="shared" si="286"/>
        <v>0.44023190460560108</v>
      </c>
      <c r="R692" s="79">
        <f t="shared" si="287"/>
        <v>0.26599516349672481</v>
      </c>
    </row>
    <row r="693" spans="1:18" s="80" customFormat="1" x14ac:dyDescent="0.25">
      <c r="A693" s="73" t="s">
        <v>1262</v>
      </c>
      <c r="B693" s="74">
        <v>9</v>
      </c>
      <c r="C693" s="74" t="s">
        <v>1263</v>
      </c>
      <c r="D693" s="26"/>
      <c r="E693" s="27"/>
      <c r="F693" s="75">
        <v>8271</v>
      </c>
      <c r="G693" s="76">
        <v>75.609744457264725</v>
      </c>
      <c r="H693" s="76">
        <v>53.684210526315788</v>
      </c>
      <c r="I693" s="76">
        <v>4.1440000000000001</v>
      </c>
      <c r="J693" s="77">
        <v>350.50418627558543</v>
      </c>
      <c r="L693" s="79">
        <f t="shared" si="282"/>
        <v>0.31793841472543899</v>
      </c>
      <c r="M693" s="79"/>
      <c r="N693" s="79">
        <f t="shared" si="283"/>
        <v>0.84349574095441204</v>
      </c>
      <c r="O693" s="79">
        <f t="shared" si="284"/>
        <v>0.5368421052631579</v>
      </c>
      <c r="P693" s="79">
        <f t="shared" si="285"/>
        <v>0.16507042253521129</v>
      </c>
      <c r="Q693" s="79">
        <f t="shared" si="286"/>
        <v>0.29768566164745297</v>
      </c>
      <c r="R693" s="79">
        <f t="shared" si="287"/>
        <v>0.12799358469597785</v>
      </c>
    </row>
    <row r="694" spans="1:18" s="80" customFormat="1" x14ac:dyDescent="0.25">
      <c r="A694" s="73" t="s">
        <v>1264</v>
      </c>
      <c r="B694" s="74">
        <v>10</v>
      </c>
      <c r="C694" s="74" t="s">
        <v>1265</v>
      </c>
      <c r="D694" s="26"/>
      <c r="E694" s="27"/>
      <c r="F694" s="75">
        <v>3469</v>
      </c>
      <c r="G694" s="76">
        <v>77.627948064143268</v>
      </c>
      <c r="H694" s="76">
        <v>33.75</v>
      </c>
      <c r="I694" s="76">
        <v>4.0239000000000003</v>
      </c>
      <c r="J694" s="77">
        <v>459.79475977665663</v>
      </c>
      <c r="L694" s="79">
        <f t="shared" si="282"/>
        <v>0.32633169193086387</v>
      </c>
      <c r="M694" s="79"/>
      <c r="N694" s="79">
        <f t="shared" si="283"/>
        <v>0.87713246773572118</v>
      </c>
      <c r="O694" s="79">
        <f t="shared" si="284"/>
        <v>0.33750000000000002</v>
      </c>
      <c r="P694" s="79">
        <f t="shared" si="285"/>
        <v>0.15661267605633808</v>
      </c>
      <c r="Q694" s="79">
        <f t="shared" si="286"/>
        <v>0.22990602029745569</v>
      </c>
      <c r="R694" s="79">
        <f t="shared" si="287"/>
        <v>0.17233053134955645</v>
      </c>
    </row>
    <row r="695" spans="1:18" s="80" customFormat="1" x14ac:dyDescent="0.25">
      <c r="A695" s="73" t="s">
        <v>1266</v>
      </c>
      <c r="B695" s="74">
        <v>11</v>
      </c>
      <c r="C695" s="74" t="s">
        <v>1267</v>
      </c>
      <c r="D695" s="26"/>
      <c r="E695" s="27"/>
      <c r="F695" s="75">
        <v>9267</v>
      </c>
      <c r="G695" s="76">
        <v>75.339017365640757</v>
      </c>
      <c r="H695" s="76">
        <v>33.933518005540165</v>
      </c>
      <c r="I695" s="76">
        <v>3.2978000000000001</v>
      </c>
      <c r="J695" s="77">
        <v>358.10568792542273</v>
      </c>
      <c r="L695" s="79">
        <f t="shared" si="282"/>
        <v>0.27503805141721266</v>
      </c>
      <c r="M695" s="79"/>
      <c r="N695" s="79">
        <f t="shared" si="283"/>
        <v>0.83898362276067928</v>
      </c>
      <c r="O695" s="79">
        <f t="shared" si="284"/>
        <v>0.33933518005540164</v>
      </c>
      <c r="P695" s="79">
        <f t="shared" si="285"/>
        <v>0.10547887323943662</v>
      </c>
      <c r="Q695" s="79">
        <f t="shared" si="286"/>
        <v>0.18918956747861418</v>
      </c>
      <c r="R695" s="79">
        <f t="shared" si="287"/>
        <v>0.13107735818475566</v>
      </c>
    </row>
    <row r="696" spans="1:18" s="80" customFormat="1" x14ac:dyDescent="0.25">
      <c r="A696" s="73" t="s">
        <v>1268</v>
      </c>
      <c r="B696" s="74">
        <v>12</v>
      </c>
      <c r="C696" s="74" t="s">
        <v>550</v>
      </c>
      <c r="D696" s="26"/>
      <c r="E696" s="27"/>
      <c r="F696" s="75">
        <v>4343</v>
      </c>
      <c r="G696" s="76">
        <v>71.285113729334213</v>
      </c>
      <c r="H696" s="76">
        <v>36.461126005361933</v>
      </c>
      <c r="I696" s="76">
        <v>4.0448000000000004</v>
      </c>
      <c r="J696" s="77">
        <v>316.78705062574994</v>
      </c>
      <c r="L696" s="79">
        <f t="shared" si="282"/>
        <v>0.27664190200695965</v>
      </c>
      <c r="M696" s="79"/>
      <c r="N696" s="79">
        <f t="shared" si="283"/>
        <v>0.77141856215557025</v>
      </c>
      <c r="O696" s="79">
        <f t="shared" si="284"/>
        <v>0.36461126005361932</v>
      </c>
      <c r="P696" s="79">
        <f t="shared" si="285"/>
        <v>0.15808450704225357</v>
      </c>
      <c r="Q696" s="79">
        <f t="shared" si="286"/>
        <v>0.24008205119840037</v>
      </c>
      <c r="R696" s="79">
        <f t="shared" si="287"/>
        <v>0.11431523351957401</v>
      </c>
    </row>
    <row r="697" spans="1:18" s="80" customFormat="1" x14ac:dyDescent="0.25">
      <c r="A697" s="73"/>
      <c r="B697" s="74"/>
      <c r="C697" s="81"/>
      <c r="D697" s="82"/>
      <c r="E697" s="83"/>
      <c r="F697" s="84" t="s">
        <v>17</v>
      </c>
      <c r="G697" s="85"/>
      <c r="H697" s="85"/>
      <c r="I697" s="85"/>
      <c r="J697" s="86"/>
      <c r="L697" s="79"/>
      <c r="M697" s="79"/>
      <c r="N697" s="79"/>
      <c r="O697" s="79"/>
      <c r="P697" s="79"/>
      <c r="Q697" s="79"/>
      <c r="R697" s="79"/>
    </row>
    <row r="698" spans="1:18" s="80" customFormat="1" x14ac:dyDescent="0.25">
      <c r="A698" s="62" t="s">
        <v>1269</v>
      </c>
      <c r="B698" s="87"/>
      <c r="C698" s="64" t="s">
        <v>1270</v>
      </c>
      <c r="D698" s="65"/>
      <c r="E698" s="66"/>
      <c r="F698" s="67">
        <v>75687</v>
      </c>
      <c r="G698" s="68">
        <v>79.996547552211183</v>
      </c>
      <c r="H698" s="68">
        <v>37.424685832329146</v>
      </c>
      <c r="I698" s="68">
        <v>4.3371365768597885</v>
      </c>
      <c r="J698" s="69">
        <v>461.63051761107783</v>
      </c>
      <c r="K698" s="16"/>
      <c r="L698" s="54">
        <f>GEOMEAN(N698,Q698,R698)</f>
        <v>0.34488581677759894</v>
      </c>
      <c r="M698" s="54"/>
      <c r="N698" s="54">
        <f>+(G698-25)/(85-25)</f>
        <v>0.91660912587018639</v>
      </c>
      <c r="O698" s="54">
        <f>+H698/100</f>
        <v>0.37424685832329146</v>
      </c>
      <c r="P698" s="54">
        <f>+(I698-1.8)/(16-1.8)</f>
        <v>0.17867158991970344</v>
      </c>
      <c r="Q698" s="54">
        <f>+(O698*P698)^(0.5)</f>
        <v>0.25858708629604166</v>
      </c>
      <c r="R698" s="54">
        <f>+(J698-35)/(2500-35)</f>
        <v>0.17307526069414922</v>
      </c>
    </row>
    <row r="699" spans="1:18" s="80" customFormat="1" x14ac:dyDescent="0.25">
      <c r="A699" s="73" t="s">
        <v>1271</v>
      </c>
      <c r="B699" s="74">
        <v>1</v>
      </c>
      <c r="C699" s="74" t="s">
        <v>1272</v>
      </c>
      <c r="D699" s="26"/>
      <c r="E699" s="27"/>
      <c r="F699" s="75">
        <v>31222</v>
      </c>
      <c r="G699" s="76">
        <v>77.417143270321105</v>
      </c>
      <c r="H699" s="76">
        <v>45.599329421626152</v>
      </c>
      <c r="I699" s="76">
        <v>5.8497000000000003</v>
      </c>
      <c r="J699" s="77">
        <v>592.09693052479088</v>
      </c>
      <c r="L699" s="79">
        <f>GEOMEAN(N699,Q699,R699)</f>
        <v>0.41447099202383642</v>
      </c>
      <c r="M699" s="79"/>
      <c r="N699" s="79">
        <f>+(G699-25)/(85-25)</f>
        <v>0.87361905450535171</v>
      </c>
      <c r="O699" s="79">
        <f>+H699/100</f>
        <v>0.4559932942162615</v>
      </c>
      <c r="P699" s="79">
        <f>+(I699-1.8)/(16-1.8)</f>
        <v>0.28519014084507049</v>
      </c>
      <c r="Q699" s="79">
        <f>+(O699*P699)^(0.5)</f>
        <v>0.36061723725016709</v>
      </c>
      <c r="R699" s="79">
        <f>+(J699-35)/(2500-35)</f>
        <v>0.22600281157192328</v>
      </c>
    </row>
    <row r="700" spans="1:18" s="80" customFormat="1" x14ac:dyDescent="0.25">
      <c r="A700" s="73" t="s">
        <v>1273</v>
      </c>
      <c r="B700" s="74">
        <v>2</v>
      </c>
      <c r="C700" s="74" t="s">
        <v>1274</v>
      </c>
      <c r="D700" s="26"/>
      <c r="E700" s="27"/>
      <c r="F700" s="75">
        <v>23524</v>
      </c>
      <c r="G700" s="76">
        <v>79.511813901392671</v>
      </c>
      <c r="H700" s="76">
        <v>32.40938166311301</v>
      </c>
      <c r="I700" s="76">
        <v>3.5354999999999999</v>
      </c>
      <c r="J700" s="77">
        <v>443.78065799487445</v>
      </c>
      <c r="L700" s="79">
        <f>GEOMEAN(N700,Q700,R700)</f>
        <v>0.31067437677687171</v>
      </c>
      <c r="M700" s="79"/>
      <c r="N700" s="79">
        <f>+(G700-25)/(85-25)</f>
        <v>0.9085302316898779</v>
      </c>
      <c r="O700" s="79">
        <f>+H700/100</f>
        <v>0.32409381663113007</v>
      </c>
      <c r="P700" s="79">
        <f>+(I700-1.8)/(16-1.8)</f>
        <v>0.12221830985915492</v>
      </c>
      <c r="Q700" s="79">
        <f>+(O700*P700)^(0.5)</f>
        <v>0.19902311047830498</v>
      </c>
      <c r="R700" s="79">
        <f>+(J700-35)/(2500-35)</f>
        <v>0.16583393833463467</v>
      </c>
    </row>
    <row r="701" spans="1:18" s="80" customFormat="1" x14ac:dyDescent="0.25">
      <c r="A701" s="73" t="s">
        <v>1275</v>
      </c>
      <c r="B701" s="74">
        <v>3</v>
      </c>
      <c r="C701" s="74" t="s">
        <v>1276</v>
      </c>
      <c r="D701" s="26"/>
      <c r="E701" s="27"/>
      <c r="F701" s="75">
        <v>13406</v>
      </c>
      <c r="G701" s="76">
        <v>83.007614371644308</v>
      </c>
      <c r="H701" s="76">
        <v>31.964809384164223</v>
      </c>
      <c r="I701" s="76">
        <v>2.9129</v>
      </c>
      <c r="J701" s="77">
        <v>285.04131097548083</v>
      </c>
      <c r="L701" s="79">
        <f>GEOMEAN(N701,Q701,R701)</f>
        <v>0.24944962318996955</v>
      </c>
      <c r="M701" s="79"/>
      <c r="N701" s="79">
        <f>+(G701-25)/(85-25)</f>
        <v>0.96679357286073853</v>
      </c>
      <c r="O701" s="79">
        <f>+H701/100</f>
        <v>0.31964809384164222</v>
      </c>
      <c r="P701" s="79">
        <f>+(I701-1.8)/(16-1.8)</f>
        <v>7.8373239436619724E-2</v>
      </c>
      <c r="Q701" s="79">
        <f>+(O701*P701)^(0.5)</f>
        <v>0.15827778300857678</v>
      </c>
      <c r="R701" s="79">
        <f>+(J701-35)/(2500-35)</f>
        <v>0.10143663731256829</v>
      </c>
    </row>
    <row r="702" spans="1:18" s="80" customFormat="1" x14ac:dyDescent="0.25">
      <c r="A702" s="73" t="s">
        <v>1277</v>
      </c>
      <c r="B702" s="74">
        <v>4</v>
      </c>
      <c r="C702" s="74" t="s">
        <v>1278</v>
      </c>
      <c r="D702" s="26"/>
      <c r="E702" s="27"/>
      <c r="F702" s="75">
        <v>7535</v>
      </c>
      <c r="G702" s="76">
        <v>83.294742114922826</v>
      </c>
      <c r="H702" s="76">
        <v>28.816793893129773</v>
      </c>
      <c r="I702" s="76">
        <v>2.802</v>
      </c>
      <c r="J702" s="77">
        <v>290.93810324829428</v>
      </c>
      <c r="L702" s="79">
        <f>GEOMEAN(N702,Q702,R702)</f>
        <v>0.24320335349869726</v>
      </c>
      <c r="M702" s="79"/>
      <c r="N702" s="79">
        <f>+(G702-25)/(85-25)</f>
        <v>0.97157903524871381</v>
      </c>
      <c r="O702" s="79">
        <f>+H702/100</f>
        <v>0.28816793893129772</v>
      </c>
      <c r="P702" s="79">
        <f>+(I702-1.8)/(16-1.8)</f>
        <v>7.0563380281690138E-2</v>
      </c>
      <c r="Q702" s="79">
        <f>+(O702*P702)^(0.5)</f>
        <v>0.1425976993496039</v>
      </c>
      <c r="R702" s="79">
        <f>+(J702-35)/(2500-35)</f>
        <v>0.10382884513115387</v>
      </c>
    </row>
    <row r="703" spans="1:18" s="80" customFormat="1" x14ac:dyDescent="0.25">
      <c r="A703" s="73"/>
      <c r="B703" s="74"/>
      <c r="C703" s="81"/>
      <c r="D703" s="82"/>
      <c r="E703" s="83"/>
      <c r="F703" s="84" t="s">
        <v>17</v>
      </c>
      <c r="G703" s="85"/>
      <c r="H703" s="85"/>
      <c r="I703" s="85"/>
      <c r="J703" s="86"/>
      <c r="L703" s="79"/>
      <c r="M703" s="79"/>
      <c r="N703" s="79"/>
      <c r="O703" s="79"/>
      <c r="P703" s="79"/>
      <c r="Q703" s="79"/>
      <c r="R703" s="79"/>
    </row>
    <row r="704" spans="1:18" s="80" customFormat="1" x14ac:dyDescent="0.25">
      <c r="A704" s="62" t="s">
        <v>1279</v>
      </c>
      <c r="B704" s="63"/>
      <c r="C704" s="64" t="s">
        <v>1280</v>
      </c>
      <c r="D704" s="65"/>
      <c r="E704" s="66"/>
      <c r="F704" s="67">
        <v>79084</v>
      </c>
      <c r="G704" s="68">
        <v>72.995981152879182</v>
      </c>
      <c r="H704" s="68">
        <v>43.428120063191159</v>
      </c>
      <c r="I704" s="68">
        <v>4.446161373543279</v>
      </c>
      <c r="J704" s="69">
        <v>386.2656466032015</v>
      </c>
      <c r="K704" s="16"/>
      <c r="L704" s="54">
        <f t="shared" ref="L704:L716" si="288">GEOMEAN(N704,Q704,R704)</f>
        <v>0.31888979990842553</v>
      </c>
      <c r="M704" s="54"/>
      <c r="N704" s="54">
        <f t="shared" ref="N704:N716" si="289">+(G704-25)/(85-25)</f>
        <v>0.79993301921465298</v>
      </c>
      <c r="O704" s="54">
        <f t="shared" ref="O704:O716" si="290">+H704/100</f>
        <v>0.43428120063191161</v>
      </c>
      <c r="P704" s="54">
        <f t="shared" ref="P704:P716" si="291">+(I704-1.8)/(16-1.8)</f>
        <v>0.18634939250304783</v>
      </c>
      <c r="Q704" s="54">
        <f t="shared" ref="Q704:Q716" si="292">+(O704*P704)^(0.5)</f>
        <v>0.28447853682352026</v>
      </c>
      <c r="R704" s="54">
        <f t="shared" ref="R704:R716" si="293">+(J704-35)/(2500-35)</f>
        <v>0.14250127651245498</v>
      </c>
    </row>
    <row r="705" spans="1:18" s="80" customFormat="1" x14ac:dyDescent="0.25">
      <c r="A705" s="73" t="s">
        <v>1281</v>
      </c>
      <c r="B705" s="74">
        <v>1</v>
      </c>
      <c r="C705" s="74" t="s">
        <v>1282</v>
      </c>
      <c r="D705" s="26"/>
      <c r="E705" s="27"/>
      <c r="F705" s="75">
        <v>26925</v>
      </c>
      <c r="G705" s="76">
        <v>65.766681867094917</v>
      </c>
      <c r="H705" s="76">
        <v>59.807611877875367</v>
      </c>
      <c r="I705" s="76">
        <v>6.9001000000000001</v>
      </c>
      <c r="J705" s="77">
        <v>651.35557525746253</v>
      </c>
      <c r="L705" s="79">
        <f t="shared" si="288"/>
        <v>0.42861165305846149</v>
      </c>
      <c r="M705" s="79"/>
      <c r="N705" s="79">
        <f t="shared" si="289"/>
        <v>0.67944469778491523</v>
      </c>
      <c r="O705" s="79">
        <f t="shared" si="290"/>
        <v>0.59807611877875366</v>
      </c>
      <c r="P705" s="79">
        <f t="shared" si="291"/>
        <v>0.35916197183098597</v>
      </c>
      <c r="Q705" s="79">
        <f t="shared" si="292"/>
        <v>0.46347189572357045</v>
      </c>
      <c r="R705" s="79">
        <f t="shared" si="293"/>
        <v>0.25004282971905173</v>
      </c>
    </row>
    <row r="706" spans="1:18" s="80" customFormat="1" x14ac:dyDescent="0.25">
      <c r="A706" s="73" t="s">
        <v>1283</v>
      </c>
      <c r="B706" s="74">
        <v>2</v>
      </c>
      <c r="C706" s="74" t="s">
        <v>1284</v>
      </c>
      <c r="D706" s="26"/>
      <c r="E706" s="27"/>
      <c r="F706" s="75">
        <v>2600</v>
      </c>
      <c r="G706" s="76">
        <v>77.994996176127373</v>
      </c>
      <c r="H706" s="76">
        <v>20.467836257309941</v>
      </c>
      <c r="I706" s="76">
        <v>3.1709000000000001</v>
      </c>
      <c r="J706" s="77">
        <v>119.2055211233578</v>
      </c>
      <c r="L706" s="79">
        <f t="shared" si="288"/>
        <v>0.16187035308138842</v>
      </c>
      <c r="M706" s="79"/>
      <c r="N706" s="79">
        <f t="shared" si="289"/>
        <v>0.88324993626878956</v>
      </c>
      <c r="O706" s="79">
        <f t="shared" si="290"/>
        <v>0.2046783625730994</v>
      </c>
      <c r="P706" s="79">
        <f t="shared" si="291"/>
        <v>9.6542253521126761E-2</v>
      </c>
      <c r="Q706" s="79">
        <f t="shared" si="292"/>
        <v>0.14057065970472382</v>
      </c>
      <c r="R706" s="79">
        <f t="shared" si="293"/>
        <v>3.4160454816778013E-2</v>
      </c>
    </row>
    <row r="707" spans="1:18" s="80" customFormat="1" x14ac:dyDescent="0.25">
      <c r="A707" s="73" t="s">
        <v>1285</v>
      </c>
      <c r="B707" s="74">
        <v>3</v>
      </c>
      <c r="C707" s="74" t="s">
        <v>1286</v>
      </c>
      <c r="D707" s="26"/>
      <c r="E707" s="27"/>
      <c r="F707" s="75">
        <v>6746</v>
      </c>
      <c r="G707" s="76">
        <v>71.792924601752659</v>
      </c>
      <c r="H707" s="76">
        <v>32.954545454545453</v>
      </c>
      <c r="I707" s="76">
        <v>3.1585999999999999</v>
      </c>
      <c r="J707" s="77">
        <v>184.33399154136555</v>
      </c>
      <c r="L707" s="79">
        <f t="shared" si="288"/>
        <v>0.20319358606774679</v>
      </c>
      <c r="M707" s="79"/>
      <c r="N707" s="79">
        <f t="shared" si="289"/>
        <v>0.77988207669587761</v>
      </c>
      <c r="O707" s="79">
        <f t="shared" si="290"/>
        <v>0.32954545454545453</v>
      </c>
      <c r="P707" s="79">
        <f t="shared" si="291"/>
        <v>9.5676056338028156E-2</v>
      </c>
      <c r="Q707" s="79">
        <f t="shared" si="292"/>
        <v>0.17756578914597262</v>
      </c>
      <c r="R707" s="79">
        <f t="shared" si="293"/>
        <v>6.0581740990411991E-2</v>
      </c>
    </row>
    <row r="708" spans="1:18" s="80" customFormat="1" x14ac:dyDescent="0.25">
      <c r="A708" s="73" t="s">
        <v>1287</v>
      </c>
      <c r="B708" s="74">
        <v>4</v>
      </c>
      <c r="C708" s="74" t="s">
        <v>1288</v>
      </c>
      <c r="D708" s="26"/>
      <c r="E708" s="27"/>
      <c r="F708" s="75">
        <v>10657</v>
      </c>
      <c r="G708" s="76">
        <v>74.594228044105947</v>
      </c>
      <c r="H708" s="76">
        <v>31.013431013431013</v>
      </c>
      <c r="I708" s="76">
        <v>2.6714000000000002</v>
      </c>
      <c r="J708" s="77">
        <v>203.22424671014181</v>
      </c>
      <c r="L708" s="79">
        <f t="shared" si="288"/>
        <v>0.19816655308834741</v>
      </c>
      <c r="M708" s="79"/>
      <c r="N708" s="79">
        <f t="shared" si="289"/>
        <v>0.82657046740176576</v>
      </c>
      <c r="O708" s="79">
        <f t="shared" si="290"/>
        <v>0.31013431013431014</v>
      </c>
      <c r="P708" s="79">
        <f t="shared" si="291"/>
        <v>6.136619718309861E-2</v>
      </c>
      <c r="Q708" s="79">
        <f t="shared" si="292"/>
        <v>0.13795565674863186</v>
      </c>
      <c r="R708" s="79">
        <f t="shared" si="293"/>
        <v>6.8245130511213711E-2</v>
      </c>
    </row>
    <row r="709" spans="1:18" s="80" customFormat="1" x14ac:dyDescent="0.25">
      <c r="A709" s="73" t="s">
        <v>1289</v>
      </c>
      <c r="B709" s="74">
        <v>5</v>
      </c>
      <c r="C709" s="74" t="s">
        <v>1290</v>
      </c>
      <c r="D709" s="26"/>
      <c r="E709" s="27"/>
      <c r="F709" s="75">
        <v>441</v>
      </c>
      <c r="G709" s="76">
        <v>72.111045511574147</v>
      </c>
      <c r="H709" s="76">
        <v>42.857142857142854</v>
      </c>
      <c r="I709" s="76">
        <v>5.8678999999999997</v>
      </c>
      <c r="J709" s="77">
        <v>522.81388336277155</v>
      </c>
      <c r="L709" s="79">
        <f t="shared" si="288"/>
        <v>0.37901270181669011</v>
      </c>
      <c r="M709" s="79"/>
      <c r="N709" s="79">
        <f t="shared" si="289"/>
        <v>0.78518409185956917</v>
      </c>
      <c r="O709" s="79">
        <f t="shared" si="290"/>
        <v>0.42857142857142855</v>
      </c>
      <c r="P709" s="79">
        <f t="shared" si="291"/>
        <v>0.2864718309859155</v>
      </c>
      <c r="Q709" s="79">
        <f t="shared" si="292"/>
        <v>0.35039069886500501</v>
      </c>
      <c r="R709" s="79">
        <f t="shared" si="293"/>
        <v>0.19789609872729069</v>
      </c>
    </row>
    <row r="710" spans="1:18" s="80" customFormat="1" x14ac:dyDescent="0.25">
      <c r="A710" s="73" t="s">
        <v>1291</v>
      </c>
      <c r="B710" s="74">
        <v>6</v>
      </c>
      <c r="C710" s="74" t="s">
        <v>1292</v>
      </c>
      <c r="D710" s="26"/>
      <c r="E710" s="27"/>
      <c r="F710" s="75">
        <v>2558</v>
      </c>
      <c r="G710" s="76">
        <v>72.556113251650714</v>
      </c>
      <c r="H710" s="76">
        <v>52.20125786163522</v>
      </c>
      <c r="I710" s="76">
        <v>5.6692999999999998</v>
      </c>
      <c r="J710" s="77">
        <v>583.64990843498379</v>
      </c>
      <c r="L710" s="79">
        <f t="shared" si="288"/>
        <v>0.40521172282830831</v>
      </c>
      <c r="M710" s="79"/>
      <c r="N710" s="79">
        <f t="shared" si="289"/>
        <v>0.79260188752751193</v>
      </c>
      <c r="O710" s="79">
        <f t="shared" si="290"/>
        <v>0.5220125786163522</v>
      </c>
      <c r="P710" s="79">
        <f t="shared" si="291"/>
        <v>0.27248591549295775</v>
      </c>
      <c r="Q710" s="79">
        <f t="shared" si="292"/>
        <v>0.37714861180059556</v>
      </c>
      <c r="R710" s="79">
        <f t="shared" si="293"/>
        <v>0.22257602776267091</v>
      </c>
    </row>
    <row r="711" spans="1:18" s="80" customFormat="1" x14ac:dyDescent="0.25">
      <c r="A711" s="73" t="s">
        <v>1293</v>
      </c>
      <c r="B711" s="74">
        <v>7</v>
      </c>
      <c r="C711" s="74" t="s">
        <v>1294</v>
      </c>
      <c r="D711" s="26"/>
      <c r="E711" s="27"/>
      <c r="F711" s="75">
        <v>3870</v>
      </c>
      <c r="G711" s="76">
        <v>74.421701738145543</v>
      </c>
      <c r="H711" s="76">
        <v>27.146814404432135</v>
      </c>
      <c r="I711" s="76">
        <v>2.8378999999999999</v>
      </c>
      <c r="J711" s="77">
        <v>134.77954553179799</v>
      </c>
      <c r="L711" s="79">
        <f t="shared" si="288"/>
        <v>0.16746652984852545</v>
      </c>
      <c r="M711" s="79"/>
      <c r="N711" s="79">
        <f t="shared" si="289"/>
        <v>0.82369502896909241</v>
      </c>
      <c r="O711" s="79">
        <f t="shared" si="290"/>
        <v>0.27146814404432135</v>
      </c>
      <c r="P711" s="79">
        <f t="shared" si="291"/>
        <v>7.3091549295774633E-2</v>
      </c>
      <c r="Q711" s="79">
        <f t="shared" si="292"/>
        <v>0.1408617309017888</v>
      </c>
      <c r="R711" s="79">
        <f t="shared" si="293"/>
        <v>4.0478517457118862E-2</v>
      </c>
    </row>
    <row r="712" spans="1:18" s="80" customFormat="1" x14ac:dyDescent="0.25">
      <c r="A712" s="73" t="s">
        <v>1295</v>
      </c>
      <c r="B712" s="74">
        <v>8</v>
      </c>
      <c r="C712" s="74" t="s">
        <v>1296</v>
      </c>
      <c r="D712" s="26"/>
      <c r="E712" s="27"/>
      <c r="F712" s="75">
        <v>5394</v>
      </c>
      <c r="G712" s="76">
        <v>77.531000582837081</v>
      </c>
      <c r="H712" s="76">
        <v>17.102137767220903</v>
      </c>
      <c r="I712" s="76">
        <v>2.8565999999999998</v>
      </c>
      <c r="J712" s="77">
        <v>223.52989143247001</v>
      </c>
      <c r="L712" s="79">
        <f t="shared" si="288"/>
        <v>0.19621009555196217</v>
      </c>
      <c r="M712" s="79"/>
      <c r="N712" s="79">
        <f t="shared" si="289"/>
        <v>0.87551667638061803</v>
      </c>
      <c r="O712" s="79">
        <f t="shared" si="290"/>
        <v>0.17102137767220904</v>
      </c>
      <c r="P712" s="79">
        <f t="shared" si="291"/>
        <v>7.4408450704225346E-2</v>
      </c>
      <c r="Q712" s="79">
        <f t="shared" si="292"/>
        <v>0.11280707313768615</v>
      </c>
      <c r="R712" s="79">
        <f t="shared" si="293"/>
        <v>7.6482714577066943E-2</v>
      </c>
    </row>
    <row r="713" spans="1:18" s="80" customFormat="1" x14ac:dyDescent="0.25">
      <c r="A713" s="73" t="s">
        <v>1297</v>
      </c>
      <c r="B713" s="74">
        <v>9</v>
      </c>
      <c r="C713" s="74" t="s">
        <v>1298</v>
      </c>
      <c r="D713" s="26"/>
      <c r="E713" s="27"/>
      <c r="F713" s="75">
        <v>7352</v>
      </c>
      <c r="G713" s="76">
        <v>77.173507886559676</v>
      </c>
      <c r="H713" s="76">
        <v>47.084233261339094</v>
      </c>
      <c r="I713" s="76">
        <v>2.7888000000000002</v>
      </c>
      <c r="J713" s="77">
        <v>255.50932614255115</v>
      </c>
      <c r="L713" s="79">
        <f t="shared" si="288"/>
        <v>0.2415009691101164</v>
      </c>
      <c r="M713" s="79"/>
      <c r="N713" s="79">
        <f t="shared" si="289"/>
        <v>0.86955846477599463</v>
      </c>
      <c r="O713" s="79">
        <f t="shared" si="290"/>
        <v>0.47084233261339092</v>
      </c>
      <c r="P713" s="79">
        <f t="shared" si="291"/>
        <v>6.9633802816901416E-2</v>
      </c>
      <c r="Q713" s="79">
        <f t="shared" si="292"/>
        <v>0.18107054466989039</v>
      </c>
      <c r="R713" s="79">
        <f t="shared" si="293"/>
        <v>8.9456116082170856E-2</v>
      </c>
    </row>
    <row r="714" spans="1:18" s="80" customFormat="1" x14ac:dyDescent="0.25">
      <c r="A714" s="73" t="s">
        <v>1299</v>
      </c>
      <c r="B714" s="74">
        <v>10</v>
      </c>
      <c r="C714" s="74" t="s">
        <v>1300</v>
      </c>
      <c r="D714" s="26"/>
      <c r="E714" s="27"/>
      <c r="F714" s="75">
        <v>5055</v>
      </c>
      <c r="G714" s="76">
        <v>77.312492660461643</v>
      </c>
      <c r="H714" s="76">
        <v>42.144638403990022</v>
      </c>
      <c r="I714" s="76">
        <v>4.6230000000000002</v>
      </c>
      <c r="J714" s="77">
        <v>466.57267006956573</v>
      </c>
      <c r="L714" s="79">
        <f t="shared" si="288"/>
        <v>0.353528585795576</v>
      </c>
      <c r="M714" s="79"/>
      <c r="N714" s="79">
        <f t="shared" si="289"/>
        <v>0.87187487767436067</v>
      </c>
      <c r="O714" s="79">
        <f t="shared" si="290"/>
        <v>0.4214463840399002</v>
      </c>
      <c r="P714" s="79">
        <f t="shared" si="291"/>
        <v>0.1988028169014085</v>
      </c>
      <c r="Q714" s="79">
        <f t="shared" si="292"/>
        <v>0.28945591774922302</v>
      </c>
      <c r="R714" s="79">
        <f t="shared" si="293"/>
        <v>0.17508019069759259</v>
      </c>
    </row>
    <row r="715" spans="1:18" s="80" customFormat="1" x14ac:dyDescent="0.25">
      <c r="A715" s="73" t="s">
        <v>1301</v>
      </c>
      <c r="B715" s="74">
        <v>11</v>
      </c>
      <c r="C715" s="74" t="s">
        <v>1302</v>
      </c>
      <c r="D715" s="26"/>
      <c r="E715" s="27"/>
      <c r="F715" s="75">
        <v>1052</v>
      </c>
      <c r="G715" s="76">
        <v>75.572397893674108</v>
      </c>
      <c r="H715" s="76">
        <v>32.894736842105267</v>
      </c>
      <c r="I715" s="76">
        <v>3.1469</v>
      </c>
      <c r="J715" s="77">
        <v>82.635747973393265</v>
      </c>
      <c r="L715" s="79">
        <f t="shared" si="288"/>
        <v>0.14222906592176765</v>
      </c>
      <c r="M715" s="79"/>
      <c r="N715" s="79">
        <f t="shared" si="289"/>
        <v>0.8428732982279018</v>
      </c>
      <c r="O715" s="79">
        <f t="shared" si="290"/>
        <v>0.32894736842105265</v>
      </c>
      <c r="P715" s="79">
        <f t="shared" si="291"/>
        <v>9.4852112676056338E-2</v>
      </c>
      <c r="Q715" s="79">
        <f t="shared" si="292"/>
        <v>0.1766390467987356</v>
      </c>
      <c r="R715" s="79">
        <f t="shared" si="293"/>
        <v>1.9324847048029722E-2</v>
      </c>
    </row>
    <row r="716" spans="1:18" s="80" customFormat="1" x14ac:dyDescent="0.25">
      <c r="A716" s="73" t="s">
        <v>1303</v>
      </c>
      <c r="B716" s="74">
        <v>12</v>
      </c>
      <c r="C716" s="74" t="s">
        <v>1304</v>
      </c>
      <c r="D716" s="26"/>
      <c r="E716" s="27"/>
      <c r="F716" s="75">
        <v>6434</v>
      </c>
      <c r="G716" s="76">
        <v>74.291349220640669</v>
      </c>
      <c r="H716" s="76">
        <v>34.9609375</v>
      </c>
      <c r="I716" s="76">
        <v>2.9022999999999999</v>
      </c>
      <c r="J716" s="77">
        <v>235.56956625854426</v>
      </c>
      <c r="L716" s="79">
        <f t="shared" si="288"/>
        <v>0.22247861791894641</v>
      </c>
      <c r="M716" s="79"/>
      <c r="N716" s="79">
        <f t="shared" si="289"/>
        <v>0.82152248701067776</v>
      </c>
      <c r="O716" s="79">
        <f t="shared" si="290"/>
        <v>0.349609375</v>
      </c>
      <c r="P716" s="79">
        <f t="shared" si="291"/>
        <v>7.7626760563380276E-2</v>
      </c>
      <c r="Q716" s="79">
        <f t="shared" si="292"/>
        <v>0.16473931905843858</v>
      </c>
      <c r="R716" s="79">
        <f t="shared" si="293"/>
        <v>8.1366963999409431E-2</v>
      </c>
    </row>
    <row r="717" spans="1:18" s="80" customFormat="1" x14ac:dyDescent="0.25">
      <c r="A717" s="73"/>
      <c r="B717" s="74"/>
      <c r="C717" s="81"/>
      <c r="D717" s="82"/>
      <c r="E717" s="83"/>
      <c r="F717" s="84" t="s">
        <v>17</v>
      </c>
      <c r="G717" s="85"/>
      <c r="H717" s="85"/>
      <c r="I717" s="85"/>
      <c r="J717" s="86"/>
      <c r="L717" s="79"/>
      <c r="M717" s="79"/>
      <c r="N717" s="79"/>
      <c r="O717" s="79"/>
      <c r="P717" s="79"/>
      <c r="Q717" s="79"/>
      <c r="R717" s="79"/>
    </row>
    <row r="718" spans="1:18" s="80" customFormat="1" x14ac:dyDescent="0.25">
      <c r="A718" s="62" t="s">
        <v>1305</v>
      </c>
      <c r="B718" s="63"/>
      <c r="C718" s="64" t="s">
        <v>1306</v>
      </c>
      <c r="D718" s="65"/>
      <c r="E718" s="66"/>
      <c r="F718" s="67">
        <v>142984</v>
      </c>
      <c r="G718" s="68">
        <v>70.403664921800953</v>
      </c>
      <c r="H718" s="68">
        <v>50.371364653243845</v>
      </c>
      <c r="I718" s="68">
        <v>4.5467565631355145</v>
      </c>
      <c r="J718" s="69">
        <v>429.95449284327896</v>
      </c>
      <c r="K718" s="16"/>
      <c r="L718" s="54">
        <f t="shared" ref="L718:L737" si="294">GEOMEAN(N718,Q718,R718)</f>
        <v>0.33574471779242548</v>
      </c>
      <c r="M718" s="54"/>
      <c r="N718" s="54">
        <f t="shared" ref="N718:N737" si="295">+(G718-25)/(85-25)</f>
        <v>0.75672774869668258</v>
      </c>
      <c r="O718" s="54">
        <f t="shared" ref="O718:O737" si="296">+H718/100</f>
        <v>0.50371364653243844</v>
      </c>
      <c r="P718" s="54">
        <f t="shared" ref="P718:P737" si="297">+(I718-1.8)/(16-1.8)</f>
        <v>0.19343356078419119</v>
      </c>
      <c r="Q718" s="54">
        <f t="shared" ref="Q718:Q737" si="298">+(O718*P718)^(0.5)</f>
        <v>0.31214599831546619</v>
      </c>
      <c r="R718" s="54">
        <f t="shared" ref="R718:R737" si="299">+(J718-35)/(2500-35)</f>
        <v>0.16022494638672574</v>
      </c>
    </row>
    <row r="719" spans="1:18" s="80" customFormat="1" x14ac:dyDescent="0.25">
      <c r="A719" s="73" t="s">
        <v>1307</v>
      </c>
      <c r="B719" s="74">
        <v>1</v>
      </c>
      <c r="C719" s="74" t="s">
        <v>1308</v>
      </c>
      <c r="D719" s="26"/>
      <c r="E719" s="27"/>
      <c r="F719" s="75">
        <v>47279</v>
      </c>
      <c r="G719" s="76">
        <v>70.687609721535935</v>
      </c>
      <c r="H719" s="76">
        <v>61.310413552566025</v>
      </c>
      <c r="I719" s="76">
        <v>5.8023999999999996</v>
      </c>
      <c r="J719" s="77">
        <v>654.18432726444723</v>
      </c>
      <c r="L719" s="79">
        <f t="shared" si="294"/>
        <v>0.43000925667480883</v>
      </c>
      <c r="M719" s="79"/>
      <c r="N719" s="79">
        <f t="shared" si="295"/>
        <v>0.76146016202559896</v>
      </c>
      <c r="O719" s="79">
        <f t="shared" si="296"/>
        <v>0.61310413552566023</v>
      </c>
      <c r="P719" s="79">
        <f t="shared" si="297"/>
        <v>0.28185915492957747</v>
      </c>
      <c r="Q719" s="79">
        <f t="shared" si="298"/>
        <v>0.41570303525845431</v>
      </c>
      <c r="R719" s="79">
        <f t="shared" si="299"/>
        <v>0.2511903964561652</v>
      </c>
    </row>
    <row r="720" spans="1:18" s="80" customFormat="1" x14ac:dyDescent="0.25">
      <c r="A720" s="73" t="s">
        <v>1309</v>
      </c>
      <c r="B720" s="74">
        <v>2</v>
      </c>
      <c r="C720" s="74" t="s">
        <v>1310</v>
      </c>
      <c r="D720" s="26"/>
      <c r="E720" s="27"/>
      <c r="F720" s="75">
        <v>3211</v>
      </c>
      <c r="G720" s="76">
        <v>71.833336993722952</v>
      </c>
      <c r="H720" s="76">
        <v>40.766550522648082</v>
      </c>
      <c r="I720" s="76">
        <v>3.6236999999999999</v>
      </c>
      <c r="J720" s="77">
        <v>136.54429199476158</v>
      </c>
      <c r="L720" s="79">
        <f t="shared" si="294"/>
        <v>0.19449524352190017</v>
      </c>
      <c r="M720" s="79"/>
      <c r="N720" s="79">
        <f t="shared" si="295"/>
        <v>0.78055561656204919</v>
      </c>
      <c r="O720" s="79">
        <f t="shared" si="296"/>
        <v>0.40766550522648082</v>
      </c>
      <c r="P720" s="79">
        <f t="shared" si="297"/>
        <v>0.12842957746478872</v>
      </c>
      <c r="Q720" s="79">
        <f t="shared" si="298"/>
        <v>0.22881500952342823</v>
      </c>
      <c r="R720" s="79">
        <f t="shared" si="299"/>
        <v>4.1194438943108147E-2</v>
      </c>
    </row>
    <row r="721" spans="1:18" s="80" customFormat="1" x14ac:dyDescent="0.25">
      <c r="A721" s="73" t="s">
        <v>1311</v>
      </c>
      <c r="B721" s="74">
        <v>3</v>
      </c>
      <c r="C721" s="74" t="s">
        <v>1312</v>
      </c>
      <c r="D721" s="26"/>
      <c r="E721" s="27"/>
      <c r="F721" s="75">
        <v>3449</v>
      </c>
      <c r="G721" s="76">
        <v>67.070728561117647</v>
      </c>
      <c r="H721" s="76">
        <v>52.091254752851711</v>
      </c>
      <c r="I721" s="76">
        <v>4.0396999999999998</v>
      </c>
      <c r="J721" s="77">
        <v>222.46347138056365</v>
      </c>
      <c r="L721" s="79">
        <f t="shared" si="294"/>
        <v>0.24817263506190709</v>
      </c>
      <c r="M721" s="79"/>
      <c r="N721" s="79">
        <f t="shared" si="295"/>
        <v>0.70117880935196075</v>
      </c>
      <c r="O721" s="79">
        <f t="shared" si="296"/>
        <v>0.52091254752851712</v>
      </c>
      <c r="P721" s="79">
        <f t="shared" si="297"/>
        <v>0.15772535211267608</v>
      </c>
      <c r="Q721" s="79">
        <f t="shared" si="298"/>
        <v>0.28663760217188267</v>
      </c>
      <c r="R721" s="79">
        <f t="shared" si="299"/>
        <v>7.6050089809559282E-2</v>
      </c>
    </row>
    <row r="722" spans="1:18" s="80" customFormat="1" x14ac:dyDescent="0.25">
      <c r="A722" s="73" t="s">
        <v>1313</v>
      </c>
      <c r="B722" s="74">
        <v>4</v>
      </c>
      <c r="C722" s="74" t="s">
        <v>1314</v>
      </c>
      <c r="D722" s="26"/>
      <c r="E722" s="27"/>
      <c r="F722" s="75">
        <v>3641</v>
      </c>
      <c r="G722" s="76">
        <v>74.228654685906591</v>
      </c>
      <c r="H722" s="76">
        <v>34.979423868312757</v>
      </c>
      <c r="I722" s="76">
        <v>3.0933000000000002</v>
      </c>
      <c r="J722" s="77">
        <v>148.44693147039618</v>
      </c>
      <c r="L722" s="79">
        <f t="shared" si="294"/>
        <v>0.18889397824323545</v>
      </c>
      <c r="M722" s="79"/>
      <c r="N722" s="79">
        <f t="shared" si="295"/>
        <v>0.82047757809844313</v>
      </c>
      <c r="O722" s="79">
        <f t="shared" si="296"/>
        <v>0.34979423868312759</v>
      </c>
      <c r="P722" s="79">
        <f t="shared" si="297"/>
        <v>9.107746478873241E-2</v>
      </c>
      <c r="Q722" s="79">
        <f t="shared" si="298"/>
        <v>0.17848913820444093</v>
      </c>
      <c r="R722" s="79">
        <f t="shared" si="299"/>
        <v>4.6023095931195204E-2</v>
      </c>
    </row>
    <row r="723" spans="1:18" s="80" customFormat="1" x14ac:dyDescent="0.25">
      <c r="A723" s="73" t="s">
        <v>1315</v>
      </c>
      <c r="B723" s="74">
        <v>5</v>
      </c>
      <c r="C723" s="74" t="s">
        <v>1316</v>
      </c>
      <c r="D723" s="26"/>
      <c r="E723" s="27"/>
      <c r="F723" s="75">
        <v>2199</v>
      </c>
      <c r="G723" s="76">
        <v>78.109636943580597</v>
      </c>
      <c r="H723" s="76">
        <v>30.065359477124183</v>
      </c>
      <c r="I723" s="76">
        <v>4.1711</v>
      </c>
      <c r="J723" s="77">
        <v>245.79139494484426</v>
      </c>
      <c r="L723" s="79">
        <f t="shared" si="294"/>
        <v>0.25692557273537209</v>
      </c>
      <c r="M723" s="79"/>
      <c r="N723" s="79">
        <f t="shared" si="295"/>
        <v>0.8851606157263433</v>
      </c>
      <c r="O723" s="79">
        <f t="shared" si="296"/>
        <v>0.30065359477124182</v>
      </c>
      <c r="P723" s="79">
        <f t="shared" si="297"/>
        <v>0.16697887323943664</v>
      </c>
      <c r="Q723" s="79">
        <f t="shared" si="298"/>
        <v>0.22405981007375717</v>
      </c>
      <c r="R723" s="79">
        <f t="shared" si="299"/>
        <v>8.551375048472383E-2</v>
      </c>
    </row>
    <row r="724" spans="1:18" s="80" customFormat="1" x14ac:dyDescent="0.25">
      <c r="A724" s="73" t="s">
        <v>1317</v>
      </c>
      <c r="B724" s="74">
        <v>6</v>
      </c>
      <c r="C724" s="74" t="s">
        <v>1318</v>
      </c>
      <c r="D724" s="26"/>
      <c r="E724" s="27"/>
      <c r="F724" s="75">
        <v>2336</v>
      </c>
      <c r="G724" s="76">
        <v>68.940118780831924</v>
      </c>
      <c r="H724" s="76">
        <v>47</v>
      </c>
      <c r="I724" s="76">
        <v>4.4787999999999997</v>
      </c>
      <c r="J724" s="77">
        <v>276.68087355623999</v>
      </c>
      <c r="L724" s="79">
        <f t="shared" si="294"/>
        <v>0.27754713298942257</v>
      </c>
      <c r="M724" s="79"/>
      <c r="N724" s="79">
        <f t="shared" si="295"/>
        <v>0.73233531301386534</v>
      </c>
      <c r="O724" s="79">
        <f t="shared" si="296"/>
        <v>0.47</v>
      </c>
      <c r="P724" s="79">
        <f t="shared" si="297"/>
        <v>0.18864788732394366</v>
      </c>
      <c r="Q724" s="79">
        <f t="shared" si="298"/>
        <v>0.29776585943028044</v>
      </c>
      <c r="R724" s="79">
        <f t="shared" si="299"/>
        <v>9.8044979130320481E-2</v>
      </c>
    </row>
    <row r="725" spans="1:18" s="80" customFormat="1" x14ac:dyDescent="0.25">
      <c r="A725" s="73" t="s">
        <v>1319</v>
      </c>
      <c r="B725" s="74">
        <v>7</v>
      </c>
      <c r="C725" s="74" t="s">
        <v>1320</v>
      </c>
      <c r="D725" s="26"/>
      <c r="E725" s="27"/>
      <c r="F725" s="75">
        <v>5546</v>
      </c>
      <c r="G725" s="76">
        <v>70.216823055485321</v>
      </c>
      <c r="H725" s="76">
        <v>51.5</v>
      </c>
      <c r="I725" s="76">
        <v>3.8300999999999998</v>
      </c>
      <c r="J725" s="77">
        <v>325.76460655473306</v>
      </c>
      <c r="L725" s="79">
        <f t="shared" si="294"/>
        <v>0.2889330287006886</v>
      </c>
      <c r="M725" s="79"/>
      <c r="N725" s="79">
        <f t="shared" si="295"/>
        <v>0.75361371759142204</v>
      </c>
      <c r="O725" s="79">
        <f t="shared" si="296"/>
        <v>0.51500000000000001</v>
      </c>
      <c r="P725" s="79">
        <f t="shared" si="297"/>
        <v>0.14296478873239438</v>
      </c>
      <c r="Q725" s="79">
        <f t="shared" si="298"/>
        <v>0.27134270986555564</v>
      </c>
      <c r="R725" s="79">
        <f t="shared" si="299"/>
        <v>0.11795724403843126</v>
      </c>
    </row>
    <row r="726" spans="1:18" s="80" customFormat="1" x14ac:dyDescent="0.25">
      <c r="A726" s="73" t="s">
        <v>1321</v>
      </c>
      <c r="B726" s="74">
        <v>8</v>
      </c>
      <c r="C726" s="74" t="s">
        <v>1322</v>
      </c>
      <c r="D726" s="26"/>
      <c r="E726" s="27"/>
      <c r="F726" s="75">
        <v>5643</v>
      </c>
      <c r="G726" s="76">
        <v>70.231939752823777</v>
      </c>
      <c r="H726" s="76">
        <v>42.521367521367523</v>
      </c>
      <c r="I726" s="76">
        <v>3.2536999999999998</v>
      </c>
      <c r="J726" s="77">
        <v>178.16707599943433</v>
      </c>
      <c r="L726" s="79">
        <f t="shared" si="294"/>
        <v>0.20904462699923324</v>
      </c>
      <c r="M726" s="79"/>
      <c r="N726" s="79">
        <f t="shared" si="295"/>
        <v>0.753865662547063</v>
      </c>
      <c r="O726" s="79">
        <f t="shared" si="296"/>
        <v>0.42521367521367526</v>
      </c>
      <c r="P726" s="79">
        <f t="shared" si="297"/>
        <v>0.1023732394366197</v>
      </c>
      <c r="Q726" s="79">
        <f t="shared" si="298"/>
        <v>0.20863964480504327</v>
      </c>
      <c r="R726" s="79">
        <f t="shared" si="299"/>
        <v>5.8079949695510884E-2</v>
      </c>
    </row>
    <row r="727" spans="1:18" s="80" customFormat="1" x14ac:dyDescent="0.25">
      <c r="A727" s="73" t="s">
        <v>1323</v>
      </c>
      <c r="B727" s="74">
        <v>9</v>
      </c>
      <c r="C727" s="74" t="s">
        <v>1324</v>
      </c>
      <c r="D727" s="26"/>
      <c r="E727" s="27"/>
      <c r="F727" s="75">
        <v>7972</v>
      </c>
      <c r="G727" s="76">
        <v>67.191970347473912</v>
      </c>
      <c r="H727" s="76">
        <v>38.563327032136108</v>
      </c>
      <c r="I727" s="76">
        <v>3.3519000000000001</v>
      </c>
      <c r="J727" s="77">
        <v>353.21964438942405</v>
      </c>
      <c r="L727" s="79">
        <f t="shared" si="294"/>
        <v>0.26512734357580997</v>
      </c>
      <c r="M727" s="79"/>
      <c r="N727" s="79">
        <f t="shared" si="295"/>
        <v>0.70319950579123192</v>
      </c>
      <c r="O727" s="79">
        <f t="shared" si="296"/>
        <v>0.38563327032136108</v>
      </c>
      <c r="P727" s="79">
        <f t="shared" si="297"/>
        <v>0.10928873239436621</v>
      </c>
      <c r="Q727" s="79">
        <f t="shared" si="298"/>
        <v>0.2052933785647153</v>
      </c>
      <c r="R727" s="79">
        <f t="shared" si="299"/>
        <v>0.12909519042167303</v>
      </c>
    </row>
    <row r="728" spans="1:18" s="80" customFormat="1" x14ac:dyDescent="0.25">
      <c r="A728" s="73" t="s">
        <v>1325</v>
      </c>
      <c r="B728" s="74">
        <v>10</v>
      </c>
      <c r="C728" s="74" t="s">
        <v>1326</v>
      </c>
      <c r="D728" s="26"/>
      <c r="E728" s="27"/>
      <c r="F728" s="75">
        <v>11093</v>
      </c>
      <c r="G728" s="76">
        <v>69.803910036169128</v>
      </c>
      <c r="H728" s="76">
        <v>51.309523809523803</v>
      </c>
      <c r="I728" s="76">
        <v>3.8672</v>
      </c>
      <c r="J728" s="77">
        <v>360.14869094684178</v>
      </c>
      <c r="L728" s="79">
        <f t="shared" si="294"/>
        <v>0.29970358652408691</v>
      </c>
      <c r="M728" s="79"/>
      <c r="N728" s="79">
        <f t="shared" si="295"/>
        <v>0.74673183393615217</v>
      </c>
      <c r="O728" s="79">
        <f t="shared" si="296"/>
        <v>0.51309523809523805</v>
      </c>
      <c r="P728" s="79">
        <f t="shared" si="297"/>
        <v>0.14557746478873237</v>
      </c>
      <c r="Q728" s="79">
        <f t="shared" si="298"/>
        <v>0.27330405038541922</v>
      </c>
      <c r="R728" s="79">
        <f t="shared" si="299"/>
        <v>0.13190616265591959</v>
      </c>
    </row>
    <row r="729" spans="1:18" s="80" customFormat="1" x14ac:dyDescent="0.25">
      <c r="A729" s="73" t="s">
        <v>1327</v>
      </c>
      <c r="B729" s="74">
        <v>11</v>
      </c>
      <c r="C729" s="74" t="s">
        <v>428</v>
      </c>
      <c r="D729" s="26"/>
      <c r="E729" s="27"/>
      <c r="F729" s="75">
        <v>7075</v>
      </c>
      <c r="G729" s="76">
        <v>68.538662198329916</v>
      </c>
      <c r="H729" s="76">
        <v>62.923728813559322</v>
      </c>
      <c r="I729" s="76">
        <v>5.0934999999999997</v>
      </c>
      <c r="J729" s="77">
        <v>594.06533253788166</v>
      </c>
      <c r="L729" s="79">
        <f t="shared" si="294"/>
        <v>0.39763730226989397</v>
      </c>
      <c r="M729" s="79"/>
      <c r="N729" s="79">
        <f t="shared" si="295"/>
        <v>0.7256443699721653</v>
      </c>
      <c r="O729" s="79">
        <f t="shared" si="296"/>
        <v>0.62923728813559321</v>
      </c>
      <c r="P729" s="79">
        <f t="shared" si="297"/>
        <v>0.23193661971830987</v>
      </c>
      <c r="Q729" s="79">
        <f t="shared" si="298"/>
        <v>0.38202509028974219</v>
      </c>
      <c r="R729" s="79">
        <f t="shared" si="299"/>
        <v>0.22680135194234549</v>
      </c>
    </row>
    <row r="730" spans="1:18" s="80" customFormat="1" x14ac:dyDescent="0.25">
      <c r="A730" s="73" t="s">
        <v>1328</v>
      </c>
      <c r="B730" s="74">
        <v>12</v>
      </c>
      <c r="C730" s="74" t="s">
        <v>1329</v>
      </c>
      <c r="D730" s="26"/>
      <c r="E730" s="27"/>
      <c r="F730" s="75">
        <v>3203</v>
      </c>
      <c r="G730" s="76">
        <v>68.785544763352561</v>
      </c>
      <c r="H730" s="76">
        <v>39.075630252100844</v>
      </c>
      <c r="I730" s="76">
        <v>3.7522000000000002</v>
      </c>
      <c r="J730" s="77">
        <v>200.60781560170017</v>
      </c>
      <c r="L730" s="79">
        <f t="shared" si="294"/>
        <v>0.22482164955837353</v>
      </c>
      <c r="M730" s="79"/>
      <c r="N730" s="79">
        <f t="shared" si="295"/>
        <v>0.72975907938920936</v>
      </c>
      <c r="O730" s="79">
        <f t="shared" si="296"/>
        <v>0.39075630252100846</v>
      </c>
      <c r="P730" s="79">
        <f t="shared" si="297"/>
        <v>0.13747887323943664</v>
      </c>
      <c r="Q730" s="79">
        <f t="shared" si="298"/>
        <v>0.23177734182140558</v>
      </c>
      <c r="R730" s="79">
        <f t="shared" si="299"/>
        <v>6.7183698012860102E-2</v>
      </c>
    </row>
    <row r="731" spans="1:18" s="80" customFormat="1" x14ac:dyDescent="0.25">
      <c r="A731" s="73" t="s">
        <v>1330</v>
      </c>
      <c r="B731" s="74">
        <v>13</v>
      </c>
      <c r="C731" s="74" t="s">
        <v>1331</v>
      </c>
      <c r="D731" s="26"/>
      <c r="E731" s="27"/>
      <c r="F731" s="75">
        <v>4445</v>
      </c>
      <c r="G731" s="76">
        <v>72.010001078050735</v>
      </c>
      <c r="H731" s="76">
        <v>42.424242424242422</v>
      </c>
      <c r="I731" s="76">
        <v>4.1886999999999999</v>
      </c>
      <c r="J731" s="77">
        <v>289.96025961746278</v>
      </c>
      <c r="L731" s="79">
        <f t="shared" si="294"/>
        <v>0.27870585140052195</v>
      </c>
      <c r="M731" s="79"/>
      <c r="N731" s="79">
        <f t="shared" si="295"/>
        <v>0.78350001796751223</v>
      </c>
      <c r="O731" s="79">
        <f t="shared" si="296"/>
        <v>0.4242424242424242</v>
      </c>
      <c r="P731" s="79">
        <f t="shared" si="297"/>
        <v>0.16821830985915495</v>
      </c>
      <c r="Q731" s="79">
        <f t="shared" si="298"/>
        <v>0.26714292724422106</v>
      </c>
      <c r="R731" s="79">
        <f t="shared" si="299"/>
        <v>0.10343215400302749</v>
      </c>
    </row>
    <row r="732" spans="1:18" s="80" customFormat="1" x14ac:dyDescent="0.25">
      <c r="A732" s="73" t="s">
        <v>1332</v>
      </c>
      <c r="B732" s="74">
        <v>14</v>
      </c>
      <c r="C732" s="74" t="s">
        <v>1333</v>
      </c>
      <c r="D732" s="26"/>
      <c r="E732" s="27"/>
      <c r="F732" s="75">
        <v>1214</v>
      </c>
      <c r="G732" s="76">
        <v>76.844247268706965</v>
      </c>
      <c r="H732" s="76">
        <v>17.82178217821782</v>
      </c>
      <c r="I732" s="76">
        <v>4.6066000000000003</v>
      </c>
      <c r="J732" s="77">
        <v>604.00274093524399</v>
      </c>
      <c r="L732" s="79">
        <f t="shared" si="294"/>
        <v>0.33452055132828379</v>
      </c>
      <c r="M732" s="79"/>
      <c r="N732" s="79">
        <f t="shared" si="295"/>
        <v>0.8640707878117827</v>
      </c>
      <c r="O732" s="79">
        <f t="shared" si="296"/>
        <v>0.17821782178217821</v>
      </c>
      <c r="P732" s="79">
        <f t="shared" si="297"/>
        <v>0.1976478873239437</v>
      </c>
      <c r="Q732" s="79">
        <f t="shared" si="298"/>
        <v>0.18768158129854576</v>
      </c>
      <c r="R732" s="79">
        <f t="shared" si="299"/>
        <v>0.23083275494330385</v>
      </c>
    </row>
    <row r="733" spans="1:18" s="80" customFormat="1" x14ac:dyDescent="0.25">
      <c r="A733" s="73" t="s">
        <v>1334</v>
      </c>
      <c r="B733" s="74">
        <v>15</v>
      </c>
      <c r="C733" s="74" t="s">
        <v>1335</v>
      </c>
      <c r="D733" s="26"/>
      <c r="E733" s="27"/>
      <c r="F733" s="75">
        <v>8023</v>
      </c>
      <c r="G733" s="76">
        <v>65.689542297011201</v>
      </c>
      <c r="H733" s="76">
        <v>49.827586206896548</v>
      </c>
      <c r="I733" s="76">
        <v>5.1340000000000003</v>
      </c>
      <c r="J733" s="77">
        <v>358.51202806363978</v>
      </c>
      <c r="L733" s="79">
        <f t="shared" si="294"/>
        <v>0.31224311507489128</v>
      </c>
      <c r="M733" s="79"/>
      <c r="N733" s="79">
        <f t="shared" si="295"/>
        <v>0.67815903828351998</v>
      </c>
      <c r="O733" s="79">
        <f t="shared" si="296"/>
        <v>0.49827586206896546</v>
      </c>
      <c r="P733" s="79">
        <f t="shared" si="297"/>
        <v>0.23478873239436623</v>
      </c>
      <c r="Q733" s="79">
        <f t="shared" si="298"/>
        <v>0.34203736351147729</v>
      </c>
      <c r="R733" s="79">
        <f t="shared" si="299"/>
        <v>0.13124220205421491</v>
      </c>
    </row>
    <row r="734" spans="1:18" s="80" customFormat="1" x14ac:dyDescent="0.25">
      <c r="A734" s="73" t="s">
        <v>1336</v>
      </c>
      <c r="B734" s="74">
        <v>16</v>
      </c>
      <c r="C734" s="74" t="s">
        <v>1337</v>
      </c>
      <c r="D734" s="26"/>
      <c r="E734" s="27"/>
      <c r="F734" s="75">
        <v>958</v>
      </c>
      <c r="G734" s="76">
        <v>65.386960991682727</v>
      </c>
      <c r="H734" s="76">
        <v>55.223880597014926</v>
      </c>
      <c r="I734" s="76">
        <v>5.2748999999999997</v>
      </c>
      <c r="J734" s="77">
        <v>291.95914079298899</v>
      </c>
      <c r="L734" s="79">
        <f t="shared" si="294"/>
        <v>0.29546712893099147</v>
      </c>
      <c r="M734" s="79"/>
      <c r="N734" s="79">
        <f t="shared" si="295"/>
        <v>0.67311601652804542</v>
      </c>
      <c r="O734" s="79">
        <f t="shared" si="296"/>
        <v>0.55223880597014929</v>
      </c>
      <c r="P734" s="79">
        <f t="shared" si="297"/>
        <v>0.2447112676056338</v>
      </c>
      <c r="Q734" s="79">
        <f t="shared" si="298"/>
        <v>0.3676126469940566</v>
      </c>
      <c r="R734" s="79">
        <f t="shared" si="299"/>
        <v>0.1042430591452288</v>
      </c>
    </row>
    <row r="735" spans="1:18" s="80" customFormat="1" x14ac:dyDescent="0.25">
      <c r="A735" s="73" t="s">
        <v>1338</v>
      </c>
      <c r="B735" s="74">
        <v>17</v>
      </c>
      <c r="C735" s="74" t="s">
        <v>1339</v>
      </c>
      <c r="D735" s="26"/>
      <c r="E735" s="27"/>
      <c r="F735" s="75">
        <v>15704</v>
      </c>
      <c r="G735" s="76">
        <v>72.527891131310355</v>
      </c>
      <c r="H735" s="76">
        <v>37.300985595147843</v>
      </c>
      <c r="I735" s="76">
        <v>3.4882</v>
      </c>
      <c r="J735" s="77">
        <v>299.4097647340032</v>
      </c>
      <c r="L735" s="79">
        <f t="shared" si="294"/>
        <v>0.26155433950457241</v>
      </c>
      <c r="M735" s="79"/>
      <c r="N735" s="79">
        <f t="shared" si="295"/>
        <v>0.79213151885517263</v>
      </c>
      <c r="O735" s="79">
        <f t="shared" si="296"/>
        <v>0.37300985595147845</v>
      </c>
      <c r="P735" s="79">
        <f t="shared" si="297"/>
        <v>0.11888732394366197</v>
      </c>
      <c r="Q735" s="79">
        <f t="shared" si="298"/>
        <v>0.21058524064777689</v>
      </c>
      <c r="R735" s="79">
        <f t="shared" si="299"/>
        <v>0.10726562463854085</v>
      </c>
    </row>
    <row r="736" spans="1:18" s="80" customFormat="1" x14ac:dyDescent="0.25">
      <c r="A736" s="73" t="s">
        <v>1340</v>
      </c>
      <c r="B736" s="74">
        <v>18</v>
      </c>
      <c r="C736" s="74" t="s">
        <v>1341</v>
      </c>
      <c r="D736" s="26"/>
      <c r="E736" s="27"/>
      <c r="F736" s="75">
        <v>859</v>
      </c>
      <c r="G736" s="76">
        <v>70.946269193544254</v>
      </c>
      <c r="H736" s="76">
        <v>13.461538461538462</v>
      </c>
      <c r="I736" s="76">
        <v>4.6958000000000002</v>
      </c>
      <c r="J736" s="77">
        <v>488.41127511004089</v>
      </c>
      <c r="L736" s="79">
        <f t="shared" si="294"/>
        <v>0.28577262060587622</v>
      </c>
      <c r="M736" s="79"/>
      <c r="N736" s="79">
        <f t="shared" si="295"/>
        <v>0.76577115322573752</v>
      </c>
      <c r="O736" s="79">
        <f t="shared" si="296"/>
        <v>0.13461538461538461</v>
      </c>
      <c r="P736" s="79">
        <f t="shared" si="297"/>
        <v>0.20392957746478876</v>
      </c>
      <c r="Q736" s="79">
        <f t="shared" si="298"/>
        <v>0.16568662741716789</v>
      </c>
      <c r="R736" s="79">
        <f t="shared" si="299"/>
        <v>0.18393966535904296</v>
      </c>
    </row>
    <row r="737" spans="1:18" s="80" customFormat="1" x14ac:dyDescent="0.25">
      <c r="A737" s="73" t="s">
        <v>1342</v>
      </c>
      <c r="B737" s="74">
        <v>19</v>
      </c>
      <c r="C737" s="74" t="s">
        <v>1343</v>
      </c>
      <c r="D737" s="26"/>
      <c r="E737" s="27"/>
      <c r="F737" s="75">
        <v>9134</v>
      </c>
      <c r="G737" s="76">
        <v>69.665250624915373</v>
      </c>
      <c r="H737" s="76">
        <v>44.478527607361961</v>
      </c>
      <c r="I737" s="76">
        <v>3.6461000000000001</v>
      </c>
      <c r="J737" s="77">
        <v>311.59453723599029</v>
      </c>
      <c r="L737" s="79">
        <f t="shared" si="294"/>
        <v>0.27183243781511024</v>
      </c>
      <c r="M737" s="79"/>
      <c r="N737" s="79">
        <f t="shared" si="295"/>
        <v>0.74442084374858952</v>
      </c>
      <c r="O737" s="79">
        <f t="shared" si="296"/>
        <v>0.44478527607361962</v>
      </c>
      <c r="P737" s="79">
        <f t="shared" si="297"/>
        <v>0.13000704225352114</v>
      </c>
      <c r="Q737" s="79">
        <f t="shared" si="298"/>
        <v>0.24046874678478933</v>
      </c>
      <c r="R737" s="79">
        <f t="shared" si="299"/>
        <v>0.11220873721541189</v>
      </c>
    </row>
    <row r="738" spans="1:18" s="80" customFormat="1" x14ac:dyDescent="0.25">
      <c r="A738" s="73"/>
      <c r="B738" s="74"/>
      <c r="C738" s="81"/>
      <c r="D738" s="82"/>
      <c r="E738" s="83"/>
      <c r="F738" s="84" t="s">
        <v>17</v>
      </c>
      <c r="G738" s="85"/>
      <c r="H738" s="85"/>
      <c r="I738" s="85"/>
      <c r="J738" s="86"/>
      <c r="L738" s="79"/>
      <c r="M738" s="79"/>
      <c r="N738" s="79"/>
      <c r="O738" s="79"/>
      <c r="P738" s="79"/>
      <c r="Q738" s="79"/>
      <c r="R738" s="79"/>
    </row>
    <row r="739" spans="1:18" s="80" customFormat="1" x14ac:dyDescent="0.25">
      <c r="A739" s="62" t="s">
        <v>1344</v>
      </c>
      <c r="B739" s="87"/>
      <c r="C739" s="64" t="s">
        <v>1345</v>
      </c>
      <c r="D739" s="65"/>
      <c r="E739" s="66"/>
      <c r="F739" s="67">
        <v>27693</v>
      </c>
      <c r="G739" s="68">
        <v>69.854807030351438</v>
      </c>
      <c r="H739" s="68">
        <v>45.088566827697264</v>
      </c>
      <c r="I739" s="68">
        <v>5.9156935971264044</v>
      </c>
      <c r="J739" s="69">
        <v>557.81539781604795</v>
      </c>
      <c r="K739" s="16"/>
      <c r="L739" s="54">
        <f t="shared" ref="L739:L747" si="300">GEOMEAN(N739,Q739,R739)</f>
        <v>0.38556705340904152</v>
      </c>
      <c r="M739" s="54"/>
      <c r="N739" s="54">
        <f t="shared" ref="N739:N747" si="301">+(G739-25)/(85-25)</f>
        <v>0.74758011717252393</v>
      </c>
      <c r="O739" s="54">
        <f t="shared" ref="O739:O747" si="302">+H739/100</f>
        <v>0.45088566827697263</v>
      </c>
      <c r="P739" s="54">
        <f t="shared" ref="P739:P747" si="303">+(I739-1.8)/(16-1.8)</f>
        <v>0.28983757726242287</v>
      </c>
      <c r="Q739" s="54">
        <f t="shared" ref="Q739:Q747" si="304">+(O739*P739)^(0.5)</f>
        <v>0.361501880653125</v>
      </c>
      <c r="R739" s="54">
        <f t="shared" ref="R739:R747" si="305">+(J739-35)/(2500-35)</f>
        <v>0.21209549607141906</v>
      </c>
    </row>
    <row r="740" spans="1:18" s="80" customFormat="1" x14ac:dyDescent="0.25">
      <c r="A740" s="73" t="s">
        <v>1346</v>
      </c>
      <c r="B740" s="74">
        <v>1</v>
      </c>
      <c r="C740" s="74" t="s">
        <v>1347</v>
      </c>
      <c r="D740" s="26"/>
      <c r="E740" s="27"/>
      <c r="F740" s="75">
        <v>7461</v>
      </c>
      <c r="G740" s="76">
        <v>66.938101376051051</v>
      </c>
      <c r="H740" s="76">
        <v>28.092243186582809</v>
      </c>
      <c r="I740" s="76">
        <v>5.6275000000000004</v>
      </c>
      <c r="J740" s="77">
        <v>469.61132361698225</v>
      </c>
      <c r="L740" s="79">
        <f t="shared" si="300"/>
        <v>0.32368016633729729</v>
      </c>
      <c r="M740" s="79"/>
      <c r="N740" s="79">
        <f t="shared" si="301"/>
        <v>0.69896835626751752</v>
      </c>
      <c r="O740" s="79">
        <f t="shared" si="302"/>
        <v>0.2809224318658281</v>
      </c>
      <c r="P740" s="79">
        <f t="shared" si="303"/>
        <v>0.26954225352112682</v>
      </c>
      <c r="Q740" s="79">
        <f t="shared" si="304"/>
        <v>0.27517351862007089</v>
      </c>
      <c r="R740" s="79">
        <f t="shared" si="305"/>
        <v>0.17631291018944514</v>
      </c>
    </row>
    <row r="741" spans="1:18" s="80" customFormat="1" x14ac:dyDescent="0.25">
      <c r="A741" s="73" t="s">
        <v>1348</v>
      </c>
      <c r="B741" s="74">
        <v>2</v>
      </c>
      <c r="C741" s="74" t="s">
        <v>1349</v>
      </c>
      <c r="D741" s="26"/>
      <c r="E741" s="27"/>
      <c r="F741" s="75">
        <v>2635</v>
      </c>
      <c r="G741" s="76">
        <v>73.030522328460719</v>
      </c>
      <c r="H741" s="76">
        <v>54.605263157894733</v>
      </c>
      <c r="I741" s="76">
        <v>7.7385999999999999</v>
      </c>
      <c r="J741" s="77">
        <v>725.81470629837327</v>
      </c>
      <c r="L741" s="79">
        <f t="shared" si="300"/>
        <v>0.47505286577047129</v>
      </c>
      <c r="M741" s="79"/>
      <c r="N741" s="79">
        <f t="shared" si="301"/>
        <v>0.80050870547434527</v>
      </c>
      <c r="O741" s="79">
        <f t="shared" si="302"/>
        <v>0.54605263157894735</v>
      </c>
      <c r="P741" s="79">
        <f t="shared" si="303"/>
        <v>0.41821126760563382</v>
      </c>
      <c r="Q741" s="79">
        <f t="shared" si="304"/>
        <v>0.47787588684931959</v>
      </c>
      <c r="R741" s="79">
        <f t="shared" si="305"/>
        <v>0.28024937375187559</v>
      </c>
    </row>
    <row r="742" spans="1:18" s="80" customFormat="1" x14ac:dyDescent="0.25">
      <c r="A742" s="73" t="s">
        <v>1350</v>
      </c>
      <c r="B742" s="74">
        <v>3</v>
      </c>
      <c r="C742" s="74" t="s">
        <v>1351</v>
      </c>
      <c r="D742" s="26"/>
      <c r="E742" s="27"/>
      <c r="F742" s="75">
        <v>1338</v>
      </c>
      <c r="G742" s="76">
        <v>65.620080416456005</v>
      </c>
      <c r="H742" s="76">
        <v>38.235294117647058</v>
      </c>
      <c r="I742" s="76">
        <v>4.7034000000000002</v>
      </c>
      <c r="J742" s="77">
        <v>251.41417466864445</v>
      </c>
      <c r="L742" s="79">
        <f t="shared" si="300"/>
        <v>0.25519173019476293</v>
      </c>
      <c r="M742" s="79"/>
      <c r="N742" s="79">
        <f t="shared" si="301"/>
        <v>0.67700134027426673</v>
      </c>
      <c r="O742" s="79">
        <f t="shared" si="302"/>
        <v>0.38235294117647056</v>
      </c>
      <c r="P742" s="79">
        <f t="shared" si="303"/>
        <v>0.2044647887323944</v>
      </c>
      <c r="Q742" s="79">
        <f t="shared" si="304"/>
        <v>0.27960277777385667</v>
      </c>
      <c r="R742" s="79">
        <f t="shared" si="305"/>
        <v>8.7794797025819243E-2</v>
      </c>
    </row>
    <row r="743" spans="1:18" s="80" customFormat="1" x14ac:dyDescent="0.25">
      <c r="A743" s="73" t="s">
        <v>1352</v>
      </c>
      <c r="B743" s="74">
        <v>4</v>
      </c>
      <c r="C743" s="74" t="s">
        <v>1353</v>
      </c>
      <c r="D743" s="26"/>
      <c r="E743" s="27"/>
      <c r="F743" s="75">
        <v>2679</v>
      </c>
      <c r="G743" s="76">
        <v>74.781605369851505</v>
      </c>
      <c r="H743" s="76">
        <v>39.915966386554622</v>
      </c>
      <c r="I743" s="76">
        <v>3.4758</v>
      </c>
      <c r="J743" s="77">
        <v>290.63664597124171</v>
      </c>
      <c r="L743" s="79">
        <f t="shared" si="300"/>
        <v>0.26531065584348384</v>
      </c>
      <c r="M743" s="79"/>
      <c r="N743" s="79">
        <f t="shared" si="301"/>
        <v>0.82969342283085845</v>
      </c>
      <c r="O743" s="79">
        <f t="shared" si="302"/>
        <v>0.39915966386554624</v>
      </c>
      <c r="P743" s="79">
        <f t="shared" si="303"/>
        <v>0.11801408450704226</v>
      </c>
      <c r="Q743" s="79">
        <f t="shared" si="304"/>
        <v>0.21704023199220729</v>
      </c>
      <c r="R743" s="79">
        <f t="shared" si="305"/>
        <v>0.10370655008975323</v>
      </c>
    </row>
    <row r="744" spans="1:18" s="80" customFormat="1" x14ac:dyDescent="0.25">
      <c r="A744" s="73" t="s">
        <v>1354</v>
      </c>
      <c r="B744" s="74">
        <v>5</v>
      </c>
      <c r="C744" s="74" t="s">
        <v>1355</v>
      </c>
      <c r="D744" s="26"/>
      <c r="E744" s="27"/>
      <c r="F744" s="75">
        <v>3399</v>
      </c>
      <c r="G744" s="76">
        <v>68.663001361131379</v>
      </c>
      <c r="H744" s="76">
        <v>43.410852713178294</v>
      </c>
      <c r="I744" s="76">
        <v>5.0284000000000004</v>
      </c>
      <c r="J744" s="77">
        <v>569.34388779846984</v>
      </c>
      <c r="L744" s="79">
        <f t="shared" si="300"/>
        <v>0.36731469583666115</v>
      </c>
      <c r="M744" s="79"/>
      <c r="N744" s="79">
        <f t="shared" si="301"/>
        <v>0.72771668935218969</v>
      </c>
      <c r="O744" s="79">
        <f t="shared" si="302"/>
        <v>0.43410852713178294</v>
      </c>
      <c r="P744" s="79">
        <f t="shared" si="303"/>
        <v>0.2273521126760564</v>
      </c>
      <c r="Q744" s="79">
        <f t="shared" si="304"/>
        <v>0.31415838485404463</v>
      </c>
      <c r="R744" s="79">
        <f t="shared" si="305"/>
        <v>0.21677236827524132</v>
      </c>
    </row>
    <row r="745" spans="1:18" s="80" customFormat="1" x14ac:dyDescent="0.25">
      <c r="A745" s="73" t="s">
        <v>1356</v>
      </c>
      <c r="B745" s="74">
        <v>6</v>
      </c>
      <c r="C745" s="74" t="s">
        <v>1357</v>
      </c>
      <c r="D745" s="26"/>
      <c r="E745" s="27"/>
      <c r="F745" s="75">
        <v>994</v>
      </c>
      <c r="G745" s="76">
        <v>72.526882093288876</v>
      </c>
      <c r="H745" s="76">
        <v>48.684210526315788</v>
      </c>
      <c r="I745" s="76">
        <v>3.4447999999999999</v>
      </c>
      <c r="J745" s="77">
        <v>254.76765200580223</v>
      </c>
      <c r="L745" s="79">
        <f t="shared" si="300"/>
        <v>0.25596492251842162</v>
      </c>
      <c r="M745" s="79"/>
      <c r="N745" s="79">
        <f t="shared" si="301"/>
        <v>0.79211470155481456</v>
      </c>
      <c r="O745" s="79">
        <f t="shared" si="302"/>
        <v>0.48684210526315785</v>
      </c>
      <c r="P745" s="79">
        <f t="shared" si="303"/>
        <v>0.11583098591549296</v>
      </c>
      <c r="Q745" s="79">
        <f t="shared" si="304"/>
        <v>0.23746873696932355</v>
      </c>
      <c r="R745" s="79">
        <f t="shared" si="305"/>
        <v>8.915523407943296E-2</v>
      </c>
    </row>
    <row r="746" spans="1:18" s="80" customFormat="1" x14ac:dyDescent="0.25">
      <c r="A746" s="73" t="s">
        <v>1358</v>
      </c>
      <c r="B746" s="74">
        <v>7</v>
      </c>
      <c r="C746" s="74" t="s">
        <v>1359</v>
      </c>
      <c r="D746" s="26"/>
      <c r="E746" s="27"/>
      <c r="F746" s="75">
        <v>2461</v>
      </c>
      <c r="G746" s="76">
        <v>66.894528865758417</v>
      </c>
      <c r="H746" s="76">
        <v>49.350649350649348</v>
      </c>
      <c r="I746" s="76">
        <v>5.7000999999999999</v>
      </c>
      <c r="J746" s="77">
        <v>651.19357829154137</v>
      </c>
      <c r="L746" s="79">
        <f t="shared" si="300"/>
        <v>0.40054269281426952</v>
      </c>
      <c r="M746" s="79"/>
      <c r="N746" s="79">
        <f t="shared" si="301"/>
        <v>0.69824214776264026</v>
      </c>
      <c r="O746" s="79">
        <f t="shared" si="302"/>
        <v>0.4935064935064935</v>
      </c>
      <c r="P746" s="79">
        <f t="shared" si="303"/>
        <v>0.27465492957746479</v>
      </c>
      <c r="Q746" s="79">
        <f t="shared" si="304"/>
        <v>0.36816299545180742</v>
      </c>
      <c r="R746" s="79">
        <f t="shared" si="305"/>
        <v>0.24997711086877947</v>
      </c>
    </row>
    <row r="747" spans="1:18" s="80" customFormat="1" x14ac:dyDescent="0.25">
      <c r="A747" s="73" t="s">
        <v>1360</v>
      </c>
      <c r="B747" s="74">
        <v>8</v>
      </c>
      <c r="C747" s="74" t="s">
        <v>1361</v>
      </c>
      <c r="D747" s="26"/>
      <c r="E747" s="27"/>
      <c r="F747" s="75">
        <v>6726</v>
      </c>
      <c r="G747" s="76">
        <v>72.343902843050557</v>
      </c>
      <c r="H747" s="76">
        <v>62.954545454545453</v>
      </c>
      <c r="I747" s="76">
        <v>7.3693999999999997</v>
      </c>
      <c r="J747" s="77">
        <v>762.00652958035118</v>
      </c>
      <c r="L747" s="79">
        <f t="shared" si="300"/>
        <v>0.4871947403860229</v>
      </c>
      <c r="M747" s="79"/>
      <c r="N747" s="79">
        <f t="shared" si="301"/>
        <v>0.78906504738417593</v>
      </c>
      <c r="O747" s="79">
        <f t="shared" si="302"/>
        <v>0.62954545454545452</v>
      </c>
      <c r="P747" s="79">
        <f t="shared" si="303"/>
        <v>0.3922112676056338</v>
      </c>
      <c r="Q747" s="79">
        <f t="shared" si="304"/>
        <v>0.49690524322312962</v>
      </c>
      <c r="R747" s="79">
        <f t="shared" si="305"/>
        <v>0.29493165500217089</v>
      </c>
    </row>
    <row r="748" spans="1:18" s="80" customFormat="1" x14ac:dyDescent="0.25">
      <c r="A748" s="73"/>
      <c r="B748" s="74"/>
      <c r="C748" s="81"/>
      <c r="D748" s="82"/>
      <c r="E748" s="83"/>
      <c r="F748" s="84" t="s">
        <v>17</v>
      </c>
      <c r="G748" s="85"/>
      <c r="H748" s="85"/>
      <c r="I748" s="85"/>
      <c r="J748" s="86"/>
      <c r="L748" s="79"/>
      <c r="M748" s="79"/>
      <c r="N748" s="79"/>
      <c r="O748" s="79"/>
      <c r="P748" s="79"/>
      <c r="Q748" s="79"/>
      <c r="R748" s="79"/>
    </row>
    <row r="749" spans="1:18" s="80" customFormat="1" x14ac:dyDescent="0.25">
      <c r="A749" s="62" t="s">
        <v>1362</v>
      </c>
      <c r="B749" s="87"/>
      <c r="C749" s="64" t="s">
        <v>1363</v>
      </c>
      <c r="D749" s="65"/>
      <c r="E749" s="66"/>
      <c r="F749" s="67">
        <v>120723</v>
      </c>
      <c r="G749" s="68">
        <v>77.981584218822448</v>
      </c>
      <c r="H749" s="68">
        <v>44.574810507735435</v>
      </c>
      <c r="I749" s="68">
        <v>4.5567928477976443</v>
      </c>
      <c r="J749" s="69">
        <v>443.17547688822572</v>
      </c>
      <c r="K749" s="16"/>
      <c r="L749" s="54">
        <f t="shared" ref="L749:L764" si="306">GEOMEAN(N749,Q749,R749)</f>
        <v>0.35037687976436671</v>
      </c>
      <c r="M749" s="54"/>
      <c r="N749" s="54">
        <f t="shared" ref="N749:N764" si="307">+(G749-25)/(85-25)</f>
        <v>0.88302640364704077</v>
      </c>
      <c r="O749" s="54">
        <f t="shared" ref="O749:O764" si="308">+H749/100</f>
        <v>0.44574810507735435</v>
      </c>
      <c r="P749" s="54">
        <f t="shared" ref="P749:P764" si="309">+(I749-1.8)/(16-1.8)</f>
        <v>0.19414034139420033</v>
      </c>
      <c r="Q749" s="54">
        <f t="shared" ref="Q749:Q764" si="310">+(O749*P749)^(0.5)</f>
        <v>0.29417289014376469</v>
      </c>
      <c r="R749" s="54">
        <f t="shared" ref="R749:R764" si="311">+(J749-35)/(2500-35)</f>
        <v>0.16558842875790089</v>
      </c>
    </row>
    <row r="750" spans="1:18" s="80" customFormat="1" x14ac:dyDescent="0.25">
      <c r="A750" s="73" t="s">
        <v>1364</v>
      </c>
      <c r="B750" s="74">
        <v>1</v>
      </c>
      <c r="C750" s="74" t="s">
        <v>1365</v>
      </c>
      <c r="D750" s="26"/>
      <c r="E750" s="27"/>
      <c r="F750" s="75">
        <v>50905</v>
      </c>
      <c r="G750" s="76">
        <v>77.445344217749309</v>
      </c>
      <c r="H750" s="76">
        <v>49.401197604790418</v>
      </c>
      <c r="I750" s="76">
        <v>5.0601000000000003</v>
      </c>
      <c r="J750" s="77">
        <v>509.87353660708368</v>
      </c>
      <c r="L750" s="79">
        <f t="shared" si="306"/>
        <v>0.38419548246737512</v>
      </c>
      <c r="M750" s="79"/>
      <c r="N750" s="79">
        <f t="shared" si="307"/>
        <v>0.87408907029582184</v>
      </c>
      <c r="O750" s="79">
        <f t="shared" si="308"/>
        <v>0.4940119760479042</v>
      </c>
      <c r="P750" s="79">
        <f t="shared" si="309"/>
        <v>0.22958450704225355</v>
      </c>
      <c r="Q750" s="79">
        <f t="shared" si="310"/>
        <v>0.33677514159142991</v>
      </c>
      <c r="R750" s="79">
        <f t="shared" si="311"/>
        <v>0.19264646515500353</v>
      </c>
    </row>
    <row r="751" spans="1:18" s="80" customFormat="1" x14ac:dyDescent="0.25">
      <c r="A751" s="73" t="s">
        <v>1366</v>
      </c>
      <c r="B751" s="74">
        <v>2</v>
      </c>
      <c r="C751" s="74" t="s">
        <v>1367</v>
      </c>
      <c r="D751" s="26"/>
      <c r="E751" s="27"/>
      <c r="F751" s="75">
        <v>9361</v>
      </c>
      <c r="G751" s="76">
        <v>77.555910077220872</v>
      </c>
      <c r="H751" s="76">
        <v>31.274131274131271</v>
      </c>
      <c r="I751" s="76">
        <v>3.6002999999999998</v>
      </c>
      <c r="J751" s="77">
        <v>629.47681131812908</v>
      </c>
      <c r="L751" s="79">
        <f t="shared" si="306"/>
        <v>0.34777877004523183</v>
      </c>
      <c r="M751" s="79"/>
      <c r="N751" s="79">
        <f t="shared" si="307"/>
        <v>0.87593183462034785</v>
      </c>
      <c r="O751" s="79">
        <f t="shared" si="308"/>
        <v>0.31274131274131273</v>
      </c>
      <c r="P751" s="79">
        <f t="shared" si="309"/>
        <v>0.12678169014084506</v>
      </c>
      <c r="Q751" s="79">
        <f t="shared" si="310"/>
        <v>0.1991227566256811</v>
      </c>
      <c r="R751" s="79">
        <f t="shared" si="311"/>
        <v>0.2411670634150625</v>
      </c>
    </row>
    <row r="752" spans="1:18" s="80" customFormat="1" x14ac:dyDescent="0.25">
      <c r="A752" s="73" t="s">
        <v>1368</v>
      </c>
      <c r="B752" s="74">
        <v>3</v>
      </c>
      <c r="C752" s="74" t="s">
        <v>1369</v>
      </c>
      <c r="D752" s="26"/>
      <c r="E752" s="27"/>
      <c r="F752" s="75">
        <v>2878</v>
      </c>
      <c r="G752" s="76">
        <v>76.452749648071375</v>
      </c>
      <c r="H752" s="76">
        <v>34.29951690821256</v>
      </c>
      <c r="I752" s="76">
        <v>4.5448000000000004</v>
      </c>
      <c r="J752" s="77">
        <v>707.87054569684915</v>
      </c>
      <c r="L752" s="79">
        <f t="shared" si="306"/>
        <v>0.39208091659572791</v>
      </c>
      <c r="M752" s="79"/>
      <c r="N752" s="79">
        <f t="shared" si="307"/>
        <v>0.85754582746785624</v>
      </c>
      <c r="O752" s="79">
        <f t="shared" si="308"/>
        <v>0.34299516908212557</v>
      </c>
      <c r="P752" s="79">
        <f t="shared" si="309"/>
        <v>0.19329577464788739</v>
      </c>
      <c r="Q752" s="79">
        <f t="shared" si="310"/>
        <v>0.25748692570344728</v>
      </c>
      <c r="R752" s="79">
        <f t="shared" si="311"/>
        <v>0.27296979541454325</v>
      </c>
    </row>
    <row r="753" spans="1:18" s="80" customFormat="1" x14ac:dyDescent="0.25">
      <c r="A753" s="73" t="s">
        <v>1370</v>
      </c>
      <c r="B753" s="74">
        <v>4</v>
      </c>
      <c r="C753" s="74" t="s">
        <v>1371</v>
      </c>
      <c r="D753" s="26"/>
      <c r="E753" s="27"/>
      <c r="F753" s="75">
        <v>2330</v>
      </c>
      <c r="G753" s="76">
        <v>74.277743458266258</v>
      </c>
      <c r="H753" s="76">
        <v>39.010989010989015</v>
      </c>
      <c r="I753" s="76">
        <v>4.4668999999999999</v>
      </c>
      <c r="J753" s="77">
        <v>405.5458428251992</v>
      </c>
      <c r="L753" s="79">
        <f t="shared" si="306"/>
        <v>0.32210125660832389</v>
      </c>
      <c r="M753" s="79"/>
      <c r="N753" s="79">
        <f t="shared" si="307"/>
        <v>0.82129572430443765</v>
      </c>
      <c r="O753" s="79">
        <f t="shared" si="308"/>
        <v>0.39010989010989017</v>
      </c>
      <c r="P753" s="79">
        <f t="shared" si="309"/>
        <v>0.18780985915492959</v>
      </c>
      <c r="Q753" s="79">
        <f t="shared" si="310"/>
        <v>0.27067782235802684</v>
      </c>
      <c r="R753" s="79">
        <f t="shared" si="311"/>
        <v>0.15032285712989826</v>
      </c>
    </row>
    <row r="754" spans="1:18" s="80" customFormat="1" x14ac:dyDescent="0.25">
      <c r="A754" s="73" t="s">
        <v>1372</v>
      </c>
      <c r="B754" s="74">
        <v>5</v>
      </c>
      <c r="C754" s="74" t="s">
        <v>1373</v>
      </c>
      <c r="D754" s="26"/>
      <c r="E754" s="27"/>
      <c r="F754" s="75">
        <v>3652</v>
      </c>
      <c r="G754" s="76">
        <v>78.142165427803107</v>
      </c>
      <c r="H754" s="76">
        <v>30.363036303630363</v>
      </c>
      <c r="I754" s="76">
        <v>3.8374000000000001</v>
      </c>
      <c r="J754" s="77">
        <v>244.2514217444913</v>
      </c>
      <c r="L754" s="79">
        <f t="shared" si="306"/>
        <v>0.25036215986045918</v>
      </c>
      <c r="M754" s="79"/>
      <c r="N754" s="79">
        <f t="shared" si="307"/>
        <v>0.88570275713005175</v>
      </c>
      <c r="O754" s="79">
        <f t="shared" si="308"/>
        <v>0.30363036303630364</v>
      </c>
      <c r="P754" s="79">
        <f t="shared" si="309"/>
        <v>0.14347887323943662</v>
      </c>
      <c r="Q754" s="79">
        <f t="shared" si="310"/>
        <v>0.20872120728313626</v>
      </c>
      <c r="R754" s="79">
        <f t="shared" si="311"/>
        <v>8.4889014906487342E-2</v>
      </c>
    </row>
    <row r="755" spans="1:18" s="80" customFormat="1" x14ac:dyDescent="0.25">
      <c r="A755" s="73" t="s">
        <v>1374</v>
      </c>
      <c r="B755" s="74">
        <v>6</v>
      </c>
      <c r="C755" s="74" t="s">
        <v>1375</v>
      </c>
      <c r="D755" s="26"/>
      <c r="E755" s="27"/>
      <c r="F755" s="75">
        <v>5100</v>
      </c>
      <c r="G755" s="76">
        <v>79.487434108027514</v>
      </c>
      <c r="H755" s="76">
        <v>39.698492462311556</v>
      </c>
      <c r="I755" s="76">
        <v>4.3811999999999998</v>
      </c>
      <c r="J755" s="77">
        <v>236.41573223269475</v>
      </c>
      <c r="L755" s="79">
        <f t="shared" si="306"/>
        <v>0.27113884722880049</v>
      </c>
      <c r="M755" s="79"/>
      <c r="N755" s="79">
        <f t="shared" si="307"/>
        <v>0.90812390180045854</v>
      </c>
      <c r="O755" s="79">
        <f t="shared" si="308"/>
        <v>0.39698492462311558</v>
      </c>
      <c r="P755" s="79">
        <f t="shared" si="309"/>
        <v>0.18177464788732395</v>
      </c>
      <c r="Q755" s="79">
        <f t="shared" si="310"/>
        <v>0.26862947509523721</v>
      </c>
      <c r="R755" s="79">
        <f t="shared" si="311"/>
        <v>8.1710236199876163E-2</v>
      </c>
    </row>
    <row r="756" spans="1:18" s="80" customFormat="1" x14ac:dyDescent="0.25">
      <c r="A756" s="73" t="s">
        <v>1376</v>
      </c>
      <c r="B756" s="74">
        <v>7</v>
      </c>
      <c r="C756" s="74" t="s">
        <v>1377</v>
      </c>
      <c r="D756" s="26"/>
      <c r="E756" s="27"/>
      <c r="F756" s="75">
        <v>12987</v>
      </c>
      <c r="G756" s="76">
        <v>75.089690276664669</v>
      </c>
      <c r="H756" s="76">
        <v>50.383141762452112</v>
      </c>
      <c r="I756" s="76">
        <v>3.9944999999999999</v>
      </c>
      <c r="J756" s="77">
        <v>279.68579750371555</v>
      </c>
      <c r="L756" s="79">
        <f t="shared" si="306"/>
        <v>0.28489515208677552</v>
      </c>
      <c r="M756" s="79"/>
      <c r="N756" s="79">
        <f t="shared" si="307"/>
        <v>0.83482817127774445</v>
      </c>
      <c r="O756" s="79">
        <f t="shared" si="308"/>
        <v>0.50383141762452111</v>
      </c>
      <c r="P756" s="79">
        <f t="shared" si="309"/>
        <v>0.15454225352112674</v>
      </c>
      <c r="Q756" s="79">
        <f t="shared" si="310"/>
        <v>0.27903985857657937</v>
      </c>
      <c r="R756" s="79">
        <f t="shared" si="311"/>
        <v>9.9264015214489063E-2</v>
      </c>
    </row>
    <row r="757" spans="1:18" s="80" customFormat="1" x14ac:dyDescent="0.25">
      <c r="A757" s="73" t="s">
        <v>1378</v>
      </c>
      <c r="B757" s="74">
        <v>8</v>
      </c>
      <c r="C757" s="74" t="s">
        <v>1379</v>
      </c>
      <c r="D757" s="26"/>
      <c r="E757" s="27"/>
      <c r="F757" s="75">
        <v>4172</v>
      </c>
      <c r="G757" s="76">
        <v>77.049395046312739</v>
      </c>
      <c r="H757" s="76">
        <v>44.444444444444443</v>
      </c>
      <c r="I757" s="76">
        <v>5.1276999999999999</v>
      </c>
      <c r="J757" s="77">
        <v>354.23243450531282</v>
      </c>
      <c r="L757" s="79">
        <f t="shared" si="306"/>
        <v>0.33097642302053309</v>
      </c>
      <c r="M757" s="79"/>
      <c r="N757" s="79">
        <f t="shared" si="307"/>
        <v>0.86748991743854564</v>
      </c>
      <c r="O757" s="79">
        <f t="shared" si="308"/>
        <v>0.44444444444444442</v>
      </c>
      <c r="P757" s="79">
        <f t="shared" si="309"/>
        <v>0.23434507042253522</v>
      </c>
      <c r="Q757" s="79">
        <f t="shared" si="310"/>
        <v>0.32272800410289448</v>
      </c>
      <c r="R757" s="79">
        <f t="shared" si="311"/>
        <v>0.12950605862284495</v>
      </c>
    </row>
    <row r="758" spans="1:18" s="80" customFormat="1" x14ac:dyDescent="0.25">
      <c r="A758" s="73" t="s">
        <v>1380</v>
      </c>
      <c r="B758" s="74">
        <v>9</v>
      </c>
      <c r="C758" s="74" t="s">
        <v>1381</v>
      </c>
      <c r="D758" s="26"/>
      <c r="E758" s="27"/>
      <c r="F758" s="75">
        <v>1858</v>
      </c>
      <c r="G758" s="76">
        <v>83.231501893498162</v>
      </c>
      <c r="H758" s="76">
        <v>32.417582417582416</v>
      </c>
      <c r="I758" s="76">
        <v>4.2851999999999997</v>
      </c>
      <c r="J758" s="77">
        <v>653.0030187820264</v>
      </c>
      <c r="L758" s="79">
        <f t="shared" si="306"/>
        <v>0.38699237553405491</v>
      </c>
      <c r="M758" s="79"/>
      <c r="N758" s="79">
        <f t="shared" si="307"/>
        <v>0.97052503155830272</v>
      </c>
      <c r="O758" s="79">
        <f t="shared" si="308"/>
        <v>0.32417582417582413</v>
      </c>
      <c r="P758" s="79">
        <f t="shared" si="309"/>
        <v>0.17501408450704226</v>
      </c>
      <c r="Q758" s="79">
        <f t="shared" si="310"/>
        <v>0.23819180314915908</v>
      </c>
      <c r="R758" s="79">
        <f t="shared" si="311"/>
        <v>0.25071116380609593</v>
      </c>
    </row>
    <row r="759" spans="1:18" s="80" customFormat="1" x14ac:dyDescent="0.25">
      <c r="A759" s="73" t="s">
        <v>1382</v>
      </c>
      <c r="B759" s="74">
        <v>10</v>
      </c>
      <c r="C759" s="74" t="s">
        <v>1383</v>
      </c>
      <c r="D759" s="26"/>
      <c r="E759" s="27"/>
      <c r="F759" s="75">
        <v>3000</v>
      </c>
      <c r="G759" s="76">
        <v>81.43986980531966</v>
      </c>
      <c r="H759" s="76">
        <v>31.779661016949152</v>
      </c>
      <c r="I759" s="76">
        <v>3.8834</v>
      </c>
      <c r="J759" s="77">
        <v>270.87758661771142</v>
      </c>
      <c r="L759" s="79">
        <f t="shared" si="306"/>
        <v>0.26886881366994103</v>
      </c>
      <c r="M759" s="79"/>
      <c r="N759" s="79">
        <f t="shared" si="307"/>
        <v>0.94066449675532771</v>
      </c>
      <c r="O759" s="79">
        <f t="shared" si="308"/>
        <v>0.31779661016949151</v>
      </c>
      <c r="P759" s="79">
        <f t="shared" si="309"/>
        <v>0.14671830985915496</v>
      </c>
      <c r="Q759" s="79">
        <f t="shared" si="310"/>
        <v>0.21593189093562937</v>
      </c>
      <c r="R759" s="79">
        <f t="shared" si="311"/>
        <v>9.569070451022775E-2</v>
      </c>
    </row>
    <row r="760" spans="1:18" s="80" customFormat="1" x14ac:dyDescent="0.25">
      <c r="A760" s="73" t="s">
        <v>1384</v>
      </c>
      <c r="B760" s="74">
        <v>11</v>
      </c>
      <c r="C760" s="74" t="s">
        <v>412</v>
      </c>
      <c r="D760" s="26"/>
      <c r="E760" s="27"/>
      <c r="F760" s="75">
        <v>2622</v>
      </c>
      <c r="G760" s="76">
        <v>82.366323517182153</v>
      </c>
      <c r="H760" s="76">
        <v>42.786069651741293</v>
      </c>
      <c r="I760" s="76">
        <v>4.3947000000000003</v>
      </c>
      <c r="J760" s="77">
        <v>382.00500480918271</v>
      </c>
      <c r="L760" s="79">
        <f t="shared" si="306"/>
        <v>0.33511334875972643</v>
      </c>
      <c r="M760" s="79"/>
      <c r="N760" s="79">
        <f t="shared" si="307"/>
        <v>0.9561053919530359</v>
      </c>
      <c r="O760" s="79">
        <f t="shared" si="308"/>
        <v>0.42786069651741293</v>
      </c>
      <c r="P760" s="79">
        <f t="shared" si="309"/>
        <v>0.1827253521126761</v>
      </c>
      <c r="Q760" s="79">
        <f t="shared" si="310"/>
        <v>0.2796086486972803</v>
      </c>
      <c r="R760" s="79">
        <f t="shared" si="311"/>
        <v>0.14077282142360353</v>
      </c>
    </row>
    <row r="761" spans="1:18" s="80" customFormat="1" x14ac:dyDescent="0.25">
      <c r="A761" s="73" t="s">
        <v>1385</v>
      </c>
      <c r="B761" s="74">
        <v>12</v>
      </c>
      <c r="C761" s="74" t="s">
        <v>1386</v>
      </c>
      <c r="D761" s="26"/>
      <c r="E761" s="27"/>
      <c r="F761" s="75">
        <v>4701</v>
      </c>
      <c r="G761" s="76">
        <v>88.551444587867465</v>
      </c>
      <c r="H761" s="76">
        <v>35.978835978835974</v>
      </c>
      <c r="I761" s="76">
        <v>3.2966000000000002</v>
      </c>
      <c r="J761" s="77">
        <v>237.18522447640984</v>
      </c>
      <c r="L761" s="79">
        <f t="shared" si="306"/>
        <v>0.25671208064672657</v>
      </c>
      <c r="M761" s="79"/>
      <c r="N761" s="79">
        <f t="shared" si="307"/>
        <v>1.0591907431311245</v>
      </c>
      <c r="O761" s="79">
        <f t="shared" si="308"/>
        <v>0.35978835978835977</v>
      </c>
      <c r="P761" s="79">
        <f t="shared" si="309"/>
        <v>0.10539436619718312</v>
      </c>
      <c r="Q761" s="79">
        <f t="shared" si="310"/>
        <v>0.1947297258895474</v>
      </c>
      <c r="R761" s="79">
        <f t="shared" si="311"/>
        <v>8.2022403438705815E-2</v>
      </c>
    </row>
    <row r="762" spans="1:18" s="80" customFormat="1" x14ac:dyDescent="0.25">
      <c r="A762" s="73" t="s">
        <v>1387</v>
      </c>
      <c r="B762" s="74">
        <v>13</v>
      </c>
      <c r="C762" s="74" t="s">
        <v>1388</v>
      </c>
      <c r="D762" s="26"/>
      <c r="E762" s="27"/>
      <c r="F762" s="75">
        <v>6988</v>
      </c>
      <c r="G762" s="76">
        <v>77.043842768311379</v>
      </c>
      <c r="H762" s="76">
        <v>46.5</v>
      </c>
      <c r="I762" s="76">
        <v>4.5506000000000002</v>
      </c>
      <c r="J762" s="77">
        <v>506.80694877756343</v>
      </c>
      <c r="L762" s="79">
        <f t="shared" si="306"/>
        <v>0.36797686311841066</v>
      </c>
      <c r="M762" s="79"/>
      <c r="N762" s="79">
        <f t="shared" si="307"/>
        <v>0.86739737947185636</v>
      </c>
      <c r="O762" s="79">
        <f t="shared" si="308"/>
        <v>0.46500000000000002</v>
      </c>
      <c r="P762" s="79">
        <f t="shared" si="309"/>
        <v>0.19370422535211271</v>
      </c>
      <c r="Q762" s="79">
        <f t="shared" si="310"/>
        <v>0.30012075034681029</v>
      </c>
      <c r="R762" s="79">
        <f t="shared" si="311"/>
        <v>0.19140241329718596</v>
      </c>
    </row>
    <row r="763" spans="1:18" s="80" customFormat="1" x14ac:dyDescent="0.25">
      <c r="A763" s="73" t="s">
        <v>1389</v>
      </c>
      <c r="B763" s="74">
        <v>14</v>
      </c>
      <c r="C763" s="74" t="s">
        <v>1390</v>
      </c>
      <c r="D763" s="26"/>
      <c r="E763" s="27"/>
      <c r="F763" s="75">
        <v>9054</v>
      </c>
      <c r="G763" s="76">
        <v>76.962413266953646</v>
      </c>
      <c r="H763" s="76">
        <v>49.076517150395773</v>
      </c>
      <c r="I763" s="76">
        <v>4.6162999999999998</v>
      </c>
      <c r="J763" s="77">
        <v>361.1033218122588</v>
      </c>
      <c r="L763" s="79">
        <f t="shared" si="306"/>
        <v>0.32940953901774639</v>
      </c>
      <c r="M763" s="79"/>
      <c r="N763" s="79">
        <f t="shared" si="307"/>
        <v>0.86604022111589407</v>
      </c>
      <c r="O763" s="79">
        <f t="shared" si="308"/>
        <v>0.49076517150395771</v>
      </c>
      <c r="P763" s="79">
        <f t="shared" si="309"/>
        <v>0.19833098591549297</v>
      </c>
      <c r="Q763" s="79">
        <f t="shared" si="310"/>
        <v>0.31198387829720614</v>
      </c>
      <c r="R763" s="79">
        <f t="shared" si="311"/>
        <v>0.13229343684067293</v>
      </c>
    </row>
    <row r="764" spans="1:18" s="80" customFormat="1" x14ac:dyDescent="0.25">
      <c r="A764" s="73" t="s">
        <v>1391</v>
      </c>
      <c r="B764" s="74">
        <v>15</v>
      </c>
      <c r="C764" s="74" t="s">
        <v>1392</v>
      </c>
      <c r="D764" s="26"/>
      <c r="E764" s="27"/>
      <c r="F764" s="75">
        <v>1115</v>
      </c>
      <c r="G764" s="76">
        <v>81.41432598389342</v>
      </c>
      <c r="H764" s="76">
        <v>21.666666666666668</v>
      </c>
      <c r="I764" s="76">
        <v>4.5311000000000003</v>
      </c>
      <c r="J764" s="77">
        <v>457.63029546427418</v>
      </c>
      <c r="L764" s="79">
        <f t="shared" si="306"/>
        <v>0.3204553390488506</v>
      </c>
      <c r="M764" s="79"/>
      <c r="N764" s="79">
        <f t="shared" si="307"/>
        <v>0.94023876639822368</v>
      </c>
      <c r="O764" s="79">
        <f t="shared" si="308"/>
        <v>0.21666666666666667</v>
      </c>
      <c r="P764" s="79">
        <f t="shared" si="309"/>
        <v>0.192330985915493</v>
      </c>
      <c r="Q764" s="79">
        <f t="shared" si="310"/>
        <v>0.20413650730583072</v>
      </c>
      <c r="R764" s="79">
        <f t="shared" si="311"/>
        <v>0.17145245252100372</v>
      </c>
    </row>
    <row r="765" spans="1:18" s="80" customFormat="1" x14ac:dyDescent="0.25">
      <c r="A765" s="73"/>
      <c r="B765" s="74"/>
      <c r="C765" s="81"/>
      <c r="D765" s="82"/>
      <c r="E765" s="83"/>
      <c r="F765" s="84" t="s">
        <v>17</v>
      </c>
      <c r="G765" s="85"/>
      <c r="H765" s="85"/>
      <c r="I765" s="85"/>
      <c r="J765" s="86"/>
      <c r="L765" s="79"/>
      <c r="M765" s="79"/>
      <c r="N765" s="79"/>
      <c r="O765" s="79"/>
      <c r="P765" s="79"/>
      <c r="Q765" s="79"/>
      <c r="R765" s="79"/>
    </row>
    <row r="766" spans="1:18" s="80" customFormat="1" x14ac:dyDescent="0.25">
      <c r="A766" s="62" t="s">
        <v>1393</v>
      </c>
      <c r="B766" s="63"/>
      <c r="C766" s="64" t="s">
        <v>1394</v>
      </c>
      <c r="D766" s="65"/>
      <c r="E766" s="66"/>
      <c r="F766" s="67">
        <v>77944</v>
      </c>
      <c r="G766" s="68">
        <v>79.283653140321846</v>
      </c>
      <c r="H766" s="68">
        <v>47.896103896103895</v>
      </c>
      <c r="I766" s="68">
        <v>4.0179593479573352</v>
      </c>
      <c r="J766" s="69">
        <v>527.45122490580843</v>
      </c>
      <c r="K766" s="16"/>
      <c r="L766" s="54">
        <f>GEOMEAN(N766,Q766,R766)</f>
        <v>0.36701369974378772</v>
      </c>
      <c r="M766" s="54"/>
      <c r="N766" s="54">
        <f>+(G766-25)/(85-25)</f>
        <v>0.90472755233869739</v>
      </c>
      <c r="O766" s="54">
        <f>+H766/100</f>
        <v>0.47896103896103898</v>
      </c>
      <c r="P766" s="54">
        <f>+(I766-1.8)/(16-1.8)</f>
        <v>0.1561943202786856</v>
      </c>
      <c r="Q766" s="54">
        <f>+(O766*P766)^(0.5)</f>
        <v>0.27351598476230332</v>
      </c>
      <c r="R766" s="54">
        <f>+(J766-35)/(2500-35)</f>
        <v>0.19977737318694053</v>
      </c>
    </row>
    <row r="767" spans="1:18" s="80" customFormat="1" x14ac:dyDescent="0.25">
      <c r="A767" s="73" t="s">
        <v>1395</v>
      </c>
      <c r="B767" s="74">
        <v>1</v>
      </c>
      <c r="C767" s="74" t="s">
        <v>1396</v>
      </c>
      <c r="D767" s="26"/>
      <c r="E767" s="27"/>
      <c r="F767" s="75">
        <v>59913</v>
      </c>
      <c r="G767" s="76">
        <v>78.0302877956061</v>
      </c>
      <c r="H767" s="76">
        <v>46.747519294377064</v>
      </c>
      <c r="I767" s="76">
        <v>3.7378999999999998</v>
      </c>
      <c r="J767" s="77">
        <v>454.15800493527354</v>
      </c>
      <c r="L767" s="79">
        <f>GEOMEAN(N767,Q767,R767)</f>
        <v>0.33608164133852969</v>
      </c>
      <c r="M767" s="79"/>
      <c r="N767" s="79">
        <f>+(G767-25)/(85-25)</f>
        <v>0.88383812992676836</v>
      </c>
      <c r="O767" s="79">
        <f>+H767/100</f>
        <v>0.46747519294377066</v>
      </c>
      <c r="P767" s="79">
        <f>+(I767-1.8)/(16-1.8)</f>
        <v>0.13647183098591548</v>
      </c>
      <c r="Q767" s="79">
        <f>+(O767*P767)^(0.5)</f>
        <v>0.25258106722700041</v>
      </c>
      <c r="R767" s="79">
        <f>+(J767-35)/(2500-35)</f>
        <v>0.17004381538956331</v>
      </c>
    </row>
    <row r="768" spans="1:18" s="80" customFormat="1" x14ac:dyDescent="0.25">
      <c r="A768" s="73" t="s">
        <v>1397</v>
      </c>
      <c r="B768" s="74">
        <v>2</v>
      </c>
      <c r="C768" s="74" t="s">
        <v>1398</v>
      </c>
      <c r="D768" s="26"/>
      <c r="E768" s="27"/>
      <c r="F768" s="75">
        <v>2920</v>
      </c>
      <c r="G768" s="76">
        <v>74.843887357185253</v>
      </c>
      <c r="H768" s="76">
        <v>51.832460732984295</v>
      </c>
      <c r="I768" s="76">
        <v>5.2670000000000003</v>
      </c>
      <c r="J768" s="77">
        <v>462.10559934305343</v>
      </c>
      <c r="L768" s="79">
        <f>GEOMEAN(N768,Q768,R768)</f>
        <v>0.37133927607077583</v>
      </c>
      <c r="M768" s="79"/>
      <c r="N768" s="79">
        <f>+(G768-25)/(85-25)</f>
        <v>0.83073145595308751</v>
      </c>
      <c r="O768" s="79">
        <f>+H768/100</f>
        <v>0.51832460732984298</v>
      </c>
      <c r="P768" s="79">
        <f>+(I768-1.8)/(16-1.8)</f>
        <v>0.24415492957746485</v>
      </c>
      <c r="Q768" s="79">
        <f>+(O768*P768)^(0.5)</f>
        <v>0.35574078765427636</v>
      </c>
      <c r="R768" s="79">
        <f>+(J768-35)/(2500-35)</f>
        <v>0.17326799161989997</v>
      </c>
    </row>
    <row r="769" spans="1:18" s="80" customFormat="1" x14ac:dyDescent="0.25">
      <c r="A769" s="73" t="s">
        <v>1399</v>
      </c>
      <c r="B769" s="74">
        <v>3</v>
      </c>
      <c r="C769" s="74" t="s">
        <v>1400</v>
      </c>
      <c r="D769" s="26"/>
      <c r="E769" s="27"/>
      <c r="F769" s="75">
        <v>15111</v>
      </c>
      <c r="G769" s="76">
        <v>83.576142424673449</v>
      </c>
      <c r="H769" s="76">
        <v>52.144899904671114</v>
      </c>
      <c r="I769" s="76">
        <v>4.8434999999999997</v>
      </c>
      <c r="J769" s="77">
        <v>830.67575767914593</v>
      </c>
      <c r="L769" s="79">
        <f>GEOMEAN(N769,Q769,R769)</f>
        <v>0.47229394008547382</v>
      </c>
      <c r="M769" s="79"/>
      <c r="N769" s="79">
        <f>+(G769-25)/(85-25)</f>
        <v>0.9762690404112242</v>
      </c>
      <c r="O769" s="79">
        <f>+H769/100</f>
        <v>0.52144899904671116</v>
      </c>
      <c r="P769" s="79">
        <f>+(I769-1.8)/(16-1.8)</f>
        <v>0.21433098591549296</v>
      </c>
      <c r="Q769" s="79">
        <f>+(O769*P769)^(0.5)</f>
        <v>0.33430925513710885</v>
      </c>
      <c r="R769" s="79">
        <f>+(J769-35)/(2500-35)</f>
        <v>0.32278935402805109</v>
      </c>
    </row>
    <row r="770" spans="1:18" s="80" customFormat="1" x14ac:dyDescent="0.25">
      <c r="A770" s="73"/>
      <c r="B770" s="74"/>
      <c r="C770" s="81"/>
      <c r="D770" s="82"/>
      <c r="E770" s="83"/>
      <c r="F770" s="84" t="s">
        <v>17</v>
      </c>
      <c r="G770" s="85"/>
      <c r="H770" s="85"/>
      <c r="I770" s="85"/>
      <c r="J770" s="86"/>
      <c r="L770" s="79"/>
      <c r="M770" s="79"/>
      <c r="N770" s="79"/>
      <c r="O770" s="79"/>
      <c r="P770" s="79"/>
      <c r="Q770" s="79"/>
      <c r="R770" s="79"/>
    </row>
    <row r="771" spans="1:18" s="80" customFormat="1" x14ac:dyDescent="0.25">
      <c r="A771" s="62" t="s">
        <v>1401</v>
      </c>
      <c r="B771" s="63"/>
      <c r="C771" s="64" t="s">
        <v>1402</v>
      </c>
      <c r="D771" s="65"/>
      <c r="E771" s="66"/>
      <c r="F771" s="67">
        <v>185432</v>
      </c>
      <c r="G771" s="68">
        <v>76.593593794698791</v>
      </c>
      <c r="H771" s="68">
        <v>54.571798507922807</v>
      </c>
      <c r="I771" s="68">
        <v>6.5483692117523997</v>
      </c>
      <c r="J771" s="69">
        <v>666.48398297390804</v>
      </c>
      <c r="K771" s="16"/>
      <c r="L771" s="54">
        <f t="shared" ref="L771:L783" si="312">GEOMEAN(N771,Q771,R771)</f>
        <v>0.4548491446599176</v>
      </c>
      <c r="M771" s="54"/>
      <c r="N771" s="54">
        <f t="shared" ref="N771:N783" si="313">+(G771-25)/(85-25)</f>
        <v>0.85989322991164652</v>
      </c>
      <c r="O771" s="54">
        <f t="shared" ref="O771:O783" si="314">+H771/100</f>
        <v>0.54571798507922809</v>
      </c>
      <c r="P771" s="54">
        <f t="shared" ref="P771:P783" si="315">+(I771-1.8)/(16-1.8)</f>
        <v>0.33439219801073239</v>
      </c>
      <c r="Q771" s="54">
        <f t="shared" ref="Q771:Q783" si="316">+(O771*P771)^(0.5)</f>
        <v>0.42718126892998382</v>
      </c>
      <c r="R771" s="54">
        <f t="shared" ref="R771:R783" si="317">+(J771-35)/(2500-35)</f>
        <v>0.25618011479671726</v>
      </c>
    </row>
    <row r="772" spans="1:18" s="80" customFormat="1" x14ac:dyDescent="0.25">
      <c r="A772" s="73" t="s">
        <v>1403</v>
      </c>
      <c r="B772" s="74">
        <v>1</v>
      </c>
      <c r="C772" s="74" t="s">
        <v>1404</v>
      </c>
      <c r="D772" s="26"/>
      <c r="E772" s="27"/>
      <c r="F772" s="75">
        <v>94153</v>
      </c>
      <c r="G772" s="76">
        <v>74.002174969168394</v>
      </c>
      <c r="H772" s="76">
        <v>66.400270148581725</v>
      </c>
      <c r="I772" s="76">
        <v>8.2910000000000004</v>
      </c>
      <c r="J772" s="77">
        <v>813.31942464872236</v>
      </c>
      <c r="L772" s="79">
        <f t="shared" si="312"/>
        <v>0.52179574805216977</v>
      </c>
      <c r="M772" s="79"/>
      <c r="N772" s="79">
        <f t="shared" si="313"/>
        <v>0.81670291615280655</v>
      </c>
      <c r="O772" s="79">
        <f t="shared" si="314"/>
        <v>0.6640027014858173</v>
      </c>
      <c r="P772" s="79">
        <f t="shared" si="315"/>
        <v>0.4571126760563381</v>
      </c>
      <c r="Q772" s="79">
        <f t="shared" si="316"/>
        <v>0.55093016960847208</v>
      </c>
      <c r="R772" s="79">
        <f t="shared" si="317"/>
        <v>0.31574824529359935</v>
      </c>
    </row>
    <row r="773" spans="1:18" s="80" customFormat="1" x14ac:dyDescent="0.25">
      <c r="A773" s="73" t="s">
        <v>1405</v>
      </c>
      <c r="B773" s="74">
        <v>2</v>
      </c>
      <c r="C773" s="74" t="s">
        <v>1406</v>
      </c>
      <c r="D773" s="26"/>
      <c r="E773" s="27"/>
      <c r="F773" s="75">
        <v>15447</v>
      </c>
      <c r="G773" s="76">
        <v>75.525945159349192</v>
      </c>
      <c r="H773" s="76">
        <v>49.744897959183675</v>
      </c>
      <c r="I773" s="76">
        <v>5.4295999999999998</v>
      </c>
      <c r="J773" s="77">
        <v>769.00376159935638</v>
      </c>
      <c r="L773" s="79">
        <f t="shared" si="312"/>
        <v>0.44716521631351697</v>
      </c>
      <c r="M773" s="79"/>
      <c r="N773" s="79">
        <f t="shared" si="313"/>
        <v>0.84209908598915317</v>
      </c>
      <c r="O773" s="79">
        <f t="shared" si="314"/>
        <v>0.49744897959183676</v>
      </c>
      <c r="P773" s="79">
        <f t="shared" si="315"/>
        <v>0.25560563380281692</v>
      </c>
      <c r="Q773" s="79">
        <f t="shared" si="316"/>
        <v>0.35658205467064097</v>
      </c>
      <c r="R773" s="79">
        <f t="shared" si="317"/>
        <v>0.29777028868128047</v>
      </c>
    </row>
    <row r="774" spans="1:18" s="80" customFormat="1" x14ac:dyDescent="0.25">
      <c r="A774" s="73" t="s">
        <v>1407</v>
      </c>
      <c r="B774" s="74">
        <v>3</v>
      </c>
      <c r="C774" s="74" t="s">
        <v>1408</v>
      </c>
      <c r="D774" s="26"/>
      <c r="E774" s="27"/>
      <c r="F774" s="75">
        <v>9810</v>
      </c>
      <c r="G774" s="76">
        <v>76.63487070511043</v>
      </c>
      <c r="H774" s="76">
        <v>39.923954372623577</v>
      </c>
      <c r="I774" s="76">
        <v>4.9607000000000001</v>
      </c>
      <c r="J774" s="77">
        <v>378.35401473379221</v>
      </c>
      <c r="L774" s="79">
        <f t="shared" si="312"/>
        <v>0.32937737469339967</v>
      </c>
      <c r="M774" s="79"/>
      <c r="N774" s="79">
        <f t="shared" si="313"/>
        <v>0.86058117841850712</v>
      </c>
      <c r="O774" s="79">
        <f t="shared" si="314"/>
        <v>0.39923954372623577</v>
      </c>
      <c r="P774" s="79">
        <f t="shared" si="315"/>
        <v>0.22258450704225355</v>
      </c>
      <c r="Q774" s="79">
        <f t="shared" si="316"/>
        <v>0.29810155489711626</v>
      </c>
      <c r="R774" s="79">
        <f t="shared" si="317"/>
        <v>0.13929168954717736</v>
      </c>
    </row>
    <row r="775" spans="1:18" s="80" customFormat="1" x14ac:dyDescent="0.25">
      <c r="A775" s="73" t="s">
        <v>1409</v>
      </c>
      <c r="B775" s="74">
        <v>4</v>
      </c>
      <c r="C775" s="74" t="s">
        <v>1410</v>
      </c>
      <c r="D775" s="26"/>
      <c r="E775" s="27"/>
      <c r="F775" s="75">
        <v>10238</v>
      </c>
      <c r="G775" s="76">
        <v>77.445263475195077</v>
      </c>
      <c r="H775" s="76">
        <v>30.965147453083109</v>
      </c>
      <c r="I775" s="76">
        <v>4.3411</v>
      </c>
      <c r="J775" s="77">
        <v>420.49851373256945</v>
      </c>
      <c r="L775" s="79">
        <f t="shared" si="312"/>
        <v>0.31806901398005366</v>
      </c>
      <c r="M775" s="79"/>
      <c r="N775" s="79">
        <f t="shared" si="313"/>
        <v>0.87408772458658457</v>
      </c>
      <c r="O775" s="79">
        <f t="shared" si="314"/>
        <v>0.30965147453083108</v>
      </c>
      <c r="P775" s="79">
        <f t="shared" si="315"/>
        <v>0.17895070422535214</v>
      </c>
      <c r="Q775" s="79">
        <f t="shared" si="316"/>
        <v>0.23539827831084686</v>
      </c>
      <c r="R775" s="79">
        <f t="shared" si="317"/>
        <v>0.1563888493844095</v>
      </c>
    </row>
    <row r="776" spans="1:18" s="80" customFormat="1" x14ac:dyDescent="0.25">
      <c r="A776" s="73" t="s">
        <v>1411</v>
      </c>
      <c r="B776" s="74">
        <v>5</v>
      </c>
      <c r="C776" s="74" t="s">
        <v>1412</v>
      </c>
      <c r="D776" s="26"/>
      <c r="E776" s="27"/>
      <c r="F776" s="75">
        <v>7642</v>
      </c>
      <c r="G776" s="76">
        <v>74.588525496557921</v>
      </c>
      <c r="H776" s="76">
        <v>48.005908419497786</v>
      </c>
      <c r="I776" s="76">
        <v>3.9308999999999998</v>
      </c>
      <c r="J776" s="77">
        <v>585.10468762363291</v>
      </c>
      <c r="L776" s="79">
        <f t="shared" si="312"/>
        <v>0.36718169733281297</v>
      </c>
      <c r="M776" s="79"/>
      <c r="N776" s="79">
        <f t="shared" si="313"/>
        <v>0.82647542494263204</v>
      </c>
      <c r="O776" s="79">
        <f t="shared" si="314"/>
        <v>0.48005908419497784</v>
      </c>
      <c r="P776" s="79">
        <f t="shared" si="315"/>
        <v>0.15006338028169011</v>
      </c>
      <c r="Q776" s="79">
        <f t="shared" si="316"/>
        <v>0.26840135787516212</v>
      </c>
      <c r="R776" s="79">
        <f t="shared" si="317"/>
        <v>0.22316620187571315</v>
      </c>
    </row>
    <row r="777" spans="1:18" s="80" customFormat="1" x14ac:dyDescent="0.25">
      <c r="A777" s="73" t="s">
        <v>1413</v>
      </c>
      <c r="B777" s="74">
        <v>6</v>
      </c>
      <c r="C777" s="74" t="s">
        <v>1414</v>
      </c>
      <c r="D777" s="26"/>
      <c r="E777" s="27"/>
      <c r="F777" s="75">
        <v>4275</v>
      </c>
      <c r="G777" s="76">
        <v>83.898199411002082</v>
      </c>
      <c r="H777" s="76">
        <v>31.736526946107784</v>
      </c>
      <c r="I777" s="76">
        <v>3.9325999999999999</v>
      </c>
      <c r="J777" s="77">
        <v>396.09354159032137</v>
      </c>
      <c r="L777" s="79">
        <f t="shared" si="312"/>
        <v>0.31546263854997608</v>
      </c>
      <c r="M777" s="79"/>
      <c r="N777" s="79">
        <f t="shared" si="313"/>
        <v>0.98163665685003465</v>
      </c>
      <c r="O777" s="79">
        <f t="shared" si="314"/>
        <v>0.31736526946107785</v>
      </c>
      <c r="P777" s="79">
        <f t="shared" si="315"/>
        <v>0.1501830985915493</v>
      </c>
      <c r="Q777" s="79">
        <f t="shared" si="316"/>
        <v>0.21831834451783172</v>
      </c>
      <c r="R777" s="79">
        <f t="shared" si="317"/>
        <v>0.14648825216645897</v>
      </c>
    </row>
    <row r="778" spans="1:18" s="80" customFormat="1" x14ac:dyDescent="0.25">
      <c r="A778" s="73" t="s">
        <v>1415</v>
      </c>
      <c r="B778" s="74">
        <v>7</v>
      </c>
      <c r="C778" s="74" t="s">
        <v>1416</v>
      </c>
      <c r="D778" s="26"/>
      <c r="E778" s="27"/>
      <c r="F778" s="75">
        <v>8344</v>
      </c>
      <c r="G778" s="76">
        <v>83.86296722114156</v>
      </c>
      <c r="H778" s="76">
        <v>27.605633802816904</v>
      </c>
      <c r="I778" s="76">
        <v>4.0583</v>
      </c>
      <c r="J778" s="77">
        <v>394.54789060630105</v>
      </c>
      <c r="L778" s="79">
        <f t="shared" si="312"/>
        <v>0.31066481998866258</v>
      </c>
      <c r="M778" s="79"/>
      <c r="N778" s="79">
        <f t="shared" si="313"/>
        <v>0.98104945368569263</v>
      </c>
      <c r="O778" s="79">
        <f t="shared" si="314"/>
        <v>0.27605633802816903</v>
      </c>
      <c r="P778" s="79">
        <f t="shared" si="315"/>
        <v>0.15903521126760564</v>
      </c>
      <c r="Q778" s="79">
        <f t="shared" si="316"/>
        <v>0.20952965909405621</v>
      </c>
      <c r="R778" s="79">
        <f t="shared" si="317"/>
        <v>0.14586121322770834</v>
      </c>
    </row>
    <row r="779" spans="1:18" s="80" customFormat="1" x14ac:dyDescent="0.25">
      <c r="A779" s="73" t="s">
        <v>1417</v>
      </c>
      <c r="B779" s="74">
        <v>8</v>
      </c>
      <c r="C779" s="74" t="s">
        <v>1418</v>
      </c>
      <c r="D779" s="26"/>
      <c r="E779" s="27"/>
      <c r="F779" s="75">
        <v>6834</v>
      </c>
      <c r="G779" s="76">
        <v>76.529641310945465</v>
      </c>
      <c r="H779" s="76">
        <v>55.141843971631211</v>
      </c>
      <c r="I779" s="76">
        <v>6.3208000000000002</v>
      </c>
      <c r="J779" s="77">
        <v>758.8134202574679</v>
      </c>
      <c r="L779" s="79">
        <f t="shared" si="312"/>
        <v>0.47275910087448836</v>
      </c>
      <c r="M779" s="79"/>
      <c r="N779" s="79">
        <f t="shared" si="313"/>
        <v>0.85882735518242437</v>
      </c>
      <c r="O779" s="79">
        <f t="shared" si="314"/>
        <v>0.5514184397163121</v>
      </c>
      <c r="P779" s="79">
        <f t="shared" si="315"/>
        <v>0.31836619718309861</v>
      </c>
      <c r="Q779" s="79">
        <f t="shared" si="316"/>
        <v>0.41899044345798631</v>
      </c>
      <c r="R779" s="79">
        <f t="shared" si="317"/>
        <v>0.29363627596651842</v>
      </c>
    </row>
    <row r="780" spans="1:18" s="80" customFormat="1" x14ac:dyDescent="0.25">
      <c r="A780" s="73" t="s">
        <v>1419</v>
      </c>
      <c r="B780" s="74">
        <v>9</v>
      </c>
      <c r="C780" s="74" t="s">
        <v>1420</v>
      </c>
      <c r="D780" s="26"/>
      <c r="E780" s="27"/>
      <c r="F780" s="75">
        <v>7033</v>
      </c>
      <c r="G780" s="76">
        <v>85.129140354123251</v>
      </c>
      <c r="H780" s="76">
        <v>33.594976452119305</v>
      </c>
      <c r="I780" s="76">
        <v>3.4975999999999998</v>
      </c>
      <c r="J780" s="77">
        <v>189.7098821358158</v>
      </c>
      <c r="L780" s="79">
        <f t="shared" si="312"/>
        <v>0.23272793673533443</v>
      </c>
      <c r="M780" s="79"/>
      <c r="N780" s="79">
        <f t="shared" si="313"/>
        <v>1.0021523392353875</v>
      </c>
      <c r="O780" s="79">
        <f t="shared" si="314"/>
        <v>0.33594976452119307</v>
      </c>
      <c r="P780" s="79">
        <f t="shared" si="315"/>
        <v>0.11954929577464787</v>
      </c>
      <c r="Q780" s="79">
        <f t="shared" si="316"/>
        <v>0.20040598235623461</v>
      </c>
      <c r="R780" s="79">
        <f t="shared" si="317"/>
        <v>6.2762629669702155E-2</v>
      </c>
    </row>
    <row r="781" spans="1:18" s="80" customFormat="1" x14ac:dyDescent="0.25">
      <c r="A781" s="73" t="s">
        <v>1421</v>
      </c>
      <c r="B781" s="74">
        <v>10</v>
      </c>
      <c r="C781" s="74" t="s">
        <v>1422</v>
      </c>
      <c r="D781" s="26"/>
      <c r="E781" s="27"/>
      <c r="F781" s="75">
        <v>4693</v>
      </c>
      <c r="G781" s="76">
        <v>77.860017730109632</v>
      </c>
      <c r="H781" s="76">
        <v>40</v>
      </c>
      <c r="I781" s="76">
        <v>4.4379999999999997</v>
      </c>
      <c r="J781" s="77">
        <v>258.52964178499997</v>
      </c>
      <c r="L781" s="79">
        <f t="shared" si="312"/>
        <v>0.27925812895501545</v>
      </c>
      <c r="M781" s="79"/>
      <c r="N781" s="79">
        <f t="shared" si="313"/>
        <v>0.88100029550182724</v>
      </c>
      <c r="O781" s="79">
        <f t="shared" si="314"/>
        <v>0.4</v>
      </c>
      <c r="P781" s="79">
        <f t="shared" si="315"/>
        <v>0.18577464788732395</v>
      </c>
      <c r="Q781" s="79">
        <f t="shared" si="316"/>
        <v>0.27259834767461372</v>
      </c>
      <c r="R781" s="79">
        <f t="shared" si="317"/>
        <v>9.0681396261663272E-2</v>
      </c>
    </row>
    <row r="782" spans="1:18" s="80" customFormat="1" x14ac:dyDescent="0.25">
      <c r="A782" s="73" t="s">
        <v>1423</v>
      </c>
      <c r="B782" s="74">
        <v>11</v>
      </c>
      <c r="C782" s="74" t="s">
        <v>1424</v>
      </c>
      <c r="D782" s="26"/>
      <c r="E782" s="27"/>
      <c r="F782" s="75">
        <v>6960</v>
      </c>
      <c r="G782" s="76">
        <v>75.855330110410264</v>
      </c>
      <c r="H782" s="76">
        <v>43.18181818181818</v>
      </c>
      <c r="I782" s="76">
        <v>4.7218</v>
      </c>
      <c r="J782" s="77">
        <v>347.55744874766503</v>
      </c>
      <c r="L782" s="79">
        <f t="shared" si="312"/>
        <v>0.31759712555784581</v>
      </c>
      <c r="M782" s="79"/>
      <c r="N782" s="79">
        <f t="shared" si="313"/>
        <v>0.84758883517350436</v>
      </c>
      <c r="O782" s="79">
        <f t="shared" si="314"/>
        <v>0.43181818181818182</v>
      </c>
      <c r="P782" s="79">
        <f t="shared" si="315"/>
        <v>0.2057605633802817</v>
      </c>
      <c r="Q782" s="79">
        <f t="shared" si="316"/>
        <v>0.29807910421355943</v>
      </c>
      <c r="R782" s="79">
        <f t="shared" si="317"/>
        <v>0.12679815365016836</v>
      </c>
    </row>
    <row r="783" spans="1:18" s="80" customFormat="1" x14ac:dyDescent="0.25">
      <c r="A783" s="73" t="s">
        <v>1425</v>
      </c>
      <c r="B783" s="74">
        <v>12</v>
      </c>
      <c r="C783" s="74" t="s">
        <v>180</v>
      </c>
      <c r="D783" s="26"/>
      <c r="E783" s="27"/>
      <c r="F783" s="75">
        <v>10003</v>
      </c>
      <c r="G783" s="76">
        <v>75.509774841614657</v>
      </c>
      <c r="H783" s="76">
        <v>35.79088471849866</v>
      </c>
      <c r="I783" s="76">
        <v>4.7134</v>
      </c>
      <c r="J783" s="77">
        <v>750.42076264019602</v>
      </c>
      <c r="L783" s="79">
        <f t="shared" si="312"/>
        <v>0.40454822536344842</v>
      </c>
      <c r="M783" s="79"/>
      <c r="N783" s="79">
        <f t="shared" si="313"/>
        <v>0.84182958069357761</v>
      </c>
      <c r="O783" s="79">
        <f t="shared" si="314"/>
        <v>0.35790884718498661</v>
      </c>
      <c r="P783" s="79">
        <f t="shared" si="315"/>
        <v>0.20516901408450708</v>
      </c>
      <c r="Q783" s="79">
        <f t="shared" si="316"/>
        <v>0.27098303509457233</v>
      </c>
      <c r="R783" s="79">
        <f t="shared" si="317"/>
        <v>0.29023154671001866</v>
      </c>
    </row>
    <row r="784" spans="1:18" s="80" customFormat="1" x14ac:dyDescent="0.25">
      <c r="A784" s="73"/>
      <c r="B784" s="74"/>
      <c r="C784" s="81"/>
      <c r="D784" s="82"/>
      <c r="E784" s="83"/>
      <c r="F784" s="84" t="s">
        <v>17</v>
      </c>
      <c r="G784" s="85"/>
      <c r="H784" s="85"/>
      <c r="I784" s="85"/>
      <c r="J784" s="86"/>
      <c r="L784" s="79"/>
      <c r="M784" s="79"/>
      <c r="N784" s="79"/>
      <c r="O784" s="79"/>
      <c r="P784" s="79"/>
      <c r="Q784" s="79"/>
      <c r="R784" s="79"/>
    </row>
    <row r="785" spans="1:18" s="80" customFormat="1" x14ac:dyDescent="0.25">
      <c r="A785" s="62" t="s">
        <v>1426</v>
      </c>
      <c r="B785" s="87"/>
      <c r="C785" s="64" t="s">
        <v>1427</v>
      </c>
      <c r="D785" s="65"/>
      <c r="E785" s="66"/>
      <c r="F785" s="67">
        <v>130620</v>
      </c>
      <c r="G785" s="68">
        <v>77.501774733796779</v>
      </c>
      <c r="H785" s="68">
        <v>44.828195389099903</v>
      </c>
      <c r="I785" s="68">
        <v>4.9569485123871262</v>
      </c>
      <c r="J785" s="69">
        <v>415.44150912504756</v>
      </c>
      <c r="K785" s="16"/>
      <c r="L785" s="54">
        <f t="shared" ref="L785:L792" si="318">GEOMEAN(N785,Q785,R785)</f>
        <v>0.34934374406442348</v>
      </c>
      <c r="M785" s="54"/>
      <c r="N785" s="54">
        <f t="shared" ref="N785:N792" si="319">+(G785-25)/(85-25)</f>
        <v>0.87502957889661304</v>
      </c>
      <c r="O785" s="54">
        <f t="shared" ref="O785:O792" si="320">+H785/100</f>
        <v>0.44828195389099901</v>
      </c>
      <c r="P785" s="54">
        <f t="shared" ref="P785:P792" si="321">+(I785-1.8)/(16-1.8)</f>
        <v>0.22232031777374131</v>
      </c>
      <c r="Q785" s="54">
        <f t="shared" ref="Q785:Q792" si="322">+(O785*P785)^(0.5)</f>
        <v>0.31569318402727758</v>
      </c>
      <c r="R785" s="54">
        <f t="shared" ref="R785:R792" si="323">+(J785-35)/(2500-35)</f>
        <v>0.15433732621705784</v>
      </c>
    </row>
    <row r="786" spans="1:18" s="80" customFormat="1" x14ac:dyDescent="0.25">
      <c r="A786" s="73" t="s">
        <v>1428</v>
      </c>
      <c r="B786" s="74">
        <v>1</v>
      </c>
      <c r="C786" s="74" t="s">
        <v>1429</v>
      </c>
      <c r="D786" s="26"/>
      <c r="E786" s="27"/>
      <c r="F786" s="75">
        <v>34659</v>
      </c>
      <c r="G786" s="76">
        <v>77.145140249621733</v>
      </c>
      <c r="H786" s="76">
        <v>53.027875680871517</v>
      </c>
      <c r="I786" s="76">
        <v>6.1254</v>
      </c>
      <c r="J786" s="77">
        <v>541.12375313653922</v>
      </c>
      <c r="L786" s="79">
        <f t="shared" si="318"/>
        <v>0.41547142104177787</v>
      </c>
      <c r="M786" s="79"/>
      <c r="N786" s="79">
        <f t="shared" si="319"/>
        <v>0.86908567082702892</v>
      </c>
      <c r="O786" s="79">
        <f t="shared" si="320"/>
        <v>0.53027875680871517</v>
      </c>
      <c r="P786" s="79">
        <f t="shared" si="321"/>
        <v>0.30460563380281691</v>
      </c>
      <c r="Q786" s="79">
        <f t="shared" si="322"/>
        <v>0.40190284498854756</v>
      </c>
      <c r="R786" s="79">
        <f t="shared" si="323"/>
        <v>0.20532403778358588</v>
      </c>
    </row>
    <row r="787" spans="1:18" s="80" customFormat="1" x14ac:dyDescent="0.25">
      <c r="A787" s="73" t="s">
        <v>1430</v>
      </c>
      <c r="B787" s="74">
        <v>2</v>
      </c>
      <c r="C787" s="74" t="s">
        <v>1431</v>
      </c>
      <c r="D787" s="26"/>
      <c r="E787" s="27"/>
      <c r="F787" s="75">
        <v>14592</v>
      </c>
      <c r="G787" s="76">
        <v>77.331445737845044</v>
      </c>
      <c r="H787" s="76">
        <v>44.954881050041017</v>
      </c>
      <c r="I787" s="76">
        <v>4.9490999999999996</v>
      </c>
      <c r="J787" s="77">
        <v>549.13219441320007</v>
      </c>
      <c r="L787" s="79">
        <f t="shared" si="318"/>
        <v>0.38583558518578465</v>
      </c>
      <c r="M787" s="79"/>
      <c r="N787" s="79">
        <f t="shared" si="319"/>
        <v>0.87219076229741743</v>
      </c>
      <c r="O787" s="79">
        <f t="shared" si="320"/>
        <v>0.44954881050041018</v>
      </c>
      <c r="P787" s="79">
        <f t="shared" si="321"/>
        <v>0.22176760563380282</v>
      </c>
      <c r="Q787" s="79">
        <f t="shared" si="322"/>
        <v>0.31574572573544069</v>
      </c>
      <c r="R787" s="79">
        <f t="shared" si="323"/>
        <v>0.20857289834206899</v>
      </c>
    </row>
    <row r="788" spans="1:18" s="80" customFormat="1" x14ac:dyDescent="0.25">
      <c r="A788" s="73" t="s">
        <v>1432</v>
      </c>
      <c r="B788" s="74">
        <v>3</v>
      </c>
      <c r="C788" s="74" t="s">
        <v>1433</v>
      </c>
      <c r="D788" s="26"/>
      <c r="E788" s="27"/>
      <c r="F788" s="75">
        <v>18012</v>
      </c>
      <c r="G788" s="76">
        <v>74.407635033907852</v>
      </c>
      <c r="H788" s="76">
        <v>45.901639344262293</v>
      </c>
      <c r="I788" s="76">
        <v>4.7095000000000002</v>
      </c>
      <c r="J788" s="77">
        <v>339.31569462284011</v>
      </c>
      <c r="L788" s="79">
        <f t="shared" si="318"/>
        <v>0.31473360531423039</v>
      </c>
      <c r="M788" s="79"/>
      <c r="N788" s="79">
        <f t="shared" si="319"/>
        <v>0.82346058389846422</v>
      </c>
      <c r="O788" s="79">
        <f t="shared" si="320"/>
        <v>0.45901639344262291</v>
      </c>
      <c r="P788" s="79">
        <f t="shared" si="321"/>
        <v>0.20489436619718313</v>
      </c>
      <c r="Q788" s="79">
        <f t="shared" si="322"/>
        <v>0.30667551745867011</v>
      </c>
      <c r="R788" s="79">
        <f t="shared" si="323"/>
        <v>0.12345464284902236</v>
      </c>
    </row>
    <row r="789" spans="1:18" s="80" customFormat="1" x14ac:dyDescent="0.25">
      <c r="A789" s="73" t="s">
        <v>1434</v>
      </c>
      <c r="B789" s="74">
        <v>4</v>
      </c>
      <c r="C789" s="74" t="s">
        <v>1435</v>
      </c>
      <c r="D789" s="26"/>
      <c r="E789" s="27"/>
      <c r="F789" s="75">
        <v>19562</v>
      </c>
      <c r="G789" s="76">
        <v>82.265379846917995</v>
      </c>
      <c r="H789" s="76">
        <v>31.891891891891895</v>
      </c>
      <c r="I789" s="76">
        <v>4.3776999999999999</v>
      </c>
      <c r="J789" s="77">
        <v>346.82234040281611</v>
      </c>
      <c r="L789" s="79">
        <f t="shared" si="318"/>
        <v>0.30740749451253224</v>
      </c>
      <c r="M789" s="79"/>
      <c r="N789" s="79">
        <f t="shared" si="319"/>
        <v>0.95442299744863324</v>
      </c>
      <c r="O789" s="79">
        <f t="shared" si="320"/>
        <v>0.31891891891891894</v>
      </c>
      <c r="P789" s="79">
        <f t="shared" si="321"/>
        <v>0.18152816901408453</v>
      </c>
      <c r="Q789" s="79">
        <f t="shared" si="322"/>
        <v>0.24060915904283992</v>
      </c>
      <c r="R789" s="79">
        <f t="shared" si="323"/>
        <v>0.12649993525469214</v>
      </c>
    </row>
    <row r="790" spans="1:18" s="80" customFormat="1" x14ac:dyDescent="0.25">
      <c r="A790" s="73" t="s">
        <v>1436</v>
      </c>
      <c r="B790" s="74">
        <v>5</v>
      </c>
      <c r="C790" s="74" t="s">
        <v>1437</v>
      </c>
      <c r="D790" s="26"/>
      <c r="E790" s="27"/>
      <c r="F790" s="75">
        <v>9098</v>
      </c>
      <c r="G790" s="76">
        <v>73.398229049216923</v>
      </c>
      <c r="H790" s="76">
        <v>49.872122762148337</v>
      </c>
      <c r="I790" s="76">
        <v>4.8483999999999998</v>
      </c>
      <c r="J790" s="77">
        <v>278.34584094720532</v>
      </c>
      <c r="L790" s="79">
        <f t="shared" si="318"/>
        <v>0.29646173912326573</v>
      </c>
      <c r="M790" s="79"/>
      <c r="N790" s="79">
        <f t="shared" si="319"/>
        <v>0.80663715082028209</v>
      </c>
      <c r="O790" s="79">
        <f t="shared" si="320"/>
        <v>0.49872122762148335</v>
      </c>
      <c r="P790" s="79">
        <f t="shared" si="321"/>
        <v>0.21467605633802819</v>
      </c>
      <c r="Q790" s="79">
        <f t="shared" si="322"/>
        <v>0.32720560257709547</v>
      </c>
      <c r="R790" s="79">
        <f t="shared" si="323"/>
        <v>9.8720422290955498E-2</v>
      </c>
    </row>
    <row r="791" spans="1:18" s="80" customFormat="1" x14ac:dyDescent="0.25">
      <c r="A791" s="73" t="s">
        <v>1438</v>
      </c>
      <c r="B791" s="74">
        <v>6</v>
      </c>
      <c r="C791" s="74" t="s">
        <v>1439</v>
      </c>
      <c r="D791" s="26"/>
      <c r="E791" s="27"/>
      <c r="F791" s="75">
        <v>17046</v>
      </c>
      <c r="G791" s="76">
        <v>76.126478509077643</v>
      </c>
      <c r="H791" s="76">
        <v>43.831168831168831</v>
      </c>
      <c r="I791" s="76">
        <v>4.3003999999999998</v>
      </c>
      <c r="J791" s="77">
        <v>347.67978505486235</v>
      </c>
      <c r="L791" s="79">
        <f t="shared" si="318"/>
        <v>0.31082065408127008</v>
      </c>
      <c r="M791" s="79"/>
      <c r="N791" s="79">
        <f t="shared" si="319"/>
        <v>0.85210797515129399</v>
      </c>
      <c r="O791" s="79">
        <f t="shared" si="320"/>
        <v>0.43831168831168832</v>
      </c>
      <c r="P791" s="79">
        <f t="shared" si="321"/>
        <v>0.17608450704225354</v>
      </c>
      <c r="Q791" s="79">
        <f t="shared" si="322"/>
        <v>0.27781270231438576</v>
      </c>
      <c r="R791" s="79">
        <f t="shared" si="323"/>
        <v>0.12684778298371699</v>
      </c>
    </row>
    <row r="792" spans="1:18" s="80" customFormat="1" x14ac:dyDescent="0.25">
      <c r="A792" s="73" t="s">
        <v>1440</v>
      </c>
      <c r="B792" s="74">
        <v>7</v>
      </c>
      <c r="C792" s="74" t="s">
        <v>1441</v>
      </c>
      <c r="D792" s="26"/>
      <c r="E792" s="27"/>
      <c r="F792" s="75">
        <v>17651</v>
      </c>
      <c r="G792" s="76">
        <v>82.123170110175735</v>
      </c>
      <c r="H792" s="76">
        <v>39.477124183006538</v>
      </c>
      <c r="I792" s="76">
        <v>4.1763000000000003</v>
      </c>
      <c r="J792" s="77">
        <v>347.96848844754641</v>
      </c>
      <c r="L792" s="79">
        <f t="shared" si="318"/>
        <v>0.31437016164237869</v>
      </c>
      <c r="M792" s="79"/>
      <c r="N792" s="79">
        <f t="shared" si="319"/>
        <v>0.9520528351695956</v>
      </c>
      <c r="O792" s="79">
        <f t="shared" si="320"/>
        <v>0.3947712418300654</v>
      </c>
      <c r="P792" s="79">
        <f t="shared" si="321"/>
        <v>0.16734507042253527</v>
      </c>
      <c r="Q792" s="79">
        <f t="shared" si="322"/>
        <v>0.25702727727780955</v>
      </c>
      <c r="R792" s="79">
        <f t="shared" si="323"/>
        <v>0.12696490403551577</v>
      </c>
    </row>
    <row r="793" spans="1:18" s="80" customFormat="1" x14ac:dyDescent="0.25">
      <c r="A793" s="73"/>
      <c r="B793" s="74"/>
      <c r="C793" s="81"/>
      <c r="D793" s="82"/>
      <c r="E793" s="83"/>
      <c r="F793" s="84" t="s">
        <v>17</v>
      </c>
      <c r="G793" s="85"/>
      <c r="H793" s="85"/>
      <c r="I793" s="85"/>
      <c r="J793" s="86"/>
      <c r="L793" s="79"/>
      <c r="M793" s="79"/>
      <c r="N793" s="79"/>
      <c r="O793" s="79"/>
      <c r="P793" s="79"/>
      <c r="Q793" s="79"/>
      <c r="R793" s="79"/>
    </row>
    <row r="794" spans="1:18" s="80" customFormat="1" x14ac:dyDescent="0.25">
      <c r="A794" s="62" t="s">
        <v>1442</v>
      </c>
      <c r="B794" s="87"/>
      <c r="C794" s="64" t="s">
        <v>1443</v>
      </c>
      <c r="D794" s="65"/>
      <c r="E794" s="66"/>
      <c r="F794" s="67">
        <v>48103</v>
      </c>
      <c r="G794" s="68">
        <v>69.595066659443802</v>
      </c>
      <c r="H794" s="68">
        <v>40.017487612940833</v>
      </c>
      <c r="I794" s="68">
        <v>4.2029088467112006</v>
      </c>
      <c r="J794" s="69">
        <v>474.79654507730726</v>
      </c>
      <c r="K794" s="16"/>
      <c r="L794" s="54">
        <f t="shared" ref="L794:L801" si="324">GEOMEAN(N794,Q794,R794)</f>
        <v>0.32556667749857859</v>
      </c>
      <c r="M794" s="54"/>
      <c r="N794" s="54">
        <f t="shared" ref="N794:N801" si="325">+(G794-25)/(85-25)</f>
        <v>0.74325111099073005</v>
      </c>
      <c r="O794" s="54">
        <f t="shared" ref="O794:O801" si="326">+H794/100</f>
        <v>0.40017487612940833</v>
      </c>
      <c r="P794" s="54">
        <f t="shared" ref="P794:P801" si="327">+(I794-1.8)/(16-1.8)</f>
        <v>0.16921893286698597</v>
      </c>
      <c r="Q794" s="54">
        <f t="shared" ref="Q794:Q801" si="328">+(O794*P794)^(0.5)</f>
        <v>0.26022522072004622</v>
      </c>
      <c r="R794" s="54">
        <f t="shared" ref="R794:R801" si="329">+(J794-35)/(2500-35)</f>
        <v>0.17841644830722403</v>
      </c>
    </row>
    <row r="795" spans="1:18" s="80" customFormat="1" x14ac:dyDescent="0.25">
      <c r="A795" s="73" t="s">
        <v>1444</v>
      </c>
      <c r="B795" s="74">
        <v>1</v>
      </c>
      <c r="C795" s="74" t="s">
        <v>1445</v>
      </c>
      <c r="D795" s="26"/>
      <c r="E795" s="27"/>
      <c r="F795" s="75">
        <v>19870</v>
      </c>
      <c r="G795" s="76">
        <v>66.543488785749645</v>
      </c>
      <c r="H795" s="76">
        <v>52.89036544850498</v>
      </c>
      <c r="I795" s="76">
        <v>5.6169000000000002</v>
      </c>
      <c r="J795" s="77">
        <v>564.76554909328206</v>
      </c>
      <c r="L795" s="79">
        <f t="shared" si="324"/>
        <v>0.38283003420227774</v>
      </c>
      <c r="M795" s="79"/>
      <c r="N795" s="79">
        <f t="shared" si="325"/>
        <v>0.69239147976249404</v>
      </c>
      <c r="O795" s="79">
        <f t="shared" si="326"/>
        <v>0.52890365448504983</v>
      </c>
      <c r="P795" s="79">
        <f t="shared" si="327"/>
        <v>0.26879577464788734</v>
      </c>
      <c r="Q795" s="79">
        <f t="shared" si="328"/>
        <v>0.3770504840487644</v>
      </c>
      <c r="R795" s="79">
        <f t="shared" si="329"/>
        <v>0.21491503005812659</v>
      </c>
    </row>
    <row r="796" spans="1:18" s="80" customFormat="1" x14ac:dyDescent="0.25">
      <c r="A796" s="73" t="s">
        <v>1446</v>
      </c>
      <c r="B796" s="74">
        <v>2</v>
      </c>
      <c r="C796" s="74" t="s">
        <v>1447</v>
      </c>
      <c r="D796" s="26"/>
      <c r="E796" s="27"/>
      <c r="F796" s="75">
        <v>2965</v>
      </c>
      <c r="G796" s="76">
        <v>76.740358770306784</v>
      </c>
      <c r="H796" s="76">
        <v>41.089108910891085</v>
      </c>
      <c r="I796" s="76">
        <v>3.1755</v>
      </c>
      <c r="J796" s="77">
        <v>168.26938201594371</v>
      </c>
      <c r="L796" s="79">
        <f t="shared" si="324"/>
        <v>0.21030376321463781</v>
      </c>
      <c r="M796" s="79"/>
      <c r="N796" s="79">
        <f t="shared" si="325"/>
        <v>0.86233931283844645</v>
      </c>
      <c r="O796" s="79">
        <f t="shared" si="326"/>
        <v>0.41089108910891087</v>
      </c>
      <c r="P796" s="79">
        <f t="shared" si="327"/>
        <v>9.6866197183098593E-2</v>
      </c>
      <c r="Q796" s="79">
        <f t="shared" si="328"/>
        <v>0.19950302568733613</v>
      </c>
      <c r="R796" s="79">
        <f t="shared" si="329"/>
        <v>5.4064658018638419E-2</v>
      </c>
    </row>
    <row r="797" spans="1:18" s="80" customFormat="1" x14ac:dyDescent="0.25">
      <c r="A797" s="73" t="s">
        <v>1448</v>
      </c>
      <c r="B797" s="74">
        <v>3</v>
      </c>
      <c r="C797" s="74" t="s">
        <v>1449</v>
      </c>
      <c r="D797" s="26"/>
      <c r="E797" s="27"/>
      <c r="F797" s="75">
        <v>2664</v>
      </c>
      <c r="G797" s="76">
        <v>65.917033763191952</v>
      </c>
      <c r="H797" s="76">
        <v>30.76923076923077</v>
      </c>
      <c r="I797" s="76">
        <v>4.7679</v>
      </c>
      <c r="J797" s="77">
        <v>459.69169319159073</v>
      </c>
      <c r="L797" s="79">
        <f t="shared" si="324"/>
        <v>0.31001509313161335</v>
      </c>
      <c r="M797" s="79"/>
      <c r="N797" s="79">
        <f t="shared" si="325"/>
        <v>0.68195056271986587</v>
      </c>
      <c r="O797" s="79">
        <f t="shared" si="326"/>
        <v>0.30769230769230771</v>
      </c>
      <c r="P797" s="79">
        <f t="shared" si="327"/>
        <v>0.20900704225352115</v>
      </c>
      <c r="Q797" s="79">
        <f t="shared" si="328"/>
        <v>0.2535938862727759</v>
      </c>
      <c r="R797" s="79">
        <f t="shared" si="329"/>
        <v>0.17228871934750131</v>
      </c>
    </row>
    <row r="798" spans="1:18" s="80" customFormat="1" x14ac:dyDescent="0.25">
      <c r="A798" s="73" t="s">
        <v>1450</v>
      </c>
      <c r="B798" s="74">
        <v>4</v>
      </c>
      <c r="C798" s="74" t="s">
        <v>1451</v>
      </c>
      <c r="D798" s="26"/>
      <c r="E798" s="27"/>
      <c r="F798" s="75">
        <v>5136</v>
      </c>
      <c r="G798" s="76">
        <v>73.531681908505135</v>
      </c>
      <c r="H798" s="76">
        <v>37.1875</v>
      </c>
      <c r="I798" s="76">
        <v>3.2913000000000001</v>
      </c>
      <c r="J798" s="77">
        <v>224.45572679418058</v>
      </c>
      <c r="L798" s="79">
        <f t="shared" si="324"/>
        <v>0.23074585663525507</v>
      </c>
      <c r="M798" s="79"/>
      <c r="N798" s="79">
        <f t="shared" si="325"/>
        <v>0.80886136514175222</v>
      </c>
      <c r="O798" s="79">
        <f t="shared" si="326"/>
        <v>0.37187500000000001</v>
      </c>
      <c r="P798" s="79">
        <f t="shared" si="327"/>
        <v>0.1050211267605634</v>
      </c>
      <c r="Q798" s="79">
        <f t="shared" si="328"/>
        <v>0.19762269989574707</v>
      </c>
      <c r="R798" s="79">
        <f t="shared" si="329"/>
        <v>7.6858307015894758E-2</v>
      </c>
    </row>
    <row r="799" spans="1:18" s="80" customFormat="1" x14ac:dyDescent="0.25">
      <c r="A799" s="73" t="s">
        <v>1452</v>
      </c>
      <c r="B799" s="74">
        <v>5</v>
      </c>
      <c r="C799" s="74" t="s">
        <v>1453</v>
      </c>
      <c r="D799" s="26"/>
      <c r="E799" s="27"/>
      <c r="F799" s="75">
        <v>1901</v>
      </c>
      <c r="G799" s="76">
        <v>66.888359217850024</v>
      </c>
      <c r="H799" s="76">
        <v>38.775510204081634</v>
      </c>
      <c r="I799" s="76">
        <v>5.2013999999999996</v>
      </c>
      <c r="J799" s="77">
        <v>449.34735384512032</v>
      </c>
      <c r="L799" s="79">
        <f t="shared" si="324"/>
        <v>0.32947140578017048</v>
      </c>
      <c r="M799" s="79"/>
      <c r="N799" s="79">
        <f t="shared" si="325"/>
        <v>0.69813932029750037</v>
      </c>
      <c r="O799" s="79">
        <f t="shared" si="326"/>
        <v>0.38775510204081631</v>
      </c>
      <c r="P799" s="79">
        <f t="shared" si="327"/>
        <v>0.23953521126760563</v>
      </c>
      <c r="Q799" s="79">
        <f t="shared" si="328"/>
        <v>0.30476384347136543</v>
      </c>
      <c r="R799" s="79">
        <f t="shared" si="329"/>
        <v>0.16809223279720906</v>
      </c>
    </row>
    <row r="800" spans="1:18" s="80" customFormat="1" x14ac:dyDescent="0.25">
      <c r="A800" s="73" t="s">
        <v>1454</v>
      </c>
      <c r="B800" s="74">
        <v>6</v>
      </c>
      <c r="C800" s="74" t="s">
        <v>1455</v>
      </c>
      <c r="D800" s="26"/>
      <c r="E800" s="27"/>
      <c r="F800" s="75">
        <v>3544</v>
      </c>
      <c r="G800" s="76">
        <v>78.022627143628142</v>
      </c>
      <c r="H800" s="76">
        <v>37.768240343347642</v>
      </c>
      <c r="I800" s="76">
        <v>2.8340000000000001</v>
      </c>
      <c r="J800" s="77">
        <v>218.63315104453321</v>
      </c>
      <c r="L800" s="79">
        <f t="shared" si="324"/>
        <v>0.22184069090959216</v>
      </c>
      <c r="M800" s="79"/>
      <c r="N800" s="79">
        <f t="shared" si="325"/>
        <v>0.88371045239380241</v>
      </c>
      <c r="O800" s="79">
        <f t="shared" si="326"/>
        <v>0.37768240343347642</v>
      </c>
      <c r="P800" s="79">
        <f t="shared" si="327"/>
        <v>7.2816901408450707E-2</v>
      </c>
      <c r="Q800" s="79">
        <f t="shared" si="328"/>
        <v>0.16583625156919748</v>
      </c>
      <c r="R800" s="79">
        <f t="shared" si="329"/>
        <v>7.449620732029745E-2</v>
      </c>
    </row>
    <row r="801" spans="1:18" s="80" customFormat="1" x14ac:dyDescent="0.25">
      <c r="A801" s="73" t="s">
        <v>1456</v>
      </c>
      <c r="B801" s="74">
        <v>7</v>
      </c>
      <c r="C801" s="74" t="s">
        <v>1457</v>
      </c>
      <c r="D801" s="26"/>
      <c r="E801" s="27"/>
      <c r="F801" s="75">
        <v>12023</v>
      </c>
      <c r="G801" s="76">
        <v>65.581982262431268</v>
      </c>
      <c r="H801" s="76">
        <v>21.66105499438833</v>
      </c>
      <c r="I801" s="76">
        <v>2.3759000000000001</v>
      </c>
      <c r="J801" s="77">
        <v>591.52121261367552</v>
      </c>
      <c r="L801" s="79">
        <f t="shared" si="324"/>
        <v>0.24279439593548349</v>
      </c>
      <c r="M801" s="79"/>
      <c r="N801" s="79">
        <f t="shared" si="325"/>
        <v>0.67636637104052111</v>
      </c>
      <c r="O801" s="79">
        <f t="shared" si="326"/>
        <v>0.21661054994388329</v>
      </c>
      <c r="P801" s="79">
        <f t="shared" si="327"/>
        <v>4.055633802816902E-2</v>
      </c>
      <c r="Q801" s="79">
        <f t="shared" si="328"/>
        <v>9.3727961057475898E-2</v>
      </c>
      <c r="R801" s="79">
        <f t="shared" si="329"/>
        <v>0.22576925461001035</v>
      </c>
    </row>
    <row r="802" spans="1:18" s="80" customFormat="1" x14ac:dyDescent="0.25">
      <c r="A802" s="73"/>
      <c r="B802" s="74"/>
      <c r="C802" s="81"/>
      <c r="D802" s="82"/>
      <c r="E802" s="83"/>
      <c r="F802" s="84" t="s">
        <v>17</v>
      </c>
      <c r="G802" s="85"/>
      <c r="H802" s="85"/>
      <c r="I802" s="85"/>
      <c r="J802" s="86"/>
      <c r="L802" s="79"/>
      <c r="M802" s="79"/>
      <c r="N802" s="79"/>
      <c r="O802" s="79"/>
      <c r="P802" s="79"/>
      <c r="Q802" s="79"/>
      <c r="R802" s="79"/>
    </row>
    <row r="803" spans="1:18" s="80" customFormat="1" x14ac:dyDescent="0.25">
      <c r="A803" s="62" t="s">
        <v>1458</v>
      </c>
      <c r="B803" s="63"/>
      <c r="C803" s="64" t="s">
        <v>1459</v>
      </c>
      <c r="D803" s="65"/>
      <c r="E803" s="66"/>
      <c r="F803" s="67">
        <v>46043</v>
      </c>
      <c r="G803" s="68">
        <v>75.131791735831342</v>
      </c>
      <c r="H803" s="68">
        <v>47.539797395079596</v>
      </c>
      <c r="I803" s="68">
        <v>4.8651120747164773</v>
      </c>
      <c r="J803" s="69">
        <v>507.26927924669582</v>
      </c>
      <c r="K803" s="16"/>
      <c r="L803" s="54">
        <f t="shared" ref="L803:L816" si="330">GEOMEAN(N803,Q803,R803)</f>
        <v>0.37151880953458799</v>
      </c>
      <c r="M803" s="54"/>
      <c r="N803" s="54">
        <f t="shared" ref="N803:N816" si="331">+(G803-25)/(85-25)</f>
        <v>0.83552986226385573</v>
      </c>
      <c r="O803" s="54">
        <f t="shared" ref="O803:O816" si="332">+H803/100</f>
        <v>0.47539797395079597</v>
      </c>
      <c r="P803" s="54">
        <f t="shared" ref="P803:P816" si="333">+(I803-1.8)/(16-1.8)</f>
        <v>0.21585296300820264</v>
      </c>
      <c r="Q803" s="54">
        <f t="shared" ref="Q803:Q816" si="334">+(O803*P803)^(0.5)</f>
        <v>0.32033741786649844</v>
      </c>
      <c r="R803" s="54">
        <f t="shared" ref="R803:R816" si="335">+(J803-35)/(2500-35)</f>
        <v>0.191589971296834</v>
      </c>
    </row>
    <row r="804" spans="1:18" s="80" customFormat="1" x14ac:dyDescent="0.25">
      <c r="A804" s="73" t="s">
        <v>1460</v>
      </c>
      <c r="B804" s="74">
        <v>1</v>
      </c>
      <c r="C804" s="74" t="s">
        <v>1075</v>
      </c>
      <c r="D804" s="26"/>
      <c r="E804" s="27"/>
      <c r="F804" s="75">
        <v>13432</v>
      </c>
      <c r="G804" s="76">
        <v>71.85330356138671</v>
      </c>
      <c r="H804" s="76">
        <v>51.380552220888354</v>
      </c>
      <c r="I804" s="76">
        <v>5.0038999999999998</v>
      </c>
      <c r="J804" s="77">
        <v>578.26513618924287</v>
      </c>
      <c r="L804" s="79">
        <f t="shared" si="330"/>
        <v>0.3884121937617353</v>
      </c>
      <c r="M804" s="79"/>
      <c r="N804" s="79">
        <f t="shared" si="331"/>
        <v>0.7808883926897785</v>
      </c>
      <c r="O804" s="79">
        <f t="shared" si="332"/>
        <v>0.51380552220888354</v>
      </c>
      <c r="P804" s="79">
        <f t="shared" si="333"/>
        <v>0.2256267605633803</v>
      </c>
      <c r="Q804" s="79">
        <f t="shared" si="334"/>
        <v>0.34048241589774697</v>
      </c>
      <c r="R804" s="79">
        <f t="shared" si="335"/>
        <v>0.22039153597940886</v>
      </c>
    </row>
    <row r="805" spans="1:18" s="80" customFormat="1" x14ac:dyDescent="0.25">
      <c r="A805" s="73" t="s">
        <v>1461</v>
      </c>
      <c r="B805" s="74">
        <v>2</v>
      </c>
      <c r="C805" s="74" t="s">
        <v>1462</v>
      </c>
      <c r="D805" s="26"/>
      <c r="E805" s="27"/>
      <c r="F805" s="75">
        <v>1319</v>
      </c>
      <c r="G805" s="76">
        <v>78.174730904770541</v>
      </c>
      <c r="H805" s="76">
        <v>51.94805194805194</v>
      </c>
      <c r="I805" s="76">
        <v>5.6173000000000002</v>
      </c>
      <c r="J805" s="77">
        <v>490.01252511552434</v>
      </c>
      <c r="L805" s="79">
        <f t="shared" si="330"/>
        <v>0.39393662680989605</v>
      </c>
      <c r="M805" s="79"/>
      <c r="N805" s="79">
        <f t="shared" si="331"/>
        <v>0.88624551507950899</v>
      </c>
      <c r="O805" s="79">
        <f t="shared" si="332"/>
        <v>0.51948051948051943</v>
      </c>
      <c r="P805" s="79">
        <f t="shared" si="333"/>
        <v>0.26882394366197188</v>
      </c>
      <c r="Q805" s="79">
        <f t="shared" si="334"/>
        <v>0.37369613578725031</v>
      </c>
      <c r="R805" s="79">
        <f t="shared" si="335"/>
        <v>0.1845892596817543</v>
      </c>
    </row>
    <row r="806" spans="1:18" s="80" customFormat="1" x14ac:dyDescent="0.25">
      <c r="A806" s="73" t="s">
        <v>1463</v>
      </c>
      <c r="B806" s="74">
        <v>3</v>
      </c>
      <c r="C806" s="74" t="s">
        <v>1464</v>
      </c>
      <c r="D806" s="26"/>
      <c r="E806" s="27"/>
      <c r="F806" s="75">
        <v>4094</v>
      </c>
      <c r="G806" s="76">
        <v>74.00651301361421</v>
      </c>
      <c r="H806" s="76">
        <v>60.236220472440948</v>
      </c>
      <c r="I806" s="76">
        <v>4.0347</v>
      </c>
      <c r="J806" s="77">
        <v>388.67814714462401</v>
      </c>
      <c r="L806" s="79">
        <f t="shared" si="330"/>
        <v>0.33044261578648593</v>
      </c>
      <c r="M806" s="79"/>
      <c r="N806" s="79">
        <f t="shared" si="331"/>
        <v>0.81677521689357013</v>
      </c>
      <c r="O806" s="79">
        <f t="shared" si="332"/>
        <v>0.60236220472440949</v>
      </c>
      <c r="P806" s="79">
        <f t="shared" si="333"/>
        <v>0.15737323943661974</v>
      </c>
      <c r="Q806" s="79">
        <f t="shared" si="334"/>
        <v>0.30788908956256417</v>
      </c>
      <c r="R806" s="79">
        <f t="shared" si="335"/>
        <v>0.14347997855765679</v>
      </c>
    </row>
    <row r="807" spans="1:18" s="80" customFormat="1" x14ac:dyDescent="0.25">
      <c r="A807" s="73" t="s">
        <v>1465</v>
      </c>
      <c r="B807" s="74">
        <v>4</v>
      </c>
      <c r="C807" s="74" t="s">
        <v>1466</v>
      </c>
      <c r="D807" s="26"/>
      <c r="E807" s="27"/>
      <c r="F807" s="75">
        <v>2747</v>
      </c>
      <c r="G807" s="76">
        <v>81.857299062438088</v>
      </c>
      <c r="H807" s="76">
        <v>31.481481481481481</v>
      </c>
      <c r="I807" s="76">
        <v>4.3251999999999997</v>
      </c>
      <c r="J807" s="77">
        <v>185.75092080184407</v>
      </c>
      <c r="L807" s="79">
        <f t="shared" si="330"/>
        <v>0.23935165855855942</v>
      </c>
      <c r="M807" s="79"/>
      <c r="N807" s="79">
        <f t="shared" si="331"/>
        <v>0.94762165104063478</v>
      </c>
      <c r="O807" s="79">
        <f t="shared" si="332"/>
        <v>0.31481481481481483</v>
      </c>
      <c r="P807" s="79">
        <f t="shared" si="333"/>
        <v>0.17783098591549296</v>
      </c>
      <c r="Q807" s="79">
        <f t="shared" si="334"/>
        <v>0.23660902117062624</v>
      </c>
      <c r="R807" s="79">
        <f t="shared" si="335"/>
        <v>6.1156560163019909E-2</v>
      </c>
    </row>
    <row r="808" spans="1:18" s="80" customFormat="1" x14ac:dyDescent="0.25">
      <c r="A808" s="73" t="s">
        <v>1467</v>
      </c>
      <c r="B808" s="74">
        <v>5</v>
      </c>
      <c r="C808" s="74" t="s">
        <v>1468</v>
      </c>
      <c r="D808" s="26"/>
      <c r="E808" s="27"/>
      <c r="F808" s="75">
        <v>1627</v>
      </c>
      <c r="G808" s="76">
        <v>74.287376396047691</v>
      </c>
      <c r="H808" s="76">
        <v>32.222222222222221</v>
      </c>
      <c r="I808" s="76">
        <v>4.3930999999999996</v>
      </c>
      <c r="J808" s="77">
        <v>441.38941516586533</v>
      </c>
      <c r="L808" s="79">
        <f t="shared" si="330"/>
        <v>0.32027106684279549</v>
      </c>
      <c r="M808" s="79"/>
      <c r="N808" s="79">
        <f t="shared" si="331"/>
        <v>0.82145627326746151</v>
      </c>
      <c r="O808" s="79">
        <f t="shared" si="332"/>
        <v>0.32222222222222219</v>
      </c>
      <c r="P808" s="79">
        <f t="shared" si="333"/>
        <v>0.18261267605633802</v>
      </c>
      <c r="Q808" s="79">
        <f t="shared" si="334"/>
        <v>0.24257341627808277</v>
      </c>
      <c r="R808" s="79">
        <f t="shared" si="335"/>
        <v>0.16486386010785611</v>
      </c>
    </row>
    <row r="809" spans="1:18" s="80" customFormat="1" x14ac:dyDescent="0.25">
      <c r="A809" s="73" t="s">
        <v>1469</v>
      </c>
      <c r="B809" s="74">
        <v>6</v>
      </c>
      <c r="C809" s="74" t="s">
        <v>1470</v>
      </c>
      <c r="D809" s="26"/>
      <c r="E809" s="27"/>
      <c r="F809" s="75">
        <v>2165</v>
      </c>
      <c r="G809" s="76">
        <v>75.579109987514983</v>
      </c>
      <c r="H809" s="76">
        <v>44.628099173553721</v>
      </c>
      <c r="I809" s="76">
        <v>5.9741999999999997</v>
      </c>
      <c r="J809" s="77">
        <v>691.3423339638889</v>
      </c>
      <c r="L809" s="79">
        <f t="shared" si="330"/>
        <v>0.4332048982156943</v>
      </c>
      <c r="M809" s="79"/>
      <c r="N809" s="79">
        <f t="shared" si="331"/>
        <v>0.84298516645858301</v>
      </c>
      <c r="O809" s="79">
        <f t="shared" si="332"/>
        <v>0.4462809917355372</v>
      </c>
      <c r="P809" s="79">
        <f t="shared" si="333"/>
        <v>0.29395774647887324</v>
      </c>
      <c r="Q809" s="79">
        <f t="shared" si="334"/>
        <v>0.36219850169062706</v>
      </c>
      <c r="R809" s="79">
        <f t="shared" si="335"/>
        <v>0.26626463852490423</v>
      </c>
    </row>
    <row r="810" spans="1:18" s="80" customFormat="1" x14ac:dyDescent="0.25">
      <c r="A810" s="73" t="s">
        <v>1471</v>
      </c>
      <c r="B810" s="74">
        <v>7</v>
      </c>
      <c r="C810" s="74" t="s">
        <v>1472</v>
      </c>
      <c r="D810" s="26"/>
      <c r="E810" s="27"/>
      <c r="F810" s="75">
        <v>4481</v>
      </c>
      <c r="G810" s="76">
        <v>80.113554374192944</v>
      </c>
      <c r="H810" s="76">
        <v>43.816254416961129</v>
      </c>
      <c r="I810" s="76">
        <v>4.3868</v>
      </c>
      <c r="J810" s="77">
        <v>587.07037035730343</v>
      </c>
      <c r="L810" s="79">
        <f t="shared" si="330"/>
        <v>0.38735858718995653</v>
      </c>
      <c r="M810" s="79"/>
      <c r="N810" s="79">
        <f t="shared" si="331"/>
        <v>0.91855923956988239</v>
      </c>
      <c r="O810" s="79">
        <f t="shared" si="332"/>
        <v>0.43816254416961131</v>
      </c>
      <c r="P810" s="79">
        <f t="shared" si="333"/>
        <v>0.18216901408450706</v>
      </c>
      <c r="Q810" s="79">
        <f t="shared" si="334"/>
        <v>0.28252369578521619</v>
      </c>
      <c r="R810" s="79">
        <f t="shared" si="335"/>
        <v>0.22396363909018394</v>
      </c>
    </row>
    <row r="811" spans="1:18" s="80" customFormat="1" x14ac:dyDescent="0.25">
      <c r="A811" s="73" t="s">
        <v>1473</v>
      </c>
      <c r="B811" s="74">
        <v>8</v>
      </c>
      <c r="C811" s="74" t="s">
        <v>1474</v>
      </c>
      <c r="D811" s="26"/>
      <c r="E811" s="27"/>
      <c r="F811" s="75">
        <v>1290</v>
      </c>
      <c r="G811" s="76">
        <v>76.452634210582389</v>
      </c>
      <c r="H811" s="76">
        <v>44.086021505376344</v>
      </c>
      <c r="I811" s="76">
        <v>6.3102</v>
      </c>
      <c r="J811" s="77">
        <v>798.12930875786458</v>
      </c>
      <c r="L811" s="79">
        <f t="shared" si="330"/>
        <v>0.46314173536000525</v>
      </c>
      <c r="M811" s="79"/>
      <c r="N811" s="79">
        <f t="shared" si="331"/>
        <v>0.85754390350970644</v>
      </c>
      <c r="O811" s="79">
        <f t="shared" si="332"/>
        <v>0.44086021505376344</v>
      </c>
      <c r="P811" s="79">
        <f t="shared" si="333"/>
        <v>0.31761971830985919</v>
      </c>
      <c r="Q811" s="79">
        <f t="shared" si="334"/>
        <v>0.37420034382587131</v>
      </c>
      <c r="R811" s="79">
        <f t="shared" si="335"/>
        <v>0.30958592647377875</v>
      </c>
    </row>
    <row r="812" spans="1:18" s="80" customFormat="1" x14ac:dyDescent="0.25">
      <c r="A812" s="73" t="s">
        <v>1475</v>
      </c>
      <c r="B812" s="74">
        <v>9</v>
      </c>
      <c r="C812" s="74" t="s">
        <v>1476</v>
      </c>
      <c r="D812" s="26"/>
      <c r="E812" s="27"/>
      <c r="F812" s="75">
        <v>3293</v>
      </c>
      <c r="G812" s="76">
        <v>75.574445163857163</v>
      </c>
      <c r="H812" s="76">
        <v>38.69047619047619</v>
      </c>
      <c r="I812" s="76">
        <v>5.4968000000000004</v>
      </c>
      <c r="J812" s="77">
        <v>401.72807145332524</v>
      </c>
      <c r="L812" s="79">
        <f t="shared" si="330"/>
        <v>0.3414229026227687</v>
      </c>
      <c r="M812" s="79"/>
      <c r="N812" s="79">
        <f t="shared" si="331"/>
        <v>0.84290741939761937</v>
      </c>
      <c r="O812" s="79">
        <f t="shared" si="332"/>
        <v>0.38690476190476192</v>
      </c>
      <c r="P812" s="79">
        <f t="shared" si="333"/>
        <v>0.26033802816901414</v>
      </c>
      <c r="Q812" s="79">
        <f t="shared" si="334"/>
        <v>0.31737363281074188</v>
      </c>
      <c r="R812" s="79">
        <f t="shared" si="335"/>
        <v>0.14877406549830638</v>
      </c>
    </row>
    <row r="813" spans="1:18" s="80" customFormat="1" x14ac:dyDescent="0.25">
      <c r="A813" s="73" t="s">
        <v>1477</v>
      </c>
      <c r="B813" s="74">
        <v>10</v>
      </c>
      <c r="C813" s="74" t="s">
        <v>1478</v>
      </c>
      <c r="D813" s="26"/>
      <c r="E813" s="27"/>
      <c r="F813" s="75">
        <v>2229</v>
      </c>
      <c r="G813" s="76">
        <v>75.474226917454459</v>
      </c>
      <c r="H813" s="76">
        <v>53.030303030303031</v>
      </c>
      <c r="I813" s="76">
        <v>5.1318000000000001</v>
      </c>
      <c r="J813" s="77">
        <v>727.44990240068978</v>
      </c>
      <c r="L813" s="79">
        <f t="shared" si="330"/>
        <v>0.43683329735444532</v>
      </c>
      <c r="M813" s="79"/>
      <c r="N813" s="79">
        <f t="shared" si="331"/>
        <v>0.84123711529090761</v>
      </c>
      <c r="O813" s="79">
        <f t="shared" si="332"/>
        <v>0.53030303030303028</v>
      </c>
      <c r="P813" s="79">
        <f t="shared" si="333"/>
        <v>0.23463380281690144</v>
      </c>
      <c r="Q813" s="79">
        <f t="shared" si="334"/>
        <v>0.3527421390269761</v>
      </c>
      <c r="R813" s="79">
        <f t="shared" si="335"/>
        <v>0.28091273931062466</v>
      </c>
    </row>
    <row r="814" spans="1:18" s="80" customFormat="1" x14ac:dyDescent="0.25">
      <c r="A814" s="73" t="s">
        <v>1479</v>
      </c>
      <c r="B814" s="74">
        <v>11</v>
      </c>
      <c r="C814" s="74" t="s">
        <v>1480</v>
      </c>
      <c r="D814" s="26"/>
      <c r="E814" s="27"/>
      <c r="F814" s="75">
        <v>3652</v>
      </c>
      <c r="G814" s="76">
        <v>75.34480342779365</v>
      </c>
      <c r="H814" s="76">
        <v>42.23300970873786</v>
      </c>
      <c r="I814" s="76">
        <v>4.1342999999999996</v>
      </c>
      <c r="J814" s="77">
        <v>301.17442257477529</v>
      </c>
      <c r="L814" s="79">
        <f t="shared" si="330"/>
        <v>0.28794154129387872</v>
      </c>
      <c r="M814" s="79"/>
      <c r="N814" s="79">
        <f t="shared" si="331"/>
        <v>0.8390800571298942</v>
      </c>
      <c r="O814" s="79">
        <f t="shared" si="332"/>
        <v>0.42233009708737862</v>
      </c>
      <c r="P814" s="79">
        <f t="shared" si="333"/>
        <v>0.16438732394366196</v>
      </c>
      <c r="Q814" s="79">
        <f t="shared" si="334"/>
        <v>0.26348759834394692</v>
      </c>
      <c r="R814" s="79">
        <f t="shared" si="335"/>
        <v>0.10798151017232263</v>
      </c>
    </row>
    <row r="815" spans="1:18" s="80" customFormat="1" x14ac:dyDescent="0.25">
      <c r="A815" s="73" t="s">
        <v>1481</v>
      </c>
      <c r="B815" s="74">
        <v>12</v>
      </c>
      <c r="C815" s="74" t="s">
        <v>1482</v>
      </c>
      <c r="D815" s="26"/>
      <c r="E815" s="27"/>
      <c r="F815" s="75">
        <v>2688</v>
      </c>
      <c r="G815" s="76">
        <v>73.82467578555385</v>
      </c>
      <c r="H815" s="76">
        <v>66.101694915254242</v>
      </c>
      <c r="I815" s="76">
        <v>5.3512000000000004</v>
      </c>
      <c r="J815" s="77">
        <v>323.41073983634567</v>
      </c>
      <c r="L815" s="79">
        <f t="shared" si="330"/>
        <v>0.33828086938985114</v>
      </c>
      <c r="M815" s="79"/>
      <c r="N815" s="79">
        <f t="shared" si="331"/>
        <v>0.81374459642589747</v>
      </c>
      <c r="O815" s="79">
        <f t="shared" si="332"/>
        <v>0.66101694915254239</v>
      </c>
      <c r="P815" s="79">
        <f t="shared" si="333"/>
        <v>0.2500845070422536</v>
      </c>
      <c r="Q815" s="79">
        <f t="shared" si="334"/>
        <v>0.40658344515657296</v>
      </c>
      <c r="R815" s="79">
        <f t="shared" si="335"/>
        <v>0.11700232853401447</v>
      </c>
    </row>
    <row r="816" spans="1:18" s="80" customFormat="1" x14ac:dyDescent="0.25">
      <c r="A816" s="73" t="s">
        <v>1483</v>
      </c>
      <c r="B816" s="74">
        <v>13</v>
      </c>
      <c r="C816" s="74" t="s">
        <v>1484</v>
      </c>
      <c r="D816" s="26"/>
      <c r="E816" s="27"/>
      <c r="F816" s="75">
        <v>3026</v>
      </c>
      <c r="G816" s="76">
        <v>74.4977690230902</v>
      </c>
      <c r="H816" s="76">
        <v>32.738095238095241</v>
      </c>
      <c r="I816" s="76">
        <v>4.5206999999999997</v>
      </c>
      <c r="J816" s="77">
        <v>678.24526752678628</v>
      </c>
      <c r="L816" s="79">
        <f t="shared" si="330"/>
        <v>0.37778000685562507</v>
      </c>
      <c r="M816" s="79"/>
      <c r="N816" s="79">
        <f t="shared" si="331"/>
        <v>0.82496281705150332</v>
      </c>
      <c r="O816" s="79">
        <f t="shared" si="332"/>
        <v>0.32738095238095238</v>
      </c>
      <c r="P816" s="79">
        <f t="shared" si="333"/>
        <v>0.19159859154929579</v>
      </c>
      <c r="Q816" s="79">
        <f t="shared" si="334"/>
        <v>0.25045105185695976</v>
      </c>
      <c r="R816" s="79">
        <f t="shared" si="335"/>
        <v>0.26095142698855428</v>
      </c>
    </row>
    <row r="817" spans="1:18" s="80" customFormat="1" x14ac:dyDescent="0.25">
      <c r="A817" s="73"/>
      <c r="B817" s="74"/>
      <c r="C817" s="81"/>
      <c r="D817" s="82"/>
      <c r="E817" s="83"/>
      <c r="F817" s="84" t="s">
        <v>17</v>
      </c>
      <c r="G817" s="85"/>
      <c r="H817" s="85"/>
      <c r="I817" s="85"/>
      <c r="J817" s="86"/>
      <c r="L817" s="79"/>
      <c r="M817" s="79"/>
      <c r="N817" s="79"/>
      <c r="O817" s="79"/>
      <c r="P817" s="79"/>
      <c r="Q817" s="79"/>
      <c r="R817" s="79"/>
    </row>
    <row r="818" spans="1:18" s="80" customFormat="1" x14ac:dyDescent="0.25">
      <c r="A818" s="62" t="s">
        <v>1485</v>
      </c>
      <c r="B818" s="63"/>
      <c r="C818" s="64" t="s">
        <v>1486</v>
      </c>
      <c r="D818" s="65"/>
      <c r="E818" s="66"/>
      <c r="F818" s="67">
        <v>21102</v>
      </c>
      <c r="G818" s="68">
        <v>63.826956960995226</v>
      </c>
      <c r="H818" s="68">
        <v>39.160357880247766</v>
      </c>
      <c r="I818" s="68">
        <v>4.4165848055137449</v>
      </c>
      <c r="J818" s="69">
        <v>377.75378736949</v>
      </c>
      <c r="K818" s="16"/>
      <c r="L818" s="54">
        <f>GEOMEAN(N818,Q818,R818)</f>
        <v>0.28913322566371369</v>
      </c>
      <c r="M818" s="54"/>
      <c r="N818" s="54">
        <f>+(G818-25)/(85-25)</f>
        <v>0.64711594934992045</v>
      </c>
      <c r="O818" s="54">
        <f>+H818/100</f>
        <v>0.39160357880247765</v>
      </c>
      <c r="P818" s="54">
        <f>+(I818-1.8)/(16-1.8)</f>
        <v>0.18426653559955952</v>
      </c>
      <c r="Q818" s="54">
        <f>+(O818*P818)^(0.5)</f>
        <v>0.26862508221370851</v>
      </c>
      <c r="R818" s="54">
        <f>+(J818-35)/(2500-35)</f>
        <v>0.13904818960222717</v>
      </c>
    </row>
    <row r="819" spans="1:18" s="80" customFormat="1" x14ac:dyDescent="0.25">
      <c r="A819" s="73" t="s">
        <v>1487</v>
      </c>
      <c r="B819" s="74">
        <v>1</v>
      </c>
      <c r="C819" s="74" t="s">
        <v>1488</v>
      </c>
      <c r="D819" s="26"/>
      <c r="E819" s="27"/>
      <c r="F819" s="75">
        <v>12463</v>
      </c>
      <c r="G819" s="76">
        <v>61.935277017912632</v>
      </c>
      <c r="H819" s="76">
        <v>42.61904761904762</v>
      </c>
      <c r="I819" s="76">
        <v>4.9659000000000004</v>
      </c>
      <c r="J819" s="77">
        <v>382.73010639293443</v>
      </c>
      <c r="L819" s="79">
        <f>GEOMEAN(N819,Q819,R819)</f>
        <v>0.29913961120256982</v>
      </c>
      <c r="M819" s="79"/>
      <c r="N819" s="79">
        <f>+(G819-25)/(85-25)</f>
        <v>0.61558795029854385</v>
      </c>
      <c r="O819" s="79">
        <f>+H819/100</f>
        <v>0.42619047619047623</v>
      </c>
      <c r="P819" s="79">
        <f>+(I819-1.8)/(16-1.8)</f>
        <v>0.22295070422535215</v>
      </c>
      <c r="Q819" s="79">
        <f>+(O819*P819)^(0.5)</f>
        <v>0.30825227785177006</v>
      </c>
      <c r="R819" s="79">
        <f>+(J819-35)/(2500-35)</f>
        <v>0.14106698028110931</v>
      </c>
    </row>
    <row r="820" spans="1:18" s="80" customFormat="1" x14ac:dyDescent="0.25">
      <c r="A820" s="73" t="s">
        <v>1489</v>
      </c>
      <c r="B820" s="74">
        <v>2</v>
      </c>
      <c r="C820" s="74" t="s">
        <v>1490</v>
      </c>
      <c r="D820" s="26"/>
      <c r="E820" s="27"/>
      <c r="F820" s="75">
        <v>4294</v>
      </c>
      <c r="G820" s="76">
        <v>66.180066414900907</v>
      </c>
      <c r="H820" s="76">
        <v>37.192982456140349</v>
      </c>
      <c r="I820" s="76">
        <v>3.3944999999999999</v>
      </c>
      <c r="J820" s="77">
        <v>327.44379574026055</v>
      </c>
      <c r="L820" s="79">
        <f>GEOMEAN(N820,Q820,R820)</f>
        <v>0.2553014556518905</v>
      </c>
      <c r="M820" s="79"/>
      <c r="N820" s="79">
        <f>+(G820-25)/(85-25)</f>
        <v>0.68633444024834844</v>
      </c>
      <c r="O820" s="79">
        <f>+H820/100</f>
        <v>0.3719298245614035</v>
      </c>
      <c r="P820" s="79">
        <f>+(I820-1.8)/(16-1.8)</f>
        <v>0.11228873239436619</v>
      </c>
      <c r="Q820" s="79">
        <f>+(O820*P820)^(0.5)</f>
        <v>0.20436126966639007</v>
      </c>
      <c r="R820" s="79">
        <f>+(J820-35)/(2500-35)</f>
        <v>0.11863845668976088</v>
      </c>
    </row>
    <row r="821" spans="1:18" s="80" customFormat="1" x14ac:dyDescent="0.25">
      <c r="A821" s="73" t="s">
        <v>1491</v>
      </c>
      <c r="B821" s="74">
        <v>3</v>
      </c>
      <c r="C821" s="74" t="s">
        <v>320</v>
      </c>
      <c r="D821" s="26"/>
      <c r="E821" s="27"/>
      <c r="F821" s="75">
        <v>958</v>
      </c>
      <c r="G821" s="76">
        <v>64.453560064256365</v>
      </c>
      <c r="H821" s="76">
        <v>35.555555555555557</v>
      </c>
      <c r="I821" s="76">
        <v>4.4071999999999996</v>
      </c>
      <c r="J821" s="77">
        <v>359.0308352994864</v>
      </c>
      <c r="L821" s="79">
        <f>GEOMEAN(N821,Q821,R821)</f>
        <v>0.28056513397279964</v>
      </c>
      <c r="M821" s="79"/>
      <c r="N821" s="79">
        <f>+(G821-25)/(85-25)</f>
        <v>0.65755933440427272</v>
      </c>
      <c r="O821" s="79">
        <f>+H821/100</f>
        <v>0.35555555555555557</v>
      </c>
      <c r="P821" s="79">
        <f>+(I821-1.8)/(16-1.8)</f>
        <v>0.18360563380281689</v>
      </c>
      <c r="Q821" s="79">
        <f>+(O821*P821)^(0.5)</f>
        <v>0.25550343075953103</v>
      </c>
      <c r="R821" s="79">
        <f>+(J821-35)/(2500-35)</f>
        <v>0.1314526715210898</v>
      </c>
    </row>
    <row r="822" spans="1:18" s="80" customFormat="1" x14ac:dyDescent="0.25">
      <c r="A822" s="73" t="s">
        <v>1492</v>
      </c>
      <c r="B822" s="74">
        <v>4</v>
      </c>
      <c r="C822" s="74" t="s">
        <v>1493</v>
      </c>
      <c r="D822" s="26"/>
      <c r="E822" s="27"/>
      <c r="F822" s="75">
        <v>3387</v>
      </c>
      <c r="G822" s="76">
        <v>66.592260593944332</v>
      </c>
      <c r="H822" s="76">
        <v>31.448763250883395</v>
      </c>
      <c r="I822" s="76">
        <v>3.6444999999999999</v>
      </c>
      <c r="J822" s="77">
        <v>428.52078711846741</v>
      </c>
      <c r="L822" s="79">
        <f>GEOMEAN(N822,Q822,R822)</f>
        <v>0.28175371926398429</v>
      </c>
      <c r="M822" s="79"/>
      <c r="N822" s="79">
        <f>+(G822-25)/(85-25)</f>
        <v>0.69320434323240554</v>
      </c>
      <c r="O822" s="79">
        <f>+H822/100</f>
        <v>0.31448763250883394</v>
      </c>
      <c r="P822" s="79">
        <f>+(I822-1.8)/(16-1.8)</f>
        <v>0.12989436619718309</v>
      </c>
      <c r="Q822" s="79">
        <f>+(O822*P822)^(0.5)</f>
        <v>0.20211425407820108</v>
      </c>
      <c r="R822" s="79">
        <f>+(J822-35)/(2500-35)</f>
        <v>0.15964332134623424</v>
      </c>
    </row>
    <row r="823" spans="1:18" s="80" customFormat="1" x14ac:dyDescent="0.25">
      <c r="A823" s="73"/>
      <c r="B823" s="74"/>
      <c r="C823" s="81"/>
      <c r="D823" s="82"/>
      <c r="E823" s="83"/>
      <c r="F823" s="84" t="s">
        <v>17</v>
      </c>
      <c r="G823" s="85"/>
      <c r="H823" s="85"/>
      <c r="I823" s="85"/>
      <c r="J823" s="86"/>
      <c r="L823" s="79"/>
      <c r="M823" s="79"/>
      <c r="N823" s="79"/>
      <c r="O823" s="79"/>
      <c r="P823" s="79"/>
      <c r="Q823" s="79"/>
      <c r="R823" s="79"/>
    </row>
    <row r="824" spans="1:18" s="80" customFormat="1" x14ac:dyDescent="0.25">
      <c r="A824" s="62" t="s">
        <v>1494</v>
      </c>
      <c r="B824" s="87"/>
      <c r="C824" s="64" t="s">
        <v>1495</v>
      </c>
      <c r="D824" s="65"/>
      <c r="E824" s="66"/>
      <c r="F824" s="67">
        <v>37164</v>
      </c>
      <c r="G824" s="68">
        <v>69.282654769338961</v>
      </c>
      <c r="H824" s="68">
        <v>50.118017309205356</v>
      </c>
      <c r="I824" s="68">
        <v>5.6961756180733163</v>
      </c>
      <c r="J824" s="69">
        <v>520.61723869914033</v>
      </c>
      <c r="K824" s="16"/>
      <c r="L824" s="54">
        <f t="shared" ref="L824:L835" si="336">GEOMEAN(N824,Q824,R824)</f>
        <v>0.37778426655195657</v>
      </c>
      <c r="M824" s="54"/>
      <c r="N824" s="54">
        <f t="shared" ref="N824:N835" si="337">+(G824-25)/(85-25)</f>
        <v>0.73804424615564934</v>
      </c>
      <c r="O824" s="54">
        <f t="shared" ref="O824:O835" si="338">+H824/100</f>
        <v>0.50118017309205354</v>
      </c>
      <c r="P824" s="54">
        <f t="shared" ref="P824:P835" si="339">+(I824-1.8)/(16-1.8)</f>
        <v>0.27437856465305049</v>
      </c>
      <c r="Q824" s="54">
        <f t="shared" ref="Q824:Q835" si="340">+(O824*P824)^(0.5)</f>
        <v>0.37082758328577048</v>
      </c>
      <c r="R824" s="54">
        <f t="shared" ref="R824:R835" si="341">+(J824-35)/(2500-35)</f>
        <v>0.19700496498950926</v>
      </c>
    </row>
    <row r="825" spans="1:18" s="80" customFormat="1" x14ac:dyDescent="0.25">
      <c r="A825" s="73" t="s">
        <v>1496</v>
      </c>
      <c r="B825" s="74">
        <v>1</v>
      </c>
      <c r="C825" s="74" t="s">
        <v>412</v>
      </c>
      <c r="D825" s="26"/>
      <c r="E825" s="27"/>
      <c r="F825" s="75">
        <v>9226</v>
      </c>
      <c r="G825" s="76">
        <v>69.596300228621317</v>
      </c>
      <c r="H825" s="76">
        <v>58.957654723127042</v>
      </c>
      <c r="I825" s="76">
        <v>6.8411999999999997</v>
      </c>
      <c r="J825" s="77">
        <v>657.94252457621462</v>
      </c>
      <c r="L825" s="79">
        <f t="shared" si="336"/>
        <v>0.44128975212563393</v>
      </c>
      <c r="M825" s="79"/>
      <c r="N825" s="79">
        <f t="shared" si="337"/>
        <v>0.74327167047702192</v>
      </c>
      <c r="O825" s="79">
        <f t="shared" si="338"/>
        <v>0.5895765472312704</v>
      </c>
      <c r="P825" s="79">
        <f t="shared" si="339"/>
        <v>0.35501408450704225</v>
      </c>
      <c r="Q825" s="79">
        <f t="shared" si="340"/>
        <v>0.45750188869788549</v>
      </c>
      <c r="R825" s="79">
        <f t="shared" si="341"/>
        <v>0.2527150201120546</v>
      </c>
    </row>
    <row r="826" spans="1:18" s="80" customFormat="1" x14ac:dyDescent="0.25">
      <c r="A826" s="73" t="s">
        <v>1497</v>
      </c>
      <c r="B826" s="74">
        <v>2</v>
      </c>
      <c r="C826" s="74" t="s">
        <v>1498</v>
      </c>
      <c r="D826" s="26"/>
      <c r="E826" s="27"/>
      <c r="F826" s="75">
        <v>1337</v>
      </c>
      <c r="G826" s="76">
        <v>74.382427652666223</v>
      </c>
      <c r="H826" s="76">
        <v>48.837209302325576</v>
      </c>
      <c r="I826" s="76">
        <v>5.3643000000000001</v>
      </c>
      <c r="J826" s="77">
        <v>336.41195464515476</v>
      </c>
      <c r="L826" s="79">
        <f t="shared" si="336"/>
        <v>0.32783931684409628</v>
      </c>
      <c r="M826" s="79"/>
      <c r="N826" s="79">
        <f t="shared" si="337"/>
        <v>0.82304046087777039</v>
      </c>
      <c r="O826" s="79">
        <f t="shared" si="338"/>
        <v>0.48837209302325574</v>
      </c>
      <c r="P826" s="79">
        <f t="shared" si="339"/>
        <v>0.25100704225352116</v>
      </c>
      <c r="Q826" s="79">
        <f t="shared" si="340"/>
        <v>0.35012117129492315</v>
      </c>
      <c r="R826" s="79">
        <f t="shared" si="341"/>
        <v>0.12227665502846036</v>
      </c>
    </row>
    <row r="827" spans="1:18" s="80" customFormat="1" x14ac:dyDescent="0.25">
      <c r="A827" s="73" t="s">
        <v>1499</v>
      </c>
      <c r="B827" s="74">
        <v>3</v>
      </c>
      <c r="C827" s="74" t="s">
        <v>1500</v>
      </c>
      <c r="D827" s="26"/>
      <c r="E827" s="27"/>
      <c r="F827" s="75">
        <v>8958</v>
      </c>
      <c r="G827" s="76">
        <v>67.852515532349969</v>
      </c>
      <c r="H827" s="76">
        <v>40.33898305084746</v>
      </c>
      <c r="I827" s="76">
        <v>6.0608000000000004</v>
      </c>
      <c r="J827" s="77">
        <v>750.62107913348905</v>
      </c>
      <c r="L827" s="79">
        <f t="shared" si="336"/>
        <v>0.41627952359651155</v>
      </c>
      <c r="M827" s="79"/>
      <c r="N827" s="79">
        <f t="shared" si="337"/>
        <v>0.71420859220583277</v>
      </c>
      <c r="O827" s="79">
        <f t="shared" si="338"/>
        <v>0.4033898305084746</v>
      </c>
      <c r="P827" s="79">
        <f t="shared" si="339"/>
        <v>0.30005633802816906</v>
      </c>
      <c r="Q827" s="79">
        <f t="shared" si="340"/>
        <v>0.34790756723615063</v>
      </c>
      <c r="R827" s="79">
        <f t="shared" si="341"/>
        <v>0.29031281100750062</v>
      </c>
    </row>
    <row r="828" spans="1:18" s="80" customFormat="1" x14ac:dyDescent="0.25">
      <c r="A828" s="73" t="s">
        <v>1501</v>
      </c>
      <c r="B828" s="74">
        <v>4</v>
      </c>
      <c r="C828" s="74" t="s">
        <v>1502</v>
      </c>
      <c r="D828" s="26"/>
      <c r="E828" s="27"/>
      <c r="F828" s="75">
        <v>3355</v>
      </c>
      <c r="G828" s="76">
        <v>63.201072811312628</v>
      </c>
      <c r="H828" s="76">
        <v>51.440329218106996</v>
      </c>
      <c r="I828" s="76">
        <v>4.5566000000000004</v>
      </c>
      <c r="J828" s="77">
        <v>316.56993105566937</v>
      </c>
      <c r="L828" s="79">
        <f t="shared" si="336"/>
        <v>0.28431258093602424</v>
      </c>
      <c r="M828" s="79"/>
      <c r="N828" s="79">
        <f t="shared" si="337"/>
        <v>0.63668454685521048</v>
      </c>
      <c r="O828" s="79">
        <f t="shared" si="338"/>
        <v>0.51440329218106995</v>
      </c>
      <c r="P828" s="79">
        <f t="shared" si="339"/>
        <v>0.19412676056338032</v>
      </c>
      <c r="Q828" s="79">
        <f t="shared" si="340"/>
        <v>0.31600545048186929</v>
      </c>
      <c r="R828" s="79">
        <f t="shared" si="341"/>
        <v>0.11422715255808089</v>
      </c>
    </row>
    <row r="829" spans="1:18" s="80" customFormat="1" x14ac:dyDescent="0.25">
      <c r="A829" s="73" t="s">
        <v>1503</v>
      </c>
      <c r="B829" s="74">
        <v>5</v>
      </c>
      <c r="C829" s="74" t="s">
        <v>1504</v>
      </c>
      <c r="D829" s="26"/>
      <c r="E829" s="27"/>
      <c r="F829" s="75">
        <v>2321</v>
      </c>
      <c r="G829" s="76">
        <v>68.695580398665015</v>
      </c>
      <c r="H829" s="76">
        <v>53.488372093023251</v>
      </c>
      <c r="I829" s="76">
        <v>4.5576999999999996</v>
      </c>
      <c r="J829" s="77">
        <v>170.98972933595002</v>
      </c>
      <c r="L829" s="79">
        <f t="shared" si="336"/>
        <v>0.23482526716454427</v>
      </c>
      <c r="M829" s="79"/>
      <c r="N829" s="79">
        <f t="shared" si="337"/>
        <v>0.72825967331108354</v>
      </c>
      <c r="O829" s="79">
        <f t="shared" si="338"/>
        <v>0.53488372093023251</v>
      </c>
      <c r="P829" s="79">
        <f t="shared" si="339"/>
        <v>0.19420422535211268</v>
      </c>
      <c r="Q829" s="79">
        <f t="shared" si="340"/>
        <v>0.32229905162242012</v>
      </c>
      <c r="R829" s="79">
        <f t="shared" si="341"/>
        <v>5.5168247195111569E-2</v>
      </c>
    </row>
    <row r="830" spans="1:18" s="80" customFormat="1" x14ac:dyDescent="0.25">
      <c r="A830" s="73" t="s">
        <v>1505</v>
      </c>
      <c r="B830" s="74">
        <v>6</v>
      </c>
      <c r="C830" s="74" t="s">
        <v>1506</v>
      </c>
      <c r="D830" s="26"/>
      <c r="E830" s="27"/>
      <c r="F830" s="75">
        <v>2097</v>
      </c>
      <c r="G830" s="76">
        <v>65.816369052297176</v>
      </c>
      <c r="H830" s="76">
        <v>48.226950354609926</v>
      </c>
      <c r="I830" s="76">
        <v>5.9039000000000001</v>
      </c>
      <c r="J830" s="77">
        <v>351.47306378183936</v>
      </c>
      <c r="L830" s="79">
        <f t="shared" si="336"/>
        <v>0.31947289658871048</v>
      </c>
      <c r="M830" s="79"/>
      <c r="N830" s="79">
        <f t="shared" si="337"/>
        <v>0.68027281753828628</v>
      </c>
      <c r="O830" s="79">
        <f t="shared" si="338"/>
        <v>0.48226950354609927</v>
      </c>
      <c r="P830" s="79">
        <f t="shared" si="339"/>
        <v>0.28900704225352114</v>
      </c>
      <c r="Q830" s="79">
        <f t="shared" si="340"/>
        <v>0.37333534896783099</v>
      </c>
      <c r="R830" s="79">
        <f t="shared" si="341"/>
        <v>0.12838663845105044</v>
      </c>
    </row>
    <row r="831" spans="1:18" s="80" customFormat="1" x14ac:dyDescent="0.25">
      <c r="A831" s="73" t="s">
        <v>1507</v>
      </c>
      <c r="B831" s="74">
        <v>7</v>
      </c>
      <c r="C831" s="74" t="s">
        <v>1508</v>
      </c>
      <c r="D831" s="26"/>
      <c r="E831" s="27"/>
      <c r="F831" s="75">
        <v>3896</v>
      </c>
      <c r="G831" s="76">
        <v>73.149098655801609</v>
      </c>
      <c r="H831" s="76">
        <v>50.965250965250966</v>
      </c>
      <c r="I831" s="76">
        <v>5.149</v>
      </c>
      <c r="J831" s="77">
        <v>373.50605575600093</v>
      </c>
      <c r="L831" s="79">
        <f t="shared" si="336"/>
        <v>0.33680534246701166</v>
      </c>
      <c r="M831" s="79"/>
      <c r="N831" s="79">
        <f t="shared" si="337"/>
        <v>0.80248497759669346</v>
      </c>
      <c r="O831" s="79">
        <f t="shared" si="338"/>
        <v>0.50965250965250963</v>
      </c>
      <c r="P831" s="79">
        <f t="shared" si="339"/>
        <v>0.23584507042253525</v>
      </c>
      <c r="Q831" s="79">
        <f t="shared" si="340"/>
        <v>0.3466973204828932</v>
      </c>
      <c r="R831" s="79">
        <f t="shared" si="341"/>
        <v>0.13732497190912818</v>
      </c>
    </row>
    <row r="832" spans="1:18" s="80" customFormat="1" x14ac:dyDescent="0.25">
      <c r="A832" s="73" t="s">
        <v>1509</v>
      </c>
      <c r="B832" s="74">
        <v>8</v>
      </c>
      <c r="C832" s="74" t="s">
        <v>1510</v>
      </c>
      <c r="D832" s="26"/>
      <c r="E832" s="27"/>
      <c r="F832" s="75">
        <v>1446</v>
      </c>
      <c r="G832" s="76">
        <v>69.01102647395065</v>
      </c>
      <c r="H832" s="76">
        <v>56.999999999999993</v>
      </c>
      <c r="I832" s="76">
        <v>3.8536999999999999</v>
      </c>
      <c r="J832" s="77">
        <v>232.63635249422288</v>
      </c>
      <c r="L832" s="79">
        <f t="shared" si="336"/>
        <v>0.25655115273258644</v>
      </c>
      <c r="M832" s="79"/>
      <c r="N832" s="79">
        <f t="shared" si="337"/>
        <v>0.73351710789917746</v>
      </c>
      <c r="O832" s="79">
        <f t="shared" si="338"/>
        <v>0.56999999999999995</v>
      </c>
      <c r="P832" s="79">
        <f t="shared" si="339"/>
        <v>0.14462676056338031</v>
      </c>
      <c r="Q832" s="79">
        <f t="shared" si="340"/>
        <v>0.28711888395075441</v>
      </c>
      <c r="R832" s="79">
        <f t="shared" si="341"/>
        <v>8.0177019267433217E-2</v>
      </c>
    </row>
    <row r="833" spans="1:18" s="80" customFormat="1" x14ac:dyDescent="0.25">
      <c r="A833" s="73" t="s">
        <v>1511</v>
      </c>
      <c r="B833" s="74">
        <v>9</v>
      </c>
      <c r="C833" s="74" t="s">
        <v>1512</v>
      </c>
      <c r="D833" s="26"/>
      <c r="E833" s="27"/>
      <c r="F833" s="75">
        <v>425</v>
      </c>
      <c r="G833" s="76">
        <v>76.643062546087179</v>
      </c>
      <c r="H833" s="76">
        <v>85.714285714285708</v>
      </c>
      <c r="I833" s="76">
        <v>6.8098999999999998</v>
      </c>
      <c r="J833" s="77">
        <v>844.87126879395635</v>
      </c>
      <c r="L833" s="79">
        <f t="shared" si="336"/>
        <v>0.53775640222644006</v>
      </c>
      <c r="M833" s="79"/>
      <c r="N833" s="79">
        <f t="shared" si="337"/>
        <v>0.86071770910145295</v>
      </c>
      <c r="O833" s="79">
        <f t="shared" si="338"/>
        <v>0.8571428571428571</v>
      </c>
      <c r="P833" s="79">
        <f t="shared" si="339"/>
        <v>0.35280985915492957</v>
      </c>
      <c r="Q833" s="79">
        <f t="shared" si="340"/>
        <v>0.54991676706954962</v>
      </c>
      <c r="R833" s="79">
        <f t="shared" si="341"/>
        <v>0.32854818206651371</v>
      </c>
    </row>
    <row r="834" spans="1:18" s="80" customFormat="1" x14ac:dyDescent="0.25">
      <c r="A834" s="73" t="s">
        <v>1513</v>
      </c>
      <c r="B834" s="74">
        <v>10</v>
      </c>
      <c r="C834" s="74" t="s">
        <v>1514</v>
      </c>
      <c r="D834" s="26"/>
      <c r="E834" s="27"/>
      <c r="F834" s="75">
        <v>1259</v>
      </c>
      <c r="G834" s="76">
        <v>65.41975166623088</v>
      </c>
      <c r="H834" s="76">
        <v>19.230769230769234</v>
      </c>
      <c r="I834" s="76">
        <v>4.9245999999999999</v>
      </c>
      <c r="J834" s="77">
        <v>165.11739398903663</v>
      </c>
      <c r="L834" s="79">
        <f t="shared" si="336"/>
        <v>0.19412020051397677</v>
      </c>
      <c r="M834" s="79"/>
      <c r="N834" s="79">
        <f t="shared" si="337"/>
        <v>0.67366252777051472</v>
      </c>
      <c r="O834" s="79">
        <f t="shared" si="338"/>
        <v>0.19230769230769235</v>
      </c>
      <c r="P834" s="79">
        <f t="shared" si="339"/>
        <v>0.22004225352112677</v>
      </c>
      <c r="Q834" s="79">
        <f t="shared" si="340"/>
        <v>0.20570808925473028</v>
      </c>
      <c r="R834" s="79">
        <f t="shared" si="341"/>
        <v>5.2785961050319116E-2</v>
      </c>
    </row>
    <row r="835" spans="1:18" s="80" customFormat="1" x14ac:dyDescent="0.25">
      <c r="A835" s="73" t="s">
        <v>1515</v>
      </c>
      <c r="B835" s="74">
        <v>11</v>
      </c>
      <c r="C835" s="74" t="s">
        <v>1516</v>
      </c>
      <c r="D835" s="26"/>
      <c r="E835" s="27"/>
      <c r="F835" s="75">
        <v>2844</v>
      </c>
      <c r="G835" s="76">
        <v>71.228933862306533</v>
      </c>
      <c r="H835" s="76">
        <v>49</v>
      </c>
      <c r="I835" s="76">
        <v>4.7826000000000004</v>
      </c>
      <c r="J835" s="77">
        <v>544.89162257512351</v>
      </c>
      <c r="L835" s="79">
        <f t="shared" si="336"/>
        <v>0.37115756627978064</v>
      </c>
      <c r="M835" s="79"/>
      <c r="N835" s="79">
        <f t="shared" si="337"/>
        <v>0.77048223103844227</v>
      </c>
      <c r="O835" s="79">
        <f t="shared" si="338"/>
        <v>0.49</v>
      </c>
      <c r="P835" s="79">
        <f t="shared" si="339"/>
        <v>0.21004225352112682</v>
      </c>
      <c r="Q835" s="79">
        <f t="shared" si="340"/>
        <v>0.32081256868357283</v>
      </c>
      <c r="R835" s="79">
        <f t="shared" si="341"/>
        <v>0.20685258522317385</v>
      </c>
    </row>
    <row r="836" spans="1:18" s="80" customFormat="1" x14ac:dyDescent="0.25">
      <c r="A836" s="73"/>
      <c r="B836" s="74"/>
      <c r="C836" s="81"/>
      <c r="D836" s="82"/>
      <c r="E836" s="83"/>
      <c r="F836" s="75"/>
      <c r="G836" s="76"/>
      <c r="H836" s="76"/>
      <c r="I836" s="76"/>
      <c r="J836" s="77"/>
      <c r="L836" s="79"/>
      <c r="M836" s="79"/>
      <c r="N836" s="79"/>
      <c r="O836" s="79"/>
      <c r="P836" s="79"/>
      <c r="Q836" s="79"/>
      <c r="R836" s="79"/>
    </row>
    <row r="837" spans="1:18" s="80" customFormat="1" x14ac:dyDescent="0.25">
      <c r="A837" s="55" t="s">
        <v>1517</v>
      </c>
      <c r="B837" s="56" t="s">
        <v>1518</v>
      </c>
      <c r="C837" s="56"/>
      <c r="D837" s="26"/>
      <c r="E837" s="27"/>
      <c r="F837" s="57">
        <v>994494</v>
      </c>
      <c r="G837" s="58">
        <v>82.515231690853497</v>
      </c>
      <c r="H837" s="58">
        <v>73.497518136693401</v>
      </c>
      <c r="I837" s="58">
        <v>10.062423407872664</v>
      </c>
      <c r="J837" s="59">
        <v>1198.1963999999998</v>
      </c>
      <c r="L837" s="61">
        <f t="shared" ref="L837:L844" si="342">GEOMEAN(N837,Q837,R837)</f>
        <v>0.66630214656593301</v>
      </c>
      <c r="M837" s="61"/>
      <c r="N837" s="61">
        <f t="shared" ref="N837:N844" si="343">+(G837-25)/(85-25)</f>
        <v>0.95858719484755828</v>
      </c>
      <c r="O837" s="61">
        <f t="shared" ref="O837:O844" si="344">+H837/100</f>
        <v>0.73497518136693396</v>
      </c>
      <c r="P837" s="61">
        <f t="shared" ref="P837:P844" si="345">+(I837-1.8)/(16-1.8)</f>
        <v>0.58186080337131441</v>
      </c>
      <c r="Q837" s="61">
        <f t="shared" ref="Q837:Q844" si="346">+(O837*P837)^(0.5)</f>
        <v>0.65395202384283646</v>
      </c>
      <c r="R837" s="61">
        <f t="shared" ref="R837:R844" si="347">+(J837-35)/(2500-35)</f>
        <v>0.47188494929006075</v>
      </c>
    </row>
    <row r="838" spans="1:18" s="80" customFormat="1" x14ac:dyDescent="0.25">
      <c r="A838" s="73" t="s">
        <v>1519</v>
      </c>
      <c r="B838" s="74">
        <v>1</v>
      </c>
      <c r="C838" s="74" t="s">
        <v>1520</v>
      </c>
      <c r="D838" s="26"/>
      <c r="E838" s="27"/>
      <c r="F838" s="75">
        <v>451260</v>
      </c>
      <c r="G838" s="76">
        <v>83.077367753892304</v>
      </c>
      <c r="H838" s="76">
        <v>76.194151699569545</v>
      </c>
      <c r="I838" s="76">
        <v>10.256500000000001</v>
      </c>
      <c r="J838" s="77">
        <v>1247.5284375956699</v>
      </c>
      <c r="L838" s="79">
        <f t="shared" si="342"/>
        <v>0.68451171574002245</v>
      </c>
      <c r="M838" s="79"/>
      <c r="N838" s="79">
        <f t="shared" si="343"/>
        <v>0.9679561292315384</v>
      </c>
      <c r="O838" s="79">
        <f t="shared" si="344"/>
        <v>0.76194151699569546</v>
      </c>
      <c r="P838" s="79">
        <f t="shared" si="345"/>
        <v>0.59552816901408456</v>
      </c>
      <c r="Q838" s="79">
        <f t="shared" si="346"/>
        <v>0.67361534759257125</v>
      </c>
      <c r="R838" s="79">
        <f t="shared" si="347"/>
        <v>0.49189794628627581</v>
      </c>
    </row>
    <row r="839" spans="1:18" s="80" customFormat="1" x14ac:dyDescent="0.25">
      <c r="A839" s="73" t="s">
        <v>1521</v>
      </c>
      <c r="B839" s="74">
        <v>2</v>
      </c>
      <c r="C839" s="74" t="s">
        <v>1406</v>
      </c>
      <c r="D839" s="26"/>
      <c r="E839" s="27"/>
      <c r="F839" s="75">
        <v>74851</v>
      </c>
      <c r="G839" s="76">
        <v>84.170098981976267</v>
      </c>
      <c r="H839" s="76">
        <v>78.014582164890641</v>
      </c>
      <c r="I839" s="76">
        <v>11.3474</v>
      </c>
      <c r="J839" s="77">
        <v>1344.795613077802</v>
      </c>
      <c r="L839" s="79">
        <f t="shared" si="342"/>
        <v>0.72400457614682301</v>
      </c>
      <c r="M839" s="79"/>
      <c r="N839" s="79">
        <f t="shared" si="343"/>
        <v>0.98616831636627111</v>
      </c>
      <c r="O839" s="79">
        <f t="shared" si="344"/>
        <v>0.78014582164890645</v>
      </c>
      <c r="P839" s="79">
        <f t="shared" si="345"/>
        <v>0.67235211267605632</v>
      </c>
      <c r="Q839" s="79">
        <f t="shared" si="346"/>
        <v>0.72424629193461532</v>
      </c>
      <c r="R839" s="79">
        <f t="shared" si="347"/>
        <v>0.53135724668470674</v>
      </c>
    </row>
    <row r="840" spans="1:18" s="80" customFormat="1" x14ac:dyDescent="0.25">
      <c r="A840" s="73" t="s">
        <v>1522</v>
      </c>
      <c r="B840" s="74">
        <v>3</v>
      </c>
      <c r="C840" s="74" t="s">
        <v>1523</v>
      </c>
      <c r="D840" s="26"/>
      <c r="E840" s="27"/>
      <c r="F840" s="75">
        <v>42240</v>
      </c>
      <c r="G840" s="76">
        <v>83.165767506389159</v>
      </c>
      <c r="H840" s="76">
        <v>74.27578215527231</v>
      </c>
      <c r="I840" s="76">
        <v>10.1257</v>
      </c>
      <c r="J840" s="77">
        <v>1284.0553756778702</v>
      </c>
      <c r="L840" s="79">
        <f t="shared" si="342"/>
        <v>0.68694758620537721</v>
      </c>
      <c r="M840" s="79"/>
      <c r="N840" s="79">
        <f t="shared" si="343"/>
        <v>0.96942945843981931</v>
      </c>
      <c r="O840" s="79">
        <f t="shared" si="344"/>
        <v>0.74275782155272307</v>
      </c>
      <c r="P840" s="79">
        <f t="shared" si="345"/>
        <v>0.58631690140845072</v>
      </c>
      <c r="Q840" s="79">
        <f t="shared" si="346"/>
        <v>0.65991777096065807</v>
      </c>
      <c r="R840" s="79">
        <f t="shared" si="347"/>
        <v>0.50671617674558633</v>
      </c>
    </row>
    <row r="841" spans="1:18" s="80" customFormat="1" x14ac:dyDescent="0.25">
      <c r="A841" s="73" t="s">
        <v>1524</v>
      </c>
      <c r="B841" s="74">
        <v>4</v>
      </c>
      <c r="C841" s="74" t="s">
        <v>1525</v>
      </c>
      <c r="D841" s="26"/>
      <c r="E841" s="27"/>
      <c r="F841" s="75">
        <v>61417</v>
      </c>
      <c r="G841" s="76">
        <v>84.712021918225446</v>
      </c>
      <c r="H841" s="76">
        <v>77.7028653985071</v>
      </c>
      <c r="I841" s="76">
        <v>11.5313</v>
      </c>
      <c r="J841" s="77">
        <v>1362.739871702456</v>
      </c>
      <c r="L841" s="79">
        <f t="shared" si="342"/>
        <v>0.73134471160034109</v>
      </c>
      <c r="M841" s="79"/>
      <c r="N841" s="79">
        <f t="shared" si="343"/>
        <v>0.99520036530375744</v>
      </c>
      <c r="O841" s="79">
        <f t="shared" si="344"/>
        <v>0.77702865398507104</v>
      </c>
      <c r="P841" s="79">
        <f t="shared" si="345"/>
        <v>0.68530281690140837</v>
      </c>
      <c r="Q841" s="79">
        <f t="shared" si="346"/>
        <v>0.72972592484375876</v>
      </c>
      <c r="R841" s="79">
        <f t="shared" si="347"/>
        <v>0.53863686478801454</v>
      </c>
    </row>
    <row r="842" spans="1:18" s="80" customFormat="1" x14ac:dyDescent="0.25">
      <c r="A842" s="73" t="s">
        <v>1526</v>
      </c>
      <c r="B842" s="74">
        <v>5</v>
      </c>
      <c r="C842" s="74" t="s">
        <v>1527</v>
      </c>
      <c r="D842" s="26"/>
      <c r="E842" s="27"/>
      <c r="F842" s="75">
        <v>3829</v>
      </c>
      <c r="G842" s="76">
        <v>83.727199019824567</v>
      </c>
      <c r="H842" s="76">
        <v>69.607843137254903</v>
      </c>
      <c r="I842" s="76">
        <v>12.7521</v>
      </c>
      <c r="J842" s="77">
        <v>1278.8478931564168</v>
      </c>
      <c r="L842" s="79">
        <f t="shared" si="342"/>
        <v>0.7126188976898894</v>
      </c>
      <c r="M842" s="79"/>
      <c r="N842" s="79">
        <f t="shared" si="343"/>
        <v>0.97878665033040946</v>
      </c>
      <c r="O842" s="79">
        <f t="shared" si="344"/>
        <v>0.69607843137254899</v>
      </c>
      <c r="P842" s="79">
        <f t="shared" si="345"/>
        <v>0.77127464788732392</v>
      </c>
      <c r="Q842" s="79">
        <f t="shared" si="346"/>
        <v>0.7327125268881538</v>
      </c>
      <c r="R842" s="79">
        <f t="shared" si="347"/>
        <v>0.50460360777136581</v>
      </c>
    </row>
    <row r="843" spans="1:18" s="80" customFormat="1" x14ac:dyDescent="0.25">
      <c r="A843" s="73" t="s">
        <v>1528</v>
      </c>
      <c r="B843" s="74">
        <v>6</v>
      </c>
      <c r="C843" s="74" t="s">
        <v>1529</v>
      </c>
      <c r="D843" s="26"/>
      <c r="E843" s="27"/>
      <c r="F843" s="75">
        <v>315600</v>
      </c>
      <c r="G843" s="76">
        <v>80.598583802115556</v>
      </c>
      <c r="H843" s="76">
        <v>69.422737585076888</v>
      </c>
      <c r="I843" s="76">
        <v>9.0877999999999997</v>
      </c>
      <c r="J843" s="77">
        <v>1057.7559731609635</v>
      </c>
      <c r="L843" s="79">
        <f t="shared" si="342"/>
        <v>0.61224347615858654</v>
      </c>
      <c r="M843" s="79"/>
      <c r="N843" s="79">
        <f t="shared" si="343"/>
        <v>0.92664306336859259</v>
      </c>
      <c r="O843" s="79">
        <f t="shared" si="344"/>
        <v>0.69422737585076888</v>
      </c>
      <c r="P843" s="79">
        <f t="shared" si="345"/>
        <v>0.51322535211267606</v>
      </c>
      <c r="Q843" s="79">
        <f t="shared" si="346"/>
        <v>0.59690458987787143</v>
      </c>
      <c r="R843" s="79">
        <f t="shared" si="347"/>
        <v>0.41491114529856532</v>
      </c>
    </row>
    <row r="844" spans="1:18" s="80" customFormat="1" x14ac:dyDescent="0.25">
      <c r="A844" s="92" t="s">
        <v>1530</v>
      </c>
      <c r="B844" s="93">
        <v>7</v>
      </c>
      <c r="C844" s="93" t="s">
        <v>1531</v>
      </c>
      <c r="D844" s="26"/>
      <c r="E844" s="27"/>
      <c r="F844" s="94">
        <v>45297</v>
      </c>
      <c r="G844" s="95">
        <v>80.71025849065748</v>
      </c>
      <c r="H844" s="95">
        <v>68.140474987367355</v>
      </c>
      <c r="I844" s="95">
        <v>9.0478000000000005</v>
      </c>
      <c r="J844" s="96">
        <v>1133.0058051573531</v>
      </c>
      <c r="L844" s="79">
        <f t="shared" si="342"/>
        <v>0.62480483371421525</v>
      </c>
      <c r="M844" s="79"/>
      <c r="N844" s="79">
        <f t="shared" si="343"/>
        <v>0.92850430817762464</v>
      </c>
      <c r="O844" s="79">
        <f t="shared" si="344"/>
        <v>0.6814047498736735</v>
      </c>
      <c r="P844" s="79">
        <f t="shared" si="345"/>
        <v>0.51040845070422547</v>
      </c>
      <c r="Q844" s="79">
        <f t="shared" si="346"/>
        <v>0.58974125062227245</v>
      </c>
      <c r="R844" s="79">
        <f t="shared" si="347"/>
        <v>0.4454384605100824</v>
      </c>
    </row>
    <row r="845" spans="1:18" s="80" customFormat="1" x14ac:dyDescent="0.25">
      <c r="A845" s="73"/>
      <c r="B845" s="74"/>
      <c r="C845" s="81"/>
      <c r="D845" s="82"/>
      <c r="E845" s="83"/>
      <c r="F845" s="84" t="s">
        <v>17</v>
      </c>
      <c r="G845" s="85"/>
      <c r="H845" s="85"/>
      <c r="I845" s="85"/>
      <c r="J845" s="86"/>
      <c r="L845" s="79"/>
      <c r="M845" s="79"/>
      <c r="N845" s="79"/>
      <c r="O845" s="79"/>
      <c r="P845" s="79"/>
      <c r="Q845" s="79"/>
      <c r="R845" s="79"/>
    </row>
    <row r="846" spans="1:18" s="80" customFormat="1" x14ac:dyDescent="0.25">
      <c r="A846" s="55" t="s">
        <v>1532</v>
      </c>
      <c r="B846" s="56" t="s">
        <v>1533</v>
      </c>
      <c r="C846" s="56"/>
      <c r="D846" s="26"/>
      <c r="E846" s="27"/>
      <c r="F846" s="57">
        <v>1205527</v>
      </c>
      <c r="G846" s="58">
        <v>70.740178120498129</v>
      </c>
      <c r="H846" s="58">
        <v>66.690447444481023</v>
      </c>
      <c r="I846" s="58">
        <v>7.7981554651858094</v>
      </c>
      <c r="J846" s="59">
        <v>667.99980000000005</v>
      </c>
      <c r="L846" s="61">
        <f t="shared" ref="L846:L855" si="348">GEOMEAN(N846,Q846,R846)</f>
        <v>0.47012128826291744</v>
      </c>
      <c r="M846" s="61"/>
      <c r="N846" s="61">
        <f t="shared" ref="N846:N855" si="349">+(G846-25)/(85-25)</f>
        <v>0.76233630200830216</v>
      </c>
      <c r="O846" s="61">
        <f t="shared" ref="O846:O855" si="350">+H846/100</f>
        <v>0.66690447444481027</v>
      </c>
      <c r="P846" s="61">
        <f t="shared" ref="P846:P855" si="351">+(I846-1.8)/(16-1.8)</f>
        <v>0.42240531444970492</v>
      </c>
      <c r="Q846" s="61">
        <f t="shared" ref="Q846:Q855" si="352">+(O846*P846)^(0.5)</f>
        <v>0.53075794316785807</v>
      </c>
      <c r="R846" s="61">
        <f t="shared" ref="R846:R855" si="353">+(J846-35)/(2500-35)</f>
        <v>0.25679505070993919</v>
      </c>
    </row>
    <row r="847" spans="1:18" s="80" customFormat="1" x14ac:dyDescent="0.25">
      <c r="A847" s="62" t="s">
        <v>1534</v>
      </c>
      <c r="B847" s="63"/>
      <c r="C847" s="64" t="s">
        <v>1535</v>
      </c>
      <c r="D847" s="65"/>
      <c r="E847" s="66"/>
      <c r="F847" s="67">
        <v>447588</v>
      </c>
      <c r="G847" s="68">
        <v>76.821039881091806</v>
      </c>
      <c r="H847" s="68">
        <v>78.970557381635075</v>
      </c>
      <c r="I847" s="68">
        <v>10.806441313373682</v>
      </c>
      <c r="J847" s="69">
        <v>968.17449486647456</v>
      </c>
      <c r="K847" s="16"/>
      <c r="L847" s="54">
        <f t="shared" si="348"/>
        <v>0.61393437443653864</v>
      </c>
      <c r="M847" s="54"/>
      <c r="N847" s="54">
        <f t="shared" si="349"/>
        <v>0.86368399801819673</v>
      </c>
      <c r="O847" s="54">
        <f t="shared" si="350"/>
        <v>0.78970557381635076</v>
      </c>
      <c r="P847" s="54">
        <f t="shared" si="351"/>
        <v>0.63425643051927338</v>
      </c>
      <c r="Q847" s="54">
        <f t="shared" si="352"/>
        <v>0.70772582149440699</v>
      </c>
      <c r="R847" s="54">
        <f t="shared" si="353"/>
        <v>0.37856977479370163</v>
      </c>
    </row>
    <row r="848" spans="1:18" s="80" customFormat="1" x14ac:dyDescent="0.25">
      <c r="A848" s="73" t="s">
        <v>1536</v>
      </c>
      <c r="B848" s="74">
        <v>1</v>
      </c>
      <c r="C848" s="74" t="s">
        <v>1537</v>
      </c>
      <c r="D848" s="26"/>
      <c r="E848" s="27"/>
      <c r="F848" s="75">
        <v>114630</v>
      </c>
      <c r="G848" s="76">
        <v>74.650073188880583</v>
      </c>
      <c r="H848" s="76">
        <v>79.70897332255457</v>
      </c>
      <c r="I848" s="76">
        <v>10.9649</v>
      </c>
      <c r="J848" s="77">
        <v>975.97341311205378</v>
      </c>
      <c r="L848" s="79">
        <f t="shared" si="348"/>
        <v>0.60963158194198841</v>
      </c>
      <c r="M848" s="79"/>
      <c r="N848" s="79">
        <f t="shared" si="349"/>
        <v>0.82750121981467639</v>
      </c>
      <c r="O848" s="79">
        <f t="shared" si="350"/>
        <v>0.79708973322554566</v>
      </c>
      <c r="P848" s="79">
        <f t="shared" si="351"/>
        <v>0.64541549295774647</v>
      </c>
      <c r="Q848" s="79">
        <f t="shared" si="352"/>
        <v>0.71725453160041042</v>
      </c>
      <c r="R848" s="79">
        <f t="shared" si="353"/>
        <v>0.38173363615093459</v>
      </c>
    </row>
    <row r="849" spans="1:18" s="80" customFormat="1" x14ac:dyDescent="0.25">
      <c r="A849" s="73" t="s">
        <v>1538</v>
      </c>
      <c r="B849" s="74">
        <v>2</v>
      </c>
      <c r="C849" s="74" t="s">
        <v>1539</v>
      </c>
      <c r="D849" s="26"/>
      <c r="E849" s="27"/>
      <c r="F849" s="75">
        <v>2246</v>
      </c>
      <c r="G849" s="76">
        <v>65.709084962501194</v>
      </c>
      <c r="H849" s="76">
        <v>57.487922705314013</v>
      </c>
      <c r="I849" s="76">
        <v>2.9108999999999998</v>
      </c>
      <c r="J849" s="77">
        <v>255.74638184720297</v>
      </c>
      <c r="L849" s="79">
        <f t="shared" si="348"/>
        <v>0.23444058330406931</v>
      </c>
      <c r="M849" s="79"/>
      <c r="N849" s="79">
        <f t="shared" si="349"/>
        <v>0.6784847493750199</v>
      </c>
      <c r="O849" s="79">
        <f t="shared" si="350"/>
        <v>0.5748792270531401</v>
      </c>
      <c r="P849" s="79">
        <f t="shared" si="351"/>
        <v>7.8232394366197167E-2</v>
      </c>
      <c r="Q849" s="79">
        <f t="shared" si="352"/>
        <v>0.21207116353657293</v>
      </c>
      <c r="R849" s="79">
        <f t="shared" si="353"/>
        <v>8.9552284725031628E-2</v>
      </c>
    </row>
    <row r="850" spans="1:18" s="80" customFormat="1" x14ac:dyDescent="0.25">
      <c r="A850" s="73" t="s">
        <v>1540</v>
      </c>
      <c r="B850" s="74">
        <v>3</v>
      </c>
      <c r="C850" s="74" t="s">
        <v>1541</v>
      </c>
      <c r="D850" s="26"/>
      <c r="E850" s="27"/>
      <c r="F850" s="75">
        <v>2436</v>
      </c>
      <c r="G850" s="76">
        <v>71.718723556124161</v>
      </c>
      <c r="H850" s="76">
        <v>70.72072072072072</v>
      </c>
      <c r="I850" s="76">
        <v>7.5702999999999996</v>
      </c>
      <c r="J850" s="77">
        <v>810.84431681805154</v>
      </c>
      <c r="L850" s="79">
        <f t="shared" si="348"/>
        <v>0.50836453699075435</v>
      </c>
      <c r="M850" s="79"/>
      <c r="N850" s="79">
        <f t="shared" si="349"/>
        <v>0.77864539260206933</v>
      </c>
      <c r="O850" s="79">
        <f t="shared" si="350"/>
        <v>0.7072072072072072</v>
      </c>
      <c r="P850" s="79">
        <f t="shared" si="351"/>
        <v>0.40635915492957747</v>
      </c>
      <c r="Q850" s="79">
        <f t="shared" si="352"/>
        <v>0.53607846727958341</v>
      </c>
      <c r="R850" s="79">
        <f t="shared" si="353"/>
        <v>0.31474414475377344</v>
      </c>
    </row>
    <row r="851" spans="1:18" s="80" customFormat="1" x14ac:dyDescent="0.25">
      <c r="A851" s="73" t="s">
        <v>1542</v>
      </c>
      <c r="B851" s="74">
        <v>4</v>
      </c>
      <c r="C851" s="74" t="s">
        <v>620</v>
      </c>
      <c r="D851" s="26"/>
      <c r="E851" s="27"/>
      <c r="F851" s="75">
        <v>57075</v>
      </c>
      <c r="G851" s="76">
        <v>80.713896850562136</v>
      </c>
      <c r="H851" s="76">
        <v>77.2811230144071</v>
      </c>
      <c r="I851" s="76">
        <v>10.1454</v>
      </c>
      <c r="J851" s="77">
        <v>898.55846773760732</v>
      </c>
      <c r="L851" s="79">
        <f t="shared" si="348"/>
        <v>0.6029774570426929</v>
      </c>
      <c r="M851" s="79"/>
      <c r="N851" s="79">
        <f t="shared" si="349"/>
        <v>0.92856494750936891</v>
      </c>
      <c r="O851" s="79">
        <f t="shared" si="350"/>
        <v>0.77281123014407105</v>
      </c>
      <c r="P851" s="79">
        <f t="shared" si="351"/>
        <v>0.58770422535211264</v>
      </c>
      <c r="Q851" s="79">
        <f t="shared" si="352"/>
        <v>0.67393206286333829</v>
      </c>
      <c r="R851" s="79">
        <f t="shared" si="353"/>
        <v>0.35032797879821798</v>
      </c>
    </row>
    <row r="852" spans="1:18" s="80" customFormat="1" x14ac:dyDescent="0.25">
      <c r="A852" s="73" t="s">
        <v>1543</v>
      </c>
      <c r="B852" s="74">
        <v>5</v>
      </c>
      <c r="C852" s="74" t="s">
        <v>1544</v>
      </c>
      <c r="D852" s="26"/>
      <c r="E852" s="27"/>
      <c r="F852" s="75">
        <v>112536</v>
      </c>
      <c r="G852" s="76">
        <v>78.434881443114335</v>
      </c>
      <c r="H852" s="76">
        <v>81.245109120945997</v>
      </c>
      <c r="I852" s="76">
        <v>10.775499999999999</v>
      </c>
      <c r="J852" s="77">
        <v>979.94074821914262</v>
      </c>
      <c r="L852" s="79">
        <f t="shared" si="348"/>
        <v>0.62543426867239049</v>
      </c>
      <c r="M852" s="79"/>
      <c r="N852" s="79">
        <f t="shared" si="349"/>
        <v>0.89058135738523891</v>
      </c>
      <c r="O852" s="79">
        <f t="shared" si="350"/>
        <v>0.81245109120946002</v>
      </c>
      <c r="P852" s="79">
        <f t="shared" si="351"/>
        <v>0.63207746478873228</v>
      </c>
      <c r="Q852" s="79">
        <f t="shared" si="352"/>
        <v>0.71661148888118908</v>
      </c>
      <c r="R852" s="79">
        <f t="shared" si="353"/>
        <v>0.38334310272581851</v>
      </c>
    </row>
    <row r="853" spans="1:18" s="80" customFormat="1" x14ac:dyDescent="0.25">
      <c r="A853" s="73" t="s">
        <v>1545</v>
      </c>
      <c r="B853" s="74">
        <v>6</v>
      </c>
      <c r="C853" s="74" t="s">
        <v>1546</v>
      </c>
      <c r="D853" s="26"/>
      <c r="E853" s="27"/>
      <c r="F853" s="75">
        <v>94756</v>
      </c>
      <c r="G853" s="76">
        <v>78.74844372370643</v>
      </c>
      <c r="H853" s="76">
        <v>77.387655956718561</v>
      </c>
      <c r="I853" s="76">
        <v>9.9001000000000001</v>
      </c>
      <c r="J853" s="77">
        <v>888.1738186030575</v>
      </c>
      <c r="L853" s="79">
        <f t="shared" si="348"/>
        <v>0.5905962720138257</v>
      </c>
      <c r="M853" s="79"/>
      <c r="N853" s="79">
        <f t="shared" si="349"/>
        <v>0.89580739539510712</v>
      </c>
      <c r="O853" s="79">
        <f t="shared" si="350"/>
        <v>0.7738765595671856</v>
      </c>
      <c r="P853" s="79">
        <f t="shared" si="351"/>
        <v>0.57042957746478873</v>
      </c>
      <c r="Q853" s="79">
        <f t="shared" si="352"/>
        <v>0.66441107673172795</v>
      </c>
      <c r="R853" s="79">
        <f t="shared" si="353"/>
        <v>0.34611513939272109</v>
      </c>
    </row>
    <row r="854" spans="1:18" s="80" customFormat="1" x14ac:dyDescent="0.25">
      <c r="A854" s="73" t="s">
        <v>1547</v>
      </c>
      <c r="B854" s="74">
        <v>7</v>
      </c>
      <c r="C854" s="74" t="s">
        <v>1548</v>
      </c>
      <c r="D854" s="26"/>
      <c r="E854" s="27"/>
      <c r="F854" s="75">
        <v>5368</v>
      </c>
      <c r="G854" s="76">
        <v>80.495866364702209</v>
      </c>
      <c r="H854" s="76">
        <v>68.278529980657638</v>
      </c>
      <c r="I854" s="76">
        <v>7.7507000000000001</v>
      </c>
      <c r="J854" s="77">
        <v>679.31334028503056</v>
      </c>
      <c r="L854" s="79">
        <f t="shared" si="348"/>
        <v>0.50569715153872996</v>
      </c>
      <c r="M854" s="79"/>
      <c r="N854" s="79">
        <f t="shared" si="349"/>
        <v>0.92493110607837015</v>
      </c>
      <c r="O854" s="79">
        <f t="shared" si="350"/>
        <v>0.68278529980657643</v>
      </c>
      <c r="P854" s="79">
        <f t="shared" si="351"/>
        <v>0.41906338028169021</v>
      </c>
      <c r="Q854" s="79">
        <f t="shared" si="352"/>
        <v>0.53491150272132981</v>
      </c>
      <c r="R854" s="79">
        <f t="shared" si="353"/>
        <v>0.26138472222516451</v>
      </c>
    </row>
    <row r="855" spans="1:18" s="80" customFormat="1" x14ac:dyDescent="0.25">
      <c r="A855" s="73" t="s">
        <v>1549</v>
      </c>
      <c r="B855" s="74">
        <v>8</v>
      </c>
      <c r="C855" s="74" t="s">
        <v>1550</v>
      </c>
      <c r="D855" s="26"/>
      <c r="E855" s="27"/>
      <c r="F855" s="75">
        <v>58541</v>
      </c>
      <c r="G855" s="76">
        <v>77.040232762989191</v>
      </c>
      <c r="H855" s="76">
        <v>79.158068510111434</v>
      </c>
      <c r="I855" s="76">
        <v>13.003500000000001</v>
      </c>
      <c r="J855" s="77">
        <v>1188.0159440383413</v>
      </c>
      <c r="L855" s="79">
        <f t="shared" si="348"/>
        <v>0.68442975763586089</v>
      </c>
      <c r="M855" s="79"/>
      <c r="N855" s="79">
        <f t="shared" si="349"/>
        <v>0.86733721271648656</v>
      </c>
      <c r="O855" s="79">
        <f t="shared" si="350"/>
        <v>0.79158068510111435</v>
      </c>
      <c r="P855" s="79">
        <f t="shared" si="351"/>
        <v>0.78897887323943661</v>
      </c>
      <c r="Q855" s="79">
        <f t="shared" si="352"/>
        <v>0.79027870843720605</v>
      </c>
      <c r="R855" s="79">
        <f t="shared" si="353"/>
        <v>0.46775494687153807</v>
      </c>
    </row>
    <row r="856" spans="1:18" s="80" customFormat="1" x14ac:dyDescent="0.25">
      <c r="A856" s="73"/>
      <c r="B856" s="74"/>
      <c r="C856" s="81"/>
      <c r="D856" s="82"/>
      <c r="E856" s="83"/>
      <c r="F856" s="84" t="s">
        <v>17</v>
      </c>
      <c r="G856" s="85"/>
      <c r="H856" s="85"/>
      <c r="I856" s="85"/>
      <c r="J856" s="86"/>
      <c r="L856" s="79"/>
      <c r="M856" s="79"/>
      <c r="N856" s="79"/>
      <c r="O856" s="79"/>
      <c r="P856" s="79"/>
      <c r="Q856" s="79"/>
      <c r="R856" s="79"/>
    </row>
    <row r="857" spans="1:18" s="80" customFormat="1" x14ac:dyDescent="0.25">
      <c r="A857" s="62" t="s">
        <v>1551</v>
      </c>
      <c r="B857" s="63"/>
      <c r="C857" s="64" t="s">
        <v>1552</v>
      </c>
      <c r="D857" s="65"/>
      <c r="E857" s="66"/>
      <c r="F857" s="67">
        <v>22940</v>
      </c>
      <c r="G857" s="68">
        <v>54.217032380944374</v>
      </c>
      <c r="H857" s="68">
        <v>57.389277389277396</v>
      </c>
      <c r="I857" s="68">
        <v>4.6323667962497144</v>
      </c>
      <c r="J857" s="69">
        <v>352.33014621156218</v>
      </c>
      <c r="K857" s="16"/>
      <c r="L857" s="54">
        <f t="shared" ref="L857:L864" si="354">GEOMEAN(N857,Q857,R857)</f>
        <v>0.27680572683269777</v>
      </c>
      <c r="M857" s="54"/>
      <c r="N857" s="54">
        <f t="shared" ref="N857:N864" si="355">+(G857-25)/(85-25)</f>
        <v>0.48695053968240626</v>
      </c>
      <c r="O857" s="54">
        <f t="shared" ref="O857:O864" si="356">+H857/100</f>
        <v>0.57389277389277393</v>
      </c>
      <c r="P857" s="54">
        <f t="shared" ref="P857:P864" si="357">+(I857-1.8)/(16-1.8)</f>
        <v>0.19946245044012076</v>
      </c>
      <c r="Q857" s="54">
        <f t="shared" ref="Q857:Q864" si="358">+(O857*P857)^(0.5)</f>
        <v>0.33833424149874464</v>
      </c>
      <c r="R857" s="54">
        <f t="shared" ref="R857:R864" si="359">+(J857-35)/(2500-35)</f>
        <v>0.12873433923389946</v>
      </c>
    </row>
    <row r="858" spans="1:18" s="80" customFormat="1" x14ac:dyDescent="0.25">
      <c r="A858" s="73" t="s">
        <v>1553</v>
      </c>
      <c r="B858" s="74">
        <v>1</v>
      </c>
      <c r="C858" s="74" t="s">
        <v>1554</v>
      </c>
      <c r="D858" s="26"/>
      <c r="E858" s="27"/>
      <c r="F858" s="75">
        <v>4532</v>
      </c>
      <c r="G858" s="76">
        <v>52.268899958267937</v>
      </c>
      <c r="H858" s="76">
        <v>56.703296703296701</v>
      </c>
      <c r="I858" s="76">
        <v>5.22</v>
      </c>
      <c r="J858" s="77">
        <v>479.99393747703226</v>
      </c>
      <c r="L858" s="79">
        <f t="shared" si="354"/>
        <v>0.31182351166323924</v>
      </c>
      <c r="M858" s="79"/>
      <c r="N858" s="79">
        <f t="shared" si="355"/>
        <v>0.45448166597113226</v>
      </c>
      <c r="O858" s="79">
        <f t="shared" si="356"/>
        <v>0.56703296703296702</v>
      </c>
      <c r="P858" s="79">
        <f t="shared" si="357"/>
        <v>0.24084507042253522</v>
      </c>
      <c r="Q858" s="79">
        <f t="shared" si="358"/>
        <v>0.36954985438632504</v>
      </c>
      <c r="R858" s="79">
        <f t="shared" si="359"/>
        <v>0.18052492392577374</v>
      </c>
    </row>
    <row r="859" spans="1:18" s="80" customFormat="1" x14ac:dyDescent="0.25">
      <c r="A859" s="73" t="s">
        <v>1555</v>
      </c>
      <c r="B859" s="74">
        <v>2</v>
      </c>
      <c r="C859" s="74" t="s">
        <v>1556</v>
      </c>
      <c r="D859" s="26"/>
      <c r="E859" s="27"/>
      <c r="F859" s="75">
        <v>2650</v>
      </c>
      <c r="G859" s="76">
        <v>60.90501175839443</v>
      </c>
      <c r="H859" s="76">
        <v>73.140495867768593</v>
      </c>
      <c r="I859" s="76">
        <v>4.7294999999999998</v>
      </c>
      <c r="J859" s="77">
        <v>331.4286318929515</v>
      </c>
      <c r="L859" s="79">
        <f t="shared" si="354"/>
        <v>0.30349126279470662</v>
      </c>
      <c r="M859" s="79"/>
      <c r="N859" s="79">
        <f t="shared" si="355"/>
        <v>0.59841686263990712</v>
      </c>
      <c r="O859" s="79">
        <f t="shared" si="356"/>
        <v>0.73140495867768596</v>
      </c>
      <c r="P859" s="79">
        <f t="shared" si="357"/>
        <v>0.20630281690140845</v>
      </c>
      <c r="Q859" s="79">
        <f t="shared" si="358"/>
        <v>0.3884467830615474</v>
      </c>
      <c r="R859" s="79">
        <f t="shared" si="359"/>
        <v>0.12025502308030486</v>
      </c>
    </row>
    <row r="860" spans="1:18" s="80" customFormat="1" x14ac:dyDescent="0.25">
      <c r="A860" s="73" t="s">
        <v>1557</v>
      </c>
      <c r="B860" s="74">
        <v>3</v>
      </c>
      <c r="C860" s="74" t="s">
        <v>1558</v>
      </c>
      <c r="D860" s="26"/>
      <c r="E860" s="27"/>
      <c r="F860" s="75">
        <v>2242</v>
      </c>
      <c r="G860" s="76">
        <v>55.161052579977643</v>
      </c>
      <c r="H860" s="76">
        <v>45.5</v>
      </c>
      <c r="I860" s="76">
        <v>4.3895999999999997</v>
      </c>
      <c r="J860" s="77">
        <v>319.01364021283371</v>
      </c>
      <c r="L860" s="79">
        <f t="shared" si="354"/>
        <v>0.25552405791696575</v>
      </c>
      <c r="M860" s="79"/>
      <c r="N860" s="79">
        <f t="shared" si="355"/>
        <v>0.50268420966629401</v>
      </c>
      <c r="O860" s="79">
        <f t="shared" si="356"/>
        <v>0.45500000000000002</v>
      </c>
      <c r="P860" s="79">
        <f t="shared" si="357"/>
        <v>0.1823661971830986</v>
      </c>
      <c r="Q860" s="79">
        <f t="shared" si="358"/>
        <v>0.288056625888574</v>
      </c>
      <c r="R860" s="79">
        <f t="shared" si="359"/>
        <v>0.11521851529932402</v>
      </c>
    </row>
    <row r="861" spans="1:18" s="80" customFormat="1" x14ac:dyDescent="0.25">
      <c r="A861" s="73" t="s">
        <v>1559</v>
      </c>
      <c r="B861" s="74">
        <v>4</v>
      </c>
      <c r="C861" s="74" t="s">
        <v>1560</v>
      </c>
      <c r="D861" s="26"/>
      <c r="E861" s="27"/>
      <c r="F861" s="75">
        <v>1096</v>
      </c>
      <c r="G861" s="76">
        <v>47.443862513278333</v>
      </c>
      <c r="H861" s="76">
        <v>58.51063829787234</v>
      </c>
      <c r="I861" s="76">
        <v>5.1246999999999998</v>
      </c>
      <c r="J861" s="77">
        <v>165.68114143991096</v>
      </c>
      <c r="L861" s="79">
        <f t="shared" si="354"/>
        <v>0.19434077968350849</v>
      </c>
      <c r="M861" s="79"/>
      <c r="N861" s="79">
        <f t="shared" si="355"/>
        <v>0.37406437522130553</v>
      </c>
      <c r="O861" s="79">
        <f t="shared" si="356"/>
        <v>0.58510638297872342</v>
      </c>
      <c r="P861" s="79">
        <f t="shared" si="357"/>
        <v>0.23413380281690141</v>
      </c>
      <c r="Q861" s="79">
        <f t="shared" si="358"/>
        <v>0.3701259008759733</v>
      </c>
      <c r="R861" s="79">
        <f t="shared" si="359"/>
        <v>5.301466184174887E-2</v>
      </c>
    </row>
    <row r="862" spans="1:18" s="80" customFormat="1" x14ac:dyDescent="0.25">
      <c r="A862" s="73" t="s">
        <v>1561</v>
      </c>
      <c r="B862" s="74">
        <v>5</v>
      </c>
      <c r="C862" s="74" t="s">
        <v>1562</v>
      </c>
      <c r="D862" s="26"/>
      <c r="E862" s="27"/>
      <c r="F862" s="75">
        <v>7206</v>
      </c>
      <c r="G862" s="76">
        <v>54.534320624616996</v>
      </c>
      <c r="H862" s="76">
        <v>57.61772853185596</v>
      </c>
      <c r="I862" s="76">
        <v>4.7622</v>
      </c>
      <c r="J862" s="77">
        <v>346.61965908859395</v>
      </c>
      <c r="L862" s="79">
        <f t="shared" si="354"/>
        <v>0.27838227575547903</v>
      </c>
      <c r="M862" s="79"/>
      <c r="N862" s="79">
        <f t="shared" si="355"/>
        <v>0.4922386770769499</v>
      </c>
      <c r="O862" s="79">
        <f t="shared" si="356"/>
        <v>0.57617728531855961</v>
      </c>
      <c r="P862" s="79">
        <f t="shared" si="357"/>
        <v>0.20860563380281694</v>
      </c>
      <c r="Q862" s="79">
        <f t="shared" si="358"/>
        <v>0.34668981494509554</v>
      </c>
      <c r="R862" s="79">
        <f t="shared" si="359"/>
        <v>0.12641771159780688</v>
      </c>
    </row>
    <row r="863" spans="1:18" s="80" customFormat="1" x14ac:dyDescent="0.25">
      <c r="A863" s="73" t="s">
        <v>1563</v>
      </c>
      <c r="B863" s="74">
        <v>6</v>
      </c>
      <c r="C863" s="74" t="s">
        <v>1564</v>
      </c>
      <c r="D863" s="26"/>
      <c r="E863" s="27"/>
      <c r="F863" s="75">
        <v>1938</v>
      </c>
      <c r="G863" s="76">
        <v>53.537518367506962</v>
      </c>
      <c r="H863" s="76">
        <v>35.294117647058826</v>
      </c>
      <c r="I863" s="76">
        <v>3.3502000000000001</v>
      </c>
      <c r="J863" s="77">
        <v>390.08921808408684</v>
      </c>
      <c r="L863" s="79">
        <f t="shared" si="354"/>
        <v>0.2378092763722725</v>
      </c>
      <c r="M863" s="79"/>
      <c r="N863" s="79">
        <f t="shared" si="355"/>
        <v>0.47562530612511605</v>
      </c>
      <c r="O863" s="79">
        <f t="shared" si="356"/>
        <v>0.35294117647058826</v>
      </c>
      <c r="P863" s="79">
        <f t="shared" si="357"/>
        <v>0.10916901408450705</v>
      </c>
      <c r="Q863" s="79">
        <f t="shared" si="358"/>
        <v>0.19629121290857657</v>
      </c>
      <c r="R863" s="79">
        <f t="shared" si="359"/>
        <v>0.14405242112944699</v>
      </c>
    </row>
    <row r="864" spans="1:18" s="80" customFormat="1" x14ac:dyDescent="0.25">
      <c r="A864" s="73" t="s">
        <v>1565</v>
      </c>
      <c r="B864" s="74">
        <v>7</v>
      </c>
      <c r="C864" s="74" t="s">
        <v>1566</v>
      </c>
      <c r="D864" s="26"/>
      <c r="E864" s="27"/>
      <c r="F864" s="75">
        <v>3276</v>
      </c>
      <c r="G864" s="76">
        <v>54.168898586896631</v>
      </c>
      <c r="H864" s="76">
        <v>61.341853035143771</v>
      </c>
      <c r="I864" s="76">
        <v>4.4055</v>
      </c>
      <c r="J864" s="77">
        <v>268.0970312931384</v>
      </c>
      <c r="L864" s="79">
        <f t="shared" si="354"/>
        <v>0.24891790494963398</v>
      </c>
      <c r="M864" s="79"/>
      <c r="N864" s="79">
        <f t="shared" si="355"/>
        <v>0.4861483097816105</v>
      </c>
      <c r="O864" s="79">
        <f t="shared" si="356"/>
        <v>0.61341853035143767</v>
      </c>
      <c r="P864" s="79">
        <f t="shared" si="357"/>
        <v>0.18348591549295776</v>
      </c>
      <c r="Q864" s="79">
        <f t="shared" si="358"/>
        <v>0.33549017962062355</v>
      </c>
      <c r="R864" s="79">
        <f t="shared" si="359"/>
        <v>9.4562690179772174E-2</v>
      </c>
    </row>
    <row r="865" spans="1:18" s="80" customFormat="1" x14ac:dyDescent="0.25">
      <c r="A865" s="73"/>
      <c r="B865" s="74"/>
      <c r="C865" s="81"/>
      <c r="D865" s="82"/>
      <c r="E865" s="83"/>
      <c r="F865" s="84" t="s">
        <v>17</v>
      </c>
      <c r="G865" s="85"/>
      <c r="H865" s="85"/>
      <c r="I865" s="85"/>
      <c r="J865" s="86"/>
      <c r="L865" s="79"/>
      <c r="M865" s="79"/>
      <c r="N865" s="79"/>
      <c r="O865" s="79"/>
      <c r="P865" s="79"/>
      <c r="Q865" s="79"/>
      <c r="R865" s="79"/>
    </row>
    <row r="866" spans="1:18" s="80" customFormat="1" x14ac:dyDescent="0.25">
      <c r="A866" s="62" t="s">
        <v>1567</v>
      </c>
      <c r="B866" s="87"/>
      <c r="C866" s="64" t="s">
        <v>1568</v>
      </c>
      <c r="D866" s="65"/>
      <c r="E866" s="66"/>
      <c r="F866" s="67">
        <v>56206</v>
      </c>
      <c r="G866" s="68">
        <v>75.272894436478353</v>
      </c>
      <c r="H866" s="68">
        <v>60.270106833299742</v>
      </c>
      <c r="I866" s="68">
        <v>6.1735974750440397</v>
      </c>
      <c r="J866" s="69">
        <v>439.70923845010066</v>
      </c>
      <c r="K866" s="16"/>
      <c r="L866" s="54">
        <f t="shared" ref="L866:L875" si="360">GEOMEAN(N866,Q866,R866)</f>
        <v>0.38989262108698991</v>
      </c>
      <c r="M866" s="54"/>
      <c r="N866" s="54">
        <f t="shared" ref="N866:N875" si="361">+(G866-25)/(85-25)</f>
        <v>0.83788157394130591</v>
      </c>
      <c r="O866" s="54">
        <f t="shared" ref="O866:O875" si="362">+H866/100</f>
        <v>0.60270106833299741</v>
      </c>
      <c r="P866" s="54">
        <f t="shared" ref="P866:P875" si="363">+(I866-1.8)/(16-1.8)</f>
        <v>0.30799982218619998</v>
      </c>
      <c r="Q866" s="54">
        <f t="shared" ref="Q866:Q875" si="364">+(O866*P866)^(0.5)</f>
        <v>0.43085011532782019</v>
      </c>
      <c r="R866" s="54">
        <f t="shared" ref="R866:R875" si="365">+(J866-35)/(2500-35)</f>
        <v>0.16418224683574062</v>
      </c>
    </row>
    <row r="867" spans="1:18" s="80" customFormat="1" x14ac:dyDescent="0.25">
      <c r="A867" s="73" t="s">
        <v>1569</v>
      </c>
      <c r="B867" s="74">
        <v>1</v>
      </c>
      <c r="C867" s="74" t="s">
        <v>302</v>
      </c>
      <c r="D867" s="26"/>
      <c r="E867" s="27"/>
      <c r="F867" s="75">
        <v>21674</v>
      </c>
      <c r="G867" s="76">
        <v>72.280249607888209</v>
      </c>
      <c r="H867" s="76">
        <v>69.340827797649467</v>
      </c>
      <c r="I867" s="76">
        <v>7.2846000000000002</v>
      </c>
      <c r="J867" s="77">
        <v>514.6535568475806</v>
      </c>
      <c r="L867" s="79">
        <f t="shared" si="360"/>
        <v>0.42972177222657737</v>
      </c>
      <c r="M867" s="79"/>
      <c r="N867" s="79">
        <f t="shared" si="361"/>
        <v>0.78800416013147012</v>
      </c>
      <c r="O867" s="79">
        <f t="shared" si="362"/>
        <v>0.69340827797649462</v>
      </c>
      <c r="P867" s="79">
        <f t="shared" si="363"/>
        <v>0.38623943661971838</v>
      </c>
      <c r="Q867" s="79">
        <f t="shared" si="364"/>
        <v>0.51751485257245544</v>
      </c>
      <c r="R867" s="79">
        <f t="shared" si="365"/>
        <v>0.19458562143918076</v>
      </c>
    </row>
    <row r="868" spans="1:18" s="80" customFormat="1" x14ac:dyDescent="0.25">
      <c r="A868" s="73" t="s">
        <v>1570</v>
      </c>
      <c r="B868" s="74">
        <v>2</v>
      </c>
      <c r="C868" s="74" t="s">
        <v>1571</v>
      </c>
      <c r="D868" s="26"/>
      <c r="E868" s="27"/>
      <c r="F868" s="75">
        <v>6784</v>
      </c>
      <c r="G868" s="76">
        <v>80.455130534310484</v>
      </c>
      <c r="H868" s="76">
        <v>57.256778309409881</v>
      </c>
      <c r="I868" s="76">
        <v>4.7382</v>
      </c>
      <c r="J868" s="77">
        <v>266.5762993864721</v>
      </c>
      <c r="L868" s="79">
        <f t="shared" si="360"/>
        <v>0.31033151061249581</v>
      </c>
      <c r="M868" s="79"/>
      <c r="N868" s="79">
        <f t="shared" si="361"/>
        <v>0.92425217557184136</v>
      </c>
      <c r="O868" s="79">
        <f t="shared" si="362"/>
        <v>0.57256778309409884</v>
      </c>
      <c r="P868" s="79">
        <f t="shared" si="363"/>
        <v>0.2069154929577465</v>
      </c>
      <c r="Q868" s="79">
        <f t="shared" si="364"/>
        <v>0.34419928107222936</v>
      </c>
      <c r="R868" s="79">
        <f t="shared" si="365"/>
        <v>9.3945760400191522E-2</v>
      </c>
    </row>
    <row r="869" spans="1:18" s="80" customFormat="1" x14ac:dyDescent="0.25">
      <c r="A869" s="73" t="s">
        <v>1572</v>
      </c>
      <c r="B869" s="74">
        <v>3</v>
      </c>
      <c r="C869" s="74" t="s">
        <v>1573</v>
      </c>
      <c r="D869" s="26"/>
      <c r="E869" s="27"/>
      <c r="F869" s="75">
        <v>2382</v>
      </c>
      <c r="G869" s="76">
        <v>74.607032828544206</v>
      </c>
      <c r="H869" s="76">
        <v>76.31578947368422</v>
      </c>
      <c r="I869" s="76">
        <v>8.5869</v>
      </c>
      <c r="J869" s="77">
        <v>774.77417747935124</v>
      </c>
      <c r="L869" s="79">
        <f t="shared" si="360"/>
        <v>0.53115874099715321</v>
      </c>
      <c r="M869" s="79"/>
      <c r="N869" s="79">
        <f t="shared" si="361"/>
        <v>0.82678388047573681</v>
      </c>
      <c r="O869" s="79">
        <f t="shared" si="362"/>
        <v>0.76315789473684215</v>
      </c>
      <c r="P869" s="79">
        <f t="shared" si="363"/>
        <v>0.47795070422535213</v>
      </c>
      <c r="Q869" s="79">
        <f t="shared" si="364"/>
        <v>0.60394689603028084</v>
      </c>
      <c r="R869" s="79">
        <f t="shared" si="365"/>
        <v>0.30011122818634939</v>
      </c>
    </row>
    <row r="870" spans="1:18" s="80" customFormat="1" x14ac:dyDescent="0.25">
      <c r="A870" s="73" t="s">
        <v>1574</v>
      </c>
      <c r="B870" s="74">
        <v>4</v>
      </c>
      <c r="C870" s="74" t="s">
        <v>1575</v>
      </c>
      <c r="D870" s="26"/>
      <c r="E870" s="27"/>
      <c r="F870" s="75">
        <v>4026</v>
      </c>
      <c r="G870" s="76">
        <v>77.732580576426201</v>
      </c>
      <c r="H870" s="76">
        <v>42.586750788643535</v>
      </c>
      <c r="I870" s="76">
        <v>4.1470000000000002</v>
      </c>
      <c r="J870" s="77">
        <v>186.85719251742711</v>
      </c>
      <c r="L870" s="79">
        <f t="shared" si="360"/>
        <v>0.24308898545168117</v>
      </c>
      <c r="M870" s="79"/>
      <c r="N870" s="79">
        <f t="shared" si="361"/>
        <v>0.87887634294043671</v>
      </c>
      <c r="O870" s="79">
        <f t="shared" si="362"/>
        <v>0.42586750788643535</v>
      </c>
      <c r="P870" s="79">
        <f t="shared" si="363"/>
        <v>0.16528169014084509</v>
      </c>
      <c r="Q870" s="79">
        <f t="shared" si="364"/>
        <v>0.26530756016280371</v>
      </c>
      <c r="R870" s="79">
        <f t="shared" si="365"/>
        <v>6.1605351934047509E-2</v>
      </c>
    </row>
    <row r="871" spans="1:18" s="80" customFormat="1" x14ac:dyDescent="0.25">
      <c r="A871" s="73" t="s">
        <v>1576</v>
      </c>
      <c r="B871" s="74">
        <v>5</v>
      </c>
      <c r="C871" s="74" t="s">
        <v>1577</v>
      </c>
      <c r="D871" s="26"/>
      <c r="E871" s="27"/>
      <c r="F871" s="75">
        <v>4533</v>
      </c>
      <c r="G871" s="76">
        <v>82.573394373309085</v>
      </c>
      <c r="H871" s="76">
        <v>51.258581235697939</v>
      </c>
      <c r="I871" s="76">
        <v>4.9968000000000004</v>
      </c>
      <c r="J871" s="77">
        <v>325.37554237280659</v>
      </c>
      <c r="L871" s="79">
        <f t="shared" si="360"/>
        <v>0.33736771184759906</v>
      </c>
      <c r="M871" s="79"/>
      <c r="N871" s="79">
        <f t="shared" si="361"/>
        <v>0.95955657288848473</v>
      </c>
      <c r="O871" s="79">
        <f t="shared" si="362"/>
        <v>0.51258581235697942</v>
      </c>
      <c r="P871" s="79">
        <f t="shared" si="363"/>
        <v>0.22512676056338032</v>
      </c>
      <c r="Q871" s="79">
        <f t="shared" si="364"/>
        <v>0.3397010206735851</v>
      </c>
      <c r="R871" s="79">
        <f t="shared" si="365"/>
        <v>0.11779940867050977</v>
      </c>
    </row>
    <row r="872" spans="1:18" s="80" customFormat="1" x14ac:dyDescent="0.25">
      <c r="A872" s="73" t="s">
        <v>1578</v>
      </c>
      <c r="B872" s="74">
        <v>6</v>
      </c>
      <c r="C872" s="74" t="s">
        <v>1579</v>
      </c>
      <c r="D872" s="26"/>
      <c r="E872" s="27"/>
      <c r="F872" s="75">
        <v>7255</v>
      </c>
      <c r="G872" s="76">
        <v>68.796686719184322</v>
      </c>
      <c r="H872" s="76">
        <v>46.901172529313236</v>
      </c>
      <c r="I872" s="76">
        <v>4.9534000000000002</v>
      </c>
      <c r="J872" s="77">
        <v>375.94814787649</v>
      </c>
      <c r="L872" s="79">
        <f t="shared" si="360"/>
        <v>0.3193985027573108</v>
      </c>
      <c r="M872" s="79"/>
      <c r="N872" s="79">
        <f t="shared" si="361"/>
        <v>0.72994477865307206</v>
      </c>
      <c r="O872" s="79">
        <f t="shared" si="362"/>
        <v>0.46901172529313234</v>
      </c>
      <c r="P872" s="79">
        <f t="shared" si="363"/>
        <v>0.22207042253521131</v>
      </c>
      <c r="Q872" s="79">
        <f t="shared" si="364"/>
        <v>0.3227284183486393</v>
      </c>
      <c r="R872" s="79">
        <f t="shared" si="365"/>
        <v>0.13831567865172009</v>
      </c>
    </row>
    <row r="873" spans="1:18" s="80" customFormat="1" x14ac:dyDescent="0.25">
      <c r="A873" s="73" t="s">
        <v>1580</v>
      </c>
      <c r="B873" s="74">
        <v>7</v>
      </c>
      <c r="C873" s="74" t="s">
        <v>1581</v>
      </c>
      <c r="D873" s="26"/>
      <c r="E873" s="27"/>
      <c r="F873" s="75">
        <v>3111</v>
      </c>
      <c r="G873" s="76">
        <v>72.499171268256262</v>
      </c>
      <c r="H873" s="76">
        <v>44.5</v>
      </c>
      <c r="I873" s="76">
        <v>6.1345999999999998</v>
      </c>
      <c r="J873" s="77">
        <v>524.13144699179782</v>
      </c>
      <c r="L873" s="79">
        <f t="shared" si="360"/>
        <v>0.38685771598675139</v>
      </c>
      <c r="M873" s="79"/>
      <c r="N873" s="79">
        <f t="shared" si="361"/>
        <v>0.79165285447093769</v>
      </c>
      <c r="O873" s="79">
        <f t="shared" si="362"/>
        <v>0.44500000000000001</v>
      </c>
      <c r="P873" s="79">
        <f t="shared" si="363"/>
        <v>0.30525352112676057</v>
      </c>
      <c r="Q873" s="79">
        <f t="shared" si="364"/>
        <v>0.36856182236011431</v>
      </c>
      <c r="R873" s="79">
        <f t="shared" si="365"/>
        <v>0.19843060729890377</v>
      </c>
    </row>
    <row r="874" spans="1:18" s="80" customFormat="1" x14ac:dyDescent="0.25">
      <c r="A874" s="73" t="s">
        <v>1582</v>
      </c>
      <c r="B874" s="74">
        <v>8</v>
      </c>
      <c r="C874" s="74" t="s">
        <v>1583</v>
      </c>
      <c r="D874" s="26"/>
      <c r="E874" s="27"/>
      <c r="F874" s="75">
        <v>2990</v>
      </c>
      <c r="G874" s="76">
        <v>82.051217907148569</v>
      </c>
      <c r="H874" s="76">
        <v>52.676056338028168</v>
      </c>
      <c r="I874" s="76">
        <v>6.5702999999999996</v>
      </c>
      <c r="J874" s="77">
        <v>565.17274004691114</v>
      </c>
      <c r="L874" s="79">
        <f t="shared" si="360"/>
        <v>0.44145165246814827</v>
      </c>
      <c r="M874" s="79"/>
      <c r="N874" s="79">
        <f t="shared" si="361"/>
        <v>0.95085363178580951</v>
      </c>
      <c r="O874" s="79">
        <f t="shared" si="362"/>
        <v>0.52676056338028165</v>
      </c>
      <c r="P874" s="79">
        <f t="shared" si="363"/>
        <v>0.33593661971830985</v>
      </c>
      <c r="Q874" s="79">
        <f t="shared" si="364"/>
        <v>0.42066395503166698</v>
      </c>
      <c r="R874" s="79">
        <f t="shared" si="365"/>
        <v>0.215080219085968</v>
      </c>
    </row>
    <row r="875" spans="1:18" s="80" customFormat="1" x14ac:dyDescent="0.25">
      <c r="A875" s="73" t="s">
        <v>1584</v>
      </c>
      <c r="B875" s="74">
        <v>9</v>
      </c>
      <c r="C875" s="74" t="s">
        <v>1585</v>
      </c>
      <c r="D875" s="26"/>
      <c r="E875" s="27"/>
      <c r="F875" s="75">
        <v>3451</v>
      </c>
      <c r="G875" s="76">
        <v>74.712111339711086</v>
      </c>
      <c r="H875" s="76">
        <v>76.156583629893234</v>
      </c>
      <c r="I875" s="76">
        <v>7.0110999999999999</v>
      </c>
      <c r="J875" s="77">
        <v>472.4928807857093</v>
      </c>
      <c r="L875" s="79">
        <f t="shared" si="360"/>
        <v>0.42678887901479662</v>
      </c>
      <c r="M875" s="79"/>
      <c r="N875" s="79">
        <f t="shared" si="361"/>
        <v>0.82853518899518475</v>
      </c>
      <c r="O875" s="79">
        <f t="shared" si="362"/>
        <v>0.76156583629893237</v>
      </c>
      <c r="P875" s="79">
        <f t="shared" si="363"/>
        <v>0.36697887323943662</v>
      </c>
      <c r="Q875" s="79">
        <f t="shared" si="364"/>
        <v>0.52865732994316028</v>
      </c>
      <c r="R875" s="79">
        <f t="shared" si="365"/>
        <v>0.17748189889886787</v>
      </c>
    </row>
    <row r="876" spans="1:18" s="80" customFormat="1" x14ac:dyDescent="0.25">
      <c r="A876" s="73"/>
      <c r="B876" s="74"/>
      <c r="C876" s="81"/>
      <c r="D876" s="82"/>
      <c r="E876" s="83"/>
      <c r="F876" s="84" t="s">
        <v>17</v>
      </c>
      <c r="G876" s="85"/>
      <c r="H876" s="85"/>
      <c r="I876" s="85"/>
      <c r="J876" s="86"/>
      <c r="L876" s="79"/>
      <c r="M876" s="79"/>
      <c r="N876" s="79"/>
      <c r="O876" s="79"/>
      <c r="P876" s="79"/>
      <c r="Q876" s="79"/>
      <c r="R876" s="79"/>
    </row>
    <row r="877" spans="1:18" s="80" customFormat="1" x14ac:dyDescent="0.25">
      <c r="A877" s="62" t="s">
        <v>1586</v>
      </c>
      <c r="B877" s="87"/>
      <c r="C877" s="64" t="s">
        <v>1587</v>
      </c>
      <c r="D877" s="65"/>
      <c r="E877" s="66"/>
      <c r="F877" s="67">
        <v>63155</v>
      </c>
      <c r="G877" s="68">
        <v>73.433414789239976</v>
      </c>
      <c r="H877" s="68">
        <v>55.16621743036837</v>
      </c>
      <c r="I877" s="68">
        <v>5.7468647676479154</v>
      </c>
      <c r="J877" s="69">
        <v>449.1260757588189</v>
      </c>
      <c r="K877" s="16"/>
      <c r="L877" s="54">
        <f t="shared" ref="L877:L885" si="366">GEOMEAN(N877,Q877,R877)</f>
        <v>0.37587434340654768</v>
      </c>
      <c r="M877" s="54"/>
      <c r="N877" s="54">
        <f t="shared" ref="N877:N885" si="367">+(G877-25)/(85-25)</f>
        <v>0.80722357982066628</v>
      </c>
      <c r="O877" s="54">
        <f t="shared" ref="O877:O885" si="368">+H877/100</f>
        <v>0.55166217430368369</v>
      </c>
      <c r="P877" s="54">
        <f t="shared" ref="P877:P885" si="369">+(I877-1.8)/(16-1.8)</f>
        <v>0.27794822307379691</v>
      </c>
      <c r="Q877" s="54">
        <f t="shared" ref="Q877:Q885" si="370">+(O877*P877)^(0.5)</f>
        <v>0.3915782438858626</v>
      </c>
      <c r="R877" s="54">
        <f t="shared" ref="R877:R885" si="371">+(J877-35)/(2500-35)</f>
        <v>0.16800246481087988</v>
      </c>
    </row>
    <row r="878" spans="1:18" s="80" customFormat="1" x14ac:dyDescent="0.25">
      <c r="A878" s="73" t="s">
        <v>1588</v>
      </c>
      <c r="B878" s="74">
        <v>1</v>
      </c>
      <c r="C878" s="74" t="s">
        <v>1589</v>
      </c>
      <c r="D878" s="26"/>
      <c r="E878" s="27"/>
      <c r="F878" s="75">
        <v>20628</v>
      </c>
      <c r="G878" s="76">
        <v>68.613717398695414</v>
      </c>
      <c r="H878" s="76">
        <v>55.324543610547671</v>
      </c>
      <c r="I878" s="76">
        <v>7.5247000000000002</v>
      </c>
      <c r="J878" s="77">
        <v>620.69533452418761</v>
      </c>
      <c r="L878" s="79">
        <f t="shared" si="366"/>
        <v>0.43368320449002323</v>
      </c>
      <c r="M878" s="79"/>
      <c r="N878" s="79">
        <f t="shared" si="367"/>
        <v>0.72689528997825692</v>
      </c>
      <c r="O878" s="79">
        <f t="shared" si="368"/>
        <v>0.55324543610547672</v>
      </c>
      <c r="P878" s="79">
        <f t="shared" si="369"/>
        <v>0.40314788732394369</v>
      </c>
      <c r="Q878" s="79">
        <f t="shared" si="370"/>
        <v>0.47227082139121912</v>
      </c>
      <c r="R878" s="79">
        <f t="shared" si="371"/>
        <v>0.23760459818425461</v>
      </c>
    </row>
    <row r="879" spans="1:18" s="80" customFormat="1" x14ac:dyDescent="0.25">
      <c r="A879" s="73" t="s">
        <v>1590</v>
      </c>
      <c r="B879" s="74">
        <v>2</v>
      </c>
      <c r="C879" s="74" t="s">
        <v>1591</v>
      </c>
      <c r="D879" s="26"/>
      <c r="E879" s="27"/>
      <c r="F879" s="75">
        <v>3443</v>
      </c>
      <c r="G879" s="76">
        <v>70.23791940454268</v>
      </c>
      <c r="H879" s="76">
        <v>60.88560885608856</v>
      </c>
      <c r="I879" s="76">
        <v>6.0392000000000001</v>
      </c>
      <c r="J879" s="77">
        <v>423.00264179986584</v>
      </c>
      <c r="L879" s="79">
        <f t="shared" si="366"/>
        <v>0.36986344710653685</v>
      </c>
      <c r="M879" s="79"/>
      <c r="N879" s="79">
        <f t="shared" si="367"/>
        <v>0.75396532340904465</v>
      </c>
      <c r="O879" s="79">
        <f t="shared" si="368"/>
        <v>0.60885608856088558</v>
      </c>
      <c r="P879" s="79">
        <f t="shared" si="369"/>
        <v>0.29853521126760568</v>
      </c>
      <c r="Q879" s="79">
        <f t="shared" si="370"/>
        <v>0.42633904469341299</v>
      </c>
      <c r="R879" s="79">
        <f t="shared" si="371"/>
        <v>0.15740472283970217</v>
      </c>
    </row>
    <row r="880" spans="1:18" s="80" customFormat="1" x14ac:dyDescent="0.25">
      <c r="A880" s="73" t="s">
        <v>1592</v>
      </c>
      <c r="B880" s="74">
        <v>3</v>
      </c>
      <c r="C880" s="74" t="s">
        <v>1593</v>
      </c>
      <c r="D880" s="26"/>
      <c r="E880" s="27"/>
      <c r="F880" s="75">
        <v>5313</v>
      </c>
      <c r="G880" s="76">
        <v>78.747613148328114</v>
      </c>
      <c r="H880" s="76">
        <v>54.372623574144484</v>
      </c>
      <c r="I880" s="76">
        <v>4.7737999999999996</v>
      </c>
      <c r="J880" s="77">
        <v>366.88797718166421</v>
      </c>
      <c r="L880" s="79">
        <f t="shared" si="366"/>
        <v>0.34397598784184202</v>
      </c>
      <c r="M880" s="79"/>
      <c r="N880" s="79">
        <f t="shared" si="367"/>
        <v>0.89579355247213521</v>
      </c>
      <c r="O880" s="79">
        <f t="shared" si="368"/>
        <v>0.54372623574144485</v>
      </c>
      <c r="P880" s="79">
        <f t="shared" si="369"/>
        <v>0.20942253521126761</v>
      </c>
      <c r="Q880" s="79">
        <f t="shared" si="370"/>
        <v>0.33744410907564043</v>
      </c>
      <c r="R880" s="79">
        <f t="shared" si="371"/>
        <v>0.13464015301487392</v>
      </c>
    </row>
    <row r="881" spans="1:18" s="80" customFormat="1" x14ac:dyDescent="0.25">
      <c r="A881" s="73" t="s">
        <v>1594</v>
      </c>
      <c r="B881" s="74">
        <v>4</v>
      </c>
      <c r="C881" s="74" t="s">
        <v>1595</v>
      </c>
      <c r="D881" s="26"/>
      <c r="E881" s="27"/>
      <c r="F881" s="75">
        <v>5753</v>
      </c>
      <c r="G881" s="76">
        <v>67.175924215855687</v>
      </c>
      <c r="H881" s="76">
        <v>36.886993603411518</v>
      </c>
      <c r="I881" s="76">
        <v>3.0644999999999998</v>
      </c>
      <c r="J881" s="77">
        <v>286.0066611991445</v>
      </c>
      <c r="L881" s="79">
        <f t="shared" si="366"/>
        <v>0.23496933368221615</v>
      </c>
      <c r="M881" s="79"/>
      <c r="N881" s="79">
        <f t="shared" si="367"/>
        <v>0.70293207026426141</v>
      </c>
      <c r="O881" s="79">
        <f t="shared" si="368"/>
        <v>0.36886993603411516</v>
      </c>
      <c r="P881" s="79">
        <f t="shared" si="369"/>
        <v>8.9049295774647874E-2</v>
      </c>
      <c r="Q881" s="79">
        <f t="shared" si="370"/>
        <v>0.18123909080625339</v>
      </c>
      <c r="R881" s="79">
        <f t="shared" si="371"/>
        <v>0.10182826012135679</v>
      </c>
    </row>
    <row r="882" spans="1:18" s="80" customFormat="1" x14ac:dyDescent="0.25">
      <c r="A882" s="73" t="s">
        <v>1596</v>
      </c>
      <c r="B882" s="74">
        <v>5</v>
      </c>
      <c r="C882" s="74" t="s">
        <v>1597</v>
      </c>
      <c r="D882" s="26"/>
      <c r="E882" s="27"/>
      <c r="F882" s="75">
        <v>9884</v>
      </c>
      <c r="G882" s="76">
        <v>80.505785302413287</v>
      </c>
      <c r="H882" s="76">
        <v>60.650224215246638</v>
      </c>
      <c r="I882" s="76">
        <v>5.7309999999999999</v>
      </c>
      <c r="J882" s="77">
        <v>477.66590514687402</v>
      </c>
      <c r="L882" s="79">
        <f t="shared" si="366"/>
        <v>0.4083098923291324</v>
      </c>
      <c r="M882" s="79"/>
      <c r="N882" s="79">
        <f t="shared" si="367"/>
        <v>0.92509642170688811</v>
      </c>
      <c r="O882" s="79">
        <f t="shared" si="368"/>
        <v>0.6065022421524664</v>
      </c>
      <c r="P882" s="79">
        <f t="shared" si="369"/>
        <v>0.27683098591549299</v>
      </c>
      <c r="Q882" s="79">
        <f t="shared" si="370"/>
        <v>0.40975433329621341</v>
      </c>
      <c r="R882" s="79">
        <f t="shared" si="371"/>
        <v>0.17958048890339717</v>
      </c>
    </row>
    <row r="883" spans="1:18" s="80" customFormat="1" x14ac:dyDescent="0.25">
      <c r="A883" s="73" t="s">
        <v>1598</v>
      </c>
      <c r="B883" s="74">
        <v>6</v>
      </c>
      <c r="C883" s="74" t="s">
        <v>1599</v>
      </c>
      <c r="D883" s="26"/>
      <c r="E883" s="27"/>
      <c r="F883" s="75">
        <v>5232</v>
      </c>
      <c r="G883" s="76">
        <v>75.591655540178806</v>
      </c>
      <c r="H883" s="76">
        <v>48.455598455598455</v>
      </c>
      <c r="I883" s="76">
        <v>4.2180999999999997</v>
      </c>
      <c r="J883" s="77">
        <v>361.94344594594793</v>
      </c>
      <c r="L883" s="79">
        <f t="shared" si="366"/>
        <v>0.31789431649987399</v>
      </c>
      <c r="M883" s="79"/>
      <c r="N883" s="79">
        <f t="shared" si="367"/>
        <v>0.84319425900298006</v>
      </c>
      <c r="O883" s="79">
        <f t="shared" si="368"/>
        <v>0.48455598455598453</v>
      </c>
      <c r="P883" s="79">
        <f t="shared" si="369"/>
        <v>0.1702887323943662</v>
      </c>
      <c r="Q883" s="79">
        <f t="shared" si="370"/>
        <v>0.28725324085925069</v>
      </c>
      <c r="R883" s="79">
        <f t="shared" si="371"/>
        <v>0.13263425799024256</v>
      </c>
    </row>
    <row r="884" spans="1:18" s="80" customFormat="1" x14ac:dyDescent="0.25">
      <c r="A884" s="73" t="s">
        <v>1600</v>
      </c>
      <c r="B884" s="74">
        <v>7</v>
      </c>
      <c r="C884" s="74" t="s">
        <v>1601</v>
      </c>
      <c r="D884" s="26"/>
      <c r="E884" s="27"/>
      <c r="F884" s="75">
        <v>4312</v>
      </c>
      <c r="G884" s="76">
        <v>84.45252642355149</v>
      </c>
      <c r="H884" s="76">
        <v>70.712401055408975</v>
      </c>
      <c r="I884" s="76">
        <v>5.4546000000000001</v>
      </c>
      <c r="J884" s="77">
        <v>324.00383454734617</v>
      </c>
      <c r="L884" s="79">
        <f t="shared" si="366"/>
        <v>0.36731874923663049</v>
      </c>
      <c r="M884" s="79"/>
      <c r="N884" s="79">
        <f t="shared" si="367"/>
        <v>0.99087544039252484</v>
      </c>
      <c r="O884" s="79">
        <f t="shared" si="368"/>
        <v>0.7071240105540898</v>
      </c>
      <c r="P884" s="79">
        <f t="shared" si="369"/>
        <v>0.25736619718309861</v>
      </c>
      <c r="Q884" s="79">
        <f t="shared" si="370"/>
        <v>0.42660264595190611</v>
      </c>
      <c r="R884" s="79">
        <f t="shared" si="371"/>
        <v>0.11724293490764551</v>
      </c>
    </row>
    <row r="885" spans="1:18" s="80" customFormat="1" x14ac:dyDescent="0.25">
      <c r="A885" s="73" t="s">
        <v>1602</v>
      </c>
      <c r="B885" s="74">
        <v>8</v>
      </c>
      <c r="C885" s="74" t="s">
        <v>1603</v>
      </c>
      <c r="D885" s="26"/>
      <c r="E885" s="27"/>
      <c r="F885" s="75">
        <v>8590</v>
      </c>
      <c r="G885" s="76">
        <v>71.511827557694787</v>
      </c>
      <c r="H885" s="76">
        <v>54.832713754646846</v>
      </c>
      <c r="I885" s="76">
        <v>5.1364000000000001</v>
      </c>
      <c r="J885" s="77">
        <v>290.77313892810338</v>
      </c>
      <c r="L885" s="79">
        <f t="shared" si="366"/>
        <v>0.30677618282430258</v>
      </c>
      <c r="M885" s="79"/>
      <c r="N885" s="79">
        <f t="shared" si="367"/>
        <v>0.77519712596157975</v>
      </c>
      <c r="O885" s="79">
        <f t="shared" si="368"/>
        <v>0.54832713754646845</v>
      </c>
      <c r="P885" s="79">
        <f t="shared" si="369"/>
        <v>0.23495774647887327</v>
      </c>
      <c r="Q885" s="79">
        <f t="shared" si="370"/>
        <v>0.35893412845692091</v>
      </c>
      <c r="R885" s="79">
        <f t="shared" si="371"/>
        <v>0.103761922486046</v>
      </c>
    </row>
    <row r="886" spans="1:18" s="80" customFormat="1" x14ac:dyDescent="0.25">
      <c r="A886" s="73"/>
      <c r="B886" s="74"/>
      <c r="C886" s="81"/>
      <c r="D886" s="82"/>
      <c r="E886" s="83"/>
      <c r="F886" s="84" t="s">
        <v>17</v>
      </c>
      <c r="G886" s="85"/>
      <c r="H886" s="85"/>
      <c r="I886" s="85"/>
      <c r="J886" s="86"/>
      <c r="L886" s="79"/>
      <c r="M886" s="79"/>
      <c r="N886" s="79"/>
      <c r="O886" s="79"/>
      <c r="P886" s="79"/>
      <c r="Q886" s="79"/>
      <c r="R886" s="79"/>
    </row>
    <row r="887" spans="1:18" s="80" customFormat="1" x14ac:dyDescent="0.25">
      <c r="A887" s="62" t="s">
        <v>1604</v>
      </c>
      <c r="B887" s="63"/>
      <c r="C887" s="64" t="s">
        <v>1605</v>
      </c>
      <c r="D887" s="65"/>
      <c r="E887" s="66"/>
      <c r="F887" s="67">
        <v>32484</v>
      </c>
      <c r="G887" s="68">
        <v>58.171677202977094</v>
      </c>
      <c r="H887" s="68">
        <v>58.439086294416242</v>
      </c>
      <c r="I887" s="68">
        <v>4.7627608856870429</v>
      </c>
      <c r="J887" s="69">
        <v>212.99154711699316</v>
      </c>
      <c r="K887" s="16"/>
      <c r="L887" s="54">
        <f t="shared" ref="L887:L895" si="372">GEOMEAN(N887,Q887,R887)</f>
        <v>0.24066789386206963</v>
      </c>
      <c r="M887" s="54"/>
      <c r="N887" s="54">
        <f t="shared" ref="N887:N895" si="373">+(G887-25)/(85-25)</f>
        <v>0.55286128671628487</v>
      </c>
      <c r="O887" s="54">
        <f t="shared" ref="O887:O895" si="374">+H887/100</f>
        <v>0.58439086294416243</v>
      </c>
      <c r="P887" s="54">
        <f t="shared" ref="P887:P895" si="375">+(I887-1.8)/(16-1.8)</f>
        <v>0.20864513279486219</v>
      </c>
      <c r="Q887" s="54">
        <f t="shared" ref="Q887:Q895" si="376">+(O887*P887)^(0.5)</f>
        <v>0.34918520759489352</v>
      </c>
      <c r="R887" s="54">
        <f t="shared" ref="R887:R895" si="377">+(J887-35)/(2500-35)</f>
        <v>7.2207524185392766E-2</v>
      </c>
    </row>
    <row r="888" spans="1:18" s="80" customFormat="1" x14ac:dyDescent="0.25">
      <c r="A888" s="73" t="s">
        <v>1606</v>
      </c>
      <c r="B888" s="74">
        <v>1</v>
      </c>
      <c r="C888" s="74" t="s">
        <v>1607</v>
      </c>
      <c r="D888" s="26"/>
      <c r="E888" s="27"/>
      <c r="F888" s="75">
        <v>8659</v>
      </c>
      <c r="G888" s="76">
        <v>55.719558189522708</v>
      </c>
      <c r="H888" s="76">
        <v>58.134243458475545</v>
      </c>
      <c r="I888" s="76">
        <v>5.2019000000000002</v>
      </c>
      <c r="J888" s="77">
        <v>266.20131535499121</v>
      </c>
      <c r="L888" s="79">
        <f t="shared" si="372"/>
        <v>0.26169167157251633</v>
      </c>
      <c r="M888" s="79"/>
      <c r="N888" s="79">
        <f t="shared" si="373"/>
        <v>0.51199263649204518</v>
      </c>
      <c r="O888" s="79">
        <f t="shared" si="374"/>
        <v>0.58134243458475543</v>
      </c>
      <c r="P888" s="79">
        <f t="shared" si="375"/>
        <v>0.2395704225352113</v>
      </c>
      <c r="Q888" s="79">
        <f t="shared" si="376"/>
        <v>0.3731922462901906</v>
      </c>
      <c r="R888" s="79">
        <f t="shared" si="377"/>
        <v>9.3793637060848367E-2</v>
      </c>
    </row>
    <row r="889" spans="1:18" s="80" customFormat="1" x14ac:dyDescent="0.25">
      <c r="A889" s="73" t="s">
        <v>1608</v>
      </c>
      <c r="B889" s="74">
        <v>2</v>
      </c>
      <c r="C889" s="74" t="s">
        <v>1609</v>
      </c>
      <c r="D889" s="26"/>
      <c r="E889" s="27"/>
      <c r="F889" s="75">
        <v>4985</v>
      </c>
      <c r="G889" s="76">
        <v>63.150282250681229</v>
      </c>
      <c r="H889" s="76">
        <v>45.689655172413794</v>
      </c>
      <c r="I889" s="76">
        <v>4.0667</v>
      </c>
      <c r="J889" s="77">
        <v>108.53635817103881</v>
      </c>
      <c r="L889" s="79">
        <f t="shared" si="372"/>
        <v>0.17238434772007424</v>
      </c>
      <c r="M889" s="79"/>
      <c r="N889" s="79">
        <f t="shared" si="373"/>
        <v>0.63583803751135382</v>
      </c>
      <c r="O889" s="79">
        <f t="shared" si="374"/>
        <v>0.45689655172413796</v>
      </c>
      <c r="P889" s="79">
        <f t="shared" si="375"/>
        <v>0.15962676056338029</v>
      </c>
      <c r="Q889" s="79">
        <f t="shared" si="376"/>
        <v>0.27006094953603171</v>
      </c>
      <c r="R889" s="79">
        <f t="shared" si="377"/>
        <v>2.9832193984194243E-2</v>
      </c>
    </row>
    <row r="890" spans="1:18" s="80" customFormat="1" x14ac:dyDescent="0.25">
      <c r="A890" s="73" t="s">
        <v>1610</v>
      </c>
      <c r="B890" s="74">
        <v>3</v>
      </c>
      <c r="C890" s="74" t="s">
        <v>1611</v>
      </c>
      <c r="D890" s="26"/>
      <c r="E890" s="27"/>
      <c r="F890" s="75">
        <v>4747</v>
      </c>
      <c r="G890" s="76">
        <v>53.909919274320622</v>
      </c>
      <c r="H890" s="76">
        <v>61.555075593952481</v>
      </c>
      <c r="I890" s="76">
        <v>5.0820999999999996</v>
      </c>
      <c r="J890" s="77">
        <v>269.3316646872961</v>
      </c>
      <c r="L890" s="79">
        <f t="shared" si="372"/>
        <v>0.25851819593095859</v>
      </c>
      <c r="M890" s="79"/>
      <c r="N890" s="79">
        <f t="shared" si="373"/>
        <v>0.48183198790534371</v>
      </c>
      <c r="O890" s="79">
        <f t="shared" si="374"/>
        <v>0.6155507559395248</v>
      </c>
      <c r="P890" s="79">
        <f t="shared" si="375"/>
        <v>0.23113380281690141</v>
      </c>
      <c r="Q890" s="79">
        <f t="shared" si="376"/>
        <v>0.37719303684866817</v>
      </c>
      <c r="R890" s="79">
        <f t="shared" si="377"/>
        <v>9.5063555654075496E-2</v>
      </c>
    </row>
    <row r="891" spans="1:18" s="80" customFormat="1" x14ac:dyDescent="0.25">
      <c r="A891" s="73" t="s">
        <v>1612</v>
      </c>
      <c r="B891" s="74">
        <v>4</v>
      </c>
      <c r="C891" s="74" t="s">
        <v>1613</v>
      </c>
      <c r="D891" s="26"/>
      <c r="E891" s="27"/>
      <c r="F891" s="75">
        <v>1984</v>
      </c>
      <c r="G891" s="76">
        <v>63.11644246053806</v>
      </c>
      <c r="H891" s="76">
        <v>76.923076923076934</v>
      </c>
      <c r="I891" s="76">
        <v>5.3390000000000004</v>
      </c>
      <c r="J891" s="77">
        <v>328.7445426595732</v>
      </c>
      <c r="L891" s="79">
        <f t="shared" si="372"/>
        <v>0.32122756709804784</v>
      </c>
      <c r="M891" s="79"/>
      <c r="N891" s="79">
        <f t="shared" si="373"/>
        <v>0.63527404100896767</v>
      </c>
      <c r="O891" s="79">
        <f t="shared" si="374"/>
        <v>0.76923076923076938</v>
      </c>
      <c r="P891" s="79">
        <f t="shared" si="375"/>
        <v>0.2492253521126761</v>
      </c>
      <c r="Q891" s="79">
        <f t="shared" si="376"/>
        <v>0.43784907139040868</v>
      </c>
      <c r="R891" s="79">
        <f t="shared" si="377"/>
        <v>0.11916614306676397</v>
      </c>
    </row>
    <row r="892" spans="1:18" s="80" customFormat="1" x14ac:dyDescent="0.25">
      <c r="A892" s="73" t="s">
        <v>1614</v>
      </c>
      <c r="B892" s="74">
        <v>5</v>
      </c>
      <c r="C892" s="74" t="s">
        <v>1615</v>
      </c>
      <c r="D892" s="26"/>
      <c r="E892" s="27"/>
      <c r="F892" s="75">
        <v>5171</v>
      </c>
      <c r="G892" s="76">
        <v>59.985051936726109</v>
      </c>
      <c r="H892" s="76">
        <v>49.471458773784356</v>
      </c>
      <c r="I892" s="76">
        <v>4.5876999999999999</v>
      </c>
      <c r="J892" s="77">
        <v>149.06522818297344</v>
      </c>
      <c r="L892" s="79">
        <f t="shared" si="372"/>
        <v>0.20334864151872598</v>
      </c>
      <c r="M892" s="79"/>
      <c r="N892" s="79">
        <f t="shared" si="373"/>
        <v>0.58308419894543517</v>
      </c>
      <c r="O892" s="79">
        <f t="shared" si="374"/>
        <v>0.49471458773784355</v>
      </c>
      <c r="P892" s="79">
        <f t="shared" si="375"/>
        <v>0.19631690140845071</v>
      </c>
      <c r="Q892" s="79">
        <f t="shared" si="376"/>
        <v>0.31164215848670501</v>
      </c>
      <c r="R892" s="79">
        <f t="shared" si="377"/>
        <v>4.6273926240557178E-2</v>
      </c>
    </row>
    <row r="893" spans="1:18" s="80" customFormat="1" x14ac:dyDescent="0.25">
      <c r="A893" s="73" t="s">
        <v>1616</v>
      </c>
      <c r="B893" s="74">
        <v>6</v>
      </c>
      <c r="C893" s="74" t="s">
        <v>1617</v>
      </c>
      <c r="D893" s="26"/>
      <c r="E893" s="27"/>
      <c r="F893" s="75">
        <v>1838</v>
      </c>
      <c r="G893" s="76">
        <v>57.575245003355221</v>
      </c>
      <c r="H893" s="76">
        <v>60.209424083769633</v>
      </c>
      <c r="I893" s="76">
        <v>5.5435999999999996</v>
      </c>
      <c r="J893" s="77">
        <v>274.20852544322099</v>
      </c>
      <c r="L893" s="79">
        <f t="shared" si="372"/>
        <v>0.27585211501575857</v>
      </c>
      <c r="M893" s="79"/>
      <c r="N893" s="79">
        <f t="shared" si="373"/>
        <v>0.54292075005592033</v>
      </c>
      <c r="O893" s="79">
        <f t="shared" si="374"/>
        <v>0.60209424083769636</v>
      </c>
      <c r="P893" s="79">
        <f t="shared" si="375"/>
        <v>0.26363380281690141</v>
      </c>
      <c r="Q893" s="79">
        <f t="shared" si="376"/>
        <v>0.39841234213587962</v>
      </c>
      <c r="R893" s="79">
        <f t="shared" si="377"/>
        <v>9.7041998151408113E-2</v>
      </c>
    </row>
    <row r="894" spans="1:18" s="80" customFormat="1" x14ac:dyDescent="0.25">
      <c r="A894" s="73" t="s">
        <v>1618</v>
      </c>
      <c r="B894" s="74">
        <v>7</v>
      </c>
      <c r="C894" s="74" t="s">
        <v>1619</v>
      </c>
      <c r="D894" s="26"/>
      <c r="E894" s="27"/>
      <c r="F894" s="75">
        <v>2577</v>
      </c>
      <c r="G894" s="76">
        <v>63.672373211970474</v>
      </c>
      <c r="H894" s="76">
        <v>63.070539419087133</v>
      </c>
      <c r="I894" s="76">
        <v>4.0776000000000003</v>
      </c>
      <c r="J894" s="77">
        <v>122.2340099351572</v>
      </c>
      <c r="L894" s="79">
        <f t="shared" si="372"/>
        <v>0.19358666498606358</v>
      </c>
      <c r="M894" s="79"/>
      <c r="N894" s="79">
        <f t="shared" si="373"/>
        <v>0.6445395535328412</v>
      </c>
      <c r="O894" s="79">
        <f t="shared" si="374"/>
        <v>0.63070539419087135</v>
      </c>
      <c r="P894" s="79">
        <f t="shared" si="375"/>
        <v>0.16039436619718314</v>
      </c>
      <c r="Q894" s="79">
        <f t="shared" si="376"/>
        <v>0.31805910136072096</v>
      </c>
      <c r="R894" s="79">
        <f t="shared" si="377"/>
        <v>3.5389050683633752E-2</v>
      </c>
    </row>
    <row r="895" spans="1:18" s="80" customFormat="1" x14ac:dyDescent="0.25">
      <c r="A895" s="73" t="s">
        <v>1620</v>
      </c>
      <c r="B895" s="74">
        <v>8</v>
      </c>
      <c r="C895" s="74" t="s">
        <v>1621</v>
      </c>
      <c r="D895" s="26"/>
      <c r="E895" s="27"/>
      <c r="F895" s="75">
        <v>2523</v>
      </c>
      <c r="G895" s="76">
        <v>52.099469037285445</v>
      </c>
      <c r="H895" s="76">
        <v>74.632352941176478</v>
      </c>
      <c r="I895" s="76">
        <v>4.0627000000000004</v>
      </c>
      <c r="J895" s="77">
        <v>218.85504882997418</v>
      </c>
      <c r="L895" s="79">
        <f t="shared" si="372"/>
        <v>0.22648199598970786</v>
      </c>
      <c r="M895" s="79"/>
      <c r="N895" s="79">
        <f t="shared" si="373"/>
        <v>0.45165781728809073</v>
      </c>
      <c r="O895" s="79">
        <f t="shared" si="374"/>
        <v>0.74632352941176483</v>
      </c>
      <c r="P895" s="79">
        <f t="shared" si="375"/>
        <v>0.15934507042253526</v>
      </c>
      <c r="Q895" s="79">
        <f t="shared" si="376"/>
        <v>0.34485210649220738</v>
      </c>
      <c r="R895" s="79">
        <f t="shared" si="377"/>
        <v>7.458622670587188E-2</v>
      </c>
    </row>
    <row r="896" spans="1:18" s="80" customFormat="1" x14ac:dyDescent="0.25">
      <c r="A896" s="73"/>
      <c r="B896" s="74"/>
      <c r="C896" s="81"/>
      <c r="D896" s="82"/>
      <c r="E896" s="83"/>
      <c r="F896" s="84" t="s">
        <v>17</v>
      </c>
      <c r="G896" s="85"/>
      <c r="H896" s="85"/>
      <c r="I896" s="85"/>
      <c r="J896" s="86"/>
      <c r="L896" s="79"/>
      <c r="M896" s="79"/>
      <c r="N896" s="79"/>
      <c r="O896" s="79"/>
      <c r="P896" s="79"/>
      <c r="Q896" s="79"/>
      <c r="R896" s="79"/>
    </row>
    <row r="897" spans="1:18" s="80" customFormat="1" x14ac:dyDescent="0.25">
      <c r="A897" s="62" t="s">
        <v>1622</v>
      </c>
      <c r="B897" s="63"/>
      <c r="C897" s="64" t="s">
        <v>1623</v>
      </c>
      <c r="D897" s="65"/>
      <c r="E897" s="66"/>
      <c r="F897" s="67">
        <v>95774</v>
      </c>
      <c r="G897" s="68">
        <v>79.510917329502547</v>
      </c>
      <c r="H897" s="68">
        <v>67.202258169579849</v>
      </c>
      <c r="I897" s="68">
        <v>7.0746377141655872</v>
      </c>
      <c r="J897" s="69">
        <v>563.65069411733327</v>
      </c>
      <c r="K897" s="16"/>
      <c r="L897" s="54">
        <f t="shared" ref="L897:L905" si="378">GEOMEAN(N897,Q897,R897)</f>
        <v>0.46001931553108005</v>
      </c>
      <c r="M897" s="54"/>
      <c r="N897" s="54">
        <f t="shared" ref="N897:N905" si="379">+(G897-25)/(85-25)</f>
        <v>0.9085152888250424</v>
      </c>
      <c r="O897" s="54">
        <f t="shared" ref="O897:O905" si="380">+H897/100</f>
        <v>0.67202258169579854</v>
      </c>
      <c r="P897" s="54">
        <f t="shared" ref="P897:P905" si="381">+(I897-1.8)/(16-1.8)</f>
        <v>0.37145336015250618</v>
      </c>
      <c r="Q897" s="54">
        <f t="shared" ref="Q897:Q905" si="382">+(O897*P897)^(0.5)</f>
        <v>0.49962490537328746</v>
      </c>
      <c r="R897" s="54">
        <f t="shared" ref="R897:R905" si="383">+(J897-35)/(2500-35)</f>
        <v>0.21446275623421229</v>
      </c>
    </row>
    <row r="898" spans="1:18" s="80" customFormat="1" x14ac:dyDescent="0.25">
      <c r="A898" s="73" t="s">
        <v>1624</v>
      </c>
      <c r="B898" s="74">
        <v>1</v>
      </c>
      <c r="C898" s="74" t="s">
        <v>1625</v>
      </c>
      <c r="D898" s="26"/>
      <c r="E898" s="27"/>
      <c r="F898" s="75">
        <v>57827</v>
      </c>
      <c r="G898" s="76">
        <v>80.099041388012409</v>
      </c>
      <c r="H898" s="76">
        <v>70.598717034925158</v>
      </c>
      <c r="I898" s="76">
        <v>8.2243999999999993</v>
      </c>
      <c r="J898" s="77">
        <v>662.1910692132958</v>
      </c>
      <c r="L898" s="79">
        <f t="shared" si="378"/>
        <v>0.50923168470721536</v>
      </c>
      <c r="M898" s="79"/>
      <c r="N898" s="79">
        <f t="shared" si="379"/>
        <v>0.91831735646687351</v>
      </c>
      <c r="O898" s="79">
        <f t="shared" si="380"/>
        <v>0.70598717034925162</v>
      </c>
      <c r="P898" s="79">
        <f t="shared" si="381"/>
        <v>0.45242253521126757</v>
      </c>
      <c r="Q898" s="79">
        <f t="shared" si="382"/>
        <v>0.56515883204284922</v>
      </c>
      <c r="R898" s="79">
        <f t="shared" si="383"/>
        <v>0.25443856763216871</v>
      </c>
    </row>
    <row r="899" spans="1:18" s="80" customFormat="1" x14ac:dyDescent="0.25">
      <c r="A899" s="73" t="s">
        <v>1626</v>
      </c>
      <c r="B899" s="74">
        <v>2</v>
      </c>
      <c r="C899" s="74" t="s">
        <v>1627</v>
      </c>
      <c r="D899" s="26"/>
      <c r="E899" s="27"/>
      <c r="F899" s="75">
        <v>4720</v>
      </c>
      <c r="G899" s="76">
        <v>77.28376386735269</v>
      </c>
      <c r="H899" s="76">
        <v>67.932489451476798</v>
      </c>
      <c r="I899" s="76">
        <v>5.4408000000000003</v>
      </c>
      <c r="J899" s="77">
        <v>311.6994673737571</v>
      </c>
      <c r="L899" s="79">
        <f t="shared" si="378"/>
        <v>0.3443235013577654</v>
      </c>
      <c r="M899" s="79"/>
      <c r="N899" s="79">
        <f t="shared" si="379"/>
        <v>0.87139606445587814</v>
      </c>
      <c r="O899" s="79">
        <f t="shared" si="380"/>
        <v>0.67932489451476796</v>
      </c>
      <c r="P899" s="79">
        <f t="shared" si="381"/>
        <v>0.25639436619718314</v>
      </c>
      <c r="Q899" s="79">
        <f t="shared" si="382"/>
        <v>0.41734287554848981</v>
      </c>
      <c r="R899" s="79">
        <f t="shared" si="383"/>
        <v>0.11225130522261952</v>
      </c>
    </row>
    <row r="900" spans="1:18" s="80" customFormat="1" x14ac:dyDescent="0.25">
      <c r="A900" s="73" t="s">
        <v>1628</v>
      </c>
      <c r="B900" s="74">
        <v>3</v>
      </c>
      <c r="C900" s="74" t="s">
        <v>1629</v>
      </c>
      <c r="D900" s="26"/>
      <c r="E900" s="27"/>
      <c r="F900" s="75">
        <v>4587</v>
      </c>
      <c r="G900" s="76">
        <v>81.151940963824003</v>
      </c>
      <c r="H900" s="76">
        <v>58.185840707964601</v>
      </c>
      <c r="I900" s="76">
        <v>5.6395</v>
      </c>
      <c r="J900" s="77">
        <v>426.57238236533237</v>
      </c>
      <c r="L900" s="79">
        <f t="shared" si="378"/>
        <v>0.38922747682855896</v>
      </c>
      <c r="M900" s="79"/>
      <c r="N900" s="79">
        <f t="shared" si="379"/>
        <v>0.93586568273040005</v>
      </c>
      <c r="O900" s="79">
        <f t="shared" si="380"/>
        <v>0.58185840707964598</v>
      </c>
      <c r="P900" s="79">
        <f t="shared" si="381"/>
        <v>0.27038732394366199</v>
      </c>
      <c r="Q900" s="79">
        <f t="shared" si="382"/>
        <v>0.39664485072213829</v>
      </c>
      <c r="R900" s="79">
        <f t="shared" si="383"/>
        <v>0.15885289345449588</v>
      </c>
    </row>
    <row r="901" spans="1:18" s="80" customFormat="1" x14ac:dyDescent="0.25">
      <c r="A901" s="73" t="s">
        <v>1630</v>
      </c>
      <c r="B901" s="74">
        <v>4</v>
      </c>
      <c r="C901" s="74" t="s">
        <v>1631</v>
      </c>
      <c r="D901" s="26"/>
      <c r="E901" s="27"/>
      <c r="F901" s="75">
        <v>9600</v>
      </c>
      <c r="G901" s="76">
        <v>81.28813860661009</v>
      </c>
      <c r="H901" s="76">
        <v>60.547667342799194</v>
      </c>
      <c r="I901" s="76">
        <v>5.6082000000000001</v>
      </c>
      <c r="J901" s="77">
        <v>387.56989188396039</v>
      </c>
      <c r="L901" s="79">
        <f t="shared" si="378"/>
        <v>0.37814014114852074</v>
      </c>
      <c r="M901" s="79"/>
      <c r="N901" s="79">
        <f t="shared" si="379"/>
        <v>0.93813564344350153</v>
      </c>
      <c r="O901" s="79">
        <f t="shared" si="380"/>
        <v>0.60547667342799194</v>
      </c>
      <c r="P901" s="79">
        <f t="shared" si="381"/>
        <v>0.26818309859154932</v>
      </c>
      <c r="Q901" s="79">
        <f t="shared" si="382"/>
        <v>0.40296229402367473</v>
      </c>
      <c r="R901" s="79">
        <f t="shared" si="383"/>
        <v>0.14303038210302654</v>
      </c>
    </row>
    <row r="902" spans="1:18" s="80" customFormat="1" x14ac:dyDescent="0.25">
      <c r="A902" s="73" t="s">
        <v>1632</v>
      </c>
      <c r="B902" s="74">
        <v>5</v>
      </c>
      <c r="C902" s="74" t="s">
        <v>1633</v>
      </c>
      <c r="D902" s="26"/>
      <c r="E902" s="27"/>
      <c r="F902" s="75">
        <v>7170</v>
      </c>
      <c r="G902" s="76">
        <v>78.69878333334411</v>
      </c>
      <c r="H902" s="76">
        <v>45.877061469265371</v>
      </c>
      <c r="I902" s="76">
        <v>3.9295</v>
      </c>
      <c r="J902" s="77">
        <v>493.59615496065243</v>
      </c>
      <c r="L902" s="79">
        <f t="shared" si="378"/>
        <v>0.35215974367830571</v>
      </c>
      <c r="M902" s="79"/>
      <c r="N902" s="79">
        <f t="shared" si="379"/>
        <v>0.89497972222240185</v>
      </c>
      <c r="O902" s="79">
        <f t="shared" si="380"/>
        <v>0.45877061469265373</v>
      </c>
      <c r="P902" s="79">
        <f t="shared" si="381"/>
        <v>0.14996478873239438</v>
      </c>
      <c r="Q902" s="79">
        <f t="shared" si="382"/>
        <v>0.2622964702564915</v>
      </c>
      <c r="R902" s="79">
        <f t="shared" si="383"/>
        <v>0.1860430648927596</v>
      </c>
    </row>
    <row r="903" spans="1:18" s="80" customFormat="1" x14ac:dyDescent="0.25">
      <c r="A903" s="73" t="s">
        <v>1634</v>
      </c>
      <c r="B903" s="74">
        <v>6</v>
      </c>
      <c r="C903" s="74" t="s">
        <v>1488</v>
      </c>
      <c r="D903" s="26"/>
      <c r="E903" s="27"/>
      <c r="F903" s="75">
        <v>4224</v>
      </c>
      <c r="G903" s="76">
        <v>76.444513571395831</v>
      </c>
      <c r="H903" s="76">
        <v>65.193370165745861</v>
      </c>
      <c r="I903" s="76">
        <v>4.9508000000000001</v>
      </c>
      <c r="J903" s="77">
        <v>341.28189048999593</v>
      </c>
      <c r="L903" s="79">
        <f t="shared" si="378"/>
        <v>0.3434683503490582</v>
      </c>
      <c r="M903" s="79"/>
      <c r="N903" s="79">
        <f t="shared" si="379"/>
        <v>0.85740855952326389</v>
      </c>
      <c r="O903" s="79">
        <f t="shared" si="380"/>
        <v>0.65193370165745856</v>
      </c>
      <c r="P903" s="79">
        <f t="shared" si="381"/>
        <v>0.22188732394366201</v>
      </c>
      <c r="Q903" s="79">
        <f t="shared" si="382"/>
        <v>0.38033646216141204</v>
      </c>
      <c r="R903" s="79">
        <f t="shared" si="383"/>
        <v>0.12425228823123567</v>
      </c>
    </row>
    <row r="904" spans="1:18" s="80" customFormat="1" x14ac:dyDescent="0.25">
      <c r="A904" s="73" t="s">
        <v>1635</v>
      </c>
      <c r="B904" s="74">
        <v>7</v>
      </c>
      <c r="C904" s="74" t="s">
        <v>454</v>
      </c>
      <c r="D904" s="26"/>
      <c r="E904" s="27"/>
      <c r="F904" s="75">
        <v>2617</v>
      </c>
      <c r="G904" s="76">
        <v>72.849078724887505</v>
      </c>
      <c r="H904" s="76">
        <v>73.053892215568865</v>
      </c>
      <c r="I904" s="76">
        <v>6.5804</v>
      </c>
      <c r="J904" s="77">
        <v>540.937627981334</v>
      </c>
      <c r="L904" s="79">
        <f t="shared" si="378"/>
        <v>0.43298282636924107</v>
      </c>
      <c r="M904" s="79"/>
      <c r="N904" s="79">
        <f t="shared" si="379"/>
        <v>0.7974846454147918</v>
      </c>
      <c r="O904" s="79">
        <f t="shared" si="380"/>
        <v>0.73053892215568861</v>
      </c>
      <c r="P904" s="79">
        <f t="shared" si="381"/>
        <v>0.33664788732394368</v>
      </c>
      <c r="Q904" s="79">
        <f t="shared" si="382"/>
        <v>0.49591771973949822</v>
      </c>
      <c r="R904" s="79">
        <f t="shared" si="383"/>
        <v>0.20524853062123083</v>
      </c>
    </row>
    <row r="905" spans="1:18" s="80" customFormat="1" x14ac:dyDescent="0.25">
      <c r="A905" s="73" t="s">
        <v>1636</v>
      </c>
      <c r="B905" s="74">
        <v>8</v>
      </c>
      <c r="C905" s="74" t="s">
        <v>1637</v>
      </c>
      <c r="D905" s="26"/>
      <c r="E905" s="27"/>
      <c r="F905" s="75">
        <v>5029</v>
      </c>
      <c r="G905" s="76">
        <v>78.165376023938691</v>
      </c>
      <c r="H905" s="76">
        <v>77.800407331975563</v>
      </c>
      <c r="I905" s="76">
        <v>6.6976000000000004</v>
      </c>
      <c r="J905" s="77">
        <v>426.66250627789213</v>
      </c>
      <c r="L905" s="79">
        <f t="shared" si="378"/>
        <v>0.41780186854809448</v>
      </c>
      <c r="M905" s="79"/>
      <c r="N905" s="79">
        <f t="shared" si="379"/>
        <v>0.88608960039897822</v>
      </c>
      <c r="O905" s="79">
        <f t="shared" si="380"/>
        <v>0.77800407331975563</v>
      </c>
      <c r="P905" s="79">
        <f t="shared" si="381"/>
        <v>0.34490140845070427</v>
      </c>
      <c r="Q905" s="79">
        <f t="shared" si="382"/>
        <v>0.51801032872749631</v>
      </c>
      <c r="R905" s="79">
        <f t="shared" si="383"/>
        <v>0.15888945487946943</v>
      </c>
    </row>
    <row r="906" spans="1:18" s="80" customFormat="1" x14ac:dyDescent="0.25">
      <c r="A906" s="73"/>
      <c r="B906" s="74"/>
      <c r="C906" s="81"/>
      <c r="D906" s="82"/>
      <c r="E906" s="83"/>
      <c r="F906" s="84" t="s">
        <v>17</v>
      </c>
      <c r="G906" s="85"/>
      <c r="H906" s="85"/>
      <c r="I906" s="85"/>
      <c r="J906" s="86"/>
      <c r="L906" s="79"/>
      <c r="M906" s="79"/>
      <c r="N906" s="79"/>
      <c r="O906" s="79"/>
      <c r="P906" s="79"/>
      <c r="Q906" s="79"/>
      <c r="R906" s="79"/>
    </row>
    <row r="907" spans="1:18" s="80" customFormat="1" x14ac:dyDescent="0.25">
      <c r="A907" s="62" t="s">
        <v>1638</v>
      </c>
      <c r="B907" s="87"/>
      <c r="C907" s="64" t="s">
        <v>1639</v>
      </c>
      <c r="D907" s="65"/>
      <c r="E907" s="66"/>
      <c r="F907" s="67">
        <v>66410</v>
      </c>
      <c r="G907" s="68">
        <v>67.352924062625888</v>
      </c>
      <c r="H907" s="68">
        <v>52.306338028169023</v>
      </c>
      <c r="I907" s="68">
        <v>4.7574215199791068</v>
      </c>
      <c r="J907" s="69">
        <v>484.26571898184858</v>
      </c>
      <c r="K907" s="16"/>
      <c r="L907" s="54">
        <f t="shared" ref="L907:L915" si="384">GEOMEAN(N907,Q907,R907)</f>
        <v>0.34887461401141057</v>
      </c>
      <c r="M907" s="54"/>
      <c r="N907" s="54">
        <f t="shared" ref="N907:N915" si="385">+(G907-25)/(85-25)</f>
        <v>0.70588206771043149</v>
      </c>
      <c r="O907" s="54">
        <f t="shared" ref="O907:O915" si="386">+H907/100</f>
        <v>0.52306338028169019</v>
      </c>
      <c r="P907" s="54">
        <f t="shared" ref="P907:P915" si="387">+(I907-1.8)/(16-1.8)</f>
        <v>0.20826912112528922</v>
      </c>
      <c r="Q907" s="54">
        <f t="shared" ref="Q907:Q915" si="388">+(O907*P907)^(0.5)</f>
        <v>0.33005749575504351</v>
      </c>
      <c r="R907" s="54">
        <f t="shared" ref="R907:R915" si="389">+(J907-35)/(2500-35)</f>
        <v>0.18225789816707852</v>
      </c>
    </row>
    <row r="908" spans="1:18" s="80" customFormat="1" x14ac:dyDescent="0.25">
      <c r="A908" s="73" t="s">
        <v>1640</v>
      </c>
      <c r="B908" s="74">
        <v>1</v>
      </c>
      <c r="C908" s="74" t="s">
        <v>1388</v>
      </c>
      <c r="D908" s="26"/>
      <c r="E908" s="27"/>
      <c r="F908" s="75">
        <v>21728</v>
      </c>
      <c r="G908" s="76">
        <v>65.208592785422368</v>
      </c>
      <c r="H908" s="76">
        <v>54.54545454545454</v>
      </c>
      <c r="I908" s="76">
        <v>4.8689999999999998</v>
      </c>
      <c r="J908" s="77">
        <v>421.44464975676067</v>
      </c>
      <c r="L908" s="79">
        <f t="shared" si="384"/>
        <v>0.33041304440159486</v>
      </c>
      <c r="M908" s="79"/>
      <c r="N908" s="79">
        <f t="shared" si="385"/>
        <v>0.67014321309037284</v>
      </c>
      <c r="O908" s="79">
        <f t="shared" si="386"/>
        <v>0.54545454545454541</v>
      </c>
      <c r="P908" s="79">
        <f t="shared" si="387"/>
        <v>0.21612676056338029</v>
      </c>
      <c r="Q908" s="79">
        <f t="shared" si="388"/>
        <v>0.34334723523520905</v>
      </c>
      <c r="R908" s="79">
        <f t="shared" si="389"/>
        <v>0.15677267738610981</v>
      </c>
    </row>
    <row r="909" spans="1:18" s="90" customFormat="1" x14ac:dyDescent="0.25">
      <c r="A909" s="73" t="s">
        <v>1641</v>
      </c>
      <c r="B909" s="74">
        <v>2</v>
      </c>
      <c r="C909" s="74" t="s">
        <v>1642</v>
      </c>
      <c r="D909" s="26"/>
      <c r="E909" s="27"/>
      <c r="F909" s="75">
        <v>3866</v>
      </c>
      <c r="G909" s="76">
        <v>67.514977187602298</v>
      </c>
      <c r="H909" s="76">
        <v>56.901408450704224</v>
      </c>
      <c r="I909" s="76">
        <v>3.8610000000000002</v>
      </c>
      <c r="J909" s="77">
        <v>207.05201125415059</v>
      </c>
      <c r="L909" s="79">
        <f t="shared" si="384"/>
        <v>0.24223112937346319</v>
      </c>
      <c r="M909" s="79"/>
      <c r="N909" s="79">
        <f t="shared" si="385"/>
        <v>0.70858295312670494</v>
      </c>
      <c r="O909" s="79">
        <f t="shared" si="386"/>
        <v>0.56901408450704227</v>
      </c>
      <c r="P909" s="79">
        <f t="shared" si="387"/>
        <v>0.14514084507042255</v>
      </c>
      <c r="Q909" s="79">
        <f t="shared" si="388"/>
        <v>0.28737986199858356</v>
      </c>
      <c r="R909" s="79">
        <f t="shared" si="389"/>
        <v>6.9797976168012407E-2</v>
      </c>
    </row>
    <row r="910" spans="1:18" s="80" customFormat="1" x14ac:dyDescent="0.25">
      <c r="A910" s="73" t="s">
        <v>1643</v>
      </c>
      <c r="B910" s="74">
        <v>3</v>
      </c>
      <c r="C910" s="74" t="s">
        <v>1644</v>
      </c>
      <c r="D910" s="26"/>
      <c r="E910" s="27"/>
      <c r="F910" s="75">
        <v>6244</v>
      </c>
      <c r="G910" s="76">
        <v>66.682366243019061</v>
      </c>
      <c r="H910" s="76">
        <v>54.593639575971729</v>
      </c>
      <c r="I910" s="76">
        <v>4.609</v>
      </c>
      <c r="J910" s="77">
        <v>334.73703243025903</v>
      </c>
      <c r="L910" s="79">
        <f t="shared" si="384"/>
        <v>0.30279063492940267</v>
      </c>
      <c r="M910" s="79"/>
      <c r="N910" s="79">
        <f t="shared" si="385"/>
        <v>0.69470610405031763</v>
      </c>
      <c r="O910" s="79">
        <f t="shared" si="386"/>
        <v>0.54593639575971731</v>
      </c>
      <c r="P910" s="79">
        <f t="shared" si="387"/>
        <v>0.19781690140845073</v>
      </c>
      <c r="Q910" s="79">
        <f t="shared" si="388"/>
        <v>0.32862660600639892</v>
      </c>
      <c r="R910" s="79">
        <f t="shared" si="389"/>
        <v>0.1215971733996994</v>
      </c>
    </row>
    <row r="911" spans="1:18" s="80" customFormat="1" x14ac:dyDescent="0.25">
      <c r="A911" s="73" t="s">
        <v>1645</v>
      </c>
      <c r="B911" s="74">
        <v>4</v>
      </c>
      <c r="C911" s="74" t="s">
        <v>1646</v>
      </c>
      <c r="D911" s="26"/>
      <c r="E911" s="27"/>
      <c r="F911" s="75">
        <v>6897</v>
      </c>
      <c r="G911" s="76">
        <v>76.965518898943998</v>
      </c>
      <c r="H911" s="76">
        <v>45.644599303135891</v>
      </c>
      <c r="I911" s="76">
        <v>3.9904999999999999</v>
      </c>
      <c r="J911" s="77">
        <v>626.07707563578231</v>
      </c>
      <c r="L911" s="79">
        <f t="shared" si="384"/>
        <v>0.38054362897756555</v>
      </c>
      <c r="M911" s="79"/>
      <c r="N911" s="79">
        <f t="shared" si="385"/>
        <v>0.86609198164906664</v>
      </c>
      <c r="O911" s="79">
        <f t="shared" si="386"/>
        <v>0.45644599303135891</v>
      </c>
      <c r="P911" s="79">
        <f t="shared" si="387"/>
        <v>0.15426056338028171</v>
      </c>
      <c r="Q911" s="79">
        <f t="shared" si="388"/>
        <v>0.26535187212018979</v>
      </c>
      <c r="R911" s="79">
        <f t="shared" si="389"/>
        <v>0.23978786029849181</v>
      </c>
    </row>
    <row r="912" spans="1:18" s="80" customFormat="1" x14ac:dyDescent="0.25">
      <c r="A912" s="73" t="s">
        <v>1647</v>
      </c>
      <c r="B912" s="74">
        <v>5</v>
      </c>
      <c r="C912" s="74" t="s">
        <v>1648</v>
      </c>
      <c r="D912" s="26"/>
      <c r="E912" s="27"/>
      <c r="F912" s="75">
        <v>10378</v>
      </c>
      <c r="G912" s="76">
        <v>66.019567014137934</v>
      </c>
      <c r="H912" s="76">
        <v>46.806387225548903</v>
      </c>
      <c r="I912" s="76">
        <v>3.8839000000000001</v>
      </c>
      <c r="J912" s="77">
        <v>454.5715897957125</v>
      </c>
      <c r="L912" s="79">
        <f t="shared" si="384"/>
        <v>0.31243422300398677</v>
      </c>
      <c r="M912" s="79"/>
      <c r="N912" s="79">
        <f t="shared" si="385"/>
        <v>0.68365945023563224</v>
      </c>
      <c r="O912" s="79">
        <f t="shared" si="386"/>
        <v>0.46806387225548901</v>
      </c>
      <c r="P912" s="79">
        <f t="shared" si="387"/>
        <v>0.14675352112676057</v>
      </c>
      <c r="Q912" s="79">
        <f t="shared" si="388"/>
        <v>0.26208781231816036</v>
      </c>
      <c r="R912" s="79">
        <f t="shared" si="389"/>
        <v>0.17021159829440669</v>
      </c>
    </row>
    <row r="913" spans="1:18" s="80" customFormat="1" x14ac:dyDescent="0.25">
      <c r="A913" s="73" t="s">
        <v>1649</v>
      </c>
      <c r="B913" s="74">
        <v>6</v>
      </c>
      <c r="C913" s="74" t="s">
        <v>1650</v>
      </c>
      <c r="D913" s="26"/>
      <c r="E913" s="27"/>
      <c r="F913" s="75">
        <v>4368</v>
      </c>
      <c r="G913" s="76">
        <v>68.08989348928111</v>
      </c>
      <c r="H913" s="76">
        <v>50.899742930591266</v>
      </c>
      <c r="I913" s="76">
        <v>3.3978999999999999</v>
      </c>
      <c r="J913" s="77">
        <v>325.7887975207758</v>
      </c>
      <c r="L913" s="79">
        <f t="shared" si="384"/>
        <v>0.27268282182844711</v>
      </c>
      <c r="M913" s="79"/>
      <c r="N913" s="79">
        <f t="shared" si="385"/>
        <v>0.71816489148801854</v>
      </c>
      <c r="O913" s="79">
        <f t="shared" si="386"/>
        <v>0.50899742930591263</v>
      </c>
      <c r="P913" s="79">
        <f t="shared" si="387"/>
        <v>0.11252816901408451</v>
      </c>
      <c r="Q913" s="79">
        <f t="shared" si="388"/>
        <v>0.23932519456310961</v>
      </c>
      <c r="R913" s="79">
        <f t="shared" si="389"/>
        <v>0.11796705781775894</v>
      </c>
    </row>
    <row r="914" spans="1:18" s="80" customFormat="1" x14ac:dyDescent="0.25">
      <c r="A914" s="73" t="s">
        <v>1651</v>
      </c>
      <c r="B914" s="74">
        <v>7</v>
      </c>
      <c r="C914" s="74" t="s">
        <v>1652</v>
      </c>
      <c r="D914" s="26"/>
      <c r="E914" s="27"/>
      <c r="F914" s="75">
        <v>3786</v>
      </c>
      <c r="G914" s="76">
        <v>72.252138610146346</v>
      </c>
      <c r="H914" s="76">
        <v>38.736263736263737</v>
      </c>
      <c r="I914" s="76">
        <v>3.6324000000000001</v>
      </c>
      <c r="J914" s="77">
        <v>277.0086800895582</v>
      </c>
      <c r="L914" s="79">
        <f t="shared" si="384"/>
        <v>0.25856497224190306</v>
      </c>
      <c r="M914" s="79"/>
      <c r="N914" s="79">
        <f t="shared" si="385"/>
        <v>0.7875356435024391</v>
      </c>
      <c r="O914" s="79">
        <f t="shared" si="386"/>
        <v>0.38736263736263737</v>
      </c>
      <c r="P914" s="79">
        <f t="shared" si="387"/>
        <v>0.12904225352112678</v>
      </c>
      <c r="Q914" s="79">
        <f t="shared" si="388"/>
        <v>0.22357582081960864</v>
      </c>
      <c r="R914" s="79">
        <f t="shared" si="389"/>
        <v>9.8177963525175743E-2</v>
      </c>
    </row>
    <row r="915" spans="1:18" s="80" customFormat="1" x14ac:dyDescent="0.25">
      <c r="A915" s="73" t="s">
        <v>1653</v>
      </c>
      <c r="B915" s="74">
        <v>8</v>
      </c>
      <c r="C915" s="74" t="s">
        <v>1654</v>
      </c>
      <c r="D915" s="26"/>
      <c r="E915" s="27"/>
      <c r="F915" s="75">
        <v>9143</v>
      </c>
      <c r="G915" s="76">
        <v>60.867167990685651</v>
      </c>
      <c r="H915" s="76">
        <v>63.585434173669462</v>
      </c>
      <c r="I915" s="76">
        <v>7.3053999999999997</v>
      </c>
      <c r="J915" s="77">
        <v>941.15476995700226</v>
      </c>
      <c r="L915" s="79">
        <f t="shared" si="384"/>
        <v>0.47784472243907639</v>
      </c>
      <c r="M915" s="79"/>
      <c r="N915" s="79">
        <f t="shared" si="385"/>
        <v>0.59778613317809415</v>
      </c>
      <c r="O915" s="79">
        <f t="shared" si="386"/>
        <v>0.63585434173669464</v>
      </c>
      <c r="P915" s="79">
        <f t="shared" si="387"/>
        <v>0.38770422535211269</v>
      </c>
      <c r="Q915" s="79">
        <f t="shared" si="388"/>
        <v>0.49651124357843374</v>
      </c>
      <c r="R915" s="79">
        <f t="shared" si="389"/>
        <v>0.36760842594604554</v>
      </c>
    </row>
    <row r="916" spans="1:18" s="80" customFormat="1" x14ac:dyDescent="0.25">
      <c r="A916" s="73"/>
      <c r="B916" s="74"/>
      <c r="C916" s="81"/>
      <c r="D916" s="82"/>
      <c r="E916" s="83"/>
      <c r="F916" s="84" t="s">
        <v>17</v>
      </c>
      <c r="G916" s="85"/>
      <c r="H916" s="85"/>
      <c r="I916" s="85"/>
      <c r="J916" s="86"/>
      <c r="L916" s="79"/>
      <c r="M916" s="79"/>
      <c r="N916" s="79"/>
      <c r="O916" s="79"/>
      <c r="P916" s="79"/>
      <c r="Q916" s="79"/>
      <c r="R916" s="79"/>
    </row>
    <row r="917" spans="1:18" s="80" customFormat="1" x14ac:dyDescent="0.25">
      <c r="A917" s="62" t="s">
        <v>1655</v>
      </c>
      <c r="B917" s="87"/>
      <c r="C917" s="64" t="s">
        <v>1656</v>
      </c>
      <c r="D917" s="65"/>
      <c r="E917" s="66"/>
      <c r="F917" s="67">
        <v>57582</v>
      </c>
      <c r="G917" s="68">
        <v>66.09478436439332</v>
      </c>
      <c r="H917" s="68">
        <v>68.189845474613691</v>
      </c>
      <c r="I917" s="68">
        <v>6.693942563323497</v>
      </c>
      <c r="J917" s="69">
        <v>693.00417931175969</v>
      </c>
      <c r="K917" s="16"/>
      <c r="L917" s="54">
        <f t="shared" ref="L917:L925" si="390">GEOMEAN(N917,Q917,R917)</f>
        <v>0.44585889256837818</v>
      </c>
      <c r="M917" s="54"/>
      <c r="N917" s="54">
        <f t="shared" ref="N917:N925" si="391">+(G917-25)/(85-25)</f>
        <v>0.68491307273988866</v>
      </c>
      <c r="O917" s="54">
        <f t="shared" ref="O917:O925" si="392">+H917/100</f>
        <v>0.68189845474613686</v>
      </c>
      <c r="P917" s="54">
        <f t="shared" ref="P917:P925" si="393">+(I917-1.8)/(16-1.8)</f>
        <v>0.34464384248757024</v>
      </c>
      <c r="Q917" s="54">
        <f t="shared" ref="Q917:Q925" si="394">+(O917*P917)^(0.5)</f>
        <v>0.48478046952207671</v>
      </c>
      <c r="R917" s="54">
        <f t="shared" ref="R917:R925" si="395">+(J917-35)/(2500-35)</f>
        <v>0.26693881513661649</v>
      </c>
    </row>
    <row r="918" spans="1:18" s="80" customFormat="1" x14ac:dyDescent="0.25">
      <c r="A918" s="73" t="s">
        <v>1657</v>
      </c>
      <c r="B918" s="74">
        <v>1</v>
      </c>
      <c r="C918" s="74" t="s">
        <v>1658</v>
      </c>
      <c r="D918" s="26"/>
      <c r="E918" s="27"/>
      <c r="F918" s="75">
        <v>34861</v>
      </c>
      <c r="G918" s="76">
        <v>66.907356469046221</v>
      </c>
      <c r="H918" s="76">
        <v>69.807834441980788</v>
      </c>
      <c r="I918" s="76">
        <v>8.3191000000000006</v>
      </c>
      <c r="J918" s="77">
        <v>888.37865114376461</v>
      </c>
      <c r="L918" s="79">
        <f t="shared" si="390"/>
        <v>0.51537324168500698</v>
      </c>
      <c r="M918" s="79"/>
      <c r="N918" s="79">
        <f t="shared" si="391"/>
        <v>0.69845594115077037</v>
      </c>
      <c r="O918" s="79">
        <f t="shared" si="392"/>
        <v>0.69807834441980787</v>
      </c>
      <c r="P918" s="79">
        <f t="shared" si="393"/>
        <v>0.45909154929577473</v>
      </c>
      <c r="Q918" s="79">
        <f t="shared" si="394"/>
        <v>0.56611118048446907</v>
      </c>
      <c r="R918" s="79">
        <f t="shared" si="395"/>
        <v>0.34619823575811953</v>
      </c>
    </row>
    <row r="919" spans="1:18" s="80" customFormat="1" x14ac:dyDescent="0.25">
      <c r="A919" s="73" t="s">
        <v>1659</v>
      </c>
      <c r="B919" s="74">
        <v>2</v>
      </c>
      <c r="C919" s="74" t="s">
        <v>1660</v>
      </c>
      <c r="D919" s="26"/>
      <c r="E919" s="27"/>
      <c r="F919" s="75">
        <v>870</v>
      </c>
      <c r="G919" s="76">
        <v>66.930318022316683</v>
      </c>
      <c r="H919" s="76">
        <v>60.377358490566039</v>
      </c>
      <c r="I919" s="76">
        <v>5.8144</v>
      </c>
      <c r="J919" s="77">
        <v>596.34328741590286</v>
      </c>
      <c r="L919" s="79">
        <f t="shared" si="390"/>
        <v>0.40361184826927415</v>
      </c>
      <c r="M919" s="79"/>
      <c r="N919" s="79">
        <f t="shared" si="391"/>
        <v>0.6988386337052781</v>
      </c>
      <c r="O919" s="79">
        <f t="shared" si="392"/>
        <v>0.60377358490566035</v>
      </c>
      <c r="P919" s="79">
        <f t="shared" si="393"/>
        <v>0.2827042253521127</v>
      </c>
      <c r="Q919" s="79">
        <f t="shared" si="394"/>
        <v>0.41314566875234549</v>
      </c>
      <c r="R919" s="79">
        <f t="shared" si="395"/>
        <v>0.2277254715683176</v>
      </c>
    </row>
    <row r="920" spans="1:18" s="80" customFormat="1" x14ac:dyDescent="0.25">
      <c r="A920" s="73" t="s">
        <v>1661</v>
      </c>
      <c r="B920" s="74">
        <v>3</v>
      </c>
      <c r="C920" s="74" t="s">
        <v>905</v>
      </c>
      <c r="D920" s="26"/>
      <c r="E920" s="27"/>
      <c r="F920" s="75">
        <v>9627</v>
      </c>
      <c r="G920" s="76">
        <v>67.255750204577637</v>
      </c>
      <c r="H920" s="76">
        <v>71.231300345224398</v>
      </c>
      <c r="I920" s="76">
        <v>3.9039000000000001</v>
      </c>
      <c r="J920" s="77">
        <v>282.54826194041107</v>
      </c>
      <c r="L920" s="79">
        <f t="shared" si="390"/>
        <v>0.28428925471444444</v>
      </c>
      <c r="M920" s="79"/>
      <c r="N920" s="79">
        <f t="shared" si="391"/>
        <v>0.70426250340962726</v>
      </c>
      <c r="O920" s="79">
        <f t="shared" si="392"/>
        <v>0.71231300345224402</v>
      </c>
      <c r="P920" s="79">
        <f t="shared" si="393"/>
        <v>0.14816197183098595</v>
      </c>
      <c r="Q920" s="79">
        <f t="shared" si="394"/>
        <v>0.3248656632399558</v>
      </c>
      <c r="R920" s="79">
        <f t="shared" si="395"/>
        <v>0.10042525839367589</v>
      </c>
    </row>
    <row r="921" spans="1:18" s="80" customFormat="1" x14ac:dyDescent="0.25">
      <c r="A921" s="73" t="s">
        <v>1662</v>
      </c>
      <c r="B921" s="74">
        <v>4</v>
      </c>
      <c r="C921" s="74" t="s">
        <v>1663</v>
      </c>
      <c r="D921" s="26"/>
      <c r="E921" s="27"/>
      <c r="F921" s="75">
        <v>1019</v>
      </c>
      <c r="G921" s="76">
        <v>66.696451004289258</v>
      </c>
      <c r="H921" s="76">
        <v>60</v>
      </c>
      <c r="I921" s="76">
        <v>4.4847000000000001</v>
      </c>
      <c r="J921" s="77">
        <v>378.22193078221574</v>
      </c>
      <c r="L921" s="79">
        <f t="shared" si="390"/>
        <v>0.31941974650186244</v>
      </c>
      <c r="M921" s="79"/>
      <c r="N921" s="79">
        <f t="shared" si="391"/>
        <v>0.69494085007148765</v>
      </c>
      <c r="O921" s="79">
        <f t="shared" si="392"/>
        <v>0.6</v>
      </c>
      <c r="P921" s="79">
        <f t="shared" si="393"/>
        <v>0.18906338028169017</v>
      </c>
      <c r="Q921" s="79">
        <f t="shared" si="394"/>
        <v>0.33680562371940009</v>
      </c>
      <c r="R921" s="79">
        <f t="shared" si="395"/>
        <v>0.13923810579400234</v>
      </c>
    </row>
    <row r="922" spans="1:18" s="80" customFormat="1" x14ac:dyDescent="0.25">
      <c r="A922" s="73" t="s">
        <v>1664</v>
      </c>
      <c r="B922" s="74">
        <v>5</v>
      </c>
      <c r="C922" s="74" t="s">
        <v>1665</v>
      </c>
      <c r="D922" s="26"/>
      <c r="E922" s="27"/>
      <c r="F922" s="75">
        <v>4823</v>
      </c>
      <c r="G922" s="76">
        <v>63.479432687736136</v>
      </c>
      <c r="H922" s="76">
        <v>57.567567567567565</v>
      </c>
      <c r="I922" s="76">
        <v>5.6928000000000001</v>
      </c>
      <c r="J922" s="77">
        <v>642.35715737586929</v>
      </c>
      <c r="L922" s="79">
        <f t="shared" si="390"/>
        <v>0.39742954652616536</v>
      </c>
      <c r="M922" s="79"/>
      <c r="N922" s="79">
        <f t="shared" si="391"/>
        <v>0.64132387812893554</v>
      </c>
      <c r="O922" s="79">
        <f t="shared" si="392"/>
        <v>0.57567567567567568</v>
      </c>
      <c r="P922" s="79">
        <f t="shared" si="393"/>
        <v>0.27414084507042258</v>
      </c>
      <c r="Q922" s="79">
        <f t="shared" si="394"/>
        <v>0.39726089187864472</v>
      </c>
      <c r="R922" s="79">
        <f t="shared" si="395"/>
        <v>0.24639235593341555</v>
      </c>
    </row>
    <row r="923" spans="1:18" s="80" customFormat="1" x14ac:dyDescent="0.25">
      <c r="A923" s="73" t="s">
        <v>1666</v>
      </c>
      <c r="B923" s="74">
        <v>6</v>
      </c>
      <c r="C923" s="74" t="s">
        <v>1667</v>
      </c>
      <c r="D923" s="26"/>
      <c r="E923" s="27"/>
      <c r="F923" s="75">
        <v>2805</v>
      </c>
      <c r="G923" s="76">
        <v>63.218982764093006</v>
      </c>
      <c r="H923" s="76">
        <v>71.15384615384616</v>
      </c>
      <c r="I923" s="76">
        <v>4.9246999999999996</v>
      </c>
      <c r="J923" s="77">
        <v>286.69123817481108</v>
      </c>
      <c r="L923" s="79">
        <f t="shared" si="390"/>
        <v>0.2952428640078964</v>
      </c>
      <c r="M923" s="79"/>
      <c r="N923" s="79">
        <f t="shared" si="391"/>
        <v>0.63698304606821676</v>
      </c>
      <c r="O923" s="79">
        <f t="shared" si="392"/>
        <v>0.71153846153846156</v>
      </c>
      <c r="P923" s="79">
        <f t="shared" si="393"/>
        <v>0.22004929577464788</v>
      </c>
      <c r="Q923" s="79">
        <f t="shared" si="394"/>
        <v>0.39569374189910411</v>
      </c>
      <c r="R923" s="79">
        <f t="shared" si="395"/>
        <v>0.10210597897558259</v>
      </c>
    </row>
    <row r="924" spans="1:18" s="80" customFormat="1" x14ac:dyDescent="0.25">
      <c r="A924" s="73" t="s">
        <v>1668</v>
      </c>
      <c r="B924" s="74">
        <v>7</v>
      </c>
      <c r="C924" s="74" t="s">
        <v>1669</v>
      </c>
      <c r="D924" s="26"/>
      <c r="E924" s="27"/>
      <c r="F924" s="75">
        <v>1643</v>
      </c>
      <c r="G924" s="76">
        <v>73.179102043567823</v>
      </c>
      <c r="H924" s="76">
        <v>67.692307692307693</v>
      </c>
      <c r="I924" s="76">
        <v>3.0449000000000002</v>
      </c>
      <c r="J924" s="77">
        <v>369.9080960286106</v>
      </c>
      <c r="L924" s="79">
        <f t="shared" si="390"/>
        <v>0.29842575294380275</v>
      </c>
      <c r="M924" s="79"/>
      <c r="N924" s="79">
        <f t="shared" si="391"/>
        <v>0.80298503405946375</v>
      </c>
      <c r="O924" s="79">
        <f t="shared" si="392"/>
        <v>0.67692307692307696</v>
      </c>
      <c r="P924" s="79">
        <f t="shared" si="393"/>
        <v>8.7669014084507058E-2</v>
      </c>
      <c r="Q924" s="79">
        <f t="shared" si="394"/>
        <v>0.24360865905155565</v>
      </c>
      <c r="R924" s="79">
        <f t="shared" si="395"/>
        <v>0.13586535335846273</v>
      </c>
    </row>
    <row r="925" spans="1:18" s="80" customFormat="1" x14ac:dyDescent="0.25">
      <c r="A925" s="73" t="s">
        <v>1670</v>
      </c>
      <c r="B925" s="74">
        <v>8</v>
      </c>
      <c r="C925" s="74" t="s">
        <v>1671</v>
      </c>
      <c r="D925" s="26"/>
      <c r="E925" s="27"/>
      <c r="F925" s="75">
        <v>1934</v>
      </c>
      <c r="G925" s="76">
        <v>59.749960325400934</v>
      </c>
      <c r="H925" s="76">
        <v>48.611111111111107</v>
      </c>
      <c r="I925" s="76">
        <v>4.5998999999999999</v>
      </c>
      <c r="J925" s="77">
        <v>413.88990460628037</v>
      </c>
      <c r="L925" s="79">
        <f t="shared" si="390"/>
        <v>0.30206333404659913</v>
      </c>
      <c r="M925" s="79"/>
      <c r="N925" s="79">
        <f t="shared" si="391"/>
        <v>0.57916600542334895</v>
      </c>
      <c r="O925" s="79">
        <f t="shared" si="392"/>
        <v>0.48611111111111105</v>
      </c>
      <c r="P925" s="79">
        <f t="shared" si="393"/>
        <v>0.19717605633802818</v>
      </c>
      <c r="Q925" s="79">
        <f t="shared" si="394"/>
        <v>0.30959565861133437</v>
      </c>
      <c r="R925" s="79">
        <f t="shared" si="395"/>
        <v>0.15370787205122935</v>
      </c>
    </row>
    <row r="926" spans="1:18" s="80" customFormat="1" x14ac:dyDescent="0.25">
      <c r="A926" s="73"/>
      <c r="B926" s="74"/>
      <c r="C926" s="81"/>
      <c r="D926" s="82"/>
      <c r="E926" s="83"/>
      <c r="F926" s="84" t="s">
        <v>17</v>
      </c>
      <c r="G926" s="85"/>
      <c r="H926" s="85"/>
      <c r="I926" s="85"/>
      <c r="J926" s="86"/>
      <c r="L926" s="79"/>
      <c r="M926" s="79"/>
      <c r="N926" s="79"/>
      <c r="O926" s="79"/>
      <c r="P926" s="79"/>
      <c r="Q926" s="79"/>
      <c r="R926" s="79"/>
    </row>
    <row r="927" spans="1:18" s="80" customFormat="1" x14ac:dyDescent="0.25">
      <c r="A927" s="62" t="s">
        <v>1672</v>
      </c>
      <c r="B927" s="63"/>
      <c r="C927" s="64" t="s">
        <v>1673</v>
      </c>
      <c r="D927" s="65"/>
      <c r="E927" s="66"/>
      <c r="F927" s="67">
        <v>147148</v>
      </c>
      <c r="G927" s="68">
        <v>77.34191786622813</v>
      </c>
      <c r="H927" s="68">
        <v>56.605178261229213</v>
      </c>
      <c r="I927" s="68">
        <v>6.7970206944635176</v>
      </c>
      <c r="J927" s="69">
        <v>546.0249626510066</v>
      </c>
      <c r="K927" s="16"/>
      <c r="L927" s="54">
        <f t="shared" ref="L927:L941" si="396">GEOMEAN(N927,Q927,R927)</f>
        <v>0.43216973711235734</v>
      </c>
      <c r="M927" s="54"/>
      <c r="N927" s="54">
        <f t="shared" ref="N927:N941" si="397">+(G927-25)/(85-25)</f>
        <v>0.87236529777046878</v>
      </c>
      <c r="O927" s="54">
        <f t="shared" ref="O927:O941" si="398">+H927/100</f>
        <v>0.56605178261229216</v>
      </c>
      <c r="P927" s="54">
        <f t="shared" ref="P927:P941" si="399">+(I927-1.8)/(16-1.8)</f>
        <v>0.35190286580729002</v>
      </c>
      <c r="Q927" s="54">
        <f t="shared" ref="Q927:Q941" si="400">+(O927*P927)^(0.5)</f>
        <v>0.44631294457655019</v>
      </c>
      <c r="R927" s="54">
        <f t="shared" ref="R927:R941" si="401">+(J927-35)/(2500-35)</f>
        <v>0.20731235807343068</v>
      </c>
    </row>
    <row r="928" spans="1:18" s="80" customFormat="1" x14ac:dyDescent="0.25">
      <c r="A928" s="73" t="s">
        <v>1674</v>
      </c>
      <c r="B928" s="74">
        <v>1</v>
      </c>
      <c r="C928" s="74" t="s">
        <v>1675</v>
      </c>
      <c r="D928" s="26"/>
      <c r="E928" s="27"/>
      <c r="F928" s="75">
        <v>27999</v>
      </c>
      <c r="G928" s="76">
        <v>78.690843327307277</v>
      </c>
      <c r="H928" s="76">
        <v>74.442105263157899</v>
      </c>
      <c r="I928" s="76">
        <v>9.3999000000000006</v>
      </c>
      <c r="J928" s="77">
        <v>707.57745343892702</v>
      </c>
      <c r="L928" s="79">
        <f t="shared" si="396"/>
        <v>0.53614362787093339</v>
      </c>
      <c r="M928" s="79"/>
      <c r="N928" s="79">
        <f t="shared" si="397"/>
        <v>0.8948473887884546</v>
      </c>
      <c r="O928" s="79">
        <f t="shared" si="398"/>
        <v>0.74442105263157898</v>
      </c>
      <c r="P928" s="79">
        <f t="shared" si="399"/>
        <v>0.53520422535211276</v>
      </c>
      <c r="Q928" s="79">
        <f t="shared" si="400"/>
        <v>0.63120305196464999</v>
      </c>
      <c r="R928" s="79">
        <f t="shared" si="401"/>
        <v>0.27285089389003125</v>
      </c>
    </row>
    <row r="929" spans="1:18" s="80" customFormat="1" x14ac:dyDescent="0.25">
      <c r="A929" s="73" t="s">
        <v>1676</v>
      </c>
      <c r="B929" s="74">
        <v>2</v>
      </c>
      <c r="C929" s="74" t="s">
        <v>1677</v>
      </c>
      <c r="D929" s="26"/>
      <c r="E929" s="27"/>
      <c r="F929" s="75">
        <v>23214</v>
      </c>
      <c r="G929" s="76">
        <v>78.111413435607204</v>
      </c>
      <c r="H929" s="76">
        <v>54.497907949790793</v>
      </c>
      <c r="I929" s="76">
        <v>5.7301000000000002</v>
      </c>
      <c r="J929" s="77">
        <v>512.12022961706862</v>
      </c>
      <c r="L929" s="79">
        <f t="shared" si="396"/>
        <v>0.40522698031228571</v>
      </c>
      <c r="M929" s="79"/>
      <c r="N929" s="79">
        <f t="shared" si="397"/>
        <v>0.8851902239267867</v>
      </c>
      <c r="O929" s="79">
        <f t="shared" si="398"/>
        <v>0.54497907949790791</v>
      </c>
      <c r="P929" s="79">
        <f t="shared" si="399"/>
        <v>0.27676760563380287</v>
      </c>
      <c r="Q929" s="79">
        <f t="shared" si="400"/>
        <v>0.38837167115168153</v>
      </c>
      <c r="R929" s="79">
        <f t="shared" si="401"/>
        <v>0.19355790248156943</v>
      </c>
    </row>
    <row r="930" spans="1:18" s="80" customFormat="1" x14ac:dyDescent="0.25">
      <c r="A930" s="73" t="s">
        <v>1678</v>
      </c>
      <c r="B930" s="74">
        <v>3</v>
      </c>
      <c r="C930" s="74" t="s">
        <v>1679</v>
      </c>
      <c r="D930" s="26"/>
      <c r="E930" s="27"/>
      <c r="F930" s="75">
        <v>4773</v>
      </c>
      <c r="G930" s="76">
        <v>78.860999012109687</v>
      </c>
      <c r="H930" s="76">
        <v>57.291666666666664</v>
      </c>
      <c r="I930" s="76">
        <v>6.8064999999999998</v>
      </c>
      <c r="J930" s="77">
        <v>489.14392839582229</v>
      </c>
      <c r="L930" s="79">
        <f t="shared" si="396"/>
        <v>0.4204581770324255</v>
      </c>
      <c r="M930" s="79"/>
      <c r="N930" s="79">
        <f t="shared" si="397"/>
        <v>0.89768331686849479</v>
      </c>
      <c r="O930" s="79">
        <f t="shared" si="398"/>
        <v>0.57291666666666663</v>
      </c>
      <c r="P930" s="79">
        <f t="shared" si="399"/>
        <v>0.35257042253521126</v>
      </c>
      <c r="Q930" s="79">
        <f t="shared" si="400"/>
        <v>0.44943683788062083</v>
      </c>
      <c r="R930" s="79">
        <f t="shared" si="401"/>
        <v>0.18423688778735184</v>
      </c>
    </row>
    <row r="931" spans="1:18" s="80" customFormat="1" x14ac:dyDescent="0.25">
      <c r="A931" s="73" t="s">
        <v>1680</v>
      </c>
      <c r="B931" s="74">
        <v>4</v>
      </c>
      <c r="C931" s="74" t="s">
        <v>1681</v>
      </c>
      <c r="D931" s="26"/>
      <c r="E931" s="27"/>
      <c r="F931" s="75">
        <v>4134</v>
      </c>
      <c r="G931" s="76">
        <v>82.086088886089954</v>
      </c>
      <c r="H931" s="76">
        <v>61.313868613138688</v>
      </c>
      <c r="I931" s="76">
        <v>6.7060000000000004</v>
      </c>
      <c r="J931" s="77">
        <v>354.09041868905075</v>
      </c>
      <c r="L931" s="79">
        <f t="shared" si="396"/>
        <v>0.38414184048242644</v>
      </c>
      <c r="M931" s="79"/>
      <c r="N931" s="79">
        <f t="shared" si="397"/>
        <v>0.95143481476816594</v>
      </c>
      <c r="O931" s="79">
        <f t="shared" si="398"/>
        <v>0.61313868613138689</v>
      </c>
      <c r="P931" s="79">
        <f t="shared" si="399"/>
        <v>0.34549295774647892</v>
      </c>
      <c r="Q931" s="79">
        <f t="shared" si="400"/>
        <v>0.46025547055990856</v>
      </c>
      <c r="R931" s="79">
        <f t="shared" si="401"/>
        <v>0.12944844571563924</v>
      </c>
    </row>
    <row r="932" spans="1:18" s="80" customFormat="1" x14ac:dyDescent="0.25">
      <c r="A932" s="73" t="s">
        <v>1682</v>
      </c>
      <c r="B932" s="74">
        <v>5</v>
      </c>
      <c r="C932" s="74" t="s">
        <v>712</v>
      </c>
      <c r="D932" s="26"/>
      <c r="E932" s="27"/>
      <c r="F932" s="75">
        <v>4327</v>
      </c>
      <c r="G932" s="76">
        <v>67.563485157466246</v>
      </c>
      <c r="H932" s="76">
        <v>54.838709677419352</v>
      </c>
      <c r="I932" s="76">
        <v>5.4061000000000003</v>
      </c>
      <c r="J932" s="77">
        <v>274.06314374292214</v>
      </c>
      <c r="L932" s="79">
        <f t="shared" si="396"/>
        <v>0.29500767809095091</v>
      </c>
      <c r="M932" s="79"/>
      <c r="N932" s="79">
        <f t="shared" si="397"/>
        <v>0.70939141929110405</v>
      </c>
      <c r="O932" s="79">
        <f t="shared" si="398"/>
        <v>0.54838709677419351</v>
      </c>
      <c r="P932" s="79">
        <f t="shared" si="399"/>
        <v>0.25395070422535215</v>
      </c>
      <c r="Q932" s="79">
        <f t="shared" si="400"/>
        <v>0.3731799692023981</v>
      </c>
      <c r="R932" s="79">
        <f t="shared" si="401"/>
        <v>9.6983019774004919E-2</v>
      </c>
    </row>
    <row r="933" spans="1:18" s="80" customFormat="1" x14ac:dyDescent="0.25">
      <c r="A933" s="73" t="s">
        <v>1683</v>
      </c>
      <c r="B933" s="74">
        <v>6</v>
      </c>
      <c r="C933" s="74" t="s">
        <v>1684</v>
      </c>
      <c r="D933" s="26"/>
      <c r="E933" s="27"/>
      <c r="F933" s="75">
        <v>13311</v>
      </c>
      <c r="G933" s="76">
        <v>73.291949607677552</v>
      </c>
      <c r="H933" s="76">
        <v>61.830574488802334</v>
      </c>
      <c r="I933" s="76">
        <v>5.4166999999999996</v>
      </c>
      <c r="J933" s="77">
        <v>214.92857977828058</v>
      </c>
      <c r="L933" s="79">
        <f t="shared" si="396"/>
        <v>0.28567581573479683</v>
      </c>
      <c r="M933" s="79"/>
      <c r="N933" s="79">
        <f t="shared" si="397"/>
        <v>0.80486582679462582</v>
      </c>
      <c r="O933" s="79">
        <f t="shared" si="398"/>
        <v>0.61830574488802337</v>
      </c>
      <c r="P933" s="79">
        <f t="shared" si="399"/>
        <v>0.25469718309859157</v>
      </c>
      <c r="Q933" s="79">
        <f t="shared" si="400"/>
        <v>0.39683841990998797</v>
      </c>
      <c r="R933" s="79">
        <f t="shared" si="401"/>
        <v>7.2993338652446477E-2</v>
      </c>
    </row>
    <row r="934" spans="1:18" s="80" customFormat="1" x14ac:dyDescent="0.25">
      <c r="A934" s="73" t="s">
        <v>1685</v>
      </c>
      <c r="B934" s="74">
        <v>7</v>
      </c>
      <c r="C934" s="74" t="s">
        <v>1686</v>
      </c>
      <c r="D934" s="26"/>
      <c r="E934" s="27"/>
      <c r="F934" s="75">
        <v>15962</v>
      </c>
      <c r="G934" s="76">
        <v>72.66790159522732</v>
      </c>
      <c r="H934" s="76">
        <v>45.81245526127416</v>
      </c>
      <c r="I934" s="76">
        <v>5.6653000000000002</v>
      </c>
      <c r="J934" s="77">
        <v>530.26913005817039</v>
      </c>
      <c r="L934" s="79">
        <f t="shared" si="396"/>
        <v>0.38342413358595195</v>
      </c>
      <c r="M934" s="79"/>
      <c r="N934" s="79">
        <f t="shared" si="397"/>
        <v>0.79446502658712204</v>
      </c>
      <c r="O934" s="79">
        <f t="shared" si="398"/>
        <v>0.4581245526127416</v>
      </c>
      <c r="P934" s="79">
        <f t="shared" si="399"/>
        <v>0.27220422535211269</v>
      </c>
      <c r="Q934" s="79">
        <f t="shared" si="400"/>
        <v>0.35313374089533633</v>
      </c>
      <c r="R934" s="79">
        <f t="shared" si="401"/>
        <v>0.20092053957735106</v>
      </c>
    </row>
    <row r="935" spans="1:18" s="80" customFormat="1" x14ac:dyDescent="0.25">
      <c r="A935" s="73" t="s">
        <v>1687</v>
      </c>
      <c r="B935" s="74">
        <v>8</v>
      </c>
      <c r="C935" s="74" t="s">
        <v>1688</v>
      </c>
      <c r="D935" s="26"/>
      <c r="E935" s="27"/>
      <c r="F935" s="75">
        <v>5972</v>
      </c>
      <c r="G935" s="76">
        <v>78.005399101106775</v>
      </c>
      <c r="H935" s="76">
        <v>55.172413793103445</v>
      </c>
      <c r="I935" s="76">
        <v>6.1551</v>
      </c>
      <c r="J935" s="77">
        <v>481.5367909772084</v>
      </c>
      <c r="L935" s="79">
        <f t="shared" si="396"/>
        <v>0.40377710441303105</v>
      </c>
      <c r="M935" s="79"/>
      <c r="N935" s="79">
        <f t="shared" si="397"/>
        <v>0.88342331835177956</v>
      </c>
      <c r="O935" s="79">
        <f t="shared" si="398"/>
        <v>0.55172413793103448</v>
      </c>
      <c r="P935" s="79">
        <f t="shared" si="399"/>
        <v>0.30669718309859156</v>
      </c>
      <c r="Q935" s="79">
        <f t="shared" si="400"/>
        <v>0.41135415270900944</v>
      </c>
      <c r="R935" s="79">
        <f t="shared" si="401"/>
        <v>0.18115082798264032</v>
      </c>
    </row>
    <row r="936" spans="1:18" s="80" customFormat="1" x14ac:dyDescent="0.25">
      <c r="A936" s="73" t="s">
        <v>1689</v>
      </c>
      <c r="B936" s="74">
        <v>9</v>
      </c>
      <c r="C936" s="74" t="s">
        <v>749</v>
      </c>
      <c r="D936" s="26"/>
      <c r="E936" s="27"/>
      <c r="F936" s="75">
        <v>9557</v>
      </c>
      <c r="G936" s="76">
        <v>77.522234396462977</v>
      </c>
      <c r="H936" s="76">
        <v>48.512289780077623</v>
      </c>
      <c r="I936" s="76">
        <v>5.2180999999999997</v>
      </c>
      <c r="J936" s="77">
        <v>352.47624178770872</v>
      </c>
      <c r="L936" s="79">
        <f t="shared" si="396"/>
        <v>0.33774333101846932</v>
      </c>
      <c r="M936" s="79"/>
      <c r="N936" s="79">
        <f t="shared" si="397"/>
        <v>0.87537057327438295</v>
      </c>
      <c r="O936" s="79">
        <f t="shared" si="398"/>
        <v>0.48512289780077622</v>
      </c>
      <c r="P936" s="79">
        <f t="shared" si="399"/>
        <v>0.2407112676056338</v>
      </c>
      <c r="Q936" s="79">
        <f t="shared" si="400"/>
        <v>0.34172291066614657</v>
      </c>
      <c r="R936" s="79">
        <f t="shared" si="401"/>
        <v>0.12879360721610902</v>
      </c>
    </row>
    <row r="937" spans="1:18" s="80" customFormat="1" x14ac:dyDescent="0.25">
      <c r="A937" s="73" t="s">
        <v>1690</v>
      </c>
      <c r="B937" s="74">
        <v>10</v>
      </c>
      <c r="C937" s="74" t="s">
        <v>1691</v>
      </c>
      <c r="D937" s="26"/>
      <c r="E937" s="27"/>
      <c r="F937" s="75">
        <v>22691</v>
      </c>
      <c r="G937" s="76">
        <v>77.046194429826812</v>
      </c>
      <c r="H937" s="76">
        <v>51.393481341521017</v>
      </c>
      <c r="I937" s="76">
        <v>7.2123999999999997</v>
      </c>
      <c r="J937" s="77">
        <v>730.03123026489561</v>
      </c>
      <c r="L937" s="79">
        <f t="shared" si="396"/>
        <v>0.47658822139440926</v>
      </c>
      <c r="M937" s="79"/>
      <c r="N937" s="79">
        <f t="shared" si="397"/>
        <v>0.86743657383044692</v>
      </c>
      <c r="O937" s="79">
        <f t="shared" si="398"/>
        <v>0.51393481341521019</v>
      </c>
      <c r="P937" s="79">
        <f t="shared" si="399"/>
        <v>0.38115492957746477</v>
      </c>
      <c r="Q937" s="79">
        <f t="shared" si="400"/>
        <v>0.44259325301531871</v>
      </c>
      <c r="R937" s="79">
        <f t="shared" si="401"/>
        <v>0.28195993114194551</v>
      </c>
    </row>
    <row r="938" spans="1:18" s="80" customFormat="1" x14ac:dyDescent="0.25">
      <c r="A938" s="92" t="s">
        <v>1692</v>
      </c>
      <c r="B938" s="74">
        <v>11</v>
      </c>
      <c r="C938" s="93" t="s">
        <v>1693</v>
      </c>
      <c r="D938" s="26"/>
      <c r="E938" s="27"/>
      <c r="F938" s="94">
        <v>4285</v>
      </c>
      <c r="G938" s="95">
        <v>77.346020945909032</v>
      </c>
      <c r="H938" s="95">
        <v>49.249249249249246</v>
      </c>
      <c r="I938" s="95">
        <v>5.3105000000000002</v>
      </c>
      <c r="J938" s="96">
        <v>228.31826346671875</v>
      </c>
      <c r="L938" s="79">
        <f t="shared" si="396"/>
        <v>0.28794497452423085</v>
      </c>
      <c r="M938" s="79"/>
      <c r="N938" s="79">
        <f t="shared" si="397"/>
        <v>0.87243368243181718</v>
      </c>
      <c r="O938" s="79">
        <f t="shared" si="398"/>
        <v>0.49249249249249244</v>
      </c>
      <c r="P938" s="79">
        <f t="shared" si="399"/>
        <v>0.24721830985915497</v>
      </c>
      <c r="Q938" s="79">
        <f t="shared" si="400"/>
        <v>0.34893145689707677</v>
      </c>
      <c r="R938" s="79">
        <f t="shared" si="401"/>
        <v>7.8425259012867649E-2</v>
      </c>
    </row>
    <row r="939" spans="1:18" s="80" customFormat="1" x14ac:dyDescent="0.25">
      <c r="A939" s="92" t="s">
        <v>1694</v>
      </c>
      <c r="B939" s="74">
        <v>12</v>
      </c>
      <c r="C939" s="93" t="s">
        <v>1695</v>
      </c>
      <c r="D939" s="26"/>
      <c r="E939" s="27"/>
      <c r="F939" s="94">
        <v>1980</v>
      </c>
      <c r="G939" s="95">
        <v>76.449180269527133</v>
      </c>
      <c r="H939" s="95">
        <v>43.867924528301891</v>
      </c>
      <c r="I939" s="95">
        <v>6.0246000000000004</v>
      </c>
      <c r="J939" s="96">
        <v>555.87713576982367</v>
      </c>
      <c r="L939" s="79">
        <f t="shared" si="396"/>
        <v>0.40301627345543373</v>
      </c>
      <c r="M939" s="79"/>
      <c r="N939" s="79">
        <f t="shared" si="397"/>
        <v>0.85748633782545225</v>
      </c>
      <c r="O939" s="79">
        <f t="shared" si="398"/>
        <v>0.43867924528301894</v>
      </c>
      <c r="P939" s="79">
        <f t="shared" si="399"/>
        <v>0.2975070422535212</v>
      </c>
      <c r="Q939" s="79">
        <f t="shared" si="400"/>
        <v>0.36126190604900194</v>
      </c>
      <c r="R939" s="79">
        <f t="shared" si="401"/>
        <v>0.21130918286808262</v>
      </c>
    </row>
    <row r="940" spans="1:18" s="80" customFormat="1" x14ac:dyDescent="0.25">
      <c r="A940" s="92" t="s">
        <v>1696</v>
      </c>
      <c r="B940" s="74">
        <v>13</v>
      </c>
      <c r="C940" s="93" t="s">
        <v>1697</v>
      </c>
      <c r="D940" s="26"/>
      <c r="E940" s="27"/>
      <c r="F940" s="94">
        <v>1974</v>
      </c>
      <c r="G940" s="95">
        <v>72.38297411845889</v>
      </c>
      <c r="H940" s="95">
        <v>48.780487804878049</v>
      </c>
      <c r="I940" s="95">
        <v>4.5293000000000001</v>
      </c>
      <c r="J940" s="96">
        <v>300.37265019645997</v>
      </c>
      <c r="L940" s="79">
        <f t="shared" si="396"/>
        <v>0.29637275673977076</v>
      </c>
      <c r="M940" s="79"/>
      <c r="N940" s="79">
        <f t="shared" si="397"/>
        <v>0.78971623530764812</v>
      </c>
      <c r="O940" s="79">
        <f t="shared" si="398"/>
        <v>0.48780487804878048</v>
      </c>
      <c r="P940" s="79">
        <f t="shared" si="399"/>
        <v>0.19220422535211271</v>
      </c>
      <c r="Q940" s="79">
        <f t="shared" si="400"/>
        <v>0.3061995406729861</v>
      </c>
      <c r="R940" s="79">
        <f t="shared" si="401"/>
        <v>0.10765624754420283</v>
      </c>
    </row>
    <row r="941" spans="1:18" s="80" customFormat="1" x14ac:dyDescent="0.25">
      <c r="A941" s="92" t="s">
        <v>1698</v>
      </c>
      <c r="B941" s="74">
        <v>14</v>
      </c>
      <c r="C941" s="93" t="s">
        <v>1699</v>
      </c>
      <c r="D941" s="26"/>
      <c r="E941" s="27"/>
      <c r="F941" s="94">
        <v>6969</v>
      </c>
      <c r="G941" s="95">
        <v>76.02939272124685</v>
      </c>
      <c r="H941" s="95">
        <v>47.457627118644069</v>
      </c>
      <c r="I941" s="95">
        <v>8.8086000000000002</v>
      </c>
      <c r="J941" s="96">
        <v>983.75922052343606</v>
      </c>
      <c r="L941" s="79">
        <f t="shared" si="396"/>
        <v>0.5411000451240533</v>
      </c>
      <c r="M941" s="79"/>
      <c r="N941" s="79">
        <f t="shared" si="397"/>
        <v>0.85048987868744752</v>
      </c>
      <c r="O941" s="79">
        <f t="shared" si="398"/>
        <v>0.47457627118644069</v>
      </c>
      <c r="P941" s="79">
        <f t="shared" si="399"/>
        <v>0.49356338028169017</v>
      </c>
      <c r="Q941" s="79">
        <f t="shared" si="400"/>
        <v>0.48397672320914337</v>
      </c>
      <c r="R941" s="79">
        <f t="shared" si="401"/>
        <v>0.38489217871133308</v>
      </c>
    </row>
    <row r="942" spans="1:18" s="80" customFormat="1" x14ac:dyDescent="0.25">
      <c r="A942" s="73"/>
      <c r="B942" s="74"/>
      <c r="C942" s="81"/>
      <c r="D942" s="82"/>
      <c r="E942" s="83"/>
      <c r="F942" s="84" t="s">
        <v>17</v>
      </c>
      <c r="G942" s="85"/>
      <c r="H942" s="85"/>
      <c r="I942" s="85"/>
      <c r="J942" s="86"/>
      <c r="L942" s="79"/>
      <c r="M942" s="79"/>
      <c r="N942" s="79"/>
      <c r="O942" s="79"/>
      <c r="P942" s="79"/>
      <c r="Q942" s="79"/>
      <c r="R942" s="79"/>
    </row>
    <row r="943" spans="1:18" s="80" customFormat="1" x14ac:dyDescent="0.25">
      <c r="A943" s="62" t="s">
        <v>1700</v>
      </c>
      <c r="B943" s="63"/>
      <c r="C943" s="64" t="s">
        <v>1701</v>
      </c>
      <c r="D943" s="65"/>
      <c r="E943" s="66"/>
      <c r="F943" s="67">
        <v>25567</v>
      </c>
      <c r="G943" s="68">
        <v>59.334459118261634</v>
      </c>
      <c r="H943" s="68">
        <v>47.120681021532299</v>
      </c>
      <c r="I943" s="68">
        <v>4.0475201779472512</v>
      </c>
      <c r="J943" s="69">
        <v>266.99148227220377</v>
      </c>
      <c r="K943" s="16"/>
      <c r="L943" s="54">
        <f t="shared" ref="L943:L952" si="402">GEOMEAN(N943,Q943,R943)</f>
        <v>0.24500925754537117</v>
      </c>
      <c r="M943" s="54"/>
      <c r="N943" s="54">
        <f t="shared" ref="N943:N952" si="403">+(G943-25)/(85-25)</f>
        <v>0.57224098530436052</v>
      </c>
      <c r="O943" s="54">
        <f t="shared" ref="O943:O952" si="404">+H943/100</f>
        <v>0.47120681021532301</v>
      </c>
      <c r="P943" s="54">
        <f t="shared" ref="P943:P952" si="405">+(I943-1.8)/(16-1.8)</f>
        <v>0.15827606886952475</v>
      </c>
      <c r="Q943" s="54">
        <f t="shared" ref="Q943:Q952" si="406">+(O943*P943)^(0.5)</f>
        <v>0.27309478491071476</v>
      </c>
      <c r="R943" s="54">
        <f t="shared" ref="R943:R952" si="407">+(J943-35)/(2500-35)</f>
        <v>9.411419159115772E-2</v>
      </c>
    </row>
    <row r="944" spans="1:18" s="80" customFormat="1" x14ac:dyDescent="0.25">
      <c r="A944" s="73" t="s">
        <v>1702</v>
      </c>
      <c r="B944" s="74">
        <v>1</v>
      </c>
      <c r="C944" s="74" t="s">
        <v>1703</v>
      </c>
      <c r="D944" s="26"/>
      <c r="E944" s="27"/>
      <c r="F944" s="75">
        <v>3205</v>
      </c>
      <c r="G944" s="76">
        <v>59.601499891757712</v>
      </c>
      <c r="H944" s="76">
        <v>52.016129032258064</v>
      </c>
      <c r="I944" s="76">
        <v>6.3544999999999998</v>
      </c>
      <c r="J944" s="77">
        <v>520.32181195303315</v>
      </c>
      <c r="L944" s="79">
        <f t="shared" si="402"/>
        <v>0.359280725459033</v>
      </c>
      <c r="M944" s="79"/>
      <c r="N944" s="79">
        <f t="shared" si="403"/>
        <v>0.57669166486262857</v>
      </c>
      <c r="O944" s="79">
        <f t="shared" si="404"/>
        <v>0.52016129032258063</v>
      </c>
      <c r="P944" s="79">
        <f t="shared" si="405"/>
        <v>0.32073943661971832</v>
      </c>
      <c r="Q944" s="79">
        <f t="shared" si="406"/>
        <v>0.40845592076679493</v>
      </c>
      <c r="R944" s="79">
        <f t="shared" si="407"/>
        <v>0.19688511641096679</v>
      </c>
    </row>
    <row r="945" spans="1:18" s="80" customFormat="1" x14ac:dyDescent="0.25">
      <c r="A945" s="73" t="s">
        <v>1704</v>
      </c>
      <c r="B945" s="74">
        <v>2</v>
      </c>
      <c r="C945" s="74" t="s">
        <v>1705</v>
      </c>
      <c r="D945" s="26"/>
      <c r="E945" s="27"/>
      <c r="F945" s="75">
        <v>3028</v>
      </c>
      <c r="G945" s="76">
        <v>52.990414809129632</v>
      </c>
      <c r="H945" s="76">
        <v>59.649122807017541</v>
      </c>
      <c r="I945" s="76">
        <v>4.3890000000000002</v>
      </c>
      <c r="J945" s="77">
        <v>326.7705751883376</v>
      </c>
      <c r="L945" s="79">
        <f t="shared" si="402"/>
        <v>0.26308869009469948</v>
      </c>
      <c r="M945" s="79"/>
      <c r="N945" s="79">
        <f t="shared" si="403"/>
        <v>0.46650691348549389</v>
      </c>
      <c r="O945" s="79">
        <f t="shared" si="404"/>
        <v>0.59649122807017541</v>
      </c>
      <c r="P945" s="79">
        <f t="shared" si="405"/>
        <v>0.18232394366197188</v>
      </c>
      <c r="Q945" s="79">
        <f t="shared" si="406"/>
        <v>0.32977967351176618</v>
      </c>
      <c r="R945" s="79">
        <f t="shared" si="407"/>
        <v>0.11836534490399091</v>
      </c>
    </row>
    <row r="946" spans="1:18" s="80" customFormat="1" x14ac:dyDescent="0.25">
      <c r="A946" s="73" t="s">
        <v>1706</v>
      </c>
      <c r="B946" s="74">
        <v>3</v>
      </c>
      <c r="C946" s="74" t="s">
        <v>1707</v>
      </c>
      <c r="D946" s="26"/>
      <c r="E946" s="27"/>
      <c r="F946" s="75">
        <v>3079</v>
      </c>
      <c r="G946" s="76">
        <v>61.469774804555534</v>
      </c>
      <c r="H946" s="76">
        <v>39.523809523809526</v>
      </c>
      <c r="I946" s="76">
        <v>3.3450000000000002</v>
      </c>
      <c r="J946" s="77">
        <v>265.99295659874645</v>
      </c>
      <c r="L946" s="79">
        <f t="shared" si="402"/>
        <v>0.22773915483121368</v>
      </c>
      <c r="M946" s="79"/>
      <c r="N946" s="79">
        <f t="shared" si="403"/>
        <v>0.60782958007592558</v>
      </c>
      <c r="O946" s="79">
        <f t="shared" si="404"/>
        <v>0.39523809523809528</v>
      </c>
      <c r="P946" s="79">
        <f t="shared" si="405"/>
        <v>0.10880281690140847</v>
      </c>
      <c r="Q946" s="79">
        <f t="shared" si="406"/>
        <v>0.20737169071175537</v>
      </c>
      <c r="R946" s="79">
        <f t="shared" si="407"/>
        <v>9.3709110182047237E-2</v>
      </c>
    </row>
    <row r="947" spans="1:18" s="80" customFormat="1" x14ac:dyDescent="0.25">
      <c r="A947" s="73" t="s">
        <v>1708</v>
      </c>
      <c r="B947" s="74">
        <v>4</v>
      </c>
      <c r="C947" s="74" t="s">
        <v>1709</v>
      </c>
      <c r="D947" s="26"/>
      <c r="E947" s="27"/>
      <c r="F947" s="75">
        <v>963</v>
      </c>
      <c r="G947" s="76">
        <v>59.421672956551937</v>
      </c>
      <c r="H947" s="76">
        <v>50</v>
      </c>
      <c r="I947" s="76">
        <v>4.5549999999999997</v>
      </c>
      <c r="J947" s="77">
        <v>196.25984025102812</v>
      </c>
      <c r="L947" s="79">
        <f t="shared" si="402"/>
        <v>0.22695019084138002</v>
      </c>
      <c r="M947" s="79"/>
      <c r="N947" s="79">
        <f t="shared" si="403"/>
        <v>0.57369454927586561</v>
      </c>
      <c r="O947" s="79">
        <f t="shared" si="404"/>
        <v>0.5</v>
      </c>
      <c r="P947" s="79">
        <f t="shared" si="405"/>
        <v>0.19401408450704224</v>
      </c>
      <c r="Q947" s="79">
        <f t="shared" si="406"/>
        <v>0.31145953549943067</v>
      </c>
      <c r="R947" s="79">
        <f t="shared" si="407"/>
        <v>6.5419813489260903E-2</v>
      </c>
    </row>
    <row r="948" spans="1:18" s="80" customFormat="1" x14ac:dyDescent="0.25">
      <c r="A948" s="73" t="s">
        <v>1710</v>
      </c>
      <c r="B948" s="74">
        <v>5</v>
      </c>
      <c r="C948" s="74" t="s">
        <v>1711</v>
      </c>
      <c r="D948" s="26"/>
      <c r="E948" s="27"/>
      <c r="F948" s="75">
        <v>4867</v>
      </c>
      <c r="G948" s="76">
        <v>61.442126143704165</v>
      </c>
      <c r="H948" s="76">
        <v>40.291262135922331</v>
      </c>
      <c r="I948" s="76">
        <v>3.2477999999999998</v>
      </c>
      <c r="J948" s="77">
        <v>108.88354279170576</v>
      </c>
      <c r="L948" s="79">
        <f t="shared" si="402"/>
        <v>0.1545253010598551</v>
      </c>
      <c r="M948" s="79"/>
      <c r="N948" s="79">
        <f t="shared" si="403"/>
        <v>0.60736876906173609</v>
      </c>
      <c r="O948" s="79">
        <f t="shared" si="404"/>
        <v>0.40291262135922329</v>
      </c>
      <c r="P948" s="79">
        <f t="shared" si="405"/>
        <v>0.10195774647887322</v>
      </c>
      <c r="Q948" s="79">
        <f t="shared" si="406"/>
        <v>0.20268217213578979</v>
      </c>
      <c r="R948" s="79">
        <f t="shared" si="407"/>
        <v>2.9973039672091587E-2</v>
      </c>
    </row>
    <row r="949" spans="1:18" s="80" customFormat="1" x14ac:dyDescent="0.25">
      <c r="A949" s="73" t="s">
        <v>1712</v>
      </c>
      <c r="B949" s="74">
        <v>6</v>
      </c>
      <c r="C949" s="74" t="s">
        <v>1713</v>
      </c>
      <c r="D949" s="26"/>
      <c r="E949" s="27"/>
      <c r="F949" s="75">
        <v>5443</v>
      </c>
      <c r="G949" s="76">
        <v>60.204949677841469</v>
      </c>
      <c r="H949" s="76">
        <v>38.793103448275865</v>
      </c>
      <c r="I949" s="76">
        <v>3.1535000000000002</v>
      </c>
      <c r="J949" s="77">
        <v>156.594698055067</v>
      </c>
      <c r="L949" s="79">
        <f t="shared" si="402"/>
        <v>0.17721649285571958</v>
      </c>
      <c r="M949" s="79"/>
      <c r="N949" s="79">
        <f t="shared" si="403"/>
        <v>0.58674916129735777</v>
      </c>
      <c r="O949" s="79">
        <f t="shared" si="404"/>
        <v>0.38793103448275867</v>
      </c>
      <c r="P949" s="79">
        <f t="shared" si="405"/>
        <v>9.5316901408450713E-2</v>
      </c>
      <c r="Q949" s="79">
        <f t="shared" si="406"/>
        <v>0.19229244438373391</v>
      </c>
      <c r="R949" s="79">
        <f t="shared" si="407"/>
        <v>4.9328477912806083E-2</v>
      </c>
    </row>
    <row r="950" spans="1:18" s="80" customFormat="1" x14ac:dyDescent="0.25">
      <c r="A950" s="73" t="s">
        <v>1714</v>
      </c>
      <c r="B950" s="74">
        <v>7</v>
      </c>
      <c r="C950" s="74" t="s">
        <v>1715</v>
      </c>
      <c r="D950" s="26"/>
      <c r="E950" s="27"/>
      <c r="F950" s="75">
        <v>2032</v>
      </c>
      <c r="G950" s="76">
        <v>57.805662744331507</v>
      </c>
      <c r="H950" s="76">
        <v>64.171122994652407</v>
      </c>
      <c r="I950" s="76">
        <v>3.5623</v>
      </c>
      <c r="J950" s="77">
        <v>446.81725152101973</v>
      </c>
      <c r="L950" s="79">
        <f t="shared" si="402"/>
        <v>0.29540436973379691</v>
      </c>
      <c r="M950" s="79"/>
      <c r="N950" s="79">
        <f t="shared" si="403"/>
        <v>0.54676104573885842</v>
      </c>
      <c r="O950" s="79">
        <f t="shared" si="404"/>
        <v>0.64171122994652408</v>
      </c>
      <c r="P950" s="79">
        <f t="shared" si="405"/>
        <v>0.1241056338028169</v>
      </c>
      <c r="Q950" s="79">
        <f t="shared" si="406"/>
        <v>0.282205561445728</v>
      </c>
      <c r="R950" s="79">
        <f t="shared" si="407"/>
        <v>0.16706582211806073</v>
      </c>
    </row>
    <row r="951" spans="1:18" s="80" customFormat="1" x14ac:dyDescent="0.25">
      <c r="A951" s="73" t="s">
        <v>1716</v>
      </c>
      <c r="B951" s="74">
        <v>8</v>
      </c>
      <c r="C951" s="74" t="s">
        <v>1717</v>
      </c>
      <c r="D951" s="26"/>
      <c r="E951" s="27"/>
      <c r="F951" s="75">
        <v>1026</v>
      </c>
      <c r="G951" s="76">
        <v>65.180314162683487</v>
      </c>
      <c r="H951" s="76">
        <v>37.5</v>
      </c>
      <c r="I951" s="76">
        <v>5.3219000000000003</v>
      </c>
      <c r="J951" s="77">
        <v>393.70115528856911</v>
      </c>
      <c r="L951" s="79">
        <f t="shared" si="402"/>
        <v>0.30975094058862179</v>
      </c>
      <c r="M951" s="79"/>
      <c r="N951" s="79">
        <f t="shared" si="403"/>
        <v>0.66967190271139143</v>
      </c>
      <c r="O951" s="79">
        <f t="shared" si="404"/>
        <v>0.375</v>
      </c>
      <c r="P951" s="79">
        <f t="shared" si="405"/>
        <v>0.24802112676056343</v>
      </c>
      <c r="Q951" s="79">
        <f t="shared" si="406"/>
        <v>0.30497200287110171</v>
      </c>
      <c r="R951" s="79">
        <f t="shared" si="407"/>
        <v>0.14551771005621464</v>
      </c>
    </row>
    <row r="952" spans="1:18" s="80" customFormat="1" x14ac:dyDescent="0.25">
      <c r="A952" s="73" t="s">
        <v>1718</v>
      </c>
      <c r="B952" s="74">
        <v>9</v>
      </c>
      <c r="C952" s="74" t="s">
        <v>1719</v>
      </c>
      <c r="D952" s="26"/>
      <c r="E952" s="27"/>
      <c r="F952" s="75">
        <v>1924</v>
      </c>
      <c r="G952" s="76">
        <v>58.520013323947857</v>
      </c>
      <c r="H952" s="76">
        <v>56.000000000000007</v>
      </c>
      <c r="I952" s="76">
        <v>4.1989999999999998</v>
      </c>
      <c r="J952" s="77">
        <v>242.69064139638874</v>
      </c>
      <c r="L952" s="79">
        <f t="shared" si="402"/>
        <v>0.24372830439711732</v>
      </c>
      <c r="M952" s="79"/>
      <c r="N952" s="79">
        <f t="shared" si="403"/>
        <v>0.55866688873246428</v>
      </c>
      <c r="O952" s="79">
        <f t="shared" si="404"/>
        <v>0.56000000000000005</v>
      </c>
      <c r="P952" s="79">
        <f t="shared" si="405"/>
        <v>0.168943661971831</v>
      </c>
      <c r="Q952" s="79">
        <f t="shared" si="406"/>
        <v>0.30758486748249719</v>
      </c>
      <c r="R952" s="79">
        <f t="shared" si="407"/>
        <v>8.4255838294681029E-2</v>
      </c>
    </row>
    <row r="953" spans="1:18" s="80" customFormat="1" x14ac:dyDescent="0.25">
      <c r="A953" s="73"/>
      <c r="B953" s="74"/>
      <c r="C953" s="81"/>
      <c r="D953" s="82"/>
      <c r="E953" s="83"/>
      <c r="F953" s="84" t="s">
        <v>17</v>
      </c>
      <c r="G953" s="85"/>
      <c r="H953" s="85"/>
      <c r="I953" s="85"/>
      <c r="J953" s="86"/>
      <c r="L953" s="79"/>
      <c r="M953" s="79"/>
      <c r="N953" s="79"/>
      <c r="O953" s="79"/>
      <c r="P953" s="79"/>
      <c r="Q953" s="79"/>
      <c r="R953" s="79"/>
    </row>
    <row r="954" spans="1:18" s="80" customFormat="1" x14ac:dyDescent="0.25">
      <c r="A954" s="62" t="s">
        <v>1720</v>
      </c>
      <c r="B954" s="87"/>
      <c r="C954" s="64" t="s">
        <v>1721</v>
      </c>
      <c r="D954" s="65"/>
      <c r="E954" s="66"/>
      <c r="F954" s="67">
        <v>42504</v>
      </c>
      <c r="G954" s="68">
        <v>57.618739418088069</v>
      </c>
      <c r="H954" s="68">
        <v>47.207066770589762</v>
      </c>
      <c r="I954" s="68">
        <v>3.4234268104776584</v>
      </c>
      <c r="J954" s="69">
        <v>273.07346590612462</v>
      </c>
      <c r="K954" s="16"/>
      <c r="L954" s="54">
        <f t="shared" ref="L954:L960" si="408">GEOMEAN(N954,Q954,R954)</f>
        <v>0.23019465160026045</v>
      </c>
      <c r="M954" s="54"/>
      <c r="N954" s="54">
        <f t="shared" ref="N954:N960" si="409">+(G954-25)/(85-25)</f>
        <v>0.54364565696813449</v>
      </c>
      <c r="O954" s="54">
        <f t="shared" ref="O954:O960" si="410">+H954/100</f>
        <v>0.47207066770589762</v>
      </c>
      <c r="P954" s="54">
        <f t="shared" ref="P954:P960" si="411">+(I954-1.8)/(16-1.8)</f>
        <v>0.11432583172377876</v>
      </c>
      <c r="Q954" s="54">
        <f t="shared" ref="Q954:Q960" si="412">+(O954*P954)^(0.5)</f>
        <v>0.23231416598622723</v>
      </c>
      <c r="R954" s="54">
        <f t="shared" ref="R954:R960" si="413">+(J954-35)/(2500-35)</f>
        <v>9.6581527750963334E-2</v>
      </c>
    </row>
    <row r="955" spans="1:18" s="80" customFormat="1" x14ac:dyDescent="0.25">
      <c r="A955" s="73" t="s">
        <v>1722</v>
      </c>
      <c r="B955" s="74">
        <v>1</v>
      </c>
      <c r="C955" s="74" t="s">
        <v>1723</v>
      </c>
      <c r="D955" s="26"/>
      <c r="E955" s="27"/>
      <c r="F955" s="75">
        <v>11871</v>
      </c>
      <c r="G955" s="76">
        <v>51.358431284940551</v>
      </c>
      <c r="H955" s="76">
        <v>36.862003780718339</v>
      </c>
      <c r="I955" s="76">
        <v>3.5954999999999999</v>
      </c>
      <c r="J955" s="77">
        <v>329.34623774305118</v>
      </c>
      <c r="L955" s="79">
        <f t="shared" si="408"/>
        <v>0.22456873487751569</v>
      </c>
      <c r="M955" s="79"/>
      <c r="N955" s="79">
        <f t="shared" si="409"/>
        <v>0.43930718808234254</v>
      </c>
      <c r="O955" s="79">
        <f t="shared" si="410"/>
        <v>0.36862003780718339</v>
      </c>
      <c r="P955" s="79">
        <f t="shared" si="411"/>
        <v>0.12644366197183099</v>
      </c>
      <c r="Q955" s="79">
        <f t="shared" si="412"/>
        <v>0.2158927221018232</v>
      </c>
      <c r="R955" s="79">
        <f t="shared" si="413"/>
        <v>0.11941023843531488</v>
      </c>
    </row>
    <row r="956" spans="1:18" s="80" customFormat="1" x14ac:dyDescent="0.25">
      <c r="A956" s="73" t="s">
        <v>1724</v>
      </c>
      <c r="B956" s="74">
        <v>2</v>
      </c>
      <c r="C956" s="74" t="s">
        <v>1725</v>
      </c>
      <c r="D956" s="26"/>
      <c r="E956" s="27"/>
      <c r="F956" s="75">
        <v>2716</v>
      </c>
      <c r="G956" s="76">
        <v>59.565584807150586</v>
      </c>
      <c r="H956" s="76">
        <v>45.739910313901348</v>
      </c>
      <c r="I956" s="76">
        <v>3.1215000000000002</v>
      </c>
      <c r="J956" s="77">
        <v>281.07680404659715</v>
      </c>
      <c r="L956" s="79">
        <f t="shared" si="408"/>
        <v>0.22808382779683642</v>
      </c>
      <c r="M956" s="79"/>
      <c r="N956" s="79">
        <f t="shared" si="409"/>
        <v>0.57609308011917648</v>
      </c>
      <c r="O956" s="79">
        <f t="shared" si="410"/>
        <v>0.4573991031390135</v>
      </c>
      <c r="P956" s="79">
        <f t="shared" si="411"/>
        <v>9.3063380281690158E-2</v>
      </c>
      <c r="Q956" s="79">
        <f t="shared" si="412"/>
        <v>0.20631797467969201</v>
      </c>
      <c r="R956" s="79">
        <f t="shared" si="413"/>
        <v>9.9828318071641844E-2</v>
      </c>
    </row>
    <row r="957" spans="1:18" s="80" customFormat="1" x14ac:dyDescent="0.25">
      <c r="A957" s="73" t="s">
        <v>1726</v>
      </c>
      <c r="B957" s="74">
        <v>3</v>
      </c>
      <c r="C957" s="74" t="s">
        <v>1727</v>
      </c>
      <c r="D957" s="26"/>
      <c r="E957" s="27"/>
      <c r="F957" s="75">
        <v>8433</v>
      </c>
      <c r="G957" s="76">
        <v>52.124545705120788</v>
      </c>
      <c r="H957" s="76">
        <v>43.837357052096571</v>
      </c>
      <c r="I957" s="76">
        <v>2.7473000000000001</v>
      </c>
      <c r="J957" s="77">
        <v>188.5223062138854</v>
      </c>
      <c r="L957" s="79">
        <f t="shared" si="408"/>
        <v>0.16886093418240403</v>
      </c>
      <c r="M957" s="79"/>
      <c r="N957" s="79">
        <f t="shared" si="409"/>
        <v>0.45207576175201314</v>
      </c>
      <c r="O957" s="79">
        <f t="shared" si="410"/>
        <v>0.43837357052096571</v>
      </c>
      <c r="P957" s="79">
        <f t="shared" si="411"/>
        <v>6.6711267605633812E-2</v>
      </c>
      <c r="Q957" s="79">
        <f t="shared" si="412"/>
        <v>0.17101010664361721</v>
      </c>
      <c r="R957" s="79">
        <f t="shared" si="413"/>
        <v>6.2280854447823691E-2</v>
      </c>
    </row>
    <row r="958" spans="1:18" s="80" customFormat="1" x14ac:dyDescent="0.25">
      <c r="A958" s="73" t="s">
        <v>1728</v>
      </c>
      <c r="B958" s="74">
        <v>4</v>
      </c>
      <c r="C958" s="74" t="s">
        <v>1729</v>
      </c>
      <c r="D958" s="26"/>
      <c r="E958" s="27"/>
      <c r="F958" s="75">
        <v>8170</v>
      </c>
      <c r="G958" s="76">
        <v>64.409530274632431</v>
      </c>
      <c r="H958" s="76">
        <v>48.058902275769746</v>
      </c>
      <c r="I958" s="76">
        <v>2.6493000000000002</v>
      </c>
      <c r="J958" s="77">
        <v>157.85005568983976</v>
      </c>
      <c r="L958" s="79">
        <f t="shared" si="408"/>
        <v>0.17704917951266008</v>
      </c>
      <c r="M958" s="79"/>
      <c r="N958" s="79">
        <f t="shared" si="409"/>
        <v>0.65682550457720723</v>
      </c>
      <c r="O958" s="79">
        <f t="shared" si="410"/>
        <v>0.48058902275769744</v>
      </c>
      <c r="P958" s="79">
        <f t="shared" si="411"/>
        <v>5.980985915492959E-2</v>
      </c>
      <c r="Q958" s="79">
        <f t="shared" si="412"/>
        <v>0.16954044285226796</v>
      </c>
      <c r="R958" s="79">
        <f t="shared" si="413"/>
        <v>4.9837750786953253E-2</v>
      </c>
    </row>
    <row r="959" spans="1:18" s="80" customFormat="1" x14ac:dyDescent="0.25">
      <c r="A959" s="73" t="s">
        <v>1730</v>
      </c>
      <c r="B959" s="74">
        <v>5</v>
      </c>
      <c r="C959" s="74" t="s">
        <v>1731</v>
      </c>
      <c r="D959" s="26"/>
      <c r="E959" s="27"/>
      <c r="F959" s="75">
        <v>6911</v>
      </c>
      <c r="G959" s="76">
        <v>66.504706798817054</v>
      </c>
      <c r="H959" s="76">
        <v>61.755952380952387</v>
      </c>
      <c r="I959" s="76">
        <v>3.6183000000000001</v>
      </c>
      <c r="J959" s="77">
        <v>269.72092730644027</v>
      </c>
      <c r="L959" s="79">
        <f t="shared" si="408"/>
        <v>0.26458770898044198</v>
      </c>
      <c r="M959" s="79"/>
      <c r="N959" s="79">
        <f t="shared" si="409"/>
        <v>0.69174511331361754</v>
      </c>
      <c r="O959" s="79">
        <f t="shared" si="410"/>
        <v>0.61755952380952384</v>
      </c>
      <c r="P959" s="79">
        <f t="shared" si="411"/>
        <v>0.12804929577464791</v>
      </c>
      <c r="Q959" s="79">
        <f t="shared" si="412"/>
        <v>0.2812082184480682</v>
      </c>
      <c r="R959" s="79">
        <f t="shared" si="413"/>
        <v>9.5221471523910861E-2</v>
      </c>
    </row>
    <row r="960" spans="1:18" s="80" customFormat="1" x14ac:dyDescent="0.25">
      <c r="A960" s="73" t="s">
        <v>1732</v>
      </c>
      <c r="B960" s="74">
        <v>6</v>
      </c>
      <c r="C960" s="74" t="s">
        <v>1733</v>
      </c>
      <c r="D960" s="26"/>
      <c r="E960" s="27"/>
      <c r="F960" s="75">
        <v>4403</v>
      </c>
      <c r="G960" s="76">
        <v>57.706950394949843</v>
      </c>
      <c r="H960" s="76">
        <v>56.906077348066297</v>
      </c>
      <c r="I960" s="76">
        <v>5.4611999999999998</v>
      </c>
      <c r="J960" s="77">
        <v>497.4235555151273</v>
      </c>
      <c r="L960" s="79">
        <f t="shared" si="408"/>
        <v>0.33961450869194887</v>
      </c>
      <c r="M960" s="79"/>
      <c r="N960" s="79">
        <f t="shared" si="409"/>
        <v>0.54511583991583068</v>
      </c>
      <c r="O960" s="79">
        <f t="shared" si="410"/>
        <v>0.56906077348066297</v>
      </c>
      <c r="P960" s="79">
        <f t="shared" si="411"/>
        <v>0.25783098591549297</v>
      </c>
      <c r="Q960" s="79">
        <f t="shared" si="412"/>
        <v>0.38304242620413781</v>
      </c>
      <c r="R960" s="79">
        <f t="shared" si="413"/>
        <v>0.18759576288646138</v>
      </c>
    </row>
    <row r="961" spans="1:18" s="80" customFormat="1" x14ac:dyDescent="0.25">
      <c r="A961" s="73"/>
      <c r="B961" s="74"/>
      <c r="C961" s="81"/>
      <c r="D961" s="82"/>
      <c r="E961" s="83"/>
      <c r="F961" s="84" t="s">
        <v>17</v>
      </c>
      <c r="G961" s="85"/>
      <c r="H961" s="85"/>
      <c r="I961" s="85"/>
      <c r="J961" s="86"/>
      <c r="L961" s="79"/>
      <c r="M961" s="79"/>
      <c r="N961" s="79"/>
      <c r="O961" s="79"/>
      <c r="P961" s="79"/>
      <c r="Q961" s="79"/>
      <c r="R961" s="79"/>
    </row>
    <row r="962" spans="1:18" s="80" customFormat="1" x14ac:dyDescent="0.25">
      <c r="A962" s="62" t="s">
        <v>1734</v>
      </c>
      <c r="B962" s="87"/>
      <c r="C962" s="64" t="s">
        <v>1735</v>
      </c>
      <c r="D962" s="65"/>
      <c r="E962" s="66"/>
      <c r="F962" s="67">
        <v>87430</v>
      </c>
      <c r="G962" s="68">
        <v>62.834892209080444</v>
      </c>
      <c r="H962" s="68">
        <v>56.448828606658438</v>
      </c>
      <c r="I962" s="68">
        <v>5.1141740326884602</v>
      </c>
      <c r="J962" s="69">
        <v>425.34805424912747</v>
      </c>
      <c r="K962" s="16"/>
      <c r="L962" s="54">
        <f t="shared" ref="L962:L974" si="414">GEOMEAN(N962,Q962,R962)</f>
        <v>0.33093987507605471</v>
      </c>
      <c r="M962" s="54"/>
      <c r="N962" s="54">
        <f t="shared" ref="N962:N974" si="415">+(G962-25)/(85-25)</f>
        <v>0.63058153681800744</v>
      </c>
      <c r="O962" s="54">
        <f t="shared" ref="O962:O974" si="416">+H962/100</f>
        <v>0.56448828606658441</v>
      </c>
      <c r="P962" s="54">
        <f t="shared" ref="P962:P974" si="417">+(I962-1.8)/(16-1.8)</f>
        <v>0.23339253751327185</v>
      </c>
      <c r="Q962" s="54">
        <f t="shared" ref="Q962:Q974" si="418">+(O962*P962)^(0.5)</f>
        <v>0.36297018263432856</v>
      </c>
      <c r="R962" s="54">
        <f t="shared" ref="R962:R974" si="419">+(J962-35)/(2500-35)</f>
        <v>0.1583562086203357</v>
      </c>
    </row>
    <row r="963" spans="1:18" s="80" customFormat="1" x14ac:dyDescent="0.25">
      <c r="A963" s="73" t="s">
        <v>1736</v>
      </c>
      <c r="B963" s="74">
        <v>1</v>
      </c>
      <c r="C963" s="74" t="s">
        <v>1737</v>
      </c>
      <c r="D963" s="26"/>
      <c r="E963" s="27"/>
      <c r="F963" s="75">
        <v>10614</v>
      </c>
      <c r="G963" s="76">
        <v>62.107411675138913</v>
      </c>
      <c r="H963" s="76">
        <v>68.011527377521617</v>
      </c>
      <c r="I963" s="76">
        <v>6.8525</v>
      </c>
      <c r="J963" s="77">
        <v>611.70576086221422</v>
      </c>
      <c r="L963" s="79">
        <f t="shared" si="414"/>
        <v>0.41442792404087797</v>
      </c>
      <c r="M963" s="79"/>
      <c r="N963" s="79">
        <f t="shared" si="415"/>
        <v>0.61845686125231525</v>
      </c>
      <c r="O963" s="79">
        <f t="shared" si="416"/>
        <v>0.68011527377521619</v>
      </c>
      <c r="P963" s="79">
        <f t="shared" si="417"/>
        <v>0.35580985915492963</v>
      </c>
      <c r="Q963" s="79">
        <f t="shared" si="418"/>
        <v>0.49192653899853389</v>
      </c>
      <c r="R963" s="79">
        <f t="shared" si="419"/>
        <v>0.23395771231732829</v>
      </c>
    </row>
    <row r="964" spans="1:18" s="80" customFormat="1" x14ac:dyDescent="0.25">
      <c r="A964" s="73" t="s">
        <v>1738</v>
      </c>
      <c r="B964" s="74">
        <v>2</v>
      </c>
      <c r="C964" s="74" t="s">
        <v>1739</v>
      </c>
      <c r="D964" s="26"/>
      <c r="E964" s="27"/>
      <c r="F964" s="75">
        <v>5797</v>
      </c>
      <c r="G964" s="76">
        <v>58.148180305206232</v>
      </c>
      <c r="H964" s="76">
        <v>62.820512820512818</v>
      </c>
      <c r="I964" s="76">
        <v>7.2664999999999997</v>
      </c>
      <c r="J964" s="77">
        <v>612.42055783737692</v>
      </c>
      <c r="L964" s="79">
        <f t="shared" si="414"/>
        <v>0.39925313444867</v>
      </c>
      <c r="M964" s="79"/>
      <c r="N964" s="79">
        <f t="shared" si="415"/>
        <v>0.5524696717534372</v>
      </c>
      <c r="O964" s="79">
        <f t="shared" si="416"/>
        <v>0.62820512820512819</v>
      </c>
      <c r="P964" s="79">
        <f t="shared" si="417"/>
        <v>0.38496478873239437</v>
      </c>
      <c r="Q964" s="79">
        <f t="shared" si="418"/>
        <v>0.49176910685818187</v>
      </c>
      <c r="R964" s="79">
        <f t="shared" si="419"/>
        <v>0.23424769080623811</v>
      </c>
    </row>
    <row r="965" spans="1:18" s="80" customFormat="1" x14ac:dyDescent="0.25">
      <c r="A965" s="73" t="s">
        <v>1740</v>
      </c>
      <c r="B965" s="74">
        <v>3</v>
      </c>
      <c r="C965" s="74" t="s">
        <v>1741</v>
      </c>
      <c r="D965" s="26"/>
      <c r="E965" s="27"/>
      <c r="F965" s="75">
        <v>2219</v>
      </c>
      <c r="G965" s="76">
        <v>46.98928016151676</v>
      </c>
      <c r="H965" s="76">
        <v>61.379310344827587</v>
      </c>
      <c r="I965" s="76">
        <v>7.5559000000000003</v>
      </c>
      <c r="J965" s="77">
        <v>696.41209438490762</v>
      </c>
      <c r="L965" s="79">
        <f t="shared" si="414"/>
        <v>0.36605482881810997</v>
      </c>
      <c r="M965" s="79"/>
      <c r="N965" s="79">
        <f t="shared" si="415"/>
        <v>0.36648800269194598</v>
      </c>
      <c r="O965" s="79">
        <f t="shared" si="416"/>
        <v>0.61379310344827587</v>
      </c>
      <c r="P965" s="79">
        <f t="shared" si="417"/>
        <v>0.40534507042253526</v>
      </c>
      <c r="Q965" s="79">
        <f t="shared" si="418"/>
        <v>0.49879656047541854</v>
      </c>
      <c r="R965" s="79">
        <f t="shared" si="419"/>
        <v>0.26832133646446554</v>
      </c>
    </row>
    <row r="966" spans="1:18" s="80" customFormat="1" x14ac:dyDescent="0.25">
      <c r="A966" s="73" t="s">
        <v>1742</v>
      </c>
      <c r="B966" s="74">
        <v>4</v>
      </c>
      <c r="C966" s="74" t="s">
        <v>1743</v>
      </c>
      <c r="D966" s="26"/>
      <c r="E966" s="27"/>
      <c r="F966" s="75">
        <v>2863</v>
      </c>
      <c r="G966" s="76">
        <v>57.805819413906349</v>
      </c>
      <c r="H966" s="76">
        <v>45.756457564575648</v>
      </c>
      <c r="I966" s="76">
        <v>3.0030000000000001</v>
      </c>
      <c r="J966" s="77">
        <v>157.91596359044939</v>
      </c>
      <c r="L966" s="79">
        <f t="shared" si="414"/>
        <v>0.17509293186715105</v>
      </c>
      <c r="M966" s="79"/>
      <c r="N966" s="79">
        <f t="shared" si="415"/>
        <v>0.5467636568984392</v>
      </c>
      <c r="O966" s="79">
        <f t="shared" si="416"/>
        <v>0.45756457564575648</v>
      </c>
      <c r="P966" s="79">
        <f t="shared" si="417"/>
        <v>8.4718309859154933E-2</v>
      </c>
      <c r="Q966" s="79">
        <f t="shared" si="418"/>
        <v>0.19688600128025846</v>
      </c>
      <c r="R966" s="79">
        <f t="shared" si="419"/>
        <v>4.9864488271987584E-2</v>
      </c>
    </row>
    <row r="967" spans="1:18" s="80" customFormat="1" x14ac:dyDescent="0.25">
      <c r="A967" s="73" t="s">
        <v>1744</v>
      </c>
      <c r="B967" s="74">
        <v>5</v>
      </c>
      <c r="C967" s="74" t="s">
        <v>1745</v>
      </c>
      <c r="D967" s="26"/>
      <c r="E967" s="27"/>
      <c r="F967" s="75">
        <v>13295</v>
      </c>
      <c r="G967" s="76">
        <v>72.45547700336158</v>
      </c>
      <c r="H967" s="76">
        <v>48.161764705882355</v>
      </c>
      <c r="I967" s="76">
        <v>2.6654</v>
      </c>
      <c r="J967" s="77">
        <v>195.95418149489086</v>
      </c>
      <c r="L967" s="79">
        <f t="shared" si="414"/>
        <v>0.20682925486809667</v>
      </c>
      <c r="M967" s="79"/>
      <c r="N967" s="79">
        <f t="shared" si="415"/>
        <v>0.79092461672269299</v>
      </c>
      <c r="O967" s="79">
        <f t="shared" si="416"/>
        <v>0.48161764705882354</v>
      </c>
      <c r="P967" s="79">
        <f t="shared" si="417"/>
        <v>6.0943661971830987E-2</v>
      </c>
      <c r="Q967" s="79">
        <f t="shared" si="418"/>
        <v>0.17132292048065706</v>
      </c>
      <c r="R967" s="79">
        <f t="shared" si="419"/>
        <v>6.5295813993870536E-2</v>
      </c>
    </row>
    <row r="968" spans="1:18" s="80" customFormat="1" x14ac:dyDescent="0.25">
      <c r="A968" s="73" t="s">
        <v>1746</v>
      </c>
      <c r="B968" s="74">
        <v>6</v>
      </c>
      <c r="C968" s="74" t="s">
        <v>1747</v>
      </c>
      <c r="D968" s="26"/>
      <c r="E968" s="27"/>
      <c r="F968" s="75">
        <v>4221</v>
      </c>
      <c r="G968" s="76">
        <v>55.461832783053218</v>
      </c>
      <c r="H968" s="76">
        <v>56.000000000000007</v>
      </c>
      <c r="I968" s="76">
        <v>4.8608000000000002</v>
      </c>
      <c r="J968" s="77">
        <v>331.86694672825297</v>
      </c>
      <c r="L968" s="79">
        <f t="shared" si="414"/>
        <v>0.27695274441815154</v>
      </c>
      <c r="M968" s="79"/>
      <c r="N968" s="79">
        <f t="shared" si="415"/>
        <v>0.507697213050887</v>
      </c>
      <c r="O968" s="79">
        <f t="shared" si="416"/>
        <v>0.56000000000000005</v>
      </c>
      <c r="P968" s="79">
        <f t="shared" si="417"/>
        <v>0.21554929577464793</v>
      </c>
      <c r="Q968" s="79">
        <f t="shared" si="418"/>
        <v>0.34743000105604416</v>
      </c>
      <c r="R968" s="79">
        <f t="shared" si="419"/>
        <v>0.12043283842931155</v>
      </c>
    </row>
    <row r="969" spans="1:18" s="80" customFormat="1" x14ac:dyDescent="0.25">
      <c r="A969" s="73" t="s">
        <v>1748</v>
      </c>
      <c r="B969" s="74">
        <v>7</v>
      </c>
      <c r="C969" s="74" t="s">
        <v>1749</v>
      </c>
      <c r="D969" s="26"/>
      <c r="E969" s="27"/>
      <c r="F969" s="75">
        <v>4505</v>
      </c>
      <c r="G969" s="76">
        <v>63.815306459910474</v>
      </c>
      <c r="H969" s="76">
        <v>54.566210045662103</v>
      </c>
      <c r="I969" s="76">
        <v>6.4260000000000002</v>
      </c>
      <c r="J969" s="77">
        <v>626.00443998643857</v>
      </c>
      <c r="L969" s="79">
        <f t="shared" si="414"/>
        <v>0.4028858755546314</v>
      </c>
      <c r="M969" s="79"/>
      <c r="N969" s="79">
        <f t="shared" si="415"/>
        <v>0.64692177433184128</v>
      </c>
      <c r="O969" s="79">
        <f t="shared" si="416"/>
        <v>0.545662100456621</v>
      </c>
      <c r="P969" s="79">
        <f t="shared" si="417"/>
        <v>0.32577464788732396</v>
      </c>
      <c r="Q969" s="79">
        <f t="shared" si="418"/>
        <v>0.42161935278366114</v>
      </c>
      <c r="R969" s="79">
        <f t="shared" si="419"/>
        <v>0.23975839350362618</v>
      </c>
    </row>
    <row r="970" spans="1:18" s="80" customFormat="1" x14ac:dyDescent="0.25">
      <c r="A970" s="73" t="s">
        <v>1750</v>
      </c>
      <c r="B970" s="74">
        <v>8</v>
      </c>
      <c r="C970" s="74" t="s">
        <v>670</v>
      </c>
      <c r="D970" s="26"/>
      <c r="E970" s="27"/>
      <c r="F970" s="75">
        <v>4606</v>
      </c>
      <c r="G970" s="76">
        <v>52.260965632564258</v>
      </c>
      <c r="H970" s="76">
        <v>59.383033419023135</v>
      </c>
      <c r="I970" s="76">
        <v>7.4146000000000001</v>
      </c>
      <c r="J970" s="77">
        <v>741.00860044001683</v>
      </c>
      <c r="L970" s="79">
        <f t="shared" si="414"/>
        <v>0.39802451961626845</v>
      </c>
      <c r="M970" s="79"/>
      <c r="N970" s="79">
        <f t="shared" si="415"/>
        <v>0.4543494272094043</v>
      </c>
      <c r="O970" s="79">
        <f t="shared" si="416"/>
        <v>0.59383033419023135</v>
      </c>
      <c r="P970" s="79">
        <f t="shared" si="417"/>
        <v>0.39539436619718316</v>
      </c>
      <c r="Q970" s="79">
        <f t="shared" si="418"/>
        <v>0.48455873598131322</v>
      </c>
      <c r="R970" s="79">
        <f t="shared" si="419"/>
        <v>0.28641322533063562</v>
      </c>
    </row>
    <row r="971" spans="1:18" s="80" customFormat="1" x14ac:dyDescent="0.25">
      <c r="A971" s="73" t="s">
        <v>1751</v>
      </c>
      <c r="B971" s="74">
        <v>9</v>
      </c>
      <c r="C971" s="74" t="s">
        <v>1752</v>
      </c>
      <c r="D971" s="26"/>
      <c r="E971" s="27"/>
      <c r="F971" s="75">
        <v>4307</v>
      </c>
      <c r="G971" s="76">
        <v>58.867829475720569</v>
      </c>
      <c r="H971" s="76">
        <v>28.486646884272997</v>
      </c>
      <c r="I971" s="76">
        <v>3.4516</v>
      </c>
      <c r="J971" s="77">
        <v>234.89584098005091</v>
      </c>
      <c r="L971" s="79">
        <f t="shared" si="414"/>
        <v>0.20272966057373715</v>
      </c>
      <c r="M971" s="79"/>
      <c r="N971" s="79">
        <f t="shared" si="415"/>
        <v>0.56446382459534283</v>
      </c>
      <c r="O971" s="79">
        <f t="shared" si="416"/>
        <v>0.28486646884272998</v>
      </c>
      <c r="P971" s="79">
        <f t="shared" si="417"/>
        <v>0.11630985915492958</v>
      </c>
      <c r="Q971" s="79">
        <f t="shared" si="418"/>
        <v>0.18202411617436867</v>
      </c>
      <c r="R971" s="79">
        <f t="shared" si="419"/>
        <v>8.1093647456410109E-2</v>
      </c>
    </row>
    <row r="972" spans="1:18" s="80" customFormat="1" x14ac:dyDescent="0.25">
      <c r="A972" s="73" t="s">
        <v>1753</v>
      </c>
      <c r="B972" s="74">
        <v>10</v>
      </c>
      <c r="C972" s="74" t="s">
        <v>1754</v>
      </c>
      <c r="D972" s="26"/>
      <c r="E972" s="27"/>
      <c r="F972" s="75">
        <v>15223</v>
      </c>
      <c r="G972" s="76">
        <v>65.904577111606486</v>
      </c>
      <c r="H972" s="76">
        <v>55.675287356321832</v>
      </c>
      <c r="I972" s="76">
        <v>3.1669999999999998</v>
      </c>
      <c r="J972" s="77">
        <v>264.37301865424183</v>
      </c>
      <c r="L972" s="79">
        <f t="shared" si="414"/>
        <v>0.2448907947516723</v>
      </c>
      <c r="M972" s="79"/>
      <c r="N972" s="79">
        <f t="shared" si="415"/>
        <v>0.68174295186010814</v>
      </c>
      <c r="O972" s="79">
        <f t="shared" si="416"/>
        <v>0.55675287356321834</v>
      </c>
      <c r="P972" s="79">
        <f t="shared" si="417"/>
        <v>9.6267605633802808E-2</v>
      </c>
      <c r="Q972" s="79">
        <f t="shared" si="418"/>
        <v>0.23151083358596933</v>
      </c>
      <c r="R972" s="79">
        <f t="shared" si="419"/>
        <v>9.3051934545331366E-2</v>
      </c>
    </row>
    <row r="973" spans="1:18" s="80" customFormat="1" x14ac:dyDescent="0.25">
      <c r="A973" s="73" t="s">
        <v>1755</v>
      </c>
      <c r="B973" s="74">
        <v>11</v>
      </c>
      <c r="C973" s="74" t="s">
        <v>646</v>
      </c>
      <c r="D973" s="26"/>
      <c r="E973" s="27"/>
      <c r="F973" s="75">
        <v>9444</v>
      </c>
      <c r="G973" s="76">
        <v>60.427626172700627</v>
      </c>
      <c r="H973" s="76">
        <v>72.077922077922068</v>
      </c>
      <c r="I973" s="76">
        <v>8.0716999999999999</v>
      </c>
      <c r="J973" s="77">
        <v>707.50139474304126</v>
      </c>
      <c r="L973" s="79">
        <f t="shared" si="414"/>
        <v>0.44961302905370032</v>
      </c>
      <c r="M973" s="79"/>
      <c r="N973" s="79">
        <f t="shared" si="415"/>
        <v>0.5904604362116771</v>
      </c>
      <c r="O973" s="79">
        <f t="shared" si="416"/>
        <v>0.72077922077922063</v>
      </c>
      <c r="P973" s="79">
        <f t="shared" si="417"/>
        <v>0.44166901408450709</v>
      </c>
      <c r="Q973" s="79">
        <f t="shared" si="418"/>
        <v>0.56422145281277425</v>
      </c>
      <c r="R973" s="79">
        <f t="shared" si="419"/>
        <v>0.27282003843531083</v>
      </c>
    </row>
    <row r="974" spans="1:18" s="80" customFormat="1" x14ac:dyDescent="0.25">
      <c r="A974" s="73" t="s">
        <v>1756</v>
      </c>
      <c r="B974" s="74">
        <v>12</v>
      </c>
      <c r="C974" s="74" t="s">
        <v>1757</v>
      </c>
      <c r="D974" s="26"/>
      <c r="E974" s="27"/>
      <c r="F974" s="75">
        <v>10336</v>
      </c>
      <c r="G974" s="76">
        <v>70.266840766219204</v>
      </c>
      <c r="H974" s="76">
        <v>49.727371864776444</v>
      </c>
      <c r="I974" s="76">
        <v>3.8134999999999999</v>
      </c>
      <c r="J974" s="77">
        <v>308.70111835514592</v>
      </c>
      <c r="L974" s="79">
        <f t="shared" si="414"/>
        <v>0.28123713210452911</v>
      </c>
      <c r="M974" s="79"/>
      <c r="N974" s="79">
        <f t="shared" si="415"/>
        <v>0.75444734610365338</v>
      </c>
      <c r="O974" s="79">
        <f t="shared" si="416"/>
        <v>0.49727371864776443</v>
      </c>
      <c r="P974" s="79">
        <f t="shared" si="417"/>
        <v>0.14179577464788731</v>
      </c>
      <c r="Q974" s="79">
        <f t="shared" si="418"/>
        <v>0.26553966209908325</v>
      </c>
      <c r="R974" s="79">
        <f t="shared" si="419"/>
        <v>0.11103493645239186</v>
      </c>
    </row>
    <row r="975" spans="1:18" s="80" customFormat="1" x14ac:dyDescent="0.25">
      <c r="A975" s="73"/>
      <c r="B975" s="74"/>
      <c r="C975" s="81"/>
      <c r="D975" s="82"/>
      <c r="E975" s="83"/>
      <c r="F975" s="84" t="s">
        <v>17</v>
      </c>
      <c r="G975" s="85"/>
      <c r="H975" s="85"/>
      <c r="I975" s="85"/>
      <c r="J975" s="86"/>
      <c r="L975" s="79"/>
      <c r="M975" s="79"/>
      <c r="N975" s="79"/>
      <c r="O975" s="79"/>
      <c r="P975" s="79"/>
      <c r="Q975" s="79"/>
      <c r="R975" s="79"/>
    </row>
    <row r="976" spans="1:18" s="80" customFormat="1" x14ac:dyDescent="0.25">
      <c r="A976" s="62" t="s">
        <v>1758</v>
      </c>
      <c r="B976" s="63"/>
      <c r="C976" s="64" t="s">
        <v>1759</v>
      </c>
      <c r="D976" s="65"/>
      <c r="E976" s="66"/>
      <c r="F976" s="67">
        <v>60739</v>
      </c>
      <c r="G976" s="68">
        <v>78.333056475910524</v>
      </c>
      <c r="H976" s="68">
        <v>67.547609794014775</v>
      </c>
      <c r="I976" s="68">
        <v>7.6772911825199666</v>
      </c>
      <c r="J976" s="69">
        <v>689.06470811803899</v>
      </c>
      <c r="K976" s="16"/>
      <c r="L976" s="54">
        <f t="shared" ref="L976:L983" si="420">GEOMEAN(N976,Q976,R976)</f>
        <v>0.49961194530161179</v>
      </c>
      <c r="M976" s="54"/>
      <c r="N976" s="54">
        <f t="shared" ref="N976:N983" si="421">+(G976-25)/(85-25)</f>
        <v>0.88888427459850872</v>
      </c>
      <c r="O976" s="54">
        <f t="shared" ref="O976:O983" si="422">+H976/100</f>
        <v>0.67547609794014773</v>
      </c>
      <c r="P976" s="54">
        <f t="shared" ref="P976:P983" si="423">+(I976-1.8)/(16-1.8)</f>
        <v>0.41389374524788503</v>
      </c>
      <c r="Q976" s="54">
        <f t="shared" ref="Q976:Q983" si="424">+(O976*P976)^(0.5)</f>
        <v>0.52874883640711201</v>
      </c>
      <c r="R976" s="54">
        <f t="shared" ref="R976:R983" si="425">+(J976-35)/(2500-35)</f>
        <v>0.26534065238054322</v>
      </c>
    </row>
    <row r="977" spans="1:18" s="80" customFormat="1" x14ac:dyDescent="0.25">
      <c r="A977" s="73" t="s">
        <v>1760</v>
      </c>
      <c r="B977" s="74">
        <v>1</v>
      </c>
      <c r="C977" s="74" t="s">
        <v>1761</v>
      </c>
      <c r="D977" s="26"/>
      <c r="E977" s="27"/>
      <c r="F977" s="75">
        <v>20082</v>
      </c>
      <c r="G977" s="76">
        <v>80.98340782696053</v>
      </c>
      <c r="H977" s="76">
        <v>65.748031496062993</v>
      </c>
      <c r="I977" s="76">
        <v>8.7146000000000008</v>
      </c>
      <c r="J977" s="77">
        <v>811.95744029055027</v>
      </c>
      <c r="L977" s="79">
        <f t="shared" si="420"/>
        <v>0.55003421758160809</v>
      </c>
      <c r="M977" s="79"/>
      <c r="N977" s="79">
        <f t="shared" si="421"/>
        <v>0.93305679711600886</v>
      </c>
      <c r="O977" s="79">
        <f t="shared" si="422"/>
        <v>0.65748031496062997</v>
      </c>
      <c r="P977" s="79">
        <f t="shared" si="423"/>
        <v>0.48694366197183109</v>
      </c>
      <c r="Q977" s="79">
        <f t="shared" si="424"/>
        <v>0.5658231810745491</v>
      </c>
      <c r="R977" s="79">
        <f t="shared" si="425"/>
        <v>0.31519571614221104</v>
      </c>
    </row>
    <row r="978" spans="1:18" s="80" customFormat="1" x14ac:dyDescent="0.25">
      <c r="A978" s="73" t="s">
        <v>1762</v>
      </c>
      <c r="B978" s="74">
        <v>2</v>
      </c>
      <c r="C978" s="74" t="s">
        <v>1763</v>
      </c>
      <c r="D978" s="26"/>
      <c r="E978" s="27"/>
      <c r="F978" s="75">
        <v>10477</v>
      </c>
      <c r="G978" s="76">
        <v>79.564160854711716</v>
      </c>
      <c r="H978" s="76">
        <v>74.312896405919659</v>
      </c>
      <c r="I978" s="76">
        <v>6.6378000000000004</v>
      </c>
      <c r="J978" s="77">
        <v>371.0445836419745</v>
      </c>
      <c r="L978" s="79">
        <f t="shared" si="420"/>
        <v>0.39659694199223233</v>
      </c>
      <c r="M978" s="79"/>
      <c r="N978" s="79">
        <f t="shared" si="421"/>
        <v>0.90940268091186194</v>
      </c>
      <c r="O978" s="79">
        <f t="shared" si="422"/>
        <v>0.7431289640591966</v>
      </c>
      <c r="P978" s="79">
        <f t="shared" si="423"/>
        <v>0.34069014084507049</v>
      </c>
      <c r="Q978" s="79">
        <f t="shared" si="424"/>
        <v>0.50316668354669414</v>
      </c>
      <c r="R978" s="79">
        <f t="shared" si="425"/>
        <v>0.13632640310019251</v>
      </c>
    </row>
    <row r="979" spans="1:18" s="80" customFormat="1" x14ac:dyDescent="0.25">
      <c r="A979" s="73" t="s">
        <v>1764</v>
      </c>
      <c r="B979" s="74">
        <v>3</v>
      </c>
      <c r="C979" s="74" t="s">
        <v>544</v>
      </c>
      <c r="D979" s="26"/>
      <c r="E979" s="27"/>
      <c r="F979" s="75">
        <v>5499</v>
      </c>
      <c r="G979" s="76">
        <v>74.603884885023447</v>
      </c>
      <c r="H979" s="76">
        <v>76.941176470588232</v>
      </c>
      <c r="I979" s="76">
        <v>7.9702000000000002</v>
      </c>
      <c r="J979" s="77">
        <v>541.15213678022485</v>
      </c>
      <c r="L979" s="79">
        <f t="shared" si="420"/>
        <v>0.46128693094400713</v>
      </c>
      <c r="M979" s="79"/>
      <c r="N979" s="79">
        <f t="shared" si="421"/>
        <v>0.8267314147503908</v>
      </c>
      <c r="O979" s="79">
        <f t="shared" si="422"/>
        <v>0.76941176470588235</v>
      </c>
      <c r="P979" s="79">
        <f t="shared" si="423"/>
        <v>0.43452112676056343</v>
      </c>
      <c r="Q979" s="79">
        <f t="shared" si="424"/>
        <v>0.57820901665646263</v>
      </c>
      <c r="R979" s="79">
        <f t="shared" si="425"/>
        <v>0.20533555244633869</v>
      </c>
    </row>
    <row r="980" spans="1:18" s="80" customFormat="1" x14ac:dyDescent="0.25">
      <c r="A980" s="73" t="s">
        <v>1765</v>
      </c>
      <c r="B980" s="74">
        <v>4</v>
      </c>
      <c r="C980" s="74" t="s">
        <v>1766</v>
      </c>
      <c r="D980" s="26"/>
      <c r="E980" s="27"/>
      <c r="F980" s="75">
        <v>5347</v>
      </c>
      <c r="G980" s="76">
        <v>81.608414009257871</v>
      </c>
      <c r="H980" s="76">
        <v>71.597633136094672</v>
      </c>
      <c r="I980" s="76">
        <v>10.4597</v>
      </c>
      <c r="J980" s="77">
        <v>1487.8835921334799</v>
      </c>
      <c r="L980" s="79">
        <f t="shared" si="420"/>
        <v>0.71625346989653782</v>
      </c>
      <c r="M980" s="79"/>
      <c r="N980" s="79">
        <f t="shared" si="421"/>
        <v>0.9434735668209645</v>
      </c>
      <c r="O980" s="79">
        <f t="shared" si="422"/>
        <v>0.71597633136094674</v>
      </c>
      <c r="P980" s="79">
        <f t="shared" si="423"/>
        <v>0.609838028169014</v>
      </c>
      <c r="Q980" s="79">
        <f t="shared" si="424"/>
        <v>0.66077953519524524</v>
      </c>
      <c r="R980" s="79">
        <f t="shared" si="425"/>
        <v>0.58940510837058002</v>
      </c>
    </row>
    <row r="981" spans="1:18" s="80" customFormat="1" x14ac:dyDescent="0.25">
      <c r="A981" s="73" t="s">
        <v>1767</v>
      </c>
      <c r="B981" s="74">
        <v>5</v>
      </c>
      <c r="C981" s="74" t="s">
        <v>1768</v>
      </c>
      <c r="D981" s="26"/>
      <c r="E981" s="27"/>
      <c r="F981" s="75">
        <v>5946</v>
      </c>
      <c r="G981" s="76">
        <v>75.31650358442451</v>
      </c>
      <c r="H981" s="76">
        <v>52.759381898454748</v>
      </c>
      <c r="I981" s="76">
        <v>4.8559999999999999</v>
      </c>
      <c r="J981" s="77">
        <v>276.09997886089462</v>
      </c>
      <c r="L981" s="79">
        <f t="shared" si="420"/>
        <v>0.30234811722541849</v>
      </c>
      <c r="M981" s="79"/>
      <c r="N981" s="79">
        <f t="shared" si="421"/>
        <v>0.8386083930737418</v>
      </c>
      <c r="O981" s="79">
        <f t="shared" si="422"/>
        <v>0.52759381898454749</v>
      </c>
      <c r="P981" s="79">
        <f t="shared" si="423"/>
        <v>0.2152112676056338</v>
      </c>
      <c r="Q981" s="79">
        <f t="shared" si="424"/>
        <v>0.33696310564297954</v>
      </c>
      <c r="R981" s="79">
        <f t="shared" si="425"/>
        <v>9.7809322053101264E-2</v>
      </c>
    </row>
    <row r="982" spans="1:18" s="80" customFormat="1" x14ac:dyDescent="0.25">
      <c r="A982" s="73" t="s">
        <v>1769</v>
      </c>
      <c r="B982" s="74">
        <v>6</v>
      </c>
      <c r="C982" s="74" t="s">
        <v>1770</v>
      </c>
      <c r="D982" s="26"/>
      <c r="E982" s="27"/>
      <c r="F982" s="75">
        <v>10165</v>
      </c>
      <c r="G982" s="76">
        <v>71.837888470590642</v>
      </c>
      <c r="H982" s="76">
        <v>65.272496831432193</v>
      </c>
      <c r="I982" s="76">
        <v>6.069</v>
      </c>
      <c r="J982" s="77">
        <v>588.05038202769356</v>
      </c>
      <c r="L982" s="79">
        <f t="shared" si="420"/>
        <v>0.42650679009782577</v>
      </c>
      <c r="M982" s="79"/>
      <c r="N982" s="79">
        <f t="shared" si="421"/>
        <v>0.78063147450984405</v>
      </c>
      <c r="O982" s="79">
        <f t="shared" si="422"/>
        <v>0.65272496831432192</v>
      </c>
      <c r="P982" s="79">
        <f t="shared" si="423"/>
        <v>0.30063380281690144</v>
      </c>
      <c r="Q982" s="79">
        <f t="shared" si="424"/>
        <v>0.44297989730672438</v>
      </c>
      <c r="R982" s="79">
        <f t="shared" si="425"/>
        <v>0.22436120974754303</v>
      </c>
    </row>
    <row r="983" spans="1:18" s="80" customFormat="1" x14ac:dyDescent="0.25">
      <c r="A983" s="73" t="s">
        <v>1771</v>
      </c>
      <c r="B983" s="74">
        <v>7</v>
      </c>
      <c r="C983" s="74" t="s">
        <v>1772</v>
      </c>
      <c r="D983" s="26"/>
      <c r="E983" s="27"/>
      <c r="F983" s="75">
        <v>3223</v>
      </c>
      <c r="G983" s="76">
        <v>81.976764167050348</v>
      </c>
      <c r="H983" s="76">
        <v>64.516129032258064</v>
      </c>
      <c r="I983" s="76">
        <v>9.8521999999999998</v>
      </c>
      <c r="J983" s="77">
        <v>964.6931780140286</v>
      </c>
      <c r="L983" s="79">
        <f t="shared" si="420"/>
        <v>0.60058180229011016</v>
      </c>
      <c r="M983" s="79"/>
      <c r="N983" s="79">
        <f t="shared" si="421"/>
        <v>0.94961273611750585</v>
      </c>
      <c r="O983" s="79">
        <f t="shared" si="422"/>
        <v>0.64516129032258063</v>
      </c>
      <c r="P983" s="79">
        <f t="shared" si="423"/>
        <v>0.56705633802816902</v>
      </c>
      <c r="Q983" s="79">
        <f t="shared" si="424"/>
        <v>0.60484940169256263</v>
      </c>
      <c r="R983" s="79">
        <f t="shared" si="425"/>
        <v>0.37715747586776011</v>
      </c>
    </row>
    <row r="984" spans="1:18" s="80" customFormat="1" x14ac:dyDescent="0.25">
      <c r="A984" s="73"/>
      <c r="B984" s="74"/>
      <c r="C984" s="81"/>
      <c r="D984" s="82"/>
      <c r="E984" s="83"/>
      <c r="F984" s="84" t="s">
        <v>17</v>
      </c>
      <c r="G984" s="85"/>
      <c r="H984" s="85"/>
      <c r="I984" s="85"/>
      <c r="J984" s="86"/>
      <c r="L984" s="79"/>
      <c r="M984" s="79"/>
      <c r="N984" s="79"/>
      <c r="O984" s="79"/>
      <c r="P984" s="79"/>
      <c r="Q984" s="79"/>
      <c r="R984" s="79"/>
    </row>
    <row r="985" spans="1:18" s="80" customFormat="1" x14ac:dyDescent="0.25">
      <c r="A985" s="55" t="s">
        <v>1773</v>
      </c>
      <c r="B985" s="56" t="s">
        <v>1774</v>
      </c>
      <c r="C985" s="56"/>
      <c r="D985" s="26"/>
      <c r="E985" s="27"/>
      <c r="F985" s="57">
        <v>347639</v>
      </c>
      <c r="G985" s="58">
        <v>64.034012281540669</v>
      </c>
      <c r="H985" s="58">
        <v>56.184206534599404</v>
      </c>
      <c r="I985" s="58">
        <v>5.7351510120883207</v>
      </c>
      <c r="J985" s="59">
        <v>398.15609999999998</v>
      </c>
      <c r="L985" s="61">
        <f t="shared" ref="L985:L1005" si="426">GEOMEAN(N985,Q985,R985)</f>
        <v>0.3356634132170031</v>
      </c>
      <c r="M985" s="61"/>
      <c r="N985" s="61">
        <f t="shared" ref="N985:N1005" si="427">+(G985-25)/(85-25)</f>
        <v>0.65056687135901115</v>
      </c>
      <c r="O985" s="61">
        <f t="shared" ref="O985:O1005" si="428">+H985/100</f>
        <v>0.56184206534599401</v>
      </c>
      <c r="P985" s="61">
        <f t="shared" ref="P985:P1005" si="429">+(I985-1.8)/(16-1.8)</f>
        <v>0.27712331071044516</v>
      </c>
      <c r="Q985" s="61">
        <f t="shared" ref="Q985:Q1005" si="430">+(O985*P985)^(0.5)</f>
        <v>0.39458780169320506</v>
      </c>
      <c r="R985" s="61">
        <f t="shared" ref="R985:R1005" si="431">+(J985-35)/(2500-35)</f>
        <v>0.14732498985801215</v>
      </c>
    </row>
    <row r="986" spans="1:18" s="80" customFormat="1" x14ac:dyDescent="0.25">
      <c r="A986" s="62" t="s">
        <v>1775</v>
      </c>
      <c r="B986" s="63"/>
      <c r="C986" s="64" t="s">
        <v>1776</v>
      </c>
      <c r="D986" s="65"/>
      <c r="E986" s="66"/>
      <c r="F986" s="67">
        <v>115054</v>
      </c>
      <c r="G986" s="68">
        <v>60.25250474895136</v>
      </c>
      <c r="H986" s="68">
        <v>62.366067475427258</v>
      </c>
      <c r="I986" s="68">
        <v>7.1140020161290325</v>
      </c>
      <c r="J986" s="69">
        <v>495.56441936518081</v>
      </c>
      <c r="K986" s="16"/>
      <c r="L986" s="54">
        <f t="shared" si="426"/>
        <v>0.37570849798937839</v>
      </c>
      <c r="M986" s="54"/>
      <c r="N986" s="54">
        <f t="shared" si="427"/>
        <v>0.58754174581585594</v>
      </c>
      <c r="O986" s="54">
        <f t="shared" si="428"/>
        <v>0.62366067475427256</v>
      </c>
      <c r="P986" s="54">
        <f t="shared" si="429"/>
        <v>0.37422549409359385</v>
      </c>
      <c r="Q986" s="54">
        <f t="shared" si="430"/>
        <v>0.48310425806099222</v>
      </c>
      <c r="R986" s="54">
        <f t="shared" si="431"/>
        <v>0.18684154943820722</v>
      </c>
    </row>
    <row r="987" spans="1:18" s="80" customFormat="1" x14ac:dyDescent="0.25">
      <c r="A987" s="73" t="s">
        <v>1777</v>
      </c>
      <c r="B987" s="74">
        <v>1</v>
      </c>
      <c r="C987" s="74" t="s">
        <v>1778</v>
      </c>
      <c r="D987" s="26"/>
      <c r="E987" s="27"/>
      <c r="F987" s="75">
        <v>39776</v>
      </c>
      <c r="G987" s="76">
        <v>62.411092528028917</v>
      </c>
      <c r="H987" s="76">
        <v>77.001338688085667</v>
      </c>
      <c r="I987" s="76">
        <v>10.457599999999999</v>
      </c>
      <c r="J987" s="77">
        <v>837.4641792534004</v>
      </c>
      <c r="L987" s="79">
        <f t="shared" si="426"/>
        <v>0.51810827908651791</v>
      </c>
      <c r="M987" s="79"/>
      <c r="N987" s="79">
        <f t="shared" si="427"/>
        <v>0.62351820880048192</v>
      </c>
      <c r="O987" s="79">
        <f t="shared" si="428"/>
        <v>0.77001338688085663</v>
      </c>
      <c r="P987" s="79">
        <f t="shared" si="429"/>
        <v>0.60969014084507034</v>
      </c>
      <c r="Q987" s="79">
        <f t="shared" si="430"/>
        <v>0.68517849521126906</v>
      </c>
      <c r="R987" s="79">
        <f t="shared" si="431"/>
        <v>0.32554327758758639</v>
      </c>
    </row>
    <row r="988" spans="1:18" s="80" customFormat="1" x14ac:dyDescent="0.25">
      <c r="A988" s="73" t="s">
        <v>1779</v>
      </c>
      <c r="B988" s="74">
        <v>2</v>
      </c>
      <c r="C988" s="74" t="s">
        <v>1780</v>
      </c>
      <c r="D988" s="26"/>
      <c r="E988" s="27"/>
      <c r="F988" s="75">
        <v>2020</v>
      </c>
      <c r="G988" s="76">
        <v>38.063492193672275</v>
      </c>
      <c r="H988" s="76">
        <v>57.446808510638306</v>
      </c>
      <c r="I988" s="76">
        <v>6.2286999999999999</v>
      </c>
      <c r="J988" s="77">
        <v>310.84228583314922</v>
      </c>
      <c r="L988" s="79">
        <f t="shared" si="426"/>
        <v>0.21766718314668451</v>
      </c>
      <c r="M988" s="79"/>
      <c r="N988" s="79">
        <f t="shared" si="427"/>
        <v>0.2177248698945379</v>
      </c>
      <c r="O988" s="79">
        <f t="shared" si="428"/>
        <v>0.57446808510638303</v>
      </c>
      <c r="P988" s="79">
        <f t="shared" si="429"/>
        <v>0.31188028169014087</v>
      </c>
      <c r="Q988" s="79">
        <f t="shared" si="430"/>
        <v>0.42327918470552572</v>
      </c>
      <c r="R988" s="79">
        <f t="shared" si="431"/>
        <v>0.11190356423251489</v>
      </c>
    </row>
    <row r="989" spans="1:18" s="80" customFormat="1" x14ac:dyDescent="0.25">
      <c r="A989" s="73" t="s">
        <v>1781</v>
      </c>
      <c r="B989" s="74">
        <v>3</v>
      </c>
      <c r="C989" s="74" t="s">
        <v>1782</v>
      </c>
      <c r="D989" s="26"/>
      <c r="E989" s="27"/>
      <c r="F989" s="75">
        <v>17800</v>
      </c>
      <c r="G989" s="76">
        <v>58.99170318184057</v>
      </c>
      <c r="H989" s="76">
        <v>54.226475279106857</v>
      </c>
      <c r="I989" s="76">
        <v>3.7381000000000002</v>
      </c>
      <c r="J989" s="77">
        <v>257.23878292093661</v>
      </c>
      <c r="L989" s="79">
        <f t="shared" si="426"/>
        <v>0.24041306734994231</v>
      </c>
      <c r="M989" s="79"/>
      <c r="N989" s="79">
        <f t="shared" si="427"/>
        <v>0.56652838636400948</v>
      </c>
      <c r="O989" s="79">
        <f t="shared" si="428"/>
        <v>0.54226475279106856</v>
      </c>
      <c r="P989" s="79">
        <f t="shared" si="429"/>
        <v>0.13648591549295777</v>
      </c>
      <c r="Q989" s="79">
        <f t="shared" si="430"/>
        <v>0.27205054902398457</v>
      </c>
      <c r="R989" s="79">
        <f t="shared" si="431"/>
        <v>9.0157721266100041E-2</v>
      </c>
    </row>
    <row r="990" spans="1:18" s="80" customFormat="1" x14ac:dyDescent="0.25">
      <c r="A990" s="73" t="s">
        <v>1783</v>
      </c>
      <c r="B990" s="74">
        <v>4</v>
      </c>
      <c r="C990" s="74" t="s">
        <v>1784</v>
      </c>
      <c r="D990" s="26"/>
      <c r="E990" s="27"/>
      <c r="F990" s="75">
        <v>851</v>
      </c>
      <c r="G990" s="76">
        <v>60.116401248843523</v>
      </c>
      <c r="H990" s="76">
        <v>57.692307692307686</v>
      </c>
      <c r="I990" s="76">
        <v>5.5838000000000001</v>
      </c>
      <c r="J990" s="77">
        <v>253.51408577937514</v>
      </c>
      <c r="L990" s="79">
        <f t="shared" si="426"/>
        <v>0.27298160236851149</v>
      </c>
      <c r="M990" s="79"/>
      <c r="N990" s="79">
        <f t="shared" si="427"/>
        <v>0.58527335414739201</v>
      </c>
      <c r="O990" s="79">
        <f t="shared" si="428"/>
        <v>0.57692307692307687</v>
      </c>
      <c r="P990" s="79">
        <f t="shared" si="429"/>
        <v>0.26646478873239438</v>
      </c>
      <c r="Q990" s="79">
        <f t="shared" si="430"/>
        <v>0.39208377396565469</v>
      </c>
      <c r="R990" s="79">
        <f t="shared" si="431"/>
        <v>8.8646687942951372E-2</v>
      </c>
    </row>
    <row r="991" spans="1:18" s="80" customFormat="1" x14ac:dyDescent="0.25">
      <c r="A991" s="73" t="s">
        <v>1785</v>
      </c>
      <c r="B991" s="74">
        <v>5</v>
      </c>
      <c r="C991" s="74" t="s">
        <v>1786</v>
      </c>
      <c r="D991" s="26"/>
      <c r="E991" s="27"/>
      <c r="F991" s="75">
        <v>1137</v>
      </c>
      <c r="G991" s="76">
        <v>58.207256831655926</v>
      </c>
      <c r="H991" s="76">
        <v>52.12765957446809</v>
      </c>
      <c r="I991" s="76">
        <v>3.6770999999999998</v>
      </c>
      <c r="J991" s="77">
        <v>121.77687999218517</v>
      </c>
      <c r="L991" s="79">
        <f t="shared" si="426"/>
        <v>0.17229294776525958</v>
      </c>
      <c r="M991" s="79"/>
      <c r="N991" s="79">
        <f t="shared" si="427"/>
        <v>0.55345428052759871</v>
      </c>
      <c r="O991" s="79">
        <f t="shared" si="428"/>
        <v>0.52127659574468088</v>
      </c>
      <c r="P991" s="79">
        <f t="shared" si="429"/>
        <v>0.13219014084507041</v>
      </c>
      <c r="Q991" s="79">
        <f t="shared" si="430"/>
        <v>0.26250262210257674</v>
      </c>
      <c r="R991" s="79">
        <f t="shared" si="431"/>
        <v>3.5203602430906762E-2</v>
      </c>
    </row>
    <row r="992" spans="1:18" s="80" customFormat="1" x14ac:dyDescent="0.25">
      <c r="A992" s="73" t="s">
        <v>1787</v>
      </c>
      <c r="B992" s="74">
        <v>6</v>
      </c>
      <c r="C992" s="74" t="s">
        <v>1788</v>
      </c>
      <c r="D992" s="26"/>
      <c r="E992" s="27"/>
      <c r="F992" s="75">
        <v>1875</v>
      </c>
      <c r="G992" s="76">
        <v>64.832721775231718</v>
      </c>
      <c r="H992" s="76">
        <v>48.571428571428569</v>
      </c>
      <c r="I992" s="76">
        <v>5.7977999999999996</v>
      </c>
      <c r="J992" s="77">
        <v>764.2150584216555</v>
      </c>
      <c r="L992" s="79">
        <f t="shared" si="426"/>
        <v>0.41721643878460124</v>
      </c>
      <c r="M992" s="79"/>
      <c r="N992" s="79">
        <f t="shared" si="427"/>
        <v>0.66387869625386198</v>
      </c>
      <c r="O992" s="79">
        <f t="shared" si="428"/>
        <v>0.48571428571428571</v>
      </c>
      <c r="P992" s="79">
        <f t="shared" si="429"/>
        <v>0.28153521126760561</v>
      </c>
      <c r="Q992" s="79">
        <f t="shared" si="430"/>
        <v>0.36979139260435145</v>
      </c>
      <c r="R992" s="79">
        <f t="shared" si="431"/>
        <v>0.29582760990736534</v>
      </c>
    </row>
    <row r="993" spans="1:18" s="80" customFormat="1" x14ac:dyDescent="0.25">
      <c r="A993" s="73" t="s">
        <v>1789</v>
      </c>
      <c r="B993" s="74">
        <v>7</v>
      </c>
      <c r="C993" s="74" t="s">
        <v>1790</v>
      </c>
      <c r="D993" s="26"/>
      <c r="E993" s="27"/>
      <c r="F993" s="75">
        <v>637</v>
      </c>
      <c r="G993" s="76">
        <v>51.326782675039837</v>
      </c>
      <c r="H993" s="76">
        <v>56.000000000000007</v>
      </c>
      <c r="I993" s="76">
        <v>5.5404</v>
      </c>
      <c r="J993" s="77">
        <v>242.63791035206808</v>
      </c>
      <c r="L993" s="79">
        <f t="shared" si="426"/>
        <v>0.2421298742439528</v>
      </c>
      <c r="M993" s="79"/>
      <c r="N993" s="79">
        <f t="shared" si="427"/>
        <v>0.43877971125066395</v>
      </c>
      <c r="O993" s="79">
        <f t="shared" si="428"/>
        <v>0.56000000000000005</v>
      </c>
      <c r="P993" s="79">
        <f t="shared" si="429"/>
        <v>0.26340845070422536</v>
      </c>
      <c r="Q993" s="79">
        <f t="shared" si="430"/>
        <v>0.38406865583430028</v>
      </c>
      <c r="R993" s="79">
        <f t="shared" si="431"/>
        <v>8.4234446390291304E-2</v>
      </c>
    </row>
    <row r="994" spans="1:18" s="80" customFormat="1" x14ac:dyDescent="0.25">
      <c r="A994" s="73" t="s">
        <v>1791</v>
      </c>
      <c r="B994" s="74">
        <v>8</v>
      </c>
      <c r="C994" s="74" t="s">
        <v>1792</v>
      </c>
      <c r="D994" s="26"/>
      <c r="E994" s="27"/>
      <c r="F994" s="75">
        <v>846</v>
      </c>
      <c r="G994" s="76">
        <v>49.703287007182325</v>
      </c>
      <c r="H994" s="76">
        <v>84.722222222222214</v>
      </c>
      <c r="I994" s="76">
        <v>8.4382000000000001</v>
      </c>
      <c r="J994" s="77">
        <v>494.80017130256999</v>
      </c>
      <c r="L994" s="79">
        <f t="shared" si="426"/>
        <v>0.36426025516343408</v>
      </c>
      <c r="M994" s="79"/>
      <c r="N994" s="79">
        <f t="shared" si="427"/>
        <v>0.4117214501197054</v>
      </c>
      <c r="O994" s="79">
        <f t="shared" si="428"/>
        <v>0.8472222222222221</v>
      </c>
      <c r="P994" s="79">
        <f t="shared" si="429"/>
        <v>0.46747887323943665</v>
      </c>
      <c r="Q994" s="79">
        <f t="shared" si="430"/>
        <v>0.6293317804051024</v>
      </c>
      <c r="R994" s="79">
        <f t="shared" si="431"/>
        <v>0.18653150965621501</v>
      </c>
    </row>
    <row r="995" spans="1:18" s="80" customFormat="1" x14ac:dyDescent="0.25">
      <c r="A995" s="73" t="s">
        <v>1793</v>
      </c>
      <c r="B995" s="74">
        <v>9</v>
      </c>
      <c r="C995" s="74" t="s">
        <v>1794</v>
      </c>
      <c r="D995" s="26"/>
      <c r="E995" s="27"/>
      <c r="F995" s="75">
        <v>746</v>
      </c>
      <c r="G995" s="76">
        <v>56.655702536511903</v>
      </c>
      <c r="H995" s="76">
        <v>42</v>
      </c>
      <c r="I995" s="76">
        <v>4.9348999999999998</v>
      </c>
      <c r="J995" s="77">
        <v>138.12363618790653</v>
      </c>
      <c r="L995" s="79">
        <f t="shared" si="426"/>
        <v>0.18871718064684889</v>
      </c>
      <c r="M995" s="79"/>
      <c r="N995" s="79">
        <f t="shared" si="427"/>
        <v>0.52759504227519838</v>
      </c>
      <c r="O995" s="79">
        <f t="shared" si="428"/>
        <v>0.42</v>
      </c>
      <c r="P995" s="79">
        <f t="shared" si="429"/>
        <v>0.22076760563380282</v>
      </c>
      <c r="Q995" s="79">
        <f t="shared" si="430"/>
        <v>0.30450352110640228</v>
      </c>
      <c r="R995" s="79">
        <f t="shared" si="431"/>
        <v>4.1835146526534091E-2</v>
      </c>
    </row>
    <row r="996" spans="1:18" s="80" customFormat="1" x14ac:dyDescent="0.25">
      <c r="A996" s="73" t="s">
        <v>1795</v>
      </c>
      <c r="B996" s="74">
        <v>10</v>
      </c>
      <c r="C996" s="74" t="s">
        <v>1796</v>
      </c>
      <c r="D996" s="26"/>
      <c r="E996" s="27"/>
      <c r="F996" s="75">
        <v>953</v>
      </c>
      <c r="G996" s="76">
        <v>56.293523331830961</v>
      </c>
      <c r="H996" s="76">
        <v>59.130434782608695</v>
      </c>
      <c r="I996" s="76">
        <v>5.2679</v>
      </c>
      <c r="J996" s="77">
        <v>283.82015799052249</v>
      </c>
      <c r="L996" s="79">
        <f t="shared" si="426"/>
        <v>0.27147020181546083</v>
      </c>
      <c r="M996" s="79"/>
      <c r="N996" s="79">
        <f t="shared" si="427"/>
        <v>0.52155872219718269</v>
      </c>
      <c r="O996" s="79">
        <f t="shared" si="428"/>
        <v>0.59130434782608698</v>
      </c>
      <c r="P996" s="79">
        <f t="shared" si="429"/>
        <v>0.24421830985915496</v>
      </c>
      <c r="Q996" s="79">
        <f t="shared" si="430"/>
        <v>0.38000966887496013</v>
      </c>
      <c r="R996" s="79">
        <f t="shared" si="431"/>
        <v>0.10094124056410649</v>
      </c>
    </row>
    <row r="997" spans="1:18" s="80" customFormat="1" x14ac:dyDescent="0.25">
      <c r="A997" s="73" t="s">
        <v>1797</v>
      </c>
      <c r="B997" s="74">
        <v>11</v>
      </c>
      <c r="C997" s="74" t="s">
        <v>1798</v>
      </c>
      <c r="D997" s="26"/>
      <c r="E997" s="27"/>
      <c r="F997" s="75">
        <v>509</v>
      </c>
      <c r="G997" s="76">
        <v>54.295973398477479</v>
      </c>
      <c r="H997" s="76">
        <v>81.481481481481481</v>
      </c>
      <c r="I997" s="76">
        <v>6.3476999999999997</v>
      </c>
      <c r="J997" s="77">
        <v>588.33138699929884</v>
      </c>
      <c r="L997" s="79">
        <f t="shared" si="426"/>
        <v>0.38256222509376547</v>
      </c>
      <c r="M997" s="79"/>
      <c r="N997" s="79">
        <f t="shared" si="427"/>
        <v>0.48826622330795799</v>
      </c>
      <c r="O997" s="79">
        <f t="shared" si="428"/>
        <v>0.81481481481481477</v>
      </c>
      <c r="P997" s="79">
        <f t="shared" si="429"/>
        <v>0.32026056338028169</v>
      </c>
      <c r="Q997" s="79">
        <f t="shared" si="430"/>
        <v>0.5108356405373381</v>
      </c>
      <c r="R997" s="79">
        <f t="shared" si="431"/>
        <v>0.2244752077076263</v>
      </c>
    </row>
    <row r="998" spans="1:18" s="80" customFormat="1" x14ac:dyDescent="0.25">
      <c r="A998" s="73" t="s">
        <v>1799</v>
      </c>
      <c r="B998" s="74">
        <v>12</v>
      </c>
      <c r="C998" s="74" t="s">
        <v>1800</v>
      </c>
      <c r="D998" s="26"/>
      <c r="E998" s="27"/>
      <c r="F998" s="75">
        <v>982</v>
      </c>
      <c r="G998" s="76">
        <v>51.507454544002393</v>
      </c>
      <c r="H998" s="76">
        <v>28.985507246376812</v>
      </c>
      <c r="I998" s="76">
        <v>6.5385999999999997</v>
      </c>
      <c r="J998" s="77">
        <v>619.73663316820557</v>
      </c>
      <c r="L998" s="79">
        <f t="shared" si="426"/>
        <v>0.31943106773092073</v>
      </c>
      <c r="M998" s="79"/>
      <c r="N998" s="79">
        <f t="shared" si="427"/>
        <v>0.44179090906670654</v>
      </c>
      <c r="O998" s="79">
        <f t="shared" si="428"/>
        <v>0.28985507246376813</v>
      </c>
      <c r="P998" s="79">
        <f t="shared" si="429"/>
        <v>0.33370422535211269</v>
      </c>
      <c r="Q998" s="79">
        <f t="shared" si="430"/>
        <v>0.31100781729870108</v>
      </c>
      <c r="R998" s="79">
        <f t="shared" si="431"/>
        <v>0.23721567268487043</v>
      </c>
    </row>
    <row r="999" spans="1:18" s="80" customFormat="1" x14ac:dyDescent="0.25">
      <c r="A999" s="73" t="s">
        <v>1801</v>
      </c>
      <c r="B999" s="74">
        <v>13</v>
      </c>
      <c r="C999" s="74" t="s">
        <v>1802</v>
      </c>
      <c r="D999" s="26"/>
      <c r="E999" s="27"/>
      <c r="F999" s="75">
        <v>1686</v>
      </c>
      <c r="G999" s="76">
        <v>58.582797244785247</v>
      </c>
      <c r="H999" s="76">
        <v>57.575757575757578</v>
      </c>
      <c r="I999" s="76">
        <v>4.2634999999999996</v>
      </c>
      <c r="J999" s="77">
        <v>229.18201200217584</v>
      </c>
      <c r="L999" s="79">
        <f t="shared" si="426"/>
        <v>0.24064114051814933</v>
      </c>
      <c r="M999" s="79"/>
      <c r="N999" s="79">
        <f t="shared" si="427"/>
        <v>0.55971328741308746</v>
      </c>
      <c r="O999" s="79">
        <f t="shared" si="428"/>
        <v>0.5757575757575758</v>
      </c>
      <c r="P999" s="79">
        <f t="shared" si="429"/>
        <v>0.17348591549295775</v>
      </c>
      <c r="Q999" s="79">
        <f t="shared" si="430"/>
        <v>0.31604719605196474</v>
      </c>
      <c r="R999" s="79">
        <f t="shared" si="431"/>
        <v>7.8775664098245782E-2</v>
      </c>
    </row>
    <row r="1000" spans="1:18" s="80" customFormat="1" x14ac:dyDescent="0.25">
      <c r="A1000" s="73" t="s">
        <v>1803</v>
      </c>
      <c r="B1000" s="74">
        <v>14</v>
      </c>
      <c r="C1000" s="74" t="s">
        <v>1804</v>
      </c>
      <c r="D1000" s="26"/>
      <c r="E1000" s="27"/>
      <c r="F1000" s="75">
        <v>2005</v>
      </c>
      <c r="G1000" s="76">
        <v>57.498197780603768</v>
      </c>
      <c r="H1000" s="76">
        <v>62.068965517241381</v>
      </c>
      <c r="I1000" s="76">
        <v>4.1771000000000003</v>
      </c>
      <c r="J1000" s="77">
        <v>234.47434474816126</v>
      </c>
      <c r="L1000" s="79">
        <f t="shared" si="426"/>
        <v>0.24174916683130632</v>
      </c>
      <c r="M1000" s="79"/>
      <c r="N1000" s="79">
        <f t="shared" si="427"/>
        <v>0.54163662967672943</v>
      </c>
      <c r="O1000" s="79">
        <f t="shared" si="428"/>
        <v>0.62068965517241381</v>
      </c>
      <c r="P1000" s="79">
        <f t="shared" si="429"/>
        <v>0.16740140845070425</v>
      </c>
      <c r="Q1000" s="79">
        <f t="shared" si="430"/>
        <v>0.32234193411134709</v>
      </c>
      <c r="R1000" s="79">
        <f t="shared" si="431"/>
        <v>8.092265507024797E-2</v>
      </c>
    </row>
    <row r="1001" spans="1:18" s="80" customFormat="1" x14ac:dyDescent="0.25">
      <c r="A1001" s="73" t="s">
        <v>1805</v>
      </c>
      <c r="B1001" s="74">
        <v>15</v>
      </c>
      <c r="C1001" s="74" t="s">
        <v>1806</v>
      </c>
      <c r="D1001" s="26"/>
      <c r="E1001" s="27"/>
      <c r="F1001" s="75">
        <v>500</v>
      </c>
      <c r="G1001" s="76">
        <v>58.260542935919794</v>
      </c>
      <c r="H1001" s="76">
        <v>30.555555555555557</v>
      </c>
      <c r="I1001" s="76">
        <v>4.8848000000000003</v>
      </c>
      <c r="J1001" s="77">
        <v>264.04059602770678</v>
      </c>
      <c r="L1001" s="79">
        <f t="shared" si="426"/>
        <v>0.23675328692790354</v>
      </c>
      <c r="M1001" s="79"/>
      <c r="N1001" s="79">
        <f t="shared" si="427"/>
        <v>0.55434238226532995</v>
      </c>
      <c r="O1001" s="79">
        <f t="shared" si="428"/>
        <v>0.30555555555555558</v>
      </c>
      <c r="P1001" s="79">
        <f t="shared" si="429"/>
        <v>0.21723943661971834</v>
      </c>
      <c r="Q1001" s="79">
        <f t="shared" si="430"/>
        <v>0.25764067370062893</v>
      </c>
      <c r="R1001" s="79">
        <f t="shared" si="431"/>
        <v>9.2917077496027095E-2</v>
      </c>
    </row>
    <row r="1002" spans="1:18" s="80" customFormat="1" x14ac:dyDescent="0.25">
      <c r="A1002" s="73" t="s">
        <v>1807</v>
      </c>
      <c r="B1002" s="74">
        <v>16</v>
      </c>
      <c r="C1002" s="74" t="s">
        <v>1808</v>
      </c>
      <c r="D1002" s="26"/>
      <c r="E1002" s="27"/>
      <c r="F1002" s="75">
        <v>1891</v>
      </c>
      <c r="G1002" s="76">
        <v>52.016703153237799</v>
      </c>
      <c r="H1002" s="76">
        <v>48.466257668711656</v>
      </c>
      <c r="I1002" s="76">
        <v>5.2828999999999997</v>
      </c>
      <c r="J1002" s="77">
        <v>107.27681540123001</v>
      </c>
      <c r="L1002" s="79">
        <f t="shared" si="426"/>
        <v>0.16573074650498598</v>
      </c>
      <c r="M1002" s="79"/>
      <c r="N1002" s="79">
        <f t="shared" si="427"/>
        <v>0.45027838588729663</v>
      </c>
      <c r="O1002" s="79">
        <f t="shared" si="428"/>
        <v>0.48466257668711654</v>
      </c>
      <c r="P1002" s="79">
        <f t="shared" si="429"/>
        <v>0.24527464788732395</v>
      </c>
      <c r="Q1002" s="79">
        <f t="shared" si="430"/>
        <v>0.34478318236407013</v>
      </c>
      <c r="R1002" s="79">
        <f t="shared" si="431"/>
        <v>2.9321223286503047E-2</v>
      </c>
    </row>
    <row r="1003" spans="1:18" s="80" customFormat="1" x14ac:dyDescent="0.25">
      <c r="A1003" s="73" t="s">
        <v>1809</v>
      </c>
      <c r="B1003" s="74">
        <v>17</v>
      </c>
      <c r="C1003" s="74" t="s">
        <v>1810</v>
      </c>
      <c r="D1003" s="26"/>
      <c r="E1003" s="27"/>
      <c r="F1003" s="75">
        <v>19237</v>
      </c>
      <c r="G1003" s="76">
        <v>54.210300241860438</v>
      </c>
      <c r="H1003" s="76">
        <v>48.097560975609753</v>
      </c>
      <c r="I1003" s="76">
        <v>3.9077999999999999</v>
      </c>
      <c r="J1003" s="77">
        <v>115.99859838649402</v>
      </c>
      <c r="L1003" s="79">
        <f t="shared" si="426"/>
        <v>0.1622902646783799</v>
      </c>
      <c r="M1003" s="79"/>
      <c r="N1003" s="79">
        <f t="shared" si="427"/>
        <v>0.48683833736434062</v>
      </c>
      <c r="O1003" s="79">
        <f t="shared" si="428"/>
        <v>0.48097560975609754</v>
      </c>
      <c r="P1003" s="79">
        <f t="shared" si="429"/>
        <v>0.14843661971830988</v>
      </c>
      <c r="Q1003" s="79">
        <f t="shared" si="430"/>
        <v>0.26719729354757332</v>
      </c>
      <c r="R1003" s="79">
        <f t="shared" si="431"/>
        <v>3.2859471962066539E-2</v>
      </c>
    </row>
    <row r="1004" spans="1:18" s="80" customFormat="1" x14ac:dyDescent="0.25">
      <c r="A1004" s="73" t="s">
        <v>1811</v>
      </c>
      <c r="B1004" s="74">
        <v>18</v>
      </c>
      <c r="C1004" s="74" t="s">
        <v>1812</v>
      </c>
      <c r="D1004" s="26"/>
      <c r="E1004" s="27"/>
      <c r="F1004" s="75">
        <v>15566</v>
      </c>
      <c r="G1004" s="76">
        <v>74.795014195481514</v>
      </c>
      <c r="H1004" s="76">
        <v>66.183256427158867</v>
      </c>
      <c r="I1004" s="76">
        <v>8.8155999999999999</v>
      </c>
      <c r="J1004" s="77">
        <v>630.30721749436907</v>
      </c>
      <c r="L1004" s="79">
        <f t="shared" si="426"/>
        <v>0.48574355393807772</v>
      </c>
      <c r="M1004" s="79"/>
      <c r="N1004" s="79">
        <f t="shared" si="427"/>
        <v>0.82991690325802525</v>
      </c>
      <c r="O1004" s="79">
        <f t="shared" si="428"/>
        <v>0.66183256427158865</v>
      </c>
      <c r="P1004" s="79">
        <f t="shared" si="429"/>
        <v>0.49405633802816906</v>
      </c>
      <c r="Q1004" s="79">
        <f t="shared" si="430"/>
        <v>0.57182390042023767</v>
      </c>
      <c r="R1004" s="79">
        <f t="shared" si="431"/>
        <v>0.24150394218838503</v>
      </c>
    </row>
    <row r="1005" spans="1:18" s="80" customFormat="1" x14ac:dyDescent="0.25">
      <c r="A1005" s="73" t="s">
        <v>1813</v>
      </c>
      <c r="B1005" s="74">
        <v>19</v>
      </c>
      <c r="C1005" s="74" t="s">
        <v>1814</v>
      </c>
      <c r="D1005" s="26"/>
      <c r="E1005" s="27"/>
      <c r="F1005" s="75">
        <v>6037</v>
      </c>
      <c r="G1005" s="76">
        <v>64.949861871402391</v>
      </c>
      <c r="H1005" s="76">
        <v>53.7007874015748</v>
      </c>
      <c r="I1005" s="76">
        <v>4.5053000000000001</v>
      </c>
      <c r="J1005" s="77">
        <v>268.82286953616159</v>
      </c>
      <c r="L1005" s="79">
        <f t="shared" si="426"/>
        <v>0.2723512178772946</v>
      </c>
      <c r="M1005" s="79"/>
      <c r="N1005" s="79">
        <f t="shared" si="427"/>
        <v>0.66583103119003983</v>
      </c>
      <c r="O1005" s="79">
        <f t="shared" si="428"/>
        <v>0.53700787401574801</v>
      </c>
      <c r="P1005" s="79">
        <f t="shared" si="429"/>
        <v>0.19051408450704227</v>
      </c>
      <c r="Q1005" s="79">
        <f t="shared" si="430"/>
        <v>0.31985553534554206</v>
      </c>
      <c r="R1005" s="79">
        <f t="shared" si="431"/>
        <v>9.4857147884852569E-2</v>
      </c>
    </row>
    <row r="1006" spans="1:18" s="80" customFormat="1" x14ac:dyDescent="0.25">
      <c r="A1006" s="73"/>
      <c r="B1006" s="74"/>
      <c r="C1006" s="81"/>
      <c r="D1006" s="82"/>
      <c r="E1006" s="83"/>
      <c r="F1006" s="84" t="s">
        <v>17</v>
      </c>
      <c r="G1006" s="85"/>
      <c r="H1006" s="85"/>
      <c r="I1006" s="85"/>
      <c r="J1006" s="86"/>
      <c r="L1006" s="79"/>
      <c r="M1006" s="79"/>
      <c r="N1006" s="79"/>
      <c r="O1006" s="79"/>
      <c r="P1006" s="79"/>
      <c r="Q1006" s="79"/>
      <c r="R1006" s="79"/>
    </row>
    <row r="1007" spans="1:18" s="80" customFormat="1" x14ac:dyDescent="0.25">
      <c r="A1007" s="62" t="s">
        <v>1815</v>
      </c>
      <c r="B1007" s="87"/>
      <c r="C1007" s="64" t="s">
        <v>1816</v>
      </c>
      <c r="D1007" s="65"/>
      <c r="E1007" s="66"/>
      <c r="F1007" s="67">
        <v>38208</v>
      </c>
      <c r="G1007" s="68">
        <v>73.983269556483037</v>
      </c>
      <c r="H1007" s="68">
        <v>54.163403811015399</v>
      </c>
      <c r="I1007" s="68">
        <v>4.6324065870570106</v>
      </c>
      <c r="J1007" s="69">
        <v>275.66592796510139</v>
      </c>
      <c r="K1007" s="16"/>
      <c r="L1007" s="54">
        <f t="shared" ref="L1007:L1015" si="432">GEOMEAN(N1007,Q1007,R1007)</f>
        <v>0.29700261200043881</v>
      </c>
      <c r="M1007" s="54"/>
      <c r="N1007" s="54">
        <f t="shared" ref="N1007:N1015" si="433">+(G1007-25)/(85-25)</f>
        <v>0.81638782594138393</v>
      </c>
      <c r="O1007" s="54">
        <f t="shared" ref="O1007:O1015" si="434">+H1007/100</f>
        <v>0.54163403811015398</v>
      </c>
      <c r="P1007" s="54">
        <f t="shared" ref="P1007:P1015" si="435">+(I1007-1.8)/(16-1.8)</f>
        <v>0.19946525260964865</v>
      </c>
      <c r="Q1007" s="54">
        <f t="shared" ref="Q1007:Q1015" si="436">+(O1007*P1007)^(0.5)</f>
        <v>0.32869008234752983</v>
      </c>
      <c r="R1007" s="54">
        <f t="shared" ref="R1007:R1015" si="437">+(J1007-35)/(2500-35)</f>
        <v>9.7633236496998538E-2</v>
      </c>
    </row>
    <row r="1008" spans="1:18" s="80" customFormat="1" x14ac:dyDescent="0.25">
      <c r="A1008" s="73" t="s">
        <v>1817</v>
      </c>
      <c r="B1008" s="74">
        <v>1</v>
      </c>
      <c r="C1008" s="74" t="s">
        <v>536</v>
      </c>
      <c r="D1008" s="26"/>
      <c r="E1008" s="27"/>
      <c r="F1008" s="75">
        <v>8980</v>
      </c>
      <c r="G1008" s="76">
        <v>73.219152130879309</v>
      </c>
      <c r="H1008" s="76">
        <v>57.753357753357747</v>
      </c>
      <c r="I1008" s="76">
        <v>6.6318000000000001</v>
      </c>
      <c r="J1008" s="77">
        <v>515.6314534844945</v>
      </c>
      <c r="L1008" s="79">
        <f t="shared" si="432"/>
        <v>0.41107478222357408</v>
      </c>
      <c r="M1008" s="79"/>
      <c r="N1008" s="79">
        <f t="shared" si="433"/>
        <v>0.8036525355146551</v>
      </c>
      <c r="O1008" s="79">
        <f t="shared" si="434"/>
        <v>0.57753357753357748</v>
      </c>
      <c r="P1008" s="79">
        <f t="shared" si="435"/>
        <v>0.34026760563380287</v>
      </c>
      <c r="Q1008" s="79">
        <f t="shared" si="436"/>
        <v>0.44330121542860074</v>
      </c>
      <c r="R1008" s="79">
        <f t="shared" si="437"/>
        <v>0.19498233407078885</v>
      </c>
    </row>
    <row r="1009" spans="1:18" s="80" customFormat="1" x14ac:dyDescent="0.25">
      <c r="A1009" s="73" t="s">
        <v>1818</v>
      </c>
      <c r="B1009" s="74">
        <v>2</v>
      </c>
      <c r="C1009" s="74" t="s">
        <v>1498</v>
      </c>
      <c r="D1009" s="26"/>
      <c r="E1009" s="27"/>
      <c r="F1009" s="75">
        <v>3223</v>
      </c>
      <c r="G1009" s="76">
        <v>68.941880507271748</v>
      </c>
      <c r="H1009" s="76">
        <v>41.087613293051362</v>
      </c>
      <c r="I1009" s="76">
        <v>3.6490999999999998</v>
      </c>
      <c r="J1009" s="77">
        <v>121.88671634282645</v>
      </c>
      <c r="L1009" s="79">
        <f t="shared" si="432"/>
        <v>0.18141997853498762</v>
      </c>
      <c r="M1009" s="79"/>
      <c r="N1009" s="79">
        <f t="shared" si="433"/>
        <v>0.73236467512119574</v>
      </c>
      <c r="O1009" s="79">
        <f t="shared" si="434"/>
        <v>0.41087613293051362</v>
      </c>
      <c r="P1009" s="79">
        <f t="shared" si="435"/>
        <v>0.13021830985915492</v>
      </c>
      <c r="Q1009" s="79">
        <f t="shared" si="436"/>
        <v>0.23130844254301861</v>
      </c>
      <c r="R1009" s="79">
        <f t="shared" si="437"/>
        <v>3.5248160788164888E-2</v>
      </c>
    </row>
    <row r="1010" spans="1:18" s="80" customFormat="1" x14ac:dyDescent="0.25">
      <c r="A1010" s="73" t="s">
        <v>1819</v>
      </c>
      <c r="B1010" s="74">
        <v>3</v>
      </c>
      <c r="C1010" s="74" t="s">
        <v>302</v>
      </c>
      <c r="D1010" s="26"/>
      <c r="E1010" s="27"/>
      <c r="F1010" s="75">
        <v>4540</v>
      </c>
      <c r="G1010" s="76">
        <v>71.276832842363532</v>
      </c>
      <c r="H1010" s="76">
        <v>48.4375</v>
      </c>
      <c r="I1010" s="76">
        <v>2.4466999999999999</v>
      </c>
      <c r="J1010" s="77">
        <v>70.925270234153544</v>
      </c>
      <c r="L1010" s="79">
        <f t="shared" si="432"/>
        <v>0.11863091280698322</v>
      </c>
      <c r="M1010" s="79"/>
      <c r="N1010" s="79">
        <f t="shared" si="433"/>
        <v>0.77128054737272556</v>
      </c>
      <c r="O1010" s="79">
        <f t="shared" si="434"/>
        <v>0.484375</v>
      </c>
      <c r="P1010" s="79">
        <f t="shared" si="435"/>
        <v>4.5542253521126751E-2</v>
      </c>
      <c r="Q1010" s="79">
        <f t="shared" si="436"/>
        <v>0.14852450656136101</v>
      </c>
      <c r="R1010" s="79">
        <f t="shared" si="437"/>
        <v>1.4574146139616042E-2</v>
      </c>
    </row>
    <row r="1011" spans="1:18" s="80" customFormat="1" x14ac:dyDescent="0.25">
      <c r="A1011" s="73" t="s">
        <v>1820</v>
      </c>
      <c r="B1011" s="74">
        <v>4</v>
      </c>
      <c r="C1011" s="74" t="s">
        <v>1821</v>
      </c>
      <c r="D1011" s="26"/>
      <c r="E1011" s="27"/>
      <c r="F1011" s="75">
        <v>1842</v>
      </c>
      <c r="G1011" s="76">
        <v>74.355932121507152</v>
      </c>
      <c r="H1011" s="76">
        <v>42.236024844720497</v>
      </c>
      <c r="I1011" s="76">
        <v>4.8945999999999996</v>
      </c>
      <c r="J1011" s="77">
        <v>162.57365688525684</v>
      </c>
      <c r="L1011" s="79">
        <f t="shared" si="432"/>
        <v>0.23462660972561525</v>
      </c>
      <c r="M1011" s="79"/>
      <c r="N1011" s="79">
        <f t="shared" si="433"/>
        <v>0.82259886869178589</v>
      </c>
      <c r="O1011" s="79">
        <f t="shared" si="434"/>
        <v>0.42236024844720499</v>
      </c>
      <c r="P1011" s="79">
        <f t="shared" si="435"/>
        <v>0.21792957746478872</v>
      </c>
      <c r="Q1011" s="79">
        <f t="shared" si="436"/>
        <v>0.30338884370065849</v>
      </c>
      <c r="R1011" s="79">
        <f t="shared" si="437"/>
        <v>5.1754019020388169E-2</v>
      </c>
    </row>
    <row r="1012" spans="1:18" s="80" customFormat="1" x14ac:dyDescent="0.25">
      <c r="A1012" s="73" t="s">
        <v>1822</v>
      </c>
      <c r="B1012" s="74">
        <v>5</v>
      </c>
      <c r="C1012" s="74" t="s">
        <v>1823</v>
      </c>
      <c r="D1012" s="26"/>
      <c r="E1012" s="27"/>
      <c r="F1012" s="75">
        <v>1529</v>
      </c>
      <c r="G1012" s="76">
        <v>78.808835087669323</v>
      </c>
      <c r="H1012" s="76">
        <v>43.30708661417323</v>
      </c>
      <c r="I1012" s="76">
        <v>4.0275999999999996</v>
      </c>
      <c r="J1012" s="77">
        <v>307.46962800527359</v>
      </c>
      <c r="L1012" s="79">
        <f t="shared" si="432"/>
        <v>0.2956327050373021</v>
      </c>
      <c r="M1012" s="79"/>
      <c r="N1012" s="79">
        <f t="shared" si="433"/>
        <v>0.89681391812782207</v>
      </c>
      <c r="O1012" s="79">
        <f t="shared" si="434"/>
        <v>0.43307086614173229</v>
      </c>
      <c r="P1012" s="79">
        <f t="shared" si="435"/>
        <v>0.15687323943661971</v>
      </c>
      <c r="Q1012" s="79">
        <f t="shared" si="436"/>
        <v>0.26064771182052654</v>
      </c>
      <c r="R1012" s="79">
        <f t="shared" si="437"/>
        <v>0.11053534604676414</v>
      </c>
    </row>
    <row r="1013" spans="1:18" s="80" customFormat="1" x14ac:dyDescent="0.25">
      <c r="A1013" s="73" t="s">
        <v>1824</v>
      </c>
      <c r="B1013" s="74">
        <v>6</v>
      </c>
      <c r="C1013" s="74" t="s">
        <v>1825</v>
      </c>
      <c r="D1013" s="26"/>
      <c r="E1013" s="27"/>
      <c r="F1013" s="75">
        <v>10415</v>
      </c>
      <c r="G1013" s="76">
        <v>77.004323376787966</v>
      </c>
      <c r="H1013" s="76">
        <v>60.57287278854254</v>
      </c>
      <c r="I1013" s="76">
        <v>4.5728</v>
      </c>
      <c r="J1013" s="77">
        <v>255.37455630233811</v>
      </c>
      <c r="L1013" s="79">
        <f t="shared" si="432"/>
        <v>0.29869570035894727</v>
      </c>
      <c r="M1013" s="79"/>
      <c r="N1013" s="79">
        <f t="shared" si="433"/>
        <v>0.86673872294646614</v>
      </c>
      <c r="O1013" s="79">
        <f t="shared" si="434"/>
        <v>0.60572872788542542</v>
      </c>
      <c r="P1013" s="79">
        <f t="shared" si="435"/>
        <v>0.19526760563380283</v>
      </c>
      <c r="Q1013" s="79">
        <f t="shared" si="436"/>
        <v>0.34391742956383631</v>
      </c>
      <c r="R1013" s="79">
        <f t="shared" si="437"/>
        <v>8.9401442719001259E-2</v>
      </c>
    </row>
    <row r="1014" spans="1:18" s="80" customFormat="1" x14ac:dyDescent="0.25">
      <c r="A1014" s="73" t="s">
        <v>1826</v>
      </c>
      <c r="B1014" s="74">
        <v>7</v>
      </c>
      <c r="C1014" s="74" t="s">
        <v>616</v>
      </c>
      <c r="D1014" s="26"/>
      <c r="E1014" s="27"/>
      <c r="F1014" s="75">
        <v>2829</v>
      </c>
      <c r="G1014" s="76">
        <v>75.065717260641009</v>
      </c>
      <c r="H1014" s="76">
        <v>57.21153846153846</v>
      </c>
      <c r="I1014" s="76">
        <v>5.1289999999999996</v>
      </c>
      <c r="J1014" s="77">
        <v>359.67560865580077</v>
      </c>
      <c r="L1014" s="79">
        <f t="shared" si="432"/>
        <v>0.34270898452435067</v>
      </c>
      <c r="M1014" s="79"/>
      <c r="N1014" s="79">
        <f t="shared" si="433"/>
        <v>0.83442862101068349</v>
      </c>
      <c r="O1014" s="79">
        <f t="shared" si="434"/>
        <v>0.57211538461538458</v>
      </c>
      <c r="P1014" s="79">
        <f t="shared" si="435"/>
        <v>0.23443661971830984</v>
      </c>
      <c r="Q1014" s="79">
        <f t="shared" si="436"/>
        <v>0.36623052420309193</v>
      </c>
      <c r="R1014" s="79">
        <f t="shared" si="437"/>
        <v>0.13171424286239383</v>
      </c>
    </row>
    <row r="1015" spans="1:18" s="80" customFormat="1" x14ac:dyDescent="0.25">
      <c r="A1015" s="73" t="s">
        <v>1827</v>
      </c>
      <c r="B1015" s="74">
        <v>8</v>
      </c>
      <c r="C1015" s="74" t="s">
        <v>1828</v>
      </c>
      <c r="D1015" s="26"/>
      <c r="E1015" s="27"/>
      <c r="F1015" s="75">
        <v>4850</v>
      </c>
      <c r="G1015" s="76">
        <v>73.473575660419016</v>
      </c>
      <c r="H1015" s="76">
        <v>52.363636363636367</v>
      </c>
      <c r="I1015" s="76">
        <v>3.2738</v>
      </c>
      <c r="J1015" s="77">
        <v>152.70137562577966</v>
      </c>
      <c r="L1015" s="79">
        <f t="shared" si="432"/>
        <v>0.20795505168601683</v>
      </c>
      <c r="M1015" s="79"/>
      <c r="N1015" s="79">
        <f t="shared" si="433"/>
        <v>0.80789292767365029</v>
      </c>
      <c r="O1015" s="79">
        <f t="shared" si="434"/>
        <v>0.52363636363636368</v>
      </c>
      <c r="P1015" s="79">
        <f t="shared" si="435"/>
        <v>0.1037887323943662</v>
      </c>
      <c r="Q1015" s="79">
        <f t="shared" si="436"/>
        <v>0.23312561939309367</v>
      </c>
      <c r="R1015" s="79">
        <f t="shared" si="437"/>
        <v>4.7749036765022172E-2</v>
      </c>
    </row>
    <row r="1016" spans="1:18" s="80" customFormat="1" x14ac:dyDescent="0.25">
      <c r="A1016" s="73"/>
      <c r="B1016" s="74"/>
      <c r="C1016" s="81"/>
      <c r="D1016" s="82"/>
      <c r="E1016" s="83"/>
      <c r="F1016" s="84" t="s">
        <v>17</v>
      </c>
      <c r="G1016" s="85"/>
      <c r="H1016" s="85"/>
      <c r="I1016" s="85"/>
      <c r="J1016" s="86"/>
      <c r="L1016" s="79"/>
      <c r="M1016" s="79"/>
      <c r="N1016" s="79"/>
      <c r="O1016" s="79"/>
      <c r="P1016" s="79"/>
      <c r="Q1016" s="79"/>
      <c r="R1016" s="79"/>
    </row>
    <row r="1017" spans="1:18" s="80" customFormat="1" x14ac:dyDescent="0.25">
      <c r="A1017" s="62" t="s">
        <v>1829</v>
      </c>
      <c r="B1017" s="87"/>
      <c r="C1017" s="64" t="s">
        <v>1830</v>
      </c>
      <c r="D1017" s="65"/>
      <c r="E1017" s="66"/>
      <c r="F1017" s="67">
        <v>49207</v>
      </c>
      <c r="G1017" s="68">
        <v>70.463170591763785</v>
      </c>
      <c r="H1017" s="68">
        <v>50.831830026057325</v>
      </c>
      <c r="I1017" s="68">
        <v>5.02839652665907</v>
      </c>
      <c r="J1017" s="69">
        <v>329.25780016748791</v>
      </c>
      <c r="K1017" s="16"/>
      <c r="L1017" s="54">
        <f t="shared" ref="L1017:L1029" si="438">GEOMEAN(N1017,Q1017,R1017)</f>
        <v>0.31328929496076569</v>
      </c>
      <c r="M1017" s="54"/>
      <c r="N1017" s="54">
        <f t="shared" ref="N1017:N1029" si="439">+(G1017-25)/(85-25)</f>
        <v>0.75771950986272973</v>
      </c>
      <c r="O1017" s="54">
        <f t="shared" ref="O1017:O1029" si="440">+H1017/100</f>
        <v>0.50831830026057323</v>
      </c>
      <c r="P1017" s="54">
        <f t="shared" ref="P1017:P1029" si="441">+(I1017-1.8)/(16-1.8)</f>
        <v>0.22735186807458241</v>
      </c>
      <c r="Q1017" s="54">
        <f t="shared" ref="Q1017:Q1029" si="442">+(O1017*P1017)^(0.5)</f>
        <v>0.33995163647309862</v>
      </c>
      <c r="R1017" s="54">
        <f t="shared" ref="R1017:R1029" si="443">+(J1017-35)/(2500-35)</f>
        <v>0.11937436112271314</v>
      </c>
    </row>
    <row r="1018" spans="1:18" s="80" customFormat="1" x14ac:dyDescent="0.25">
      <c r="A1018" s="73" t="s">
        <v>1831</v>
      </c>
      <c r="B1018" s="74">
        <v>1</v>
      </c>
      <c r="C1018" s="74" t="s">
        <v>1832</v>
      </c>
      <c r="D1018" s="26"/>
      <c r="E1018" s="27"/>
      <c r="F1018" s="75">
        <v>22991</v>
      </c>
      <c r="G1018" s="76">
        <v>70.43563030716939</v>
      </c>
      <c r="H1018" s="76">
        <v>48.192771084337352</v>
      </c>
      <c r="I1018" s="76">
        <v>5.2901999999999996</v>
      </c>
      <c r="J1018" s="77">
        <v>407.84051003663268</v>
      </c>
      <c r="L1018" s="79">
        <f t="shared" si="438"/>
        <v>0.3403359321441955</v>
      </c>
      <c r="M1018" s="79"/>
      <c r="N1018" s="79">
        <f t="shared" si="439"/>
        <v>0.75726050511948984</v>
      </c>
      <c r="O1018" s="79">
        <f t="shared" si="440"/>
        <v>0.48192771084337349</v>
      </c>
      <c r="P1018" s="79">
        <f t="shared" si="441"/>
        <v>0.24578873239436619</v>
      </c>
      <c r="Q1018" s="79">
        <f t="shared" si="442"/>
        <v>0.34416914613880106</v>
      </c>
      <c r="R1018" s="79">
        <f t="shared" si="443"/>
        <v>0.15125375660715321</v>
      </c>
    </row>
    <row r="1019" spans="1:18" s="80" customFormat="1" x14ac:dyDescent="0.25">
      <c r="A1019" s="73" t="s">
        <v>1833</v>
      </c>
      <c r="B1019" s="74">
        <v>2</v>
      </c>
      <c r="C1019" s="74" t="s">
        <v>1834</v>
      </c>
      <c r="D1019" s="26"/>
      <c r="E1019" s="27"/>
      <c r="F1019" s="75">
        <v>7115</v>
      </c>
      <c r="G1019" s="76">
        <v>75.9582762433093</v>
      </c>
      <c r="H1019" s="76">
        <v>47.38124238733252</v>
      </c>
      <c r="I1019" s="76">
        <v>3.4660000000000002</v>
      </c>
      <c r="J1019" s="77">
        <v>152.9673164858936</v>
      </c>
      <c r="L1019" s="79">
        <f t="shared" si="438"/>
        <v>0.21240672744988154</v>
      </c>
      <c r="M1019" s="79"/>
      <c r="N1019" s="79">
        <f t="shared" si="439"/>
        <v>0.84930460405515495</v>
      </c>
      <c r="O1019" s="79">
        <f t="shared" si="440"/>
        <v>0.47381242387332523</v>
      </c>
      <c r="P1019" s="79">
        <f t="shared" si="441"/>
        <v>0.11732394366197185</v>
      </c>
      <c r="Q1019" s="79">
        <f t="shared" si="442"/>
        <v>0.2357743457733609</v>
      </c>
      <c r="R1019" s="79">
        <f t="shared" si="443"/>
        <v>4.7856923523689088E-2</v>
      </c>
    </row>
    <row r="1020" spans="1:18" s="80" customFormat="1" x14ac:dyDescent="0.25">
      <c r="A1020" s="73" t="s">
        <v>1835</v>
      </c>
      <c r="B1020" s="74">
        <v>3</v>
      </c>
      <c r="C1020" s="74" t="s">
        <v>1836</v>
      </c>
      <c r="D1020" s="26"/>
      <c r="E1020" s="27"/>
      <c r="F1020" s="75">
        <v>625</v>
      </c>
      <c r="G1020" s="76">
        <v>84.424730191510363</v>
      </c>
      <c r="H1020" s="76">
        <v>70.833333333333343</v>
      </c>
      <c r="I1020" s="76">
        <v>3.1343999999999999</v>
      </c>
      <c r="J1020" s="77">
        <v>206.08046519235651</v>
      </c>
      <c r="L1020" s="79">
        <f t="shared" si="438"/>
        <v>0.26077886078902796</v>
      </c>
      <c r="M1020" s="79"/>
      <c r="N1020" s="79">
        <f t="shared" si="439"/>
        <v>0.99041216985850611</v>
      </c>
      <c r="O1020" s="79">
        <f t="shared" si="440"/>
        <v>0.70833333333333348</v>
      </c>
      <c r="P1020" s="79">
        <f t="shared" si="441"/>
        <v>9.397183098591548E-2</v>
      </c>
      <c r="Q1020" s="79">
        <f t="shared" si="442"/>
        <v>0.25799879899272815</v>
      </c>
      <c r="R1020" s="79">
        <f t="shared" si="443"/>
        <v>6.940383983462739E-2</v>
      </c>
    </row>
    <row r="1021" spans="1:18" s="80" customFormat="1" x14ac:dyDescent="0.25">
      <c r="A1021" s="73" t="s">
        <v>1837</v>
      </c>
      <c r="B1021" s="74">
        <v>4</v>
      </c>
      <c r="C1021" s="74" t="s">
        <v>1838</v>
      </c>
      <c r="D1021" s="26"/>
      <c r="E1021" s="27"/>
      <c r="F1021" s="75">
        <v>2956</v>
      </c>
      <c r="G1021" s="76">
        <v>63.918316191691702</v>
      </c>
      <c r="H1021" s="76">
        <v>57.980456026058633</v>
      </c>
      <c r="I1021" s="76">
        <v>5.5579999999999998</v>
      </c>
      <c r="J1021" s="77">
        <v>474.50445406477547</v>
      </c>
      <c r="L1021" s="79">
        <f t="shared" si="438"/>
        <v>0.35648510844547604</v>
      </c>
      <c r="M1021" s="79"/>
      <c r="N1021" s="79">
        <f t="shared" si="439"/>
        <v>0.64863860319486166</v>
      </c>
      <c r="O1021" s="79">
        <f t="shared" si="440"/>
        <v>0.57980456026058635</v>
      </c>
      <c r="P1021" s="79">
        <f t="shared" si="441"/>
        <v>0.26464788732394368</v>
      </c>
      <c r="Q1021" s="79">
        <f t="shared" si="442"/>
        <v>0.39171935353483928</v>
      </c>
      <c r="R1021" s="79">
        <f t="shared" si="443"/>
        <v>0.17829795296745454</v>
      </c>
    </row>
    <row r="1022" spans="1:18" s="80" customFormat="1" x14ac:dyDescent="0.25">
      <c r="A1022" s="73" t="s">
        <v>1839</v>
      </c>
      <c r="B1022" s="74">
        <v>5</v>
      </c>
      <c r="C1022" s="74" t="s">
        <v>1840</v>
      </c>
      <c r="D1022" s="26"/>
      <c r="E1022" s="27"/>
      <c r="F1022" s="75">
        <v>943</v>
      </c>
      <c r="G1022" s="76">
        <v>70.957833088273048</v>
      </c>
      <c r="H1022" s="76">
        <v>52.238805970149251</v>
      </c>
      <c r="I1022" s="76">
        <v>4.6182999999999996</v>
      </c>
      <c r="J1022" s="77">
        <v>300.48848318079558</v>
      </c>
      <c r="L1022" s="79">
        <f t="shared" si="438"/>
        <v>0.29837404243134402</v>
      </c>
      <c r="M1022" s="79"/>
      <c r="N1022" s="79">
        <f t="shared" si="439"/>
        <v>0.7659638848045508</v>
      </c>
      <c r="O1022" s="79">
        <f t="shared" si="440"/>
        <v>0.52238805970149249</v>
      </c>
      <c r="P1022" s="79">
        <f t="shared" si="441"/>
        <v>0.19847183098591548</v>
      </c>
      <c r="Q1022" s="79">
        <f t="shared" si="442"/>
        <v>0.32199272459814204</v>
      </c>
      <c r="R1022" s="79">
        <f t="shared" si="443"/>
        <v>0.10770323861289882</v>
      </c>
    </row>
    <row r="1023" spans="1:18" s="80" customFormat="1" x14ac:dyDescent="0.25">
      <c r="A1023" s="73" t="s">
        <v>1841</v>
      </c>
      <c r="B1023" s="74">
        <v>6</v>
      </c>
      <c r="C1023" s="74" t="s">
        <v>1842</v>
      </c>
      <c r="D1023" s="26"/>
      <c r="E1023" s="27"/>
      <c r="F1023" s="75">
        <v>3544</v>
      </c>
      <c r="G1023" s="76">
        <v>65.07724313035142</v>
      </c>
      <c r="H1023" s="76">
        <v>43.902439024390247</v>
      </c>
      <c r="I1023" s="76">
        <v>3.7826</v>
      </c>
      <c r="J1023" s="77">
        <v>204.43048404116209</v>
      </c>
      <c r="L1023" s="79">
        <f t="shared" si="438"/>
        <v>0.22484313906789266</v>
      </c>
      <c r="M1023" s="79"/>
      <c r="N1023" s="79">
        <f t="shared" si="439"/>
        <v>0.66795405217252368</v>
      </c>
      <c r="O1023" s="79">
        <f t="shared" si="440"/>
        <v>0.4390243902439025</v>
      </c>
      <c r="P1023" s="79">
        <f t="shared" si="441"/>
        <v>0.13961971830985917</v>
      </c>
      <c r="Q1023" s="79">
        <f t="shared" si="442"/>
        <v>0.24758122242409933</v>
      </c>
      <c r="R1023" s="79">
        <f t="shared" si="443"/>
        <v>6.8734476284447094E-2</v>
      </c>
    </row>
    <row r="1024" spans="1:18" s="80" customFormat="1" x14ac:dyDescent="0.25">
      <c r="A1024" s="73" t="s">
        <v>1843</v>
      </c>
      <c r="B1024" s="74">
        <v>7</v>
      </c>
      <c r="C1024" s="74" t="s">
        <v>1844</v>
      </c>
      <c r="D1024" s="26"/>
      <c r="E1024" s="27"/>
      <c r="F1024" s="75">
        <v>1337</v>
      </c>
      <c r="G1024" s="76">
        <v>70.900524990924012</v>
      </c>
      <c r="H1024" s="76">
        <v>25.490196078431371</v>
      </c>
      <c r="I1024" s="76">
        <v>3.4502000000000002</v>
      </c>
      <c r="J1024" s="77">
        <v>192.67059198986212</v>
      </c>
      <c r="L1024" s="79">
        <f t="shared" si="438"/>
        <v>0.20345590297585434</v>
      </c>
      <c r="M1024" s="79"/>
      <c r="N1024" s="79">
        <f t="shared" si="439"/>
        <v>0.76500874984873357</v>
      </c>
      <c r="O1024" s="79">
        <f t="shared" si="440"/>
        <v>0.25490196078431371</v>
      </c>
      <c r="P1024" s="79">
        <f t="shared" si="441"/>
        <v>0.11621126760563381</v>
      </c>
      <c r="Q1024" s="79">
        <f t="shared" si="442"/>
        <v>0.1721118240502571</v>
      </c>
      <c r="R1024" s="79">
        <f t="shared" si="443"/>
        <v>6.3963729001972461E-2</v>
      </c>
    </row>
    <row r="1025" spans="1:18" s="80" customFormat="1" x14ac:dyDescent="0.25">
      <c r="A1025" s="73" t="s">
        <v>1845</v>
      </c>
      <c r="B1025" s="74">
        <v>8</v>
      </c>
      <c r="C1025" s="74" t="s">
        <v>1846</v>
      </c>
      <c r="D1025" s="26"/>
      <c r="E1025" s="27"/>
      <c r="F1025" s="75">
        <v>1111</v>
      </c>
      <c r="G1025" s="76">
        <v>72.618975771406539</v>
      </c>
      <c r="H1025" s="76">
        <v>34.065934065934066</v>
      </c>
      <c r="I1025" s="76">
        <v>3.0769000000000002</v>
      </c>
      <c r="J1025" s="77">
        <v>208.67733874113512</v>
      </c>
      <c r="L1025" s="79">
        <f t="shared" si="438"/>
        <v>0.21390280742212717</v>
      </c>
      <c r="M1025" s="79"/>
      <c r="N1025" s="79">
        <f t="shared" si="439"/>
        <v>0.793649596190109</v>
      </c>
      <c r="O1025" s="79">
        <f t="shared" si="440"/>
        <v>0.34065934065934067</v>
      </c>
      <c r="P1025" s="79">
        <f t="shared" si="441"/>
        <v>8.9922535211267626E-2</v>
      </c>
      <c r="Q1025" s="79">
        <f t="shared" si="442"/>
        <v>0.17502271725546595</v>
      </c>
      <c r="R1025" s="79">
        <f t="shared" si="443"/>
        <v>7.0457338231697822E-2</v>
      </c>
    </row>
    <row r="1026" spans="1:18" s="80" customFormat="1" x14ac:dyDescent="0.25">
      <c r="A1026" s="73" t="s">
        <v>1847</v>
      </c>
      <c r="B1026" s="74">
        <v>9</v>
      </c>
      <c r="C1026" s="74" t="s">
        <v>1848</v>
      </c>
      <c r="D1026" s="26"/>
      <c r="E1026" s="27"/>
      <c r="F1026" s="75">
        <v>1736</v>
      </c>
      <c r="G1026" s="76">
        <v>72.726522516186805</v>
      </c>
      <c r="H1026" s="76">
        <v>77.536231884057969</v>
      </c>
      <c r="I1026" s="76">
        <v>8.0282999999999998</v>
      </c>
      <c r="J1026" s="77">
        <v>651.04985673348529</v>
      </c>
      <c r="L1026" s="79">
        <f t="shared" si="438"/>
        <v>0.48760348902362283</v>
      </c>
      <c r="M1026" s="79"/>
      <c r="N1026" s="79">
        <f t="shared" si="439"/>
        <v>0.79544204193644674</v>
      </c>
      <c r="O1026" s="79">
        <f t="shared" si="440"/>
        <v>0.77536231884057971</v>
      </c>
      <c r="P1026" s="79">
        <f t="shared" si="441"/>
        <v>0.43861267605633802</v>
      </c>
      <c r="Q1026" s="79">
        <f t="shared" si="442"/>
        <v>0.58316699287589513</v>
      </c>
      <c r="R1026" s="79">
        <f t="shared" si="443"/>
        <v>0.24991880597707314</v>
      </c>
    </row>
    <row r="1027" spans="1:18" s="80" customFormat="1" x14ac:dyDescent="0.25">
      <c r="A1027" s="73" t="s">
        <v>1849</v>
      </c>
      <c r="B1027" s="74">
        <v>10</v>
      </c>
      <c r="C1027" s="74" t="s">
        <v>1850</v>
      </c>
      <c r="D1027" s="26"/>
      <c r="E1027" s="27"/>
      <c r="F1027" s="75">
        <v>2323</v>
      </c>
      <c r="G1027" s="76">
        <v>73.411010619185049</v>
      </c>
      <c r="H1027" s="76">
        <v>81.909547738693462</v>
      </c>
      <c r="I1027" s="76">
        <v>7.4527999999999999</v>
      </c>
      <c r="J1027" s="77">
        <v>199.60441096978141</v>
      </c>
      <c r="L1027" s="79">
        <f t="shared" si="438"/>
        <v>0.31334597126047509</v>
      </c>
      <c r="M1027" s="79"/>
      <c r="N1027" s="79">
        <f t="shared" si="439"/>
        <v>0.80685017698641748</v>
      </c>
      <c r="O1027" s="79">
        <f t="shared" si="440"/>
        <v>0.81909547738693467</v>
      </c>
      <c r="P1027" s="79">
        <f t="shared" si="441"/>
        <v>0.39808450704225357</v>
      </c>
      <c r="Q1027" s="79">
        <f t="shared" si="442"/>
        <v>0.57102470991728305</v>
      </c>
      <c r="R1027" s="79">
        <f t="shared" si="443"/>
        <v>6.6776637310256154E-2</v>
      </c>
    </row>
    <row r="1028" spans="1:18" s="80" customFormat="1" x14ac:dyDescent="0.25">
      <c r="A1028" s="73" t="s">
        <v>1851</v>
      </c>
      <c r="B1028" s="74">
        <v>11</v>
      </c>
      <c r="C1028" s="74" t="s">
        <v>1852</v>
      </c>
      <c r="D1028" s="26"/>
      <c r="E1028" s="27"/>
      <c r="F1028" s="75">
        <v>1436</v>
      </c>
      <c r="G1028" s="76">
        <v>69.454199814324753</v>
      </c>
      <c r="H1028" s="76">
        <v>44.60431654676259</v>
      </c>
      <c r="I1028" s="76">
        <v>4.9253</v>
      </c>
      <c r="J1028" s="77">
        <v>334.10938929384059</v>
      </c>
      <c r="L1028" s="79">
        <f t="shared" si="438"/>
        <v>0.30426705613082022</v>
      </c>
      <c r="M1028" s="79"/>
      <c r="N1028" s="79">
        <f t="shared" si="439"/>
        <v>0.74090333023874588</v>
      </c>
      <c r="O1028" s="79">
        <f t="shared" si="440"/>
        <v>0.4460431654676259</v>
      </c>
      <c r="P1028" s="79">
        <f t="shared" si="441"/>
        <v>0.22009154929577468</v>
      </c>
      <c r="Q1028" s="79">
        <f t="shared" si="442"/>
        <v>0.31332145049543186</v>
      </c>
      <c r="R1028" s="79">
        <f t="shared" si="443"/>
        <v>0.12134255143766352</v>
      </c>
    </row>
    <row r="1029" spans="1:18" s="80" customFormat="1" x14ac:dyDescent="0.25">
      <c r="A1029" s="73" t="s">
        <v>1853</v>
      </c>
      <c r="B1029" s="74">
        <v>12</v>
      </c>
      <c r="C1029" s="74" t="s">
        <v>1854</v>
      </c>
      <c r="D1029" s="26"/>
      <c r="E1029" s="27"/>
      <c r="F1029" s="75">
        <v>3090</v>
      </c>
      <c r="G1029" s="76">
        <v>73.329793999470525</v>
      </c>
      <c r="H1029" s="76">
        <v>60.526315789473685</v>
      </c>
      <c r="I1029" s="76">
        <v>5.2232000000000003</v>
      </c>
      <c r="J1029" s="77">
        <v>205.28848929457038</v>
      </c>
      <c r="L1029" s="79">
        <f t="shared" si="438"/>
        <v>0.27700783243786969</v>
      </c>
      <c r="M1029" s="79"/>
      <c r="N1029" s="79">
        <f t="shared" si="439"/>
        <v>0.80549656665784208</v>
      </c>
      <c r="O1029" s="79">
        <f t="shared" si="440"/>
        <v>0.60526315789473684</v>
      </c>
      <c r="P1029" s="79">
        <f t="shared" si="441"/>
        <v>0.24107042253521133</v>
      </c>
      <c r="Q1029" s="79">
        <f t="shared" si="442"/>
        <v>0.38198304310359188</v>
      </c>
      <c r="R1029" s="79">
        <f t="shared" si="443"/>
        <v>6.9082551437959591E-2</v>
      </c>
    </row>
    <row r="1030" spans="1:18" s="80" customFormat="1" x14ac:dyDescent="0.25">
      <c r="A1030" s="73"/>
      <c r="B1030" s="74"/>
      <c r="C1030" s="81"/>
      <c r="D1030" s="82"/>
      <c r="E1030" s="83"/>
      <c r="F1030" s="84" t="s">
        <v>17</v>
      </c>
      <c r="G1030" s="85"/>
      <c r="H1030" s="85"/>
      <c r="I1030" s="85"/>
      <c r="J1030" s="86"/>
      <c r="L1030" s="79"/>
      <c r="M1030" s="79"/>
      <c r="N1030" s="79"/>
      <c r="O1030" s="79"/>
      <c r="P1030" s="79"/>
      <c r="Q1030" s="79"/>
      <c r="R1030" s="79"/>
    </row>
    <row r="1031" spans="1:18" s="80" customFormat="1" x14ac:dyDescent="0.25">
      <c r="A1031" s="62" t="s">
        <v>1855</v>
      </c>
      <c r="B1031" s="63"/>
      <c r="C1031" s="64" t="s">
        <v>1856</v>
      </c>
      <c r="D1031" s="65"/>
      <c r="E1031" s="66"/>
      <c r="F1031" s="67">
        <v>13982</v>
      </c>
      <c r="G1031" s="68">
        <v>55.265331969339421</v>
      </c>
      <c r="H1031" s="68">
        <v>50.36119711042312</v>
      </c>
      <c r="I1031" s="68">
        <v>6.6873730710331012</v>
      </c>
      <c r="J1031" s="69">
        <v>426.9699239050978</v>
      </c>
      <c r="K1031" s="16"/>
      <c r="L1031" s="54">
        <f t="shared" ref="L1031:L1044" si="444">GEOMEAN(N1031,Q1031,R1031)</f>
        <v>0.32202570240789835</v>
      </c>
      <c r="M1031" s="54"/>
      <c r="N1031" s="54">
        <f t="shared" ref="N1031:N1044" si="445">+(G1031-25)/(85-25)</f>
        <v>0.50442219948899036</v>
      </c>
      <c r="O1031" s="54">
        <f t="shared" ref="O1031:O1044" si="446">+H1031/100</f>
        <v>0.50361197110423117</v>
      </c>
      <c r="P1031" s="54">
        <f t="shared" ref="P1031:P1044" si="447">+(I1031-1.8)/(16-1.8)</f>
        <v>0.34418120218542969</v>
      </c>
      <c r="Q1031" s="54">
        <f t="shared" ref="Q1031:Q1044" si="448">+(O1031*P1031)^(0.5)</f>
        <v>0.41633372869565605</v>
      </c>
      <c r="R1031" s="54">
        <f t="shared" ref="R1031:R1044" si="449">+(J1031-35)/(2500-35)</f>
        <v>0.15901416791281858</v>
      </c>
    </row>
    <row r="1032" spans="1:18" s="80" customFormat="1" x14ac:dyDescent="0.25">
      <c r="A1032" s="73" t="s">
        <v>1857</v>
      </c>
      <c r="B1032" s="74">
        <v>1</v>
      </c>
      <c r="C1032" s="74" t="s">
        <v>1858</v>
      </c>
      <c r="D1032" s="26"/>
      <c r="E1032" s="27"/>
      <c r="F1032" s="75">
        <v>2929</v>
      </c>
      <c r="G1032" s="76">
        <v>53.666773216425405</v>
      </c>
      <c r="H1032" s="76">
        <v>53.070175438596493</v>
      </c>
      <c r="I1032" s="76">
        <v>6.8139000000000003</v>
      </c>
      <c r="J1032" s="77">
        <v>559.57108218947099</v>
      </c>
      <c r="L1032" s="79">
        <f t="shared" si="444"/>
        <v>0.35307039380080407</v>
      </c>
      <c r="M1032" s="79"/>
      <c r="N1032" s="79">
        <f t="shared" si="445"/>
        <v>0.47777955360709007</v>
      </c>
      <c r="O1032" s="79">
        <f t="shared" si="446"/>
        <v>0.5307017543859649</v>
      </c>
      <c r="P1032" s="79">
        <f t="shared" si="447"/>
        <v>0.35309154929577469</v>
      </c>
      <c r="Q1032" s="79">
        <f t="shared" si="448"/>
        <v>0.43288139792572056</v>
      </c>
      <c r="R1032" s="79">
        <f t="shared" si="449"/>
        <v>0.2128077412533351</v>
      </c>
    </row>
    <row r="1033" spans="1:18" s="80" customFormat="1" x14ac:dyDescent="0.25">
      <c r="A1033" s="73" t="s">
        <v>1859</v>
      </c>
      <c r="B1033" s="74">
        <v>2</v>
      </c>
      <c r="C1033" s="74" t="s">
        <v>1860</v>
      </c>
      <c r="D1033" s="26"/>
      <c r="E1033" s="27"/>
      <c r="F1033" s="75">
        <v>977</v>
      </c>
      <c r="G1033" s="76">
        <v>63.273716892102883</v>
      </c>
      <c r="H1033" s="76">
        <v>45.833333333333329</v>
      </c>
      <c r="I1033" s="76">
        <v>6.1489000000000003</v>
      </c>
      <c r="J1033" s="77">
        <v>421.86379773256198</v>
      </c>
      <c r="L1033" s="79">
        <f t="shared" si="444"/>
        <v>0.33474102302501652</v>
      </c>
      <c r="M1033" s="79"/>
      <c r="N1033" s="79">
        <f t="shared" si="445"/>
        <v>0.63789528153504804</v>
      </c>
      <c r="O1033" s="79">
        <f t="shared" si="446"/>
        <v>0.45833333333333326</v>
      </c>
      <c r="P1033" s="79">
        <f t="shared" si="447"/>
        <v>0.30626056338028174</v>
      </c>
      <c r="Q1033" s="79">
        <f t="shared" si="448"/>
        <v>0.37465907820661321</v>
      </c>
      <c r="R1033" s="79">
        <f t="shared" si="449"/>
        <v>0.15694271713288518</v>
      </c>
    </row>
    <row r="1034" spans="1:18" s="80" customFormat="1" x14ac:dyDescent="0.25">
      <c r="A1034" s="73" t="s">
        <v>1861</v>
      </c>
      <c r="B1034" s="74">
        <v>3</v>
      </c>
      <c r="C1034" s="74" t="s">
        <v>1862</v>
      </c>
      <c r="D1034" s="26"/>
      <c r="E1034" s="27"/>
      <c r="F1034" s="75">
        <v>1468</v>
      </c>
      <c r="G1034" s="76">
        <v>51.719579174318199</v>
      </c>
      <c r="H1034" s="76">
        <v>43.362831858407077</v>
      </c>
      <c r="I1034" s="76">
        <v>6.3964999999999996</v>
      </c>
      <c r="J1034" s="77">
        <v>195.21842432433294</v>
      </c>
      <c r="L1034" s="79">
        <f t="shared" si="444"/>
        <v>0.22134381524554722</v>
      </c>
      <c r="M1034" s="79"/>
      <c r="N1034" s="79">
        <f t="shared" si="445"/>
        <v>0.44532631957197</v>
      </c>
      <c r="O1034" s="79">
        <f t="shared" si="446"/>
        <v>0.43362831858407075</v>
      </c>
      <c r="P1034" s="79">
        <f t="shared" si="447"/>
        <v>0.32369718309859158</v>
      </c>
      <c r="Q1034" s="79">
        <f t="shared" si="448"/>
        <v>0.37465219235638053</v>
      </c>
      <c r="R1034" s="79">
        <f t="shared" si="449"/>
        <v>6.4997332383096532E-2</v>
      </c>
    </row>
    <row r="1035" spans="1:18" s="80" customFormat="1" x14ac:dyDescent="0.25">
      <c r="A1035" s="73" t="s">
        <v>1863</v>
      </c>
      <c r="B1035" s="74">
        <v>4</v>
      </c>
      <c r="C1035" s="74" t="s">
        <v>1864</v>
      </c>
      <c r="D1035" s="26"/>
      <c r="E1035" s="27"/>
      <c r="F1035" s="75">
        <v>903</v>
      </c>
      <c r="G1035" s="76">
        <v>46.693275081373834</v>
      </c>
      <c r="H1035" s="76">
        <v>44.642857142857146</v>
      </c>
      <c r="I1035" s="76">
        <v>6.9166999999999996</v>
      </c>
      <c r="J1035" s="77">
        <v>392.24894745222895</v>
      </c>
      <c r="L1035" s="79">
        <f t="shared" si="444"/>
        <v>0.27596345126615074</v>
      </c>
      <c r="M1035" s="79"/>
      <c r="N1035" s="79">
        <f t="shared" si="445"/>
        <v>0.36155458468956392</v>
      </c>
      <c r="O1035" s="79">
        <f t="shared" si="446"/>
        <v>0.44642857142857145</v>
      </c>
      <c r="P1035" s="79">
        <f t="shared" si="447"/>
        <v>0.36033098591549295</v>
      </c>
      <c r="Q1035" s="79">
        <f t="shared" si="448"/>
        <v>0.40107611158445</v>
      </c>
      <c r="R1035" s="79">
        <f t="shared" si="449"/>
        <v>0.14492857908812534</v>
      </c>
    </row>
    <row r="1036" spans="1:18" s="80" customFormat="1" x14ac:dyDescent="0.25">
      <c r="A1036" s="73" t="s">
        <v>1865</v>
      </c>
      <c r="B1036" s="74">
        <v>5</v>
      </c>
      <c r="C1036" s="74" t="s">
        <v>1866</v>
      </c>
      <c r="D1036" s="26"/>
      <c r="E1036" s="27"/>
      <c r="F1036" s="75">
        <v>888</v>
      </c>
      <c r="G1036" s="76">
        <v>69.613853186044309</v>
      </c>
      <c r="H1036" s="76">
        <v>54.166666666666664</v>
      </c>
      <c r="I1036" s="76">
        <v>6.3845000000000001</v>
      </c>
      <c r="J1036" s="77">
        <v>275.58620767558938</v>
      </c>
      <c r="L1036" s="79">
        <f t="shared" si="444"/>
        <v>0.31192251172219188</v>
      </c>
      <c r="M1036" s="79"/>
      <c r="N1036" s="79">
        <f t="shared" si="445"/>
        <v>0.74356421976740517</v>
      </c>
      <c r="O1036" s="79">
        <f t="shared" si="446"/>
        <v>0.54166666666666663</v>
      </c>
      <c r="P1036" s="79">
        <f t="shared" si="447"/>
        <v>0.32285211267605635</v>
      </c>
      <c r="Q1036" s="79">
        <f t="shared" si="448"/>
        <v>0.41818444220168033</v>
      </c>
      <c r="R1036" s="79">
        <f t="shared" si="449"/>
        <v>9.760089560875837E-2</v>
      </c>
    </row>
    <row r="1037" spans="1:18" s="80" customFormat="1" x14ac:dyDescent="0.25">
      <c r="A1037" s="73" t="s">
        <v>1867</v>
      </c>
      <c r="B1037" s="74">
        <v>6</v>
      </c>
      <c r="C1037" s="74" t="s">
        <v>1868</v>
      </c>
      <c r="D1037" s="26"/>
      <c r="E1037" s="27"/>
      <c r="F1037" s="75">
        <v>703</v>
      </c>
      <c r="G1037" s="76">
        <v>51.781136078123048</v>
      </c>
      <c r="H1037" s="76">
        <v>37.5</v>
      </c>
      <c r="I1037" s="76">
        <v>5.6989999999999998</v>
      </c>
      <c r="J1037" s="77">
        <v>160.31330640408245</v>
      </c>
      <c r="L1037" s="79">
        <f t="shared" si="444"/>
        <v>0.19382153565103252</v>
      </c>
      <c r="M1037" s="79"/>
      <c r="N1037" s="79">
        <f t="shared" si="445"/>
        <v>0.44635226796871746</v>
      </c>
      <c r="O1037" s="79">
        <f t="shared" si="446"/>
        <v>0.375</v>
      </c>
      <c r="P1037" s="79">
        <f t="shared" si="447"/>
        <v>0.27457746478873241</v>
      </c>
      <c r="Q1037" s="79">
        <f t="shared" si="448"/>
        <v>0.32088401221590124</v>
      </c>
      <c r="R1037" s="79">
        <f t="shared" si="449"/>
        <v>5.0837041137558804E-2</v>
      </c>
    </row>
    <row r="1038" spans="1:18" s="80" customFormat="1" x14ac:dyDescent="0.25">
      <c r="A1038" s="73" t="s">
        <v>1869</v>
      </c>
      <c r="B1038" s="74">
        <v>7</v>
      </c>
      <c r="C1038" s="74" t="s">
        <v>1870</v>
      </c>
      <c r="D1038" s="26"/>
      <c r="E1038" s="27"/>
      <c r="F1038" s="75">
        <v>919</v>
      </c>
      <c r="G1038" s="76">
        <v>55.167463254655516</v>
      </c>
      <c r="H1038" s="76">
        <v>57.999999999999993</v>
      </c>
      <c r="I1038" s="76">
        <v>6.8628999999999998</v>
      </c>
      <c r="J1038" s="77">
        <v>413.45033481872395</v>
      </c>
      <c r="L1038" s="79">
        <f t="shared" si="444"/>
        <v>0.32742839342751484</v>
      </c>
      <c r="M1038" s="79"/>
      <c r="N1038" s="79">
        <f t="shared" si="445"/>
        <v>0.50279105424425863</v>
      </c>
      <c r="O1038" s="79">
        <f t="shared" si="446"/>
        <v>0.57999999999999996</v>
      </c>
      <c r="P1038" s="79">
        <f t="shared" si="447"/>
        <v>0.35654225352112678</v>
      </c>
      <c r="Q1038" s="79">
        <f t="shared" si="448"/>
        <v>0.45474664049584085</v>
      </c>
      <c r="R1038" s="79">
        <f t="shared" si="449"/>
        <v>0.15352954759380283</v>
      </c>
    </row>
    <row r="1039" spans="1:18" s="80" customFormat="1" x14ac:dyDescent="0.25">
      <c r="A1039" s="73" t="s">
        <v>1871</v>
      </c>
      <c r="B1039" s="74">
        <v>8</v>
      </c>
      <c r="C1039" s="74" t="s">
        <v>1872</v>
      </c>
      <c r="D1039" s="26"/>
      <c r="E1039" s="27"/>
      <c r="F1039" s="75">
        <v>388</v>
      </c>
      <c r="G1039" s="76">
        <v>42.984108392755012</v>
      </c>
      <c r="H1039" s="76">
        <v>64.705882352941174</v>
      </c>
      <c r="I1039" s="76">
        <v>6.8817000000000004</v>
      </c>
      <c r="J1039" s="77">
        <v>381.75343906444908</v>
      </c>
      <c r="L1039" s="79">
        <f t="shared" si="444"/>
        <v>0.2727456996596373</v>
      </c>
      <c r="M1039" s="79"/>
      <c r="N1039" s="79">
        <f t="shared" si="445"/>
        <v>0.29973513987925021</v>
      </c>
      <c r="O1039" s="79">
        <f t="shared" si="446"/>
        <v>0.64705882352941169</v>
      </c>
      <c r="P1039" s="79">
        <f t="shared" si="447"/>
        <v>0.35786619718309864</v>
      </c>
      <c r="Q1039" s="79">
        <f t="shared" si="448"/>
        <v>0.48120731554106727</v>
      </c>
      <c r="R1039" s="79">
        <f t="shared" si="449"/>
        <v>0.14067076635474607</v>
      </c>
    </row>
    <row r="1040" spans="1:18" s="80" customFormat="1" x14ac:dyDescent="0.25">
      <c r="A1040" s="73" t="s">
        <v>1873</v>
      </c>
      <c r="B1040" s="74">
        <v>9</v>
      </c>
      <c r="C1040" s="74" t="s">
        <v>1874</v>
      </c>
      <c r="D1040" s="26"/>
      <c r="E1040" s="27"/>
      <c r="F1040" s="75">
        <v>1142</v>
      </c>
      <c r="G1040" s="76">
        <v>52.876070440318777</v>
      </c>
      <c r="H1040" s="76">
        <v>48.484848484848484</v>
      </c>
      <c r="I1040" s="76">
        <v>5.7751999999999999</v>
      </c>
      <c r="J1040" s="77">
        <v>267.86400220657117</v>
      </c>
      <c r="L1040" s="79">
        <f t="shared" si="444"/>
        <v>0.25287235853630791</v>
      </c>
      <c r="M1040" s="79"/>
      <c r="N1040" s="79">
        <f t="shared" si="445"/>
        <v>0.46460117400531298</v>
      </c>
      <c r="O1040" s="79">
        <f t="shared" si="446"/>
        <v>0.48484848484848486</v>
      </c>
      <c r="P1040" s="79">
        <f t="shared" si="447"/>
        <v>0.27994366197183101</v>
      </c>
      <c r="Q1040" s="79">
        <f t="shared" si="448"/>
        <v>0.36841587961158606</v>
      </c>
      <c r="R1040" s="79">
        <f t="shared" si="449"/>
        <v>9.4468155053375732E-2</v>
      </c>
    </row>
    <row r="1041" spans="1:18" s="80" customFormat="1" x14ac:dyDescent="0.25">
      <c r="A1041" s="73" t="s">
        <v>1875</v>
      </c>
      <c r="B1041" s="74">
        <v>10</v>
      </c>
      <c r="C1041" s="74" t="s">
        <v>550</v>
      </c>
      <c r="D1041" s="26"/>
      <c r="E1041" s="27"/>
      <c r="F1041" s="75">
        <v>673</v>
      </c>
      <c r="G1041" s="76">
        <v>42.053401118659991</v>
      </c>
      <c r="H1041" s="76">
        <v>43.243243243243242</v>
      </c>
      <c r="I1041" s="76">
        <v>7.3201000000000001</v>
      </c>
      <c r="J1041" s="77">
        <v>583.71602789439771</v>
      </c>
      <c r="L1041" s="79">
        <f t="shared" si="444"/>
        <v>0.2960235776396532</v>
      </c>
      <c r="M1041" s="79"/>
      <c r="N1041" s="79">
        <f t="shared" si="445"/>
        <v>0.28422335197766652</v>
      </c>
      <c r="O1041" s="79">
        <f t="shared" si="446"/>
        <v>0.4324324324324324</v>
      </c>
      <c r="P1041" s="79">
        <f t="shared" si="447"/>
        <v>0.38873943661971833</v>
      </c>
      <c r="Q1041" s="79">
        <f t="shared" si="448"/>
        <v>0.41000431724541414</v>
      </c>
      <c r="R1041" s="79">
        <f t="shared" si="449"/>
        <v>0.22260285107277797</v>
      </c>
    </row>
    <row r="1042" spans="1:18" s="80" customFormat="1" x14ac:dyDescent="0.25">
      <c r="A1042" s="73" t="s">
        <v>1876</v>
      </c>
      <c r="B1042" s="74">
        <v>11</v>
      </c>
      <c r="C1042" s="74" t="s">
        <v>1675</v>
      </c>
      <c r="D1042" s="26"/>
      <c r="E1042" s="27"/>
      <c r="F1042" s="75">
        <v>863</v>
      </c>
      <c r="G1042" s="76">
        <v>59.768203482165475</v>
      </c>
      <c r="H1042" s="76">
        <v>67.058823529411754</v>
      </c>
      <c r="I1042" s="76">
        <v>6.1089000000000002</v>
      </c>
      <c r="J1042" s="77">
        <v>735.04221543478855</v>
      </c>
      <c r="L1042" s="79">
        <f t="shared" si="444"/>
        <v>0.42027649582817844</v>
      </c>
      <c r="M1042" s="79"/>
      <c r="N1042" s="79">
        <f t="shared" si="445"/>
        <v>0.57947005803609131</v>
      </c>
      <c r="O1042" s="79">
        <f t="shared" si="446"/>
        <v>0.67058823529411749</v>
      </c>
      <c r="P1042" s="79">
        <f t="shared" si="447"/>
        <v>0.30344366197183104</v>
      </c>
      <c r="Q1042" s="79">
        <f t="shared" si="448"/>
        <v>0.45109394785662427</v>
      </c>
      <c r="R1042" s="79">
        <f t="shared" si="449"/>
        <v>0.28399278516624282</v>
      </c>
    </row>
    <row r="1043" spans="1:18" s="80" customFormat="1" x14ac:dyDescent="0.25">
      <c r="A1043" s="73" t="s">
        <v>1877</v>
      </c>
      <c r="B1043" s="74">
        <v>12</v>
      </c>
      <c r="C1043" s="74" t="s">
        <v>1878</v>
      </c>
      <c r="D1043" s="26"/>
      <c r="E1043" s="27"/>
      <c r="F1043" s="75">
        <v>648</v>
      </c>
      <c r="G1043" s="76">
        <v>64.040507118934812</v>
      </c>
      <c r="H1043" s="76">
        <v>51.515151515151516</v>
      </c>
      <c r="I1043" s="76">
        <v>7.6982999999999997</v>
      </c>
      <c r="J1043" s="77">
        <v>506.85299598814538</v>
      </c>
      <c r="L1043" s="79">
        <f t="shared" si="444"/>
        <v>0.38623080881992111</v>
      </c>
      <c r="M1043" s="79"/>
      <c r="N1043" s="79">
        <f t="shared" si="445"/>
        <v>0.65067511864891359</v>
      </c>
      <c r="O1043" s="79">
        <f t="shared" si="446"/>
        <v>0.51515151515151514</v>
      </c>
      <c r="P1043" s="79">
        <f t="shared" si="447"/>
        <v>0.41537323943661975</v>
      </c>
      <c r="Q1043" s="79">
        <f t="shared" si="448"/>
        <v>0.46257988893721674</v>
      </c>
      <c r="R1043" s="79">
        <f t="shared" si="449"/>
        <v>0.19142109370715837</v>
      </c>
    </row>
    <row r="1044" spans="1:18" s="80" customFormat="1" x14ac:dyDescent="0.25">
      <c r="A1044" s="73" t="s">
        <v>1879</v>
      </c>
      <c r="B1044" s="74">
        <v>13</v>
      </c>
      <c r="C1044" s="74" t="s">
        <v>1880</v>
      </c>
      <c r="D1044" s="26"/>
      <c r="E1044" s="27"/>
      <c r="F1044" s="75">
        <v>1481</v>
      </c>
      <c r="G1044" s="76">
        <v>61.898271695266075</v>
      </c>
      <c r="H1044" s="76">
        <v>46</v>
      </c>
      <c r="I1044" s="76">
        <v>7.6294000000000004</v>
      </c>
      <c r="J1044" s="77">
        <v>493.54601619118125</v>
      </c>
      <c r="L1044" s="79">
        <f t="shared" si="444"/>
        <v>0.36769620626016569</v>
      </c>
      <c r="M1044" s="79"/>
      <c r="N1044" s="79">
        <f t="shared" si="445"/>
        <v>0.61497119492110131</v>
      </c>
      <c r="O1044" s="79">
        <f t="shared" si="446"/>
        <v>0.46</v>
      </c>
      <c r="P1044" s="79">
        <f t="shared" si="447"/>
        <v>0.41052112676056346</v>
      </c>
      <c r="Q1044" s="79">
        <f t="shared" si="448"/>
        <v>0.43455692182941835</v>
      </c>
      <c r="R1044" s="79">
        <f t="shared" si="449"/>
        <v>0.18602272462116887</v>
      </c>
    </row>
    <row r="1045" spans="1:18" s="80" customFormat="1" x14ac:dyDescent="0.25">
      <c r="A1045" s="73"/>
      <c r="B1045" s="74"/>
      <c r="C1045" s="81"/>
      <c r="D1045" s="82"/>
      <c r="E1045" s="83"/>
      <c r="F1045" s="84" t="s">
        <v>17</v>
      </c>
      <c r="G1045" s="85"/>
      <c r="H1045" s="85"/>
      <c r="I1045" s="85"/>
      <c r="J1045" s="86"/>
      <c r="L1045" s="79"/>
      <c r="M1045" s="79"/>
      <c r="N1045" s="79"/>
      <c r="O1045" s="79"/>
      <c r="P1045" s="79"/>
      <c r="Q1045" s="79"/>
      <c r="R1045" s="79"/>
    </row>
    <row r="1046" spans="1:18" s="80" customFormat="1" x14ac:dyDescent="0.25">
      <c r="A1046" s="62" t="s">
        <v>1881</v>
      </c>
      <c r="B1046" s="63"/>
      <c r="C1046" s="64" t="s">
        <v>1882</v>
      </c>
      <c r="D1046" s="65"/>
      <c r="E1046" s="66"/>
      <c r="F1046" s="67">
        <v>32538</v>
      </c>
      <c r="G1046" s="68">
        <v>58.28174005819362</v>
      </c>
      <c r="H1046" s="68">
        <v>53.753541076487252</v>
      </c>
      <c r="I1046" s="68">
        <v>4.6458814067006875</v>
      </c>
      <c r="J1046" s="69">
        <v>320.14025182924257</v>
      </c>
      <c r="K1046" s="16"/>
      <c r="L1046" s="54">
        <f t="shared" ref="L1046:L1057" si="450">GEOMEAN(N1046,Q1046,R1046)</f>
        <v>0.27615614733132932</v>
      </c>
      <c r="M1046" s="54"/>
      <c r="N1046" s="54">
        <f t="shared" ref="N1046:N1057" si="451">+(G1046-25)/(85-25)</f>
        <v>0.55469566763656031</v>
      </c>
      <c r="O1046" s="54">
        <f t="shared" ref="O1046:O1057" si="452">+H1046/100</f>
        <v>0.53753541076487255</v>
      </c>
      <c r="P1046" s="54">
        <f t="shared" ref="P1046:P1057" si="453">+(I1046-1.8)/(16-1.8)</f>
        <v>0.20041418357047097</v>
      </c>
      <c r="Q1046" s="54">
        <f t="shared" ref="Q1046:Q1057" si="454">+(O1046*P1046)^(0.5)</f>
        <v>0.32822205972277319</v>
      </c>
      <c r="R1046" s="54">
        <f t="shared" ref="R1046:R1057" si="455">+(J1046-35)/(2500-35)</f>
        <v>0.11567555855141687</v>
      </c>
    </row>
    <row r="1047" spans="1:18" s="80" customFormat="1" x14ac:dyDescent="0.25">
      <c r="A1047" s="73" t="s">
        <v>1883</v>
      </c>
      <c r="B1047" s="74">
        <v>1</v>
      </c>
      <c r="C1047" s="74" t="s">
        <v>1884</v>
      </c>
      <c r="D1047" s="26"/>
      <c r="E1047" s="27"/>
      <c r="F1047" s="75">
        <v>5088</v>
      </c>
      <c r="G1047" s="76">
        <v>62.542715828497201</v>
      </c>
      <c r="H1047" s="76">
        <v>62.135922330097081</v>
      </c>
      <c r="I1047" s="76">
        <v>5.9485999999999999</v>
      </c>
      <c r="J1047" s="77">
        <v>450.59850142786286</v>
      </c>
      <c r="L1047" s="79">
        <f t="shared" si="450"/>
        <v>0.3555520249064904</v>
      </c>
      <c r="M1047" s="79"/>
      <c r="N1047" s="79">
        <f t="shared" si="451"/>
        <v>0.62571193047495333</v>
      </c>
      <c r="O1047" s="79">
        <f t="shared" si="452"/>
        <v>0.62135922330097082</v>
      </c>
      <c r="P1047" s="79">
        <f t="shared" si="453"/>
        <v>0.29215492957746481</v>
      </c>
      <c r="Q1047" s="79">
        <f t="shared" si="454"/>
        <v>0.42606708406752491</v>
      </c>
      <c r="R1047" s="79">
        <f t="shared" si="455"/>
        <v>0.16859979773949813</v>
      </c>
    </row>
    <row r="1048" spans="1:18" s="80" customFormat="1" x14ac:dyDescent="0.25">
      <c r="A1048" s="73" t="s">
        <v>1885</v>
      </c>
      <c r="B1048" s="74">
        <v>2</v>
      </c>
      <c r="C1048" s="74" t="s">
        <v>1077</v>
      </c>
      <c r="D1048" s="26"/>
      <c r="E1048" s="27"/>
      <c r="F1048" s="75">
        <v>5368</v>
      </c>
      <c r="G1048" s="76">
        <v>61.149307061475568</v>
      </c>
      <c r="H1048" s="76">
        <v>53.048780487804883</v>
      </c>
      <c r="I1048" s="76">
        <v>3.5276000000000001</v>
      </c>
      <c r="J1048" s="77">
        <v>256.73679414565657</v>
      </c>
      <c r="L1048" s="79">
        <f t="shared" si="450"/>
        <v>0.23967803286992828</v>
      </c>
      <c r="M1048" s="79"/>
      <c r="N1048" s="79">
        <f t="shared" si="451"/>
        <v>0.60248845102459281</v>
      </c>
      <c r="O1048" s="79">
        <f t="shared" si="452"/>
        <v>0.53048780487804881</v>
      </c>
      <c r="P1048" s="79">
        <f t="shared" si="453"/>
        <v>0.12166197183098593</v>
      </c>
      <c r="Q1048" s="79">
        <f t="shared" si="454"/>
        <v>0.25404761831939054</v>
      </c>
      <c r="R1048" s="79">
        <f t="shared" si="455"/>
        <v>8.9954074704120313E-2</v>
      </c>
    </row>
    <row r="1049" spans="1:18" s="80" customFormat="1" x14ac:dyDescent="0.25">
      <c r="A1049" s="73" t="s">
        <v>1886</v>
      </c>
      <c r="B1049" s="74">
        <v>3</v>
      </c>
      <c r="C1049" s="74" t="s">
        <v>1887</v>
      </c>
      <c r="D1049" s="26"/>
      <c r="E1049" s="27"/>
      <c r="F1049" s="75">
        <v>1979</v>
      </c>
      <c r="G1049" s="76">
        <v>49.61555537570537</v>
      </c>
      <c r="H1049" s="76">
        <v>47.5177304964539</v>
      </c>
      <c r="I1049" s="76">
        <v>3.8047</v>
      </c>
      <c r="J1049" s="77">
        <v>227.79232825077307</v>
      </c>
      <c r="L1049" s="79">
        <f t="shared" si="450"/>
        <v>0.20255665988049346</v>
      </c>
      <c r="M1049" s="79"/>
      <c r="N1049" s="79">
        <f t="shared" si="451"/>
        <v>0.41025925626175613</v>
      </c>
      <c r="O1049" s="79">
        <f t="shared" si="452"/>
        <v>0.47517730496453903</v>
      </c>
      <c r="P1049" s="79">
        <f t="shared" si="453"/>
        <v>0.14117605633802816</v>
      </c>
      <c r="Q1049" s="79">
        <f t="shared" si="454"/>
        <v>0.25900513117740764</v>
      </c>
      <c r="R1049" s="79">
        <f t="shared" si="455"/>
        <v>7.8211897870496178E-2</v>
      </c>
    </row>
    <row r="1050" spans="1:18" s="80" customFormat="1" x14ac:dyDescent="0.25">
      <c r="A1050" s="73" t="s">
        <v>1888</v>
      </c>
      <c r="B1050" s="74">
        <v>4</v>
      </c>
      <c r="C1050" s="74" t="s">
        <v>1889</v>
      </c>
      <c r="D1050" s="26"/>
      <c r="E1050" s="27"/>
      <c r="F1050" s="75">
        <v>2429</v>
      </c>
      <c r="G1050" s="76">
        <v>50.814934875336888</v>
      </c>
      <c r="H1050" s="76">
        <v>32.258064516129032</v>
      </c>
      <c r="I1050" s="76">
        <v>4.1120999999999999</v>
      </c>
      <c r="J1050" s="77">
        <v>168.35772874272644</v>
      </c>
      <c r="L1050" s="79">
        <f t="shared" si="450"/>
        <v>0.17472958520533644</v>
      </c>
      <c r="M1050" s="79"/>
      <c r="N1050" s="79">
        <f t="shared" si="451"/>
        <v>0.43024891458894815</v>
      </c>
      <c r="O1050" s="79">
        <f t="shared" si="452"/>
        <v>0.32258064516129031</v>
      </c>
      <c r="P1050" s="79">
        <f t="shared" si="453"/>
        <v>0.16282394366197184</v>
      </c>
      <c r="Q1050" s="79">
        <f t="shared" si="454"/>
        <v>0.22918082990116007</v>
      </c>
      <c r="R1050" s="79">
        <f t="shared" si="455"/>
        <v>5.4100498475751088E-2</v>
      </c>
    </row>
    <row r="1051" spans="1:18" s="80" customFormat="1" x14ac:dyDescent="0.25">
      <c r="A1051" s="73" t="s">
        <v>1890</v>
      </c>
      <c r="B1051" s="74">
        <v>5</v>
      </c>
      <c r="C1051" s="74" t="s">
        <v>238</v>
      </c>
      <c r="D1051" s="26"/>
      <c r="E1051" s="27"/>
      <c r="F1051" s="75">
        <v>1078</v>
      </c>
      <c r="G1051" s="76">
        <v>65.29787183675856</v>
      </c>
      <c r="H1051" s="76">
        <v>63.636363636363633</v>
      </c>
      <c r="I1051" s="76">
        <v>6.8662000000000001</v>
      </c>
      <c r="J1051" s="77">
        <v>370.39044648440699</v>
      </c>
      <c r="L1051" s="79">
        <f t="shared" si="450"/>
        <v>0.3518072338535177</v>
      </c>
      <c r="M1051" s="79"/>
      <c r="N1051" s="79">
        <f t="shared" si="451"/>
        <v>0.67163119727930931</v>
      </c>
      <c r="O1051" s="79">
        <f t="shared" si="452"/>
        <v>0.63636363636363635</v>
      </c>
      <c r="P1051" s="79">
        <f t="shared" si="453"/>
        <v>0.35677464788732399</v>
      </c>
      <c r="Q1051" s="79">
        <f t="shared" si="454"/>
        <v>0.47648547962339149</v>
      </c>
      <c r="R1051" s="79">
        <f t="shared" si="455"/>
        <v>0.13606103305655456</v>
      </c>
    </row>
    <row r="1052" spans="1:18" s="80" customFormat="1" x14ac:dyDescent="0.25">
      <c r="A1052" s="73" t="s">
        <v>1891</v>
      </c>
      <c r="B1052" s="74">
        <v>6</v>
      </c>
      <c r="C1052" s="74" t="s">
        <v>1892</v>
      </c>
      <c r="D1052" s="26"/>
      <c r="E1052" s="27"/>
      <c r="F1052" s="75">
        <v>3372</v>
      </c>
      <c r="G1052" s="76">
        <v>63.835707576373188</v>
      </c>
      <c r="H1052" s="76">
        <v>57.928802588996767</v>
      </c>
      <c r="I1052" s="76">
        <v>3.8734000000000002</v>
      </c>
      <c r="J1052" s="77">
        <v>119.36563125113325</v>
      </c>
      <c r="L1052" s="79">
        <f t="shared" si="450"/>
        <v>0.18607631055623414</v>
      </c>
      <c r="M1052" s="79"/>
      <c r="N1052" s="79">
        <f t="shared" si="451"/>
        <v>0.6472617929395531</v>
      </c>
      <c r="O1052" s="79">
        <f t="shared" si="452"/>
        <v>0.57928802588996764</v>
      </c>
      <c r="P1052" s="79">
        <f t="shared" si="453"/>
        <v>0.14601408450704229</v>
      </c>
      <c r="Q1052" s="79">
        <f t="shared" si="454"/>
        <v>0.29083364792646577</v>
      </c>
      <c r="R1052" s="79">
        <f t="shared" si="455"/>
        <v>3.4225408215469877E-2</v>
      </c>
    </row>
    <row r="1053" spans="1:18" s="80" customFormat="1" x14ac:dyDescent="0.25">
      <c r="A1053" s="73" t="s">
        <v>1893</v>
      </c>
      <c r="B1053" s="74">
        <v>7</v>
      </c>
      <c r="C1053" s="74" t="s">
        <v>1894</v>
      </c>
      <c r="D1053" s="26"/>
      <c r="E1053" s="27"/>
      <c r="F1053" s="75">
        <v>4346</v>
      </c>
      <c r="G1053" s="76">
        <v>51.107254634510284</v>
      </c>
      <c r="H1053" s="76">
        <v>49.874686716791977</v>
      </c>
      <c r="I1053" s="76">
        <v>3.8525</v>
      </c>
      <c r="J1053" s="77">
        <v>234.86937509339415</v>
      </c>
      <c r="L1053" s="79">
        <f t="shared" si="450"/>
        <v>0.21158859864805993</v>
      </c>
      <c r="M1053" s="79"/>
      <c r="N1053" s="79">
        <f t="shared" si="451"/>
        <v>0.43512091057517138</v>
      </c>
      <c r="O1053" s="79">
        <f t="shared" si="452"/>
        <v>0.49874686716791977</v>
      </c>
      <c r="P1053" s="79">
        <f t="shared" si="453"/>
        <v>0.14454225352112679</v>
      </c>
      <c r="Q1053" s="79">
        <f t="shared" si="454"/>
        <v>0.268495802792247</v>
      </c>
      <c r="R1053" s="79">
        <f t="shared" si="455"/>
        <v>8.1082910788395191E-2</v>
      </c>
    </row>
    <row r="1054" spans="1:18" s="80" customFormat="1" x14ac:dyDescent="0.25">
      <c r="A1054" s="73" t="s">
        <v>1895</v>
      </c>
      <c r="B1054" s="74">
        <v>8</v>
      </c>
      <c r="C1054" s="74" t="s">
        <v>1896</v>
      </c>
      <c r="D1054" s="26"/>
      <c r="E1054" s="27"/>
      <c r="F1054" s="75">
        <v>745</v>
      </c>
      <c r="G1054" s="76">
        <v>75.815602697865955</v>
      </c>
      <c r="H1054" s="76">
        <v>49.019607843137251</v>
      </c>
      <c r="I1054" s="76">
        <v>7.3548999999999998</v>
      </c>
      <c r="J1054" s="77">
        <v>656.96792594878764</v>
      </c>
      <c r="L1054" s="79">
        <f t="shared" si="450"/>
        <v>0.45400285884939634</v>
      </c>
      <c r="M1054" s="79"/>
      <c r="N1054" s="79">
        <f t="shared" si="451"/>
        <v>0.84692671163109923</v>
      </c>
      <c r="O1054" s="79">
        <f t="shared" si="452"/>
        <v>0.49019607843137253</v>
      </c>
      <c r="P1054" s="79">
        <f t="shared" si="453"/>
        <v>0.39119014084507042</v>
      </c>
      <c r="Q1054" s="79">
        <f t="shared" si="454"/>
        <v>0.43790395403931875</v>
      </c>
      <c r="R1054" s="79">
        <f t="shared" si="455"/>
        <v>0.2523196454153297</v>
      </c>
    </row>
    <row r="1055" spans="1:18" s="90" customFormat="1" x14ac:dyDescent="0.25">
      <c r="A1055" s="73" t="s">
        <v>1897</v>
      </c>
      <c r="B1055" s="74">
        <v>9</v>
      </c>
      <c r="C1055" s="74" t="s">
        <v>1898</v>
      </c>
      <c r="D1055" s="26"/>
      <c r="E1055" s="27"/>
      <c r="F1055" s="75">
        <v>3445</v>
      </c>
      <c r="G1055" s="76">
        <v>57.380209021221603</v>
      </c>
      <c r="H1055" s="76">
        <v>62.101910828025474</v>
      </c>
      <c r="I1055" s="76">
        <v>6.4664000000000001</v>
      </c>
      <c r="J1055" s="77">
        <v>748.68674083398764</v>
      </c>
      <c r="L1055" s="79">
        <f t="shared" si="450"/>
        <v>0.41327531393851424</v>
      </c>
      <c r="M1055" s="79"/>
      <c r="N1055" s="79">
        <f t="shared" si="451"/>
        <v>0.53967015035369337</v>
      </c>
      <c r="O1055" s="79">
        <f t="shared" si="452"/>
        <v>0.62101910828025475</v>
      </c>
      <c r="P1055" s="79">
        <f t="shared" si="453"/>
        <v>0.3286197183098592</v>
      </c>
      <c r="Q1055" s="79">
        <f t="shared" si="454"/>
        <v>0.4517511753477762</v>
      </c>
      <c r="R1055" s="79">
        <f t="shared" si="455"/>
        <v>0.28952808958782461</v>
      </c>
    </row>
    <row r="1056" spans="1:18" s="80" customFormat="1" x14ac:dyDescent="0.25">
      <c r="A1056" s="73" t="s">
        <v>1899</v>
      </c>
      <c r="B1056" s="74">
        <v>10</v>
      </c>
      <c r="C1056" s="74" t="s">
        <v>1900</v>
      </c>
      <c r="D1056" s="26"/>
      <c r="E1056" s="27"/>
      <c r="F1056" s="75">
        <v>1856</v>
      </c>
      <c r="G1056" s="76">
        <v>61.222906192935731</v>
      </c>
      <c r="H1056" s="76">
        <v>49.382716049382715</v>
      </c>
      <c r="I1056" s="76">
        <v>3.7149000000000001</v>
      </c>
      <c r="J1056" s="77">
        <v>350.45337729707722</v>
      </c>
      <c r="L1056" s="79">
        <f t="shared" si="450"/>
        <v>0.27115787433741023</v>
      </c>
      <c r="M1056" s="79"/>
      <c r="N1056" s="79">
        <f t="shared" si="451"/>
        <v>0.60371510321559552</v>
      </c>
      <c r="O1056" s="79">
        <f t="shared" si="452"/>
        <v>0.49382716049382713</v>
      </c>
      <c r="P1056" s="79">
        <f t="shared" si="453"/>
        <v>0.13485211267605635</v>
      </c>
      <c r="Q1056" s="79">
        <f t="shared" si="454"/>
        <v>0.25805742750289234</v>
      </c>
      <c r="R1056" s="79">
        <f t="shared" si="455"/>
        <v>0.12797297253431125</v>
      </c>
    </row>
    <row r="1057" spans="1:18" s="80" customFormat="1" x14ac:dyDescent="0.25">
      <c r="A1057" s="92" t="s">
        <v>1901</v>
      </c>
      <c r="B1057" s="74">
        <v>11</v>
      </c>
      <c r="C1057" s="97" t="s">
        <v>1902</v>
      </c>
      <c r="D1057" s="26"/>
      <c r="E1057" s="27"/>
      <c r="F1057" s="94">
        <v>2832</v>
      </c>
      <c r="G1057" s="95">
        <v>58.937172318718545</v>
      </c>
      <c r="H1057" s="95">
        <v>54.800000000000004</v>
      </c>
      <c r="I1057" s="95">
        <v>3.5756999999999999</v>
      </c>
      <c r="J1057" s="96">
        <v>121.65987914670589</v>
      </c>
      <c r="L1057" s="79">
        <f t="shared" si="450"/>
        <v>0.17330808402178119</v>
      </c>
      <c r="M1057" s="79"/>
      <c r="N1057" s="79">
        <f t="shared" si="451"/>
        <v>0.56561953864530912</v>
      </c>
      <c r="O1057" s="79">
        <f t="shared" si="452"/>
        <v>0.54800000000000004</v>
      </c>
      <c r="P1057" s="79">
        <f t="shared" si="453"/>
        <v>0.12504929577464788</v>
      </c>
      <c r="Q1057" s="79">
        <f t="shared" si="454"/>
        <v>0.26177664923462335</v>
      </c>
      <c r="R1057" s="79">
        <f t="shared" si="455"/>
        <v>3.5156137584870545E-2</v>
      </c>
    </row>
    <row r="1058" spans="1:18" s="80" customFormat="1" x14ac:dyDescent="0.25">
      <c r="A1058" s="73"/>
      <c r="B1058" s="74"/>
      <c r="C1058" s="81"/>
      <c r="D1058" s="82"/>
      <c r="E1058" s="83"/>
      <c r="F1058" s="84" t="s">
        <v>17</v>
      </c>
      <c r="G1058" s="85"/>
      <c r="H1058" s="85"/>
      <c r="I1058" s="85"/>
      <c r="J1058" s="86"/>
      <c r="L1058" s="79"/>
      <c r="M1058" s="79"/>
      <c r="N1058" s="79"/>
      <c r="O1058" s="79"/>
      <c r="P1058" s="79"/>
      <c r="Q1058" s="79"/>
      <c r="R1058" s="79"/>
    </row>
    <row r="1059" spans="1:18" s="80" customFormat="1" x14ac:dyDescent="0.25">
      <c r="A1059" s="62" t="s">
        <v>1903</v>
      </c>
      <c r="B1059" s="87"/>
      <c r="C1059" s="64" t="s">
        <v>1904</v>
      </c>
      <c r="D1059" s="65"/>
      <c r="E1059" s="66"/>
      <c r="F1059" s="67">
        <v>17247</v>
      </c>
      <c r="G1059" s="68">
        <v>59.632543351543518</v>
      </c>
      <c r="H1059" s="68">
        <v>48.438893844781447</v>
      </c>
      <c r="I1059" s="68">
        <v>6.1707100907634809</v>
      </c>
      <c r="J1059" s="69">
        <v>380.1202991205335</v>
      </c>
      <c r="K1059" s="16"/>
      <c r="L1059" s="54">
        <f t="shared" ref="L1059:L1075" si="456">GEOMEAN(N1059,Q1059,R1059)</f>
        <v>0.31482693727095085</v>
      </c>
      <c r="M1059" s="54"/>
      <c r="N1059" s="54">
        <f t="shared" ref="N1059:N1075" si="457">+(G1059-25)/(85-25)</f>
        <v>0.57720905585905868</v>
      </c>
      <c r="O1059" s="54">
        <f t="shared" ref="O1059:O1075" si="458">+H1059/100</f>
        <v>0.48438893844781444</v>
      </c>
      <c r="P1059" s="54">
        <f t="shared" ref="P1059:P1075" si="459">+(I1059-1.8)/(16-1.8)</f>
        <v>0.30779648526503389</v>
      </c>
      <c r="Q1059" s="54">
        <f t="shared" ref="Q1059:Q1075" si="460">+(O1059*P1059)^(0.5)</f>
        <v>0.38612590272539105</v>
      </c>
      <c r="R1059" s="54">
        <f t="shared" ref="R1059:R1075" si="461">+(J1059-35)/(2500-35)</f>
        <v>0.14000823493733611</v>
      </c>
    </row>
    <row r="1060" spans="1:18" s="80" customFormat="1" x14ac:dyDescent="0.25">
      <c r="A1060" s="73" t="s">
        <v>1905</v>
      </c>
      <c r="B1060" s="74">
        <v>1</v>
      </c>
      <c r="C1060" s="74" t="s">
        <v>1906</v>
      </c>
      <c r="D1060" s="26"/>
      <c r="E1060" s="27"/>
      <c r="F1060" s="75">
        <v>2146</v>
      </c>
      <c r="G1060" s="76">
        <v>69.591957301328065</v>
      </c>
      <c r="H1060" s="76">
        <v>50.434782608695649</v>
      </c>
      <c r="I1060" s="76">
        <v>8.5387000000000004</v>
      </c>
      <c r="J1060" s="77">
        <v>673.71074725774758</v>
      </c>
      <c r="L1060" s="79">
        <f t="shared" si="456"/>
        <v>0.45502352480087205</v>
      </c>
      <c r="M1060" s="79"/>
      <c r="N1060" s="79">
        <f t="shared" si="457"/>
        <v>0.74319928835546778</v>
      </c>
      <c r="O1060" s="79">
        <f t="shared" si="458"/>
        <v>0.5043478260869565</v>
      </c>
      <c r="P1060" s="79">
        <f t="shared" si="459"/>
        <v>0.4745563380281691</v>
      </c>
      <c r="Q1060" s="79">
        <f t="shared" si="460"/>
        <v>0.48922536467388317</v>
      </c>
      <c r="R1060" s="79">
        <f t="shared" si="461"/>
        <v>0.25911186501328504</v>
      </c>
    </row>
    <row r="1061" spans="1:18" s="80" customFormat="1" x14ac:dyDescent="0.25">
      <c r="A1061" s="73" t="s">
        <v>1907</v>
      </c>
      <c r="B1061" s="74">
        <v>2</v>
      </c>
      <c r="C1061" s="74" t="s">
        <v>1908</v>
      </c>
      <c r="D1061" s="26"/>
      <c r="E1061" s="27"/>
      <c r="F1061" s="75">
        <v>745</v>
      </c>
      <c r="G1061" s="76">
        <v>56.043547452858817</v>
      </c>
      <c r="H1061" s="76">
        <v>50</v>
      </c>
      <c r="I1061" s="76">
        <v>7.6140999999999996</v>
      </c>
      <c r="J1061" s="77">
        <v>471.11515742380169</v>
      </c>
      <c r="L1061" s="79">
        <f t="shared" si="456"/>
        <v>0.3459888817805431</v>
      </c>
      <c r="M1061" s="79"/>
      <c r="N1061" s="79">
        <f t="shared" si="457"/>
        <v>0.51739245754764696</v>
      </c>
      <c r="O1061" s="79">
        <f t="shared" si="458"/>
        <v>0.5</v>
      </c>
      <c r="P1061" s="79">
        <f t="shared" si="459"/>
        <v>0.40944366197183102</v>
      </c>
      <c r="Q1061" s="79">
        <f t="shared" si="460"/>
        <v>0.45246196634183022</v>
      </c>
      <c r="R1061" s="79">
        <f t="shared" si="461"/>
        <v>0.17692298475610616</v>
      </c>
    </row>
    <row r="1062" spans="1:18" s="80" customFormat="1" x14ac:dyDescent="0.25">
      <c r="A1062" s="73" t="s">
        <v>1909</v>
      </c>
      <c r="B1062" s="74">
        <v>3</v>
      </c>
      <c r="C1062" s="74" t="s">
        <v>1910</v>
      </c>
      <c r="D1062" s="26"/>
      <c r="E1062" s="27"/>
      <c r="F1062" s="75">
        <v>1005</v>
      </c>
      <c r="G1062" s="76">
        <v>56.991657861351257</v>
      </c>
      <c r="H1062" s="76">
        <v>53.703703703703709</v>
      </c>
      <c r="I1062" s="76">
        <v>6.4074999999999998</v>
      </c>
      <c r="J1062" s="77">
        <v>698.46923836961639</v>
      </c>
      <c r="L1062" s="79">
        <f t="shared" si="456"/>
        <v>0.39128511553070333</v>
      </c>
      <c r="M1062" s="79"/>
      <c r="N1062" s="79">
        <f t="shared" si="457"/>
        <v>0.53319429768918758</v>
      </c>
      <c r="O1062" s="79">
        <f t="shared" si="458"/>
        <v>0.53703703703703709</v>
      </c>
      <c r="P1062" s="79">
        <f t="shared" si="459"/>
        <v>0.32447183098591548</v>
      </c>
      <c r="Q1062" s="79">
        <f t="shared" si="460"/>
        <v>0.41743669066657085</v>
      </c>
      <c r="R1062" s="79">
        <f t="shared" si="461"/>
        <v>0.26915587763473281</v>
      </c>
    </row>
    <row r="1063" spans="1:18" s="80" customFormat="1" x14ac:dyDescent="0.25">
      <c r="A1063" s="73" t="s">
        <v>1911</v>
      </c>
      <c r="B1063" s="74">
        <v>4</v>
      </c>
      <c r="C1063" s="74" t="s">
        <v>1912</v>
      </c>
      <c r="D1063" s="26"/>
      <c r="E1063" s="27"/>
      <c r="F1063" s="75">
        <v>448</v>
      </c>
      <c r="G1063" s="76">
        <v>64.967806710485135</v>
      </c>
      <c r="H1063" s="76">
        <v>57.575757575757578</v>
      </c>
      <c r="I1063" s="76">
        <v>8.1797000000000004</v>
      </c>
      <c r="J1063" s="77">
        <v>337.81326255722507</v>
      </c>
      <c r="L1063" s="79">
        <f t="shared" si="456"/>
        <v>0.34654869986364417</v>
      </c>
      <c r="M1063" s="79"/>
      <c r="N1063" s="79">
        <f t="shared" si="457"/>
        <v>0.6661301118414189</v>
      </c>
      <c r="O1063" s="79">
        <f t="shared" si="458"/>
        <v>0.5757575757575758</v>
      </c>
      <c r="P1063" s="79">
        <f t="shared" si="459"/>
        <v>0.44927464788732402</v>
      </c>
      <c r="Q1063" s="79">
        <f t="shared" si="460"/>
        <v>0.50859933357894216</v>
      </c>
      <c r="R1063" s="79">
        <f t="shared" si="461"/>
        <v>0.12284513694005074</v>
      </c>
    </row>
    <row r="1064" spans="1:18" s="80" customFormat="1" x14ac:dyDescent="0.25">
      <c r="A1064" s="73" t="s">
        <v>1913</v>
      </c>
      <c r="B1064" s="74">
        <v>5</v>
      </c>
      <c r="C1064" s="74" t="s">
        <v>1914</v>
      </c>
      <c r="D1064" s="26"/>
      <c r="E1064" s="27"/>
      <c r="F1064" s="75">
        <v>845</v>
      </c>
      <c r="G1064" s="76">
        <v>65.373848700553921</v>
      </c>
      <c r="H1064" s="76">
        <v>63.636363636363633</v>
      </c>
      <c r="I1064" s="76">
        <v>7.7431000000000001</v>
      </c>
      <c r="J1064" s="77">
        <v>506.81771210398335</v>
      </c>
      <c r="L1064" s="79">
        <f t="shared" si="456"/>
        <v>0.40507963865002999</v>
      </c>
      <c r="M1064" s="79"/>
      <c r="N1064" s="79">
        <f t="shared" si="457"/>
        <v>0.6728974783425653</v>
      </c>
      <c r="O1064" s="79">
        <f t="shared" si="458"/>
        <v>0.63636363636363635</v>
      </c>
      <c r="P1064" s="79">
        <f t="shared" si="459"/>
        <v>0.41852816901408457</v>
      </c>
      <c r="Q1064" s="79">
        <f t="shared" si="460"/>
        <v>0.51607761776153149</v>
      </c>
      <c r="R1064" s="79">
        <f t="shared" si="461"/>
        <v>0.19140677975820825</v>
      </c>
    </row>
    <row r="1065" spans="1:18" s="80" customFormat="1" x14ac:dyDescent="0.25">
      <c r="A1065" s="73" t="s">
        <v>1915</v>
      </c>
      <c r="B1065" s="74">
        <v>6</v>
      </c>
      <c r="C1065" s="74" t="s">
        <v>1916</v>
      </c>
      <c r="D1065" s="26"/>
      <c r="E1065" s="27"/>
      <c r="F1065" s="75">
        <v>812</v>
      </c>
      <c r="G1065" s="76">
        <v>55.214377438920323</v>
      </c>
      <c r="H1065" s="76">
        <v>41.17647058823529</v>
      </c>
      <c r="I1065" s="76">
        <v>6.9550999999999998</v>
      </c>
      <c r="J1065" s="77">
        <v>971.55391725922391</v>
      </c>
      <c r="L1065" s="79">
        <f t="shared" si="456"/>
        <v>0.41978385520219613</v>
      </c>
      <c r="M1065" s="79"/>
      <c r="N1065" s="79">
        <f t="shared" si="457"/>
        <v>0.50357295731533869</v>
      </c>
      <c r="O1065" s="79">
        <f t="shared" si="458"/>
        <v>0.41176470588235292</v>
      </c>
      <c r="P1065" s="79">
        <f t="shared" si="459"/>
        <v>0.36303521126760563</v>
      </c>
      <c r="Q1065" s="79">
        <f t="shared" si="460"/>
        <v>0.38663301332470756</v>
      </c>
      <c r="R1065" s="79">
        <f t="shared" si="461"/>
        <v>0.37994073722483729</v>
      </c>
    </row>
    <row r="1066" spans="1:18" s="80" customFormat="1" x14ac:dyDescent="0.25">
      <c r="A1066" s="73" t="s">
        <v>1917</v>
      </c>
      <c r="B1066" s="74">
        <v>7</v>
      </c>
      <c r="C1066" s="74" t="s">
        <v>1918</v>
      </c>
      <c r="D1066" s="26"/>
      <c r="E1066" s="27"/>
      <c r="F1066" s="75">
        <v>2758</v>
      </c>
      <c r="G1066" s="76">
        <v>69.803236354267938</v>
      </c>
      <c r="H1066" s="76">
        <v>44.252873563218394</v>
      </c>
      <c r="I1066" s="76">
        <v>4.5989000000000004</v>
      </c>
      <c r="J1066" s="77">
        <v>212.48778930049451</v>
      </c>
      <c r="L1066" s="79">
        <f t="shared" si="456"/>
        <v>0.25134870379230112</v>
      </c>
      <c r="M1066" s="79"/>
      <c r="N1066" s="79">
        <f t="shared" si="457"/>
        <v>0.74672060590446565</v>
      </c>
      <c r="O1066" s="79">
        <f t="shared" si="458"/>
        <v>0.44252873563218392</v>
      </c>
      <c r="P1066" s="79">
        <f t="shared" si="459"/>
        <v>0.19710563380281695</v>
      </c>
      <c r="Q1066" s="79">
        <f t="shared" si="460"/>
        <v>0.2953386309183762</v>
      </c>
      <c r="R1066" s="79">
        <f t="shared" si="461"/>
        <v>7.2003159959632662E-2</v>
      </c>
    </row>
    <row r="1067" spans="1:18" s="80" customFormat="1" x14ac:dyDescent="0.25">
      <c r="A1067" s="73" t="s">
        <v>1919</v>
      </c>
      <c r="B1067" s="74">
        <v>8</v>
      </c>
      <c r="C1067" s="74" t="s">
        <v>1920</v>
      </c>
      <c r="D1067" s="26"/>
      <c r="E1067" s="27"/>
      <c r="F1067" s="75">
        <v>1032</v>
      </c>
      <c r="G1067" s="76">
        <v>57.725593292399189</v>
      </c>
      <c r="H1067" s="76">
        <v>56.25</v>
      </c>
      <c r="I1067" s="76">
        <v>6.6420000000000003</v>
      </c>
      <c r="J1067" s="77">
        <v>424.34204315286593</v>
      </c>
      <c r="L1067" s="79">
        <f t="shared" si="456"/>
        <v>0.33539767472836779</v>
      </c>
      <c r="M1067" s="79"/>
      <c r="N1067" s="79">
        <f t="shared" si="457"/>
        <v>0.54542655487331981</v>
      </c>
      <c r="O1067" s="79">
        <f t="shared" si="458"/>
        <v>0.5625</v>
      </c>
      <c r="P1067" s="79">
        <f t="shared" si="459"/>
        <v>0.34098591549295781</v>
      </c>
      <c r="Q1067" s="79">
        <f t="shared" si="460"/>
        <v>0.4379549947937445</v>
      </c>
      <c r="R1067" s="79">
        <f t="shared" si="461"/>
        <v>0.15794809052854603</v>
      </c>
    </row>
    <row r="1068" spans="1:18" s="80" customFormat="1" x14ac:dyDescent="0.25">
      <c r="A1068" s="73" t="s">
        <v>1921</v>
      </c>
      <c r="B1068" s="74">
        <v>9</v>
      </c>
      <c r="C1068" s="74" t="s">
        <v>1922</v>
      </c>
      <c r="D1068" s="26"/>
      <c r="E1068" s="27"/>
      <c r="F1068" s="75">
        <v>686</v>
      </c>
      <c r="G1068" s="76">
        <v>54.034121526116451</v>
      </c>
      <c r="H1068" s="76">
        <v>30.76923076923077</v>
      </c>
      <c r="I1068" s="76">
        <v>5.6345999999999998</v>
      </c>
      <c r="J1068" s="77">
        <v>258.16384806804865</v>
      </c>
      <c r="L1068" s="79">
        <f t="shared" si="456"/>
        <v>0.23286962635532246</v>
      </c>
      <c r="M1068" s="79"/>
      <c r="N1068" s="79">
        <f t="shared" si="457"/>
        <v>0.48390202543527416</v>
      </c>
      <c r="O1068" s="79">
        <f t="shared" si="458"/>
        <v>0.30769230769230771</v>
      </c>
      <c r="P1068" s="79">
        <f t="shared" si="459"/>
        <v>0.27004225352112676</v>
      </c>
      <c r="Q1068" s="79">
        <f t="shared" si="460"/>
        <v>0.28825322922795976</v>
      </c>
      <c r="R1068" s="79">
        <f t="shared" si="461"/>
        <v>9.0533001244644487E-2</v>
      </c>
    </row>
    <row r="1069" spans="1:18" s="80" customFormat="1" x14ac:dyDescent="0.25">
      <c r="A1069" s="73" t="s">
        <v>1923</v>
      </c>
      <c r="B1069" s="74">
        <v>10</v>
      </c>
      <c r="C1069" s="74" t="s">
        <v>1924</v>
      </c>
      <c r="D1069" s="26"/>
      <c r="E1069" s="27"/>
      <c r="F1069" s="75">
        <v>1358</v>
      </c>
      <c r="G1069" s="76">
        <v>62.614290786410173</v>
      </c>
      <c r="H1069" s="76">
        <v>34.615384615384613</v>
      </c>
      <c r="I1069" s="76">
        <v>4.5357000000000003</v>
      </c>
      <c r="J1069" s="77">
        <v>158.86633799576452</v>
      </c>
      <c r="L1069" s="79">
        <f t="shared" si="456"/>
        <v>0.2011195160069125</v>
      </c>
      <c r="M1069" s="79"/>
      <c r="N1069" s="79">
        <f t="shared" si="457"/>
        <v>0.62690484644016953</v>
      </c>
      <c r="O1069" s="79">
        <f t="shared" si="458"/>
        <v>0.34615384615384615</v>
      </c>
      <c r="P1069" s="79">
        <f t="shared" si="459"/>
        <v>0.19265492957746483</v>
      </c>
      <c r="Q1069" s="79">
        <f t="shared" si="460"/>
        <v>0.25824067234604586</v>
      </c>
      <c r="R1069" s="79">
        <f t="shared" si="461"/>
        <v>5.0250035698078913E-2</v>
      </c>
    </row>
    <row r="1070" spans="1:18" s="80" customFormat="1" x14ac:dyDescent="0.25">
      <c r="A1070" s="73" t="s">
        <v>1925</v>
      </c>
      <c r="B1070" s="74">
        <v>11</v>
      </c>
      <c r="C1070" s="74" t="s">
        <v>1926</v>
      </c>
      <c r="D1070" s="26"/>
      <c r="E1070" s="27"/>
      <c r="F1070" s="75">
        <v>920</v>
      </c>
      <c r="G1070" s="76">
        <v>65.201801004776897</v>
      </c>
      <c r="H1070" s="76">
        <v>53.333333333333336</v>
      </c>
      <c r="I1070" s="76">
        <v>5.4501999999999997</v>
      </c>
      <c r="J1070" s="77">
        <v>273.00061625346143</v>
      </c>
      <c r="L1070" s="79">
        <f t="shared" si="456"/>
        <v>0.28826349404738788</v>
      </c>
      <c r="M1070" s="79"/>
      <c r="N1070" s="79">
        <f t="shared" si="457"/>
        <v>0.6700300167462816</v>
      </c>
      <c r="O1070" s="79">
        <f t="shared" si="458"/>
        <v>0.53333333333333333</v>
      </c>
      <c r="P1070" s="79">
        <f t="shared" si="459"/>
        <v>0.25705633802816902</v>
      </c>
      <c r="Q1070" s="79">
        <f t="shared" si="460"/>
        <v>0.37026573378456651</v>
      </c>
      <c r="R1070" s="79">
        <f t="shared" si="461"/>
        <v>9.6551974139335264E-2</v>
      </c>
    </row>
    <row r="1071" spans="1:18" s="80" customFormat="1" x14ac:dyDescent="0.25">
      <c r="A1071" s="73" t="s">
        <v>1927</v>
      </c>
      <c r="B1071" s="74">
        <v>12</v>
      </c>
      <c r="C1071" s="74" t="s">
        <v>1928</v>
      </c>
      <c r="D1071" s="26"/>
      <c r="E1071" s="27"/>
      <c r="F1071" s="75">
        <v>1054</v>
      </c>
      <c r="G1071" s="76">
        <v>49.941582971577375</v>
      </c>
      <c r="H1071" s="76">
        <v>57.95454545454546</v>
      </c>
      <c r="I1071" s="76">
        <v>5.6539000000000001</v>
      </c>
      <c r="J1071" s="77">
        <v>85.54099005849713</v>
      </c>
      <c r="L1071" s="79">
        <f t="shared" si="456"/>
        <v>0.15007780241411303</v>
      </c>
      <c r="M1071" s="79"/>
      <c r="N1071" s="79">
        <f t="shared" si="457"/>
        <v>0.4156930495262896</v>
      </c>
      <c r="O1071" s="79">
        <f t="shared" si="458"/>
        <v>0.57954545454545459</v>
      </c>
      <c r="P1071" s="79">
        <f t="shared" si="459"/>
        <v>0.27140140845070426</v>
      </c>
      <c r="Q1071" s="79">
        <f t="shared" si="460"/>
        <v>0.39659734318933604</v>
      </c>
      <c r="R1071" s="79">
        <f t="shared" si="461"/>
        <v>2.0503444242798024E-2</v>
      </c>
    </row>
    <row r="1072" spans="1:18" s="80" customFormat="1" x14ac:dyDescent="0.25">
      <c r="A1072" s="73" t="s">
        <v>1929</v>
      </c>
      <c r="B1072" s="74">
        <v>13</v>
      </c>
      <c r="C1072" s="74" t="s">
        <v>1930</v>
      </c>
      <c r="D1072" s="26"/>
      <c r="E1072" s="27"/>
      <c r="F1072" s="75">
        <v>1671</v>
      </c>
      <c r="G1072" s="76">
        <v>51.959718641690401</v>
      </c>
      <c r="H1072" s="76">
        <v>40.217391304347828</v>
      </c>
      <c r="I1072" s="76">
        <v>4.4459999999999997</v>
      </c>
      <c r="J1072" s="77">
        <v>217.75034192414992</v>
      </c>
      <c r="L1072" s="79">
        <f t="shared" si="456"/>
        <v>0.20892369202203356</v>
      </c>
      <c r="M1072" s="79"/>
      <c r="N1072" s="79">
        <f t="shared" si="457"/>
        <v>0.44932864402817335</v>
      </c>
      <c r="O1072" s="79">
        <f t="shared" si="458"/>
        <v>0.40217391304347827</v>
      </c>
      <c r="P1072" s="79">
        <f t="shared" si="459"/>
        <v>0.1863380281690141</v>
      </c>
      <c r="Q1072" s="79">
        <f t="shared" si="460"/>
        <v>0.27375224919174324</v>
      </c>
      <c r="R1072" s="79">
        <f t="shared" si="461"/>
        <v>7.4138069746105442E-2</v>
      </c>
    </row>
    <row r="1073" spans="1:18" s="80" customFormat="1" x14ac:dyDescent="0.25">
      <c r="A1073" s="73" t="s">
        <v>1931</v>
      </c>
      <c r="B1073" s="74">
        <v>14</v>
      </c>
      <c r="C1073" s="74" t="s">
        <v>1932</v>
      </c>
      <c r="D1073" s="26"/>
      <c r="E1073" s="27"/>
      <c r="F1073" s="75">
        <v>376</v>
      </c>
      <c r="G1073" s="76">
        <v>61.144444662913436</v>
      </c>
      <c r="H1073" s="76">
        <v>61.111111111111114</v>
      </c>
      <c r="I1073" s="76">
        <v>6.0347</v>
      </c>
      <c r="J1073" s="77">
        <v>94.202340305681588</v>
      </c>
      <c r="L1073" s="79">
        <f t="shared" si="456"/>
        <v>0.18347624073916255</v>
      </c>
      <c r="M1073" s="79"/>
      <c r="N1073" s="79">
        <f t="shared" si="457"/>
        <v>0.60240741104855722</v>
      </c>
      <c r="O1073" s="79">
        <f t="shared" si="458"/>
        <v>0.61111111111111116</v>
      </c>
      <c r="P1073" s="79">
        <f t="shared" si="459"/>
        <v>0.29821830985915493</v>
      </c>
      <c r="Q1073" s="79">
        <f t="shared" si="460"/>
        <v>0.42690106897465813</v>
      </c>
      <c r="R1073" s="79">
        <f t="shared" si="461"/>
        <v>2.4017176594596994E-2</v>
      </c>
    </row>
    <row r="1074" spans="1:18" s="80" customFormat="1" x14ac:dyDescent="0.25">
      <c r="A1074" s="73" t="s">
        <v>1933</v>
      </c>
      <c r="B1074" s="74">
        <v>15</v>
      </c>
      <c r="C1074" s="74" t="s">
        <v>1934</v>
      </c>
      <c r="D1074" s="26"/>
      <c r="E1074" s="27"/>
      <c r="F1074" s="75">
        <v>724</v>
      </c>
      <c r="G1074" s="76">
        <v>50.515914493096282</v>
      </c>
      <c r="H1074" s="76">
        <v>43.243243243243242</v>
      </c>
      <c r="I1074" s="76">
        <v>6.3922999999999996</v>
      </c>
      <c r="J1074" s="77">
        <v>400.27714665297145</v>
      </c>
      <c r="L1074" s="79">
        <f t="shared" si="456"/>
        <v>0.286702743984388</v>
      </c>
      <c r="M1074" s="79"/>
      <c r="N1074" s="79">
        <f t="shared" si="457"/>
        <v>0.42526524155160472</v>
      </c>
      <c r="O1074" s="79">
        <f t="shared" si="458"/>
        <v>0.4324324324324324</v>
      </c>
      <c r="P1074" s="79">
        <f t="shared" si="459"/>
        <v>0.32340140845070425</v>
      </c>
      <c r="Q1074" s="79">
        <f t="shared" si="460"/>
        <v>0.37396424656431082</v>
      </c>
      <c r="R1074" s="79">
        <f t="shared" si="461"/>
        <v>0.14818545503163141</v>
      </c>
    </row>
    <row r="1075" spans="1:18" s="80" customFormat="1" x14ac:dyDescent="0.25">
      <c r="A1075" s="73" t="s">
        <v>1935</v>
      </c>
      <c r="B1075" s="74">
        <v>16</v>
      </c>
      <c r="C1075" s="74" t="s">
        <v>1088</v>
      </c>
      <c r="D1075" s="26"/>
      <c r="E1075" s="27"/>
      <c r="F1075" s="75">
        <v>667</v>
      </c>
      <c r="G1075" s="76">
        <v>48.981738835007178</v>
      </c>
      <c r="H1075" s="76">
        <v>59.523809523809526</v>
      </c>
      <c r="I1075" s="76">
        <v>6.4397000000000002</v>
      </c>
      <c r="J1075" s="77">
        <v>362.06978282952446</v>
      </c>
      <c r="L1075" s="79">
        <f t="shared" si="456"/>
        <v>0.28597825923971193</v>
      </c>
      <c r="M1075" s="79"/>
      <c r="N1075" s="79">
        <f t="shared" si="457"/>
        <v>0.39969564725011963</v>
      </c>
      <c r="O1075" s="79">
        <f t="shared" si="458"/>
        <v>0.59523809523809523</v>
      </c>
      <c r="P1075" s="79">
        <f t="shared" si="459"/>
        <v>0.32673943661971833</v>
      </c>
      <c r="Q1075" s="79">
        <f t="shared" si="460"/>
        <v>0.44100766421082693</v>
      </c>
      <c r="R1075" s="79">
        <f t="shared" si="461"/>
        <v>0.13268551027566916</v>
      </c>
    </row>
    <row r="1076" spans="1:18" s="80" customFormat="1" x14ac:dyDescent="0.25">
      <c r="A1076" s="73"/>
      <c r="B1076" s="74"/>
      <c r="C1076" s="81"/>
      <c r="D1076" s="82"/>
      <c r="E1076" s="83"/>
      <c r="F1076" s="84" t="s">
        <v>17</v>
      </c>
      <c r="G1076" s="85"/>
      <c r="H1076" s="85"/>
      <c r="I1076" s="85"/>
      <c r="J1076" s="86"/>
      <c r="L1076" s="79"/>
      <c r="M1076" s="79"/>
      <c r="N1076" s="79"/>
      <c r="O1076" s="79"/>
      <c r="P1076" s="79"/>
      <c r="Q1076" s="79"/>
      <c r="R1076" s="79"/>
    </row>
    <row r="1077" spans="1:18" s="80" customFormat="1" x14ac:dyDescent="0.25">
      <c r="A1077" s="62" t="s">
        <v>1936</v>
      </c>
      <c r="B1077" s="87"/>
      <c r="C1077" s="64" t="s">
        <v>1937</v>
      </c>
      <c r="D1077" s="65"/>
      <c r="E1077" s="66"/>
      <c r="F1077" s="67">
        <v>81403</v>
      </c>
      <c r="G1077" s="68">
        <v>67.252908663398173</v>
      </c>
      <c r="H1077" s="68">
        <v>54.397681451612897</v>
      </c>
      <c r="I1077" s="68">
        <v>4.9048525773885139</v>
      </c>
      <c r="J1077" s="69">
        <v>389.67772200942818</v>
      </c>
      <c r="K1077" s="16"/>
      <c r="L1077" s="54">
        <f t="shared" ref="L1077:L1098" si="462">GEOMEAN(N1077,Q1077,R1077)</f>
        <v>0.32693615746546245</v>
      </c>
      <c r="M1077" s="54"/>
      <c r="N1077" s="54">
        <f t="shared" ref="N1077:N1098" si="463">+(G1077-25)/(85-25)</f>
        <v>0.70421514438996957</v>
      </c>
      <c r="O1077" s="54">
        <f t="shared" ref="O1077:O1098" si="464">+H1077/100</f>
        <v>0.543976814516129</v>
      </c>
      <c r="P1077" s="54">
        <f t="shared" ref="P1077:P1098" si="465">+(I1077-1.8)/(16-1.8)</f>
        <v>0.21865158995693762</v>
      </c>
      <c r="Q1077" s="54">
        <f t="shared" ref="Q1077:Q1098" si="466">+(O1077*P1077)^(0.5)</f>
        <v>0.34487881261924708</v>
      </c>
      <c r="R1077" s="54">
        <f t="shared" ref="R1077:R1098" si="467">+(J1077-35)/(2500-35)</f>
        <v>0.1438854856022021</v>
      </c>
    </row>
    <row r="1078" spans="1:18" s="80" customFormat="1" x14ac:dyDescent="0.25">
      <c r="A1078" s="73" t="s">
        <v>1938</v>
      </c>
      <c r="B1078" s="74">
        <v>1</v>
      </c>
      <c r="C1078" s="74" t="s">
        <v>222</v>
      </c>
      <c r="D1078" s="26"/>
      <c r="E1078" s="27"/>
      <c r="F1078" s="75">
        <v>10061</v>
      </c>
      <c r="G1078" s="76">
        <v>72.953514610389263</v>
      </c>
      <c r="H1078" s="76">
        <v>69.981238273921193</v>
      </c>
      <c r="I1078" s="76">
        <v>8.0707000000000004</v>
      </c>
      <c r="J1078" s="77">
        <v>554.00383480762525</v>
      </c>
      <c r="L1078" s="79">
        <f t="shared" si="462"/>
        <v>0.453951193561763</v>
      </c>
      <c r="M1078" s="79"/>
      <c r="N1078" s="79">
        <f t="shared" si="463"/>
        <v>0.79922524350648771</v>
      </c>
      <c r="O1078" s="79">
        <f t="shared" si="464"/>
        <v>0.69981238273921198</v>
      </c>
      <c r="P1078" s="79">
        <f t="shared" si="465"/>
        <v>0.44159859154929582</v>
      </c>
      <c r="Q1078" s="79">
        <f t="shared" si="466"/>
        <v>0.55591021088516868</v>
      </c>
      <c r="R1078" s="79">
        <f t="shared" si="467"/>
        <v>0.21054922304568977</v>
      </c>
    </row>
    <row r="1079" spans="1:18" s="80" customFormat="1" x14ac:dyDescent="0.25">
      <c r="A1079" s="73" t="s">
        <v>1939</v>
      </c>
      <c r="B1079" s="74">
        <v>2</v>
      </c>
      <c r="C1079" s="74" t="s">
        <v>1940</v>
      </c>
      <c r="D1079" s="26"/>
      <c r="E1079" s="27"/>
      <c r="F1079" s="75">
        <v>3266</v>
      </c>
      <c r="G1079" s="76">
        <v>73.33148404622294</v>
      </c>
      <c r="H1079" s="76">
        <v>44.444444444444443</v>
      </c>
      <c r="I1079" s="76">
        <v>4.3898000000000001</v>
      </c>
      <c r="J1079" s="77">
        <v>270.14145486980294</v>
      </c>
      <c r="L1079" s="79">
        <f t="shared" si="462"/>
        <v>0.27968098888852744</v>
      </c>
      <c r="M1079" s="79"/>
      <c r="N1079" s="79">
        <f t="shared" si="463"/>
        <v>0.80552473410371561</v>
      </c>
      <c r="O1079" s="79">
        <f t="shared" si="464"/>
        <v>0.44444444444444442</v>
      </c>
      <c r="P1079" s="79">
        <f t="shared" si="465"/>
        <v>0.18238028169014087</v>
      </c>
      <c r="Q1079" s="79">
        <f t="shared" si="466"/>
        <v>0.28470669639717983</v>
      </c>
      <c r="R1079" s="79">
        <f t="shared" si="467"/>
        <v>9.539207094109653E-2</v>
      </c>
    </row>
    <row r="1080" spans="1:18" s="80" customFormat="1" x14ac:dyDescent="0.25">
      <c r="A1080" s="73" t="s">
        <v>1941</v>
      </c>
      <c r="B1080" s="74">
        <v>3</v>
      </c>
      <c r="C1080" s="74" t="s">
        <v>1942</v>
      </c>
      <c r="D1080" s="26"/>
      <c r="E1080" s="27"/>
      <c r="F1080" s="75">
        <v>3522</v>
      </c>
      <c r="G1080" s="76">
        <v>69.886684448626269</v>
      </c>
      <c r="H1080" s="76">
        <v>47.272727272727273</v>
      </c>
      <c r="I1080" s="76">
        <v>5.0030000000000001</v>
      </c>
      <c r="J1080" s="77">
        <v>280.67638599363579</v>
      </c>
      <c r="L1080" s="79">
        <f t="shared" si="462"/>
        <v>0.2898349794639028</v>
      </c>
      <c r="M1080" s="79"/>
      <c r="N1080" s="79">
        <f t="shared" si="463"/>
        <v>0.74811140747710447</v>
      </c>
      <c r="O1080" s="79">
        <f t="shared" si="464"/>
        <v>0.47272727272727272</v>
      </c>
      <c r="P1080" s="79">
        <f t="shared" si="465"/>
        <v>0.22556338028169018</v>
      </c>
      <c r="Q1080" s="79">
        <f t="shared" si="466"/>
        <v>0.32654243458960747</v>
      </c>
      <c r="R1080" s="79">
        <f t="shared" si="467"/>
        <v>9.9665876670846157E-2</v>
      </c>
    </row>
    <row r="1081" spans="1:18" s="80" customFormat="1" x14ac:dyDescent="0.25">
      <c r="A1081" s="73" t="s">
        <v>1943</v>
      </c>
      <c r="B1081" s="74">
        <v>4</v>
      </c>
      <c r="C1081" s="74" t="s">
        <v>1944</v>
      </c>
      <c r="D1081" s="26"/>
      <c r="E1081" s="27"/>
      <c r="F1081" s="75">
        <v>3873</v>
      </c>
      <c r="G1081" s="76">
        <v>64.240818973804366</v>
      </c>
      <c r="H1081" s="76">
        <v>58.854166666666664</v>
      </c>
      <c r="I1081" s="76">
        <v>4.9006999999999996</v>
      </c>
      <c r="J1081" s="77">
        <v>281.84416836193219</v>
      </c>
      <c r="L1081" s="79">
        <f t="shared" si="462"/>
        <v>0.28634461710704628</v>
      </c>
      <c r="M1081" s="79"/>
      <c r="N1081" s="79">
        <f t="shared" si="463"/>
        <v>0.65401364956340613</v>
      </c>
      <c r="O1081" s="79">
        <f t="shared" si="464"/>
        <v>0.58854166666666663</v>
      </c>
      <c r="P1081" s="79">
        <f t="shared" si="465"/>
        <v>0.21835915492957747</v>
      </c>
      <c r="Q1081" s="79">
        <f t="shared" si="466"/>
        <v>0.35848774173488612</v>
      </c>
      <c r="R1081" s="79">
        <f t="shared" si="467"/>
        <v>0.10013962205352218</v>
      </c>
    </row>
    <row r="1082" spans="1:18" s="80" customFormat="1" x14ac:dyDescent="0.25">
      <c r="A1082" s="73" t="s">
        <v>1945</v>
      </c>
      <c r="B1082" s="74">
        <v>5</v>
      </c>
      <c r="C1082" s="74" t="s">
        <v>662</v>
      </c>
      <c r="D1082" s="26"/>
      <c r="E1082" s="27"/>
      <c r="F1082" s="75">
        <v>11068</v>
      </c>
      <c r="G1082" s="76">
        <v>63.727833281073039</v>
      </c>
      <c r="H1082" s="76">
        <v>56.142034548944345</v>
      </c>
      <c r="I1082" s="76">
        <v>4.3236999999999997</v>
      </c>
      <c r="J1082" s="77">
        <v>397.99150194132824</v>
      </c>
      <c r="L1082" s="79">
        <f t="shared" si="462"/>
        <v>0.31080649302937441</v>
      </c>
      <c r="M1082" s="79"/>
      <c r="N1082" s="79">
        <f t="shared" si="463"/>
        <v>0.64546388801788401</v>
      </c>
      <c r="O1082" s="79">
        <f t="shared" si="464"/>
        <v>0.56142034548944342</v>
      </c>
      <c r="P1082" s="79">
        <f t="shared" si="465"/>
        <v>0.17772535211267607</v>
      </c>
      <c r="Q1082" s="79">
        <f t="shared" si="466"/>
        <v>0.31587755315205857</v>
      </c>
      <c r="R1082" s="79">
        <f t="shared" si="467"/>
        <v>0.14725821579769907</v>
      </c>
    </row>
    <row r="1083" spans="1:18" s="80" customFormat="1" x14ac:dyDescent="0.25">
      <c r="A1083" s="73" t="s">
        <v>1946</v>
      </c>
      <c r="B1083" s="74">
        <v>6</v>
      </c>
      <c r="C1083" s="74" t="s">
        <v>1947</v>
      </c>
      <c r="D1083" s="26"/>
      <c r="E1083" s="27"/>
      <c r="F1083" s="75">
        <v>9089</v>
      </c>
      <c r="G1083" s="76">
        <v>69.657356708269603</v>
      </c>
      <c r="H1083" s="76">
        <v>59.073359073359079</v>
      </c>
      <c r="I1083" s="76">
        <v>5.2367999999999997</v>
      </c>
      <c r="J1083" s="77">
        <v>590.93102916446162</v>
      </c>
      <c r="L1083" s="79">
        <f t="shared" si="462"/>
        <v>0.39889462259119862</v>
      </c>
      <c r="M1083" s="79"/>
      <c r="N1083" s="79">
        <f t="shared" si="463"/>
        <v>0.74428927847116</v>
      </c>
      <c r="O1083" s="79">
        <f t="shared" si="464"/>
        <v>0.59073359073359077</v>
      </c>
      <c r="P1083" s="79">
        <f t="shared" si="465"/>
        <v>0.2420281690140845</v>
      </c>
      <c r="Q1083" s="79">
        <f t="shared" si="466"/>
        <v>0.37811925280308928</v>
      </c>
      <c r="R1083" s="79">
        <f t="shared" si="467"/>
        <v>0.22552982927564366</v>
      </c>
    </row>
    <row r="1084" spans="1:18" s="80" customFormat="1" x14ac:dyDescent="0.25">
      <c r="A1084" s="73" t="s">
        <v>1948</v>
      </c>
      <c r="B1084" s="74">
        <v>7</v>
      </c>
      <c r="C1084" s="74" t="s">
        <v>1788</v>
      </c>
      <c r="D1084" s="26"/>
      <c r="E1084" s="27"/>
      <c r="F1084" s="75">
        <v>3218</v>
      </c>
      <c r="G1084" s="76">
        <v>58.473952802057433</v>
      </c>
      <c r="H1084" s="76">
        <v>61.194029850746269</v>
      </c>
      <c r="I1084" s="76">
        <v>5.6936999999999998</v>
      </c>
      <c r="J1084" s="77">
        <v>290.18089120660835</v>
      </c>
      <c r="L1084" s="79">
        <f t="shared" si="462"/>
        <v>0.2870733371569541</v>
      </c>
      <c r="M1084" s="79"/>
      <c r="N1084" s="79">
        <f t="shared" si="463"/>
        <v>0.55789921336762383</v>
      </c>
      <c r="O1084" s="79">
        <f t="shared" si="464"/>
        <v>0.61194029850746268</v>
      </c>
      <c r="P1084" s="79">
        <f t="shared" si="465"/>
        <v>0.2742042253521127</v>
      </c>
      <c r="Q1084" s="79">
        <f t="shared" si="466"/>
        <v>0.40962985183453049</v>
      </c>
      <c r="R1084" s="79">
        <f t="shared" si="467"/>
        <v>0.10352165971870521</v>
      </c>
    </row>
    <row r="1085" spans="1:18" s="80" customFormat="1" x14ac:dyDescent="0.25">
      <c r="A1085" s="73" t="s">
        <v>1949</v>
      </c>
      <c r="B1085" s="74">
        <v>8</v>
      </c>
      <c r="C1085" s="74" t="s">
        <v>1950</v>
      </c>
      <c r="D1085" s="26"/>
      <c r="E1085" s="27"/>
      <c r="F1085" s="75">
        <v>3003</v>
      </c>
      <c r="G1085" s="76">
        <v>77.897135123233454</v>
      </c>
      <c r="H1085" s="76">
        <v>47.65625</v>
      </c>
      <c r="I1085" s="76">
        <v>3.7793000000000001</v>
      </c>
      <c r="J1085" s="77">
        <v>613.3347178343945</v>
      </c>
      <c r="L1085" s="79">
        <f t="shared" si="462"/>
        <v>0.37636128109077416</v>
      </c>
      <c r="M1085" s="79"/>
      <c r="N1085" s="79">
        <f t="shared" si="463"/>
        <v>0.88161891872055753</v>
      </c>
      <c r="O1085" s="79">
        <f t="shared" si="464"/>
        <v>0.4765625</v>
      </c>
      <c r="P1085" s="79">
        <f t="shared" si="465"/>
        <v>0.13938732394366199</v>
      </c>
      <c r="Q1085" s="79">
        <f t="shared" si="466"/>
        <v>0.25773391621379871</v>
      </c>
      <c r="R1085" s="79">
        <f t="shared" si="467"/>
        <v>0.23461854678880101</v>
      </c>
    </row>
    <row r="1086" spans="1:18" s="80" customFormat="1" x14ac:dyDescent="0.25">
      <c r="A1086" s="73" t="s">
        <v>1951</v>
      </c>
      <c r="B1086" s="74">
        <v>9</v>
      </c>
      <c r="C1086" s="74" t="s">
        <v>1952</v>
      </c>
      <c r="D1086" s="26"/>
      <c r="E1086" s="27"/>
      <c r="F1086" s="75">
        <v>1480</v>
      </c>
      <c r="G1086" s="76">
        <v>72.369663797550885</v>
      </c>
      <c r="H1086" s="76">
        <v>56.69291338582677</v>
      </c>
      <c r="I1086" s="76">
        <v>4.4878</v>
      </c>
      <c r="J1086" s="77">
        <v>589.60943905330043</v>
      </c>
      <c r="L1086" s="79">
        <f t="shared" si="462"/>
        <v>0.38750682723587981</v>
      </c>
      <c r="M1086" s="79"/>
      <c r="N1086" s="79">
        <f t="shared" si="463"/>
        <v>0.78949439662584808</v>
      </c>
      <c r="O1086" s="79">
        <f t="shared" si="464"/>
        <v>0.56692913385826771</v>
      </c>
      <c r="P1086" s="79">
        <f t="shared" si="465"/>
        <v>0.18928169014084509</v>
      </c>
      <c r="Q1086" s="79">
        <f t="shared" si="466"/>
        <v>0.32758098944654634</v>
      </c>
      <c r="R1086" s="79">
        <f t="shared" si="467"/>
        <v>0.22499368724271823</v>
      </c>
    </row>
    <row r="1087" spans="1:18" s="80" customFormat="1" x14ac:dyDescent="0.25">
      <c r="A1087" s="73" t="s">
        <v>1953</v>
      </c>
      <c r="B1087" s="74">
        <v>10</v>
      </c>
      <c r="C1087" s="74" t="s">
        <v>1954</v>
      </c>
      <c r="D1087" s="26"/>
      <c r="E1087" s="27"/>
      <c r="F1087" s="75">
        <v>5159</v>
      </c>
      <c r="G1087" s="76">
        <v>76.958005580352321</v>
      </c>
      <c r="H1087" s="76">
        <v>52.224371373307541</v>
      </c>
      <c r="I1087" s="76">
        <v>4.2310999999999996</v>
      </c>
      <c r="J1087" s="77">
        <v>245.29227690866725</v>
      </c>
      <c r="L1087" s="79">
        <f t="shared" si="462"/>
        <v>0.28058674900437724</v>
      </c>
      <c r="M1087" s="79"/>
      <c r="N1087" s="79">
        <f t="shared" si="463"/>
        <v>0.86596675967253867</v>
      </c>
      <c r="O1087" s="79">
        <f t="shared" si="464"/>
        <v>0.52224371373307543</v>
      </c>
      <c r="P1087" s="79">
        <f t="shared" si="465"/>
        <v>0.17120422535211266</v>
      </c>
      <c r="Q1087" s="79">
        <f t="shared" si="466"/>
        <v>0.29901560235994651</v>
      </c>
      <c r="R1087" s="79">
        <f t="shared" si="467"/>
        <v>8.5311268522785907E-2</v>
      </c>
    </row>
    <row r="1088" spans="1:18" s="80" customFormat="1" x14ac:dyDescent="0.25">
      <c r="A1088" s="73" t="s">
        <v>1955</v>
      </c>
      <c r="B1088" s="74">
        <v>11</v>
      </c>
      <c r="C1088" s="74" t="s">
        <v>1956</v>
      </c>
      <c r="D1088" s="26"/>
      <c r="E1088" s="27"/>
      <c r="F1088" s="75">
        <v>731</v>
      </c>
      <c r="G1088" s="76">
        <v>79.870254077784679</v>
      </c>
      <c r="H1088" s="76">
        <v>40.909090909090914</v>
      </c>
      <c r="I1088" s="76">
        <v>3.7776000000000001</v>
      </c>
      <c r="J1088" s="77">
        <v>515.37736036905164</v>
      </c>
      <c r="L1088" s="79">
        <f t="shared" si="462"/>
        <v>0.34908305321353261</v>
      </c>
      <c r="M1088" s="79"/>
      <c r="N1088" s="79">
        <f t="shared" si="463"/>
        <v>0.91450423462974462</v>
      </c>
      <c r="O1088" s="79">
        <f t="shared" si="464"/>
        <v>0.40909090909090912</v>
      </c>
      <c r="P1088" s="79">
        <f t="shared" si="465"/>
        <v>0.13926760563380283</v>
      </c>
      <c r="Q1088" s="79">
        <f t="shared" si="466"/>
        <v>0.23869040909857819</v>
      </c>
      <c r="R1088" s="79">
        <f t="shared" si="467"/>
        <v>0.19487925369941242</v>
      </c>
    </row>
    <row r="1089" spans="1:18" s="80" customFormat="1" x14ac:dyDescent="0.25">
      <c r="A1089" s="73" t="s">
        <v>1957</v>
      </c>
      <c r="B1089" s="74">
        <v>12</v>
      </c>
      <c r="C1089" s="74" t="s">
        <v>1958</v>
      </c>
      <c r="D1089" s="26"/>
      <c r="E1089" s="27"/>
      <c r="F1089" s="75">
        <v>3828</v>
      </c>
      <c r="G1089" s="76">
        <v>71.197903173264706</v>
      </c>
      <c r="H1089" s="76">
        <v>49.529780564263319</v>
      </c>
      <c r="I1089" s="76">
        <v>3.5937999999999999</v>
      </c>
      <c r="J1089" s="77">
        <v>353.2923335488087</v>
      </c>
      <c r="L1089" s="79">
        <f t="shared" si="462"/>
        <v>0.29188969946047044</v>
      </c>
      <c r="M1089" s="79"/>
      <c r="N1089" s="79">
        <f t="shared" si="463"/>
        <v>0.76996505288774508</v>
      </c>
      <c r="O1089" s="79">
        <f t="shared" si="464"/>
        <v>0.4952978056426332</v>
      </c>
      <c r="P1089" s="79">
        <f t="shared" si="465"/>
        <v>0.12632394366197183</v>
      </c>
      <c r="Q1089" s="79">
        <f t="shared" si="466"/>
        <v>0.25013590725023521</v>
      </c>
      <c r="R1089" s="79">
        <f t="shared" si="467"/>
        <v>0.129124678924466</v>
      </c>
    </row>
    <row r="1090" spans="1:18" s="80" customFormat="1" x14ac:dyDescent="0.25">
      <c r="A1090" s="73" t="s">
        <v>1959</v>
      </c>
      <c r="B1090" s="74">
        <v>13</v>
      </c>
      <c r="C1090" s="74" t="s">
        <v>1960</v>
      </c>
      <c r="D1090" s="26"/>
      <c r="E1090" s="27"/>
      <c r="F1090" s="75">
        <v>2616</v>
      </c>
      <c r="G1090" s="76">
        <v>54.121352575986023</v>
      </c>
      <c r="H1090" s="76">
        <v>48.936170212765958</v>
      </c>
      <c r="I1090" s="76">
        <v>3.8908999999999998</v>
      </c>
      <c r="J1090" s="77">
        <v>161.24654135726482</v>
      </c>
      <c r="L1090" s="79">
        <f t="shared" si="462"/>
        <v>0.18826377750837428</v>
      </c>
      <c r="M1090" s="79"/>
      <c r="N1090" s="79">
        <f t="shared" si="463"/>
        <v>0.48535587626643373</v>
      </c>
      <c r="O1090" s="79">
        <f t="shared" si="464"/>
        <v>0.48936170212765956</v>
      </c>
      <c r="P1090" s="79">
        <f t="shared" si="465"/>
        <v>0.14724647887323941</v>
      </c>
      <c r="Q1090" s="79">
        <f t="shared" si="466"/>
        <v>0.26843395376463258</v>
      </c>
      <c r="R1090" s="79">
        <f t="shared" si="467"/>
        <v>5.1215635439052665E-2</v>
      </c>
    </row>
    <row r="1091" spans="1:18" s="80" customFormat="1" x14ac:dyDescent="0.25">
      <c r="A1091" s="73" t="s">
        <v>1961</v>
      </c>
      <c r="B1091" s="74">
        <v>14</v>
      </c>
      <c r="C1091" s="74" t="s">
        <v>1962</v>
      </c>
      <c r="D1091" s="26"/>
      <c r="E1091" s="27"/>
      <c r="F1091" s="75">
        <v>1813</v>
      </c>
      <c r="G1091" s="76">
        <v>70.371104176477772</v>
      </c>
      <c r="H1091" s="76">
        <v>48.251748251748253</v>
      </c>
      <c r="I1091" s="76">
        <v>4.2843</v>
      </c>
      <c r="J1091" s="77">
        <v>237.99281522145421</v>
      </c>
      <c r="L1091" s="79">
        <f t="shared" si="462"/>
        <v>0.26252383414186159</v>
      </c>
      <c r="M1091" s="79"/>
      <c r="N1091" s="79">
        <f t="shared" si="463"/>
        <v>0.75618506960796283</v>
      </c>
      <c r="O1091" s="79">
        <f t="shared" si="464"/>
        <v>0.48251748251748255</v>
      </c>
      <c r="P1091" s="79">
        <f t="shared" si="465"/>
        <v>0.17495070422535214</v>
      </c>
      <c r="Q1091" s="79">
        <f t="shared" si="466"/>
        <v>0.29054564764848506</v>
      </c>
      <c r="R1091" s="79">
        <f t="shared" si="467"/>
        <v>8.2350026459007797E-2</v>
      </c>
    </row>
    <row r="1092" spans="1:18" s="80" customFormat="1" x14ac:dyDescent="0.25">
      <c r="A1092" s="73" t="s">
        <v>1963</v>
      </c>
      <c r="B1092" s="74">
        <v>15</v>
      </c>
      <c r="C1092" s="74" t="s">
        <v>1964</v>
      </c>
      <c r="D1092" s="26"/>
      <c r="E1092" s="27"/>
      <c r="F1092" s="75">
        <v>4601</v>
      </c>
      <c r="G1092" s="76">
        <v>57.722394035031613</v>
      </c>
      <c r="H1092" s="76">
        <v>63.902439024390247</v>
      </c>
      <c r="I1092" s="76">
        <v>4.7001999999999997</v>
      </c>
      <c r="J1092" s="77">
        <v>343.62607452675729</v>
      </c>
      <c r="L1092" s="79">
        <f t="shared" si="462"/>
        <v>0.29110255019190662</v>
      </c>
      <c r="M1092" s="79"/>
      <c r="N1092" s="79">
        <f t="shared" si="463"/>
        <v>0.5453732339171935</v>
      </c>
      <c r="O1092" s="79">
        <f t="shared" si="464"/>
        <v>0.63902439024390245</v>
      </c>
      <c r="P1092" s="79">
        <f t="shared" si="465"/>
        <v>0.2042394366197183</v>
      </c>
      <c r="Q1092" s="79">
        <f t="shared" si="466"/>
        <v>0.36126718844876249</v>
      </c>
      <c r="R1092" s="79">
        <f t="shared" si="467"/>
        <v>0.1252032756700841</v>
      </c>
    </row>
    <row r="1093" spans="1:18" s="80" customFormat="1" x14ac:dyDescent="0.25">
      <c r="A1093" s="73" t="s">
        <v>1965</v>
      </c>
      <c r="B1093" s="74">
        <v>16</v>
      </c>
      <c r="C1093" s="74" t="s">
        <v>1966</v>
      </c>
      <c r="D1093" s="26"/>
      <c r="E1093" s="27"/>
      <c r="F1093" s="75">
        <v>3010</v>
      </c>
      <c r="G1093" s="76">
        <v>59.970899098022905</v>
      </c>
      <c r="H1093" s="76">
        <v>43.25153374233129</v>
      </c>
      <c r="I1093" s="76">
        <v>5.0286</v>
      </c>
      <c r="J1093" s="77">
        <v>507.07091207006334</v>
      </c>
      <c r="L1093" s="79">
        <f t="shared" si="462"/>
        <v>0.32711705688036946</v>
      </c>
      <c r="M1093" s="79"/>
      <c r="N1093" s="79">
        <f t="shared" si="463"/>
        <v>0.58284831830038175</v>
      </c>
      <c r="O1093" s="79">
        <f t="shared" si="464"/>
        <v>0.43251533742331288</v>
      </c>
      <c r="P1093" s="79">
        <f t="shared" si="465"/>
        <v>0.22736619718309861</v>
      </c>
      <c r="Q1093" s="79">
        <f t="shared" si="466"/>
        <v>0.31359108324903529</v>
      </c>
      <c r="R1093" s="79">
        <f t="shared" si="467"/>
        <v>0.19150949779718593</v>
      </c>
    </row>
    <row r="1094" spans="1:18" s="80" customFormat="1" x14ac:dyDescent="0.25">
      <c r="A1094" s="102" t="s">
        <v>1967</v>
      </c>
      <c r="B1094" s="74">
        <v>17</v>
      </c>
      <c r="C1094" s="93" t="s">
        <v>1968</v>
      </c>
      <c r="D1094" s="26"/>
      <c r="E1094" s="27"/>
      <c r="F1094" s="94">
        <v>3945</v>
      </c>
      <c r="G1094" s="95">
        <v>67.149360104364987</v>
      </c>
      <c r="H1094" s="95">
        <v>45.012787723785166</v>
      </c>
      <c r="I1094" s="95">
        <v>3.8551000000000002</v>
      </c>
      <c r="J1094" s="96">
        <v>178.75325521675413</v>
      </c>
      <c r="L1094" s="79">
        <f t="shared" si="462"/>
        <v>0.21867220660388476</v>
      </c>
      <c r="M1094" s="79"/>
      <c r="N1094" s="79">
        <f t="shared" si="463"/>
        <v>0.7024893350727498</v>
      </c>
      <c r="O1094" s="79">
        <f t="shared" si="464"/>
        <v>0.45012787723785164</v>
      </c>
      <c r="P1094" s="79">
        <f t="shared" si="465"/>
        <v>0.14472535211267609</v>
      </c>
      <c r="Q1094" s="79">
        <f t="shared" si="466"/>
        <v>0.25523502018527849</v>
      </c>
      <c r="R1094" s="79">
        <f t="shared" si="467"/>
        <v>5.8317750595032102E-2</v>
      </c>
    </row>
    <row r="1095" spans="1:18" s="80" customFormat="1" x14ac:dyDescent="0.25">
      <c r="A1095" s="102" t="s">
        <v>1969</v>
      </c>
      <c r="B1095" s="74">
        <v>18</v>
      </c>
      <c r="C1095" s="93" t="s">
        <v>1970</v>
      </c>
      <c r="D1095" s="26"/>
      <c r="E1095" s="27"/>
      <c r="F1095" s="94">
        <v>2373</v>
      </c>
      <c r="G1095" s="95">
        <v>66.304280366071552</v>
      </c>
      <c r="H1095" s="95">
        <v>39.814814814814817</v>
      </c>
      <c r="I1095" s="95">
        <v>4.0190000000000001</v>
      </c>
      <c r="J1095" s="96">
        <v>267.31623764021174</v>
      </c>
      <c r="L1095" s="79">
        <f t="shared" si="462"/>
        <v>0.25294208465953005</v>
      </c>
      <c r="M1095" s="79"/>
      <c r="N1095" s="79">
        <f t="shared" si="463"/>
        <v>0.68840467276785922</v>
      </c>
      <c r="O1095" s="79">
        <f t="shared" si="464"/>
        <v>0.39814814814814814</v>
      </c>
      <c r="P1095" s="79">
        <f t="shared" si="465"/>
        <v>0.15626760563380285</v>
      </c>
      <c r="Q1095" s="79">
        <f t="shared" si="466"/>
        <v>0.24943467641577768</v>
      </c>
      <c r="R1095" s="79">
        <f t="shared" si="467"/>
        <v>9.4245938190755274E-2</v>
      </c>
    </row>
    <row r="1096" spans="1:18" s="80" customFormat="1" x14ac:dyDescent="0.25">
      <c r="A1096" s="102" t="s">
        <v>1971</v>
      </c>
      <c r="B1096" s="74">
        <v>19</v>
      </c>
      <c r="C1096" s="93" t="s">
        <v>1972</v>
      </c>
      <c r="D1096" s="26"/>
      <c r="E1096" s="27"/>
      <c r="F1096" s="94">
        <v>1300</v>
      </c>
      <c r="G1096" s="95">
        <v>60.163742986346762</v>
      </c>
      <c r="H1096" s="95">
        <v>42.142857142857146</v>
      </c>
      <c r="I1096" s="95">
        <v>4.8522999999999996</v>
      </c>
      <c r="J1096" s="96">
        <v>567.71205074625129</v>
      </c>
      <c r="L1096" s="79">
        <f t="shared" si="462"/>
        <v>0.33655053828524251</v>
      </c>
      <c r="M1096" s="79"/>
      <c r="N1096" s="79">
        <f t="shared" si="463"/>
        <v>0.58606238310577941</v>
      </c>
      <c r="O1096" s="79">
        <f t="shared" si="464"/>
        <v>0.42142857142857149</v>
      </c>
      <c r="P1096" s="79">
        <f t="shared" si="465"/>
        <v>0.21495070422535212</v>
      </c>
      <c r="Q1096" s="79">
        <f t="shared" si="466"/>
        <v>0.30097569371837246</v>
      </c>
      <c r="R1096" s="79">
        <f t="shared" si="467"/>
        <v>0.21611036541430073</v>
      </c>
    </row>
    <row r="1097" spans="1:18" s="80" customFormat="1" x14ac:dyDescent="0.25">
      <c r="A1097" s="102" t="s">
        <v>1973</v>
      </c>
      <c r="B1097" s="74">
        <v>20</v>
      </c>
      <c r="C1097" s="93" t="s">
        <v>1974</v>
      </c>
      <c r="D1097" s="26"/>
      <c r="E1097" s="27"/>
      <c r="F1097" s="94">
        <v>1914</v>
      </c>
      <c r="G1097" s="95">
        <v>75.852934764202416</v>
      </c>
      <c r="H1097" s="95">
        <v>31.382978723404253</v>
      </c>
      <c r="I1097" s="95">
        <v>3.4110999999999998</v>
      </c>
      <c r="J1097" s="96">
        <v>252.35166682057766</v>
      </c>
      <c r="L1097" s="79">
        <f t="shared" si="462"/>
        <v>0.24159706838436601</v>
      </c>
      <c r="M1097" s="79"/>
      <c r="N1097" s="79">
        <f t="shared" si="463"/>
        <v>0.84754891273670696</v>
      </c>
      <c r="O1097" s="79">
        <f t="shared" si="464"/>
        <v>0.31382978723404253</v>
      </c>
      <c r="P1097" s="79">
        <f t="shared" si="465"/>
        <v>0.11345774647887323</v>
      </c>
      <c r="Q1097" s="79">
        <f t="shared" si="466"/>
        <v>0.18869663599947595</v>
      </c>
      <c r="R1097" s="79">
        <f t="shared" si="467"/>
        <v>8.8175118385629886E-2</v>
      </c>
    </row>
    <row r="1098" spans="1:18" s="80" customFormat="1" x14ac:dyDescent="0.25">
      <c r="A1098" s="102" t="s">
        <v>1975</v>
      </c>
      <c r="B1098" s="74">
        <v>21</v>
      </c>
      <c r="C1098" s="93" t="s">
        <v>1976</v>
      </c>
      <c r="D1098" s="26"/>
      <c r="E1098" s="27"/>
      <c r="F1098" s="94">
        <v>1533</v>
      </c>
      <c r="G1098" s="95">
        <v>67.436887432294185</v>
      </c>
      <c r="H1098" s="95">
        <v>34.821428571428569</v>
      </c>
      <c r="I1098" s="95">
        <v>3.5884999999999998</v>
      </c>
      <c r="J1098" s="96">
        <v>159.63506354593829</v>
      </c>
      <c r="L1098" s="79">
        <f t="shared" si="462"/>
        <v>0.19564994349115059</v>
      </c>
      <c r="M1098" s="79"/>
      <c r="N1098" s="79">
        <f t="shared" si="463"/>
        <v>0.7072814572049031</v>
      </c>
      <c r="O1098" s="79">
        <f t="shared" si="464"/>
        <v>0.3482142857142857</v>
      </c>
      <c r="P1098" s="79">
        <f t="shared" si="465"/>
        <v>0.12595070422535209</v>
      </c>
      <c r="Q1098" s="79">
        <f t="shared" si="466"/>
        <v>0.20942262176527693</v>
      </c>
      <c r="R1098" s="79">
        <f t="shared" si="467"/>
        <v>5.0561891905045959E-2</v>
      </c>
    </row>
    <row r="1099" spans="1:18" s="80" customFormat="1" x14ac:dyDescent="0.25">
      <c r="A1099" s="73"/>
      <c r="B1099" s="74"/>
      <c r="C1099" s="81"/>
      <c r="D1099" s="82"/>
      <c r="E1099" s="83"/>
      <c r="F1099" s="84" t="s">
        <v>17</v>
      </c>
      <c r="G1099" s="85"/>
      <c r="H1099" s="85"/>
      <c r="I1099" s="85"/>
      <c r="J1099" s="86"/>
      <c r="L1099" s="79"/>
      <c r="M1099" s="79"/>
      <c r="N1099" s="79"/>
      <c r="O1099" s="79"/>
      <c r="P1099" s="79"/>
      <c r="Q1099" s="79"/>
      <c r="R1099" s="79"/>
    </row>
    <row r="1100" spans="1:18" s="80" customFormat="1" x14ac:dyDescent="0.25">
      <c r="A1100" s="55" t="s">
        <v>1977</v>
      </c>
      <c r="B1100" s="56" t="s">
        <v>1978</v>
      </c>
      <c r="C1100" s="56"/>
      <c r="D1100" s="26"/>
      <c r="E1100" s="27"/>
      <c r="F1100" s="57">
        <v>721047</v>
      </c>
      <c r="G1100" s="58">
        <v>73.110342337375101</v>
      </c>
      <c r="H1100" s="58">
        <v>53.614800905047019</v>
      </c>
      <c r="I1100" s="58">
        <v>6.5727811717347873</v>
      </c>
      <c r="J1100" s="59">
        <v>604.64189999999996</v>
      </c>
      <c r="L1100" s="61">
        <f t="shared" ref="L1100:L1114" si="468">GEOMEAN(N1100,Q1100,R1100)</f>
        <v>0.42846831589369039</v>
      </c>
      <c r="M1100" s="61"/>
      <c r="N1100" s="61">
        <f t="shared" ref="N1100:N1114" si="469">+(G1100-25)/(85-25)</f>
        <v>0.80183903895625164</v>
      </c>
      <c r="O1100" s="61">
        <f t="shared" ref="O1100:O1114" si="470">+H1100/100</f>
        <v>0.53614800905047022</v>
      </c>
      <c r="P1100" s="61">
        <f t="shared" ref="P1100:P1114" si="471">+(I1100-1.8)/(16-1.8)</f>
        <v>0.33611135012216814</v>
      </c>
      <c r="Q1100" s="61">
        <f t="shared" ref="Q1100:Q1114" si="472">+(O1100*P1100)^(0.5)</f>
        <v>0.4245061026502045</v>
      </c>
      <c r="R1100" s="61">
        <f t="shared" ref="R1100:R1114" si="473">+(J1100-35)/(2500-35)</f>
        <v>0.23109204868154157</v>
      </c>
    </row>
    <row r="1101" spans="1:18" s="80" customFormat="1" x14ac:dyDescent="0.25">
      <c r="A1101" s="62" t="s">
        <v>1979</v>
      </c>
      <c r="B1101" s="63"/>
      <c r="C1101" s="64" t="s">
        <v>1980</v>
      </c>
      <c r="D1101" s="65"/>
      <c r="E1101" s="66"/>
      <c r="F1101" s="67">
        <v>293397</v>
      </c>
      <c r="G1101" s="68">
        <v>75.735719950094435</v>
      </c>
      <c r="H1101" s="68">
        <v>64.091575091575095</v>
      </c>
      <c r="I1101" s="68">
        <v>7.9415294110448951</v>
      </c>
      <c r="J1101" s="69">
        <v>729.04422808323102</v>
      </c>
      <c r="K1101" s="16"/>
      <c r="L1101" s="54">
        <f t="shared" si="468"/>
        <v>0.50046739575494981</v>
      </c>
      <c r="M1101" s="54"/>
      <c r="N1101" s="54">
        <f t="shared" si="469"/>
        <v>0.84559533250157393</v>
      </c>
      <c r="O1101" s="54">
        <f t="shared" si="470"/>
        <v>0.64091575091575093</v>
      </c>
      <c r="P1101" s="54">
        <f t="shared" si="471"/>
        <v>0.43250207120034478</v>
      </c>
      <c r="Q1101" s="54">
        <f t="shared" si="472"/>
        <v>0.52649538434442766</v>
      </c>
      <c r="R1101" s="54">
        <f t="shared" si="473"/>
        <v>0.28155952457737565</v>
      </c>
    </row>
    <row r="1102" spans="1:18" s="80" customFormat="1" x14ac:dyDescent="0.25">
      <c r="A1102" s="73" t="s">
        <v>1981</v>
      </c>
      <c r="B1102" s="74">
        <v>1</v>
      </c>
      <c r="C1102" s="74" t="s">
        <v>1982</v>
      </c>
      <c r="D1102" s="26"/>
      <c r="E1102" s="27"/>
      <c r="F1102" s="75">
        <v>89502</v>
      </c>
      <c r="G1102" s="76">
        <v>68.992344023076186</v>
      </c>
      <c r="H1102" s="76">
        <v>68.773764258555133</v>
      </c>
      <c r="I1102" s="76">
        <v>9.6091999999999995</v>
      </c>
      <c r="J1102" s="77">
        <v>876.47107145556151</v>
      </c>
      <c r="L1102" s="79">
        <f t="shared" si="468"/>
        <v>0.53592770151724733</v>
      </c>
      <c r="M1102" s="79"/>
      <c r="N1102" s="79">
        <f t="shared" si="469"/>
        <v>0.7332057337179364</v>
      </c>
      <c r="O1102" s="79">
        <f t="shared" si="470"/>
        <v>0.68773764258555137</v>
      </c>
      <c r="P1102" s="79">
        <f t="shared" si="471"/>
        <v>0.54994366197183098</v>
      </c>
      <c r="Q1102" s="79">
        <f t="shared" si="472"/>
        <v>0.61499346146066658</v>
      </c>
      <c r="R1102" s="79">
        <f t="shared" si="473"/>
        <v>0.34136757462700262</v>
      </c>
    </row>
    <row r="1103" spans="1:18" s="80" customFormat="1" x14ac:dyDescent="0.25">
      <c r="A1103" s="73" t="s">
        <v>1983</v>
      </c>
      <c r="B1103" s="74">
        <v>2</v>
      </c>
      <c r="C1103" s="74" t="s">
        <v>1984</v>
      </c>
      <c r="D1103" s="26"/>
      <c r="E1103" s="27"/>
      <c r="F1103" s="75">
        <v>81461</v>
      </c>
      <c r="G1103" s="76">
        <v>74.053738325918232</v>
      </c>
      <c r="H1103" s="76">
        <v>73.255501878690282</v>
      </c>
      <c r="I1103" s="76">
        <v>9.7157</v>
      </c>
      <c r="J1103" s="77">
        <v>893.04150675346352</v>
      </c>
      <c r="L1103" s="79">
        <f t="shared" si="468"/>
        <v>0.56655787778740119</v>
      </c>
      <c r="M1103" s="79"/>
      <c r="N1103" s="79">
        <f t="shared" si="469"/>
        <v>0.8175623054319705</v>
      </c>
      <c r="O1103" s="79">
        <f t="shared" si="470"/>
        <v>0.73255501878690277</v>
      </c>
      <c r="P1103" s="79">
        <f t="shared" si="471"/>
        <v>0.55744366197183104</v>
      </c>
      <c r="Q1103" s="79">
        <f t="shared" si="472"/>
        <v>0.63902906997132336</v>
      </c>
      <c r="R1103" s="79">
        <f t="shared" si="473"/>
        <v>0.34808986075191217</v>
      </c>
    </row>
    <row r="1104" spans="1:18" s="80" customFormat="1" x14ac:dyDescent="0.25">
      <c r="A1104" s="73" t="s">
        <v>1985</v>
      </c>
      <c r="B1104" s="74">
        <v>3</v>
      </c>
      <c r="C1104" s="74" t="s">
        <v>1986</v>
      </c>
      <c r="D1104" s="26"/>
      <c r="E1104" s="27"/>
      <c r="F1104" s="75">
        <v>13135</v>
      </c>
      <c r="G1104" s="76">
        <v>79.136744568377253</v>
      </c>
      <c r="H1104" s="76">
        <v>42.678571428571423</v>
      </c>
      <c r="I1104" s="76">
        <v>3.4689000000000001</v>
      </c>
      <c r="J1104" s="77">
        <v>339.2840423558718</v>
      </c>
      <c r="L1104" s="79">
        <f t="shared" si="468"/>
        <v>0.29218619124713896</v>
      </c>
      <c r="M1104" s="79"/>
      <c r="N1104" s="79">
        <f t="shared" si="469"/>
        <v>0.90227907613962088</v>
      </c>
      <c r="O1104" s="79">
        <f t="shared" si="470"/>
        <v>0.42678571428571421</v>
      </c>
      <c r="P1104" s="79">
        <f t="shared" si="471"/>
        <v>0.11752816901408451</v>
      </c>
      <c r="Q1104" s="79">
        <f t="shared" si="472"/>
        <v>0.22396281736343693</v>
      </c>
      <c r="R1104" s="79">
        <f t="shared" si="473"/>
        <v>0.12344180217276747</v>
      </c>
    </row>
    <row r="1105" spans="1:18" s="80" customFormat="1" x14ac:dyDescent="0.25">
      <c r="A1105" s="73" t="s">
        <v>1987</v>
      </c>
      <c r="B1105" s="74">
        <v>4</v>
      </c>
      <c r="C1105" s="74" t="s">
        <v>1988</v>
      </c>
      <c r="D1105" s="26"/>
      <c r="E1105" s="27"/>
      <c r="F1105" s="75">
        <v>15670</v>
      </c>
      <c r="G1105" s="76">
        <v>81.607928193739568</v>
      </c>
      <c r="H1105" s="76">
        <v>33.241379310344826</v>
      </c>
      <c r="I1105" s="76">
        <v>2.1337000000000002</v>
      </c>
      <c r="J1105" s="77">
        <v>296.01548060372653</v>
      </c>
      <c r="L1105" s="79">
        <f t="shared" si="468"/>
        <v>0.20668847791936229</v>
      </c>
      <c r="M1105" s="79"/>
      <c r="N1105" s="79">
        <f t="shared" si="469"/>
        <v>0.94346546989565949</v>
      </c>
      <c r="O1105" s="79">
        <f t="shared" si="470"/>
        <v>0.33241379310344826</v>
      </c>
      <c r="P1105" s="79">
        <f t="shared" si="471"/>
        <v>2.350000000000001E-2</v>
      </c>
      <c r="Q1105" s="79">
        <f t="shared" si="472"/>
        <v>8.8383958600704443E-2</v>
      </c>
      <c r="R1105" s="79">
        <f t="shared" si="473"/>
        <v>0.10588863310496005</v>
      </c>
    </row>
    <row r="1106" spans="1:18" s="80" customFormat="1" x14ac:dyDescent="0.25">
      <c r="A1106" s="73" t="s">
        <v>1989</v>
      </c>
      <c r="B1106" s="74">
        <v>5</v>
      </c>
      <c r="C1106" s="74" t="s">
        <v>1990</v>
      </c>
      <c r="D1106" s="26"/>
      <c r="E1106" s="27"/>
      <c r="F1106" s="75">
        <v>4364</v>
      </c>
      <c r="G1106" s="76">
        <v>84.726915814642766</v>
      </c>
      <c r="H1106" s="76">
        <v>41.085271317829459</v>
      </c>
      <c r="I1106" s="76">
        <v>4.1574</v>
      </c>
      <c r="J1106" s="77">
        <v>191.53336343135911</v>
      </c>
      <c r="L1106" s="79">
        <f t="shared" si="468"/>
        <v>0.25462915359486266</v>
      </c>
      <c r="M1106" s="79"/>
      <c r="N1106" s="79">
        <f t="shared" si="469"/>
        <v>0.99544859691071275</v>
      </c>
      <c r="O1106" s="79">
        <f t="shared" si="470"/>
        <v>0.41085271317829458</v>
      </c>
      <c r="P1106" s="79">
        <f t="shared" si="471"/>
        <v>0.16601408450704228</v>
      </c>
      <c r="Q1106" s="79">
        <f t="shared" si="472"/>
        <v>0.26116534426590565</v>
      </c>
      <c r="R1106" s="79">
        <f t="shared" si="473"/>
        <v>6.3502378673979357E-2</v>
      </c>
    </row>
    <row r="1107" spans="1:18" s="80" customFormat="1" x14ac:dyDescent="0.25">
      <c r="A1107" s="73" t="s">
        <v>1991</v>
      </c>
      <c r="B1107" s="74">
        <v>6</v>
      </c>
      <c r="C1107" s="74" t="s">
        <v>1992</v>
      </c>
      <c r="D1107" s="26"/>
      <c r="E1107" s="27"/>
      <c r="F1107" s="75">
        <v>3453</v>
      </c>
      <c r="G1107" s="76">
        <v>78.962200529649905</v>
      </c>
      <c r="H1107" s="76">
        <v>37.049180327868854</v>
      </c>
      <c r="I1107" s="76">
        <v>3.4847000000000001</v>
      </c>
      <c r="J1107" s="77">
        <v>188.13988824220698</v>
      </c>
      <c r="L1107" s="79">
        <f t="shared" si="468"/>
        <v>0.22711129850917611</v>
      </c>
      <c r="M1107" s="79"/>
      <c r="N1107" s="79">
        <f t="shared" si="469"/>
        <v>0.8993700088274984</v>
      </c>
      <c r="O1107" s="79">
        <f t="shared" si="470"/>
        <v>0.37049180327868853</v>
      </c>
      <c r="P1107" s="79">
        <f t="shared" si="471"/>
        <v>0.11864084507042255</v>
      </c>
      <c r="Q1107" s="79">
        <f t="shared" si="472"/>
        <v>0.2096555762021329</v>
      </c>
      <c r="R1107" s="79">
        <f t="shared" si="473"/>
        <v>6.2125715311240157E-2</v>
      </c>
    </row>
    <row r="1108" spans="1:18" s="80" customFormat="1" x14ac:dyDescent="0.25">
      <c r="A1108" s="73" t="s">
        <v>1993</v>
      </c>
      <c r="B1108" s="74">
        <v>7</v>
      </c>
      <c r="C1108" s="74" t="s">
        <v>1994</v>
      </c>
      <c r="D1108" s="26"/>
      <c r="E1108" s="27"/>
      <c r="F1108" s="75">
        <v>4788</v>
      </c>
      <c r="G1108" s="76">
        <v>77.316208070645118</v>
      </c>
      <c r="H1108" s="76">
        <v>58.897243107769427</v>
      </c>
      <c r="I1108" s="76">
        <v>4.8635999999999999</v>
      </c>
      <c r="J1108" s="77">
        <v>444.2084185085526</v>
      </c>
      <c r="L1108" s="79">
        <f t="shared" si="468"/>
        <v>0.37228653480109575</v>
      </c>
      <c r="M1108" s="79"/>
      <c r="N1108" s="79">
        <f t="shared" si="469"/>
        <v>0.87193680117741867</v>
      </c>
      <c r="O1108" s="79">
        <f t="shared" si="470"/>
        <v>0.58897243107769426</v>
      </c>
      <c r="P1108" s="79">
        <f t="shared" si="471"/>
        <v>0.21574647887323944</v>
      </c>
      <c r="Q1108" s="79">
        <f t="shared" si="472"/>
        <v>0.35646700851330443</v>
      </c>
      <c r="R1108" s="79">
        <f t="shared" si="473"/>
        <v>0.1660074720115832</v>
      </c>
    </row>
    <row r="1109" spans="1:18" s="80" customFormat="1" x14ac:dyDescent="0.25">
      <c r="A1109" s="73" t="s">
        <v>1995</v>
      </c>
      <c r="B1109" s="74">
        <v>8</v>
      </c>
      <c r="C1109" s="74" t="s">
        <v>1996</v>
      </c>
      <c r="D1109" s="26"/>
      <c r="E1109" s="27"/>
      <c r="F1109" s="75">
        <v>2789</v>
      </c>
      <c r="G1109" s="76">
        <v>85.05053304807403</v>
      </c>
      <c r="H1109" s="76">
        <v>25.806451612903224</v>
      </c>
      <c r="I1109" s="76">
        <v>2.7839999999999998</v>
      </c>
      <c r="J1109" s="77">
        <v>197.32446516534546</v>
      </c>
      <c r="L1109" s="79">
        <f t="shared" si="468"/>
        <v>0.20656182675970991</v>
      </c>
      <c r="M1109" s="79"/>
      <c r="N1109" s="79">
        <f t="shared" si="469"/>
        <v>1.0008422174679006</v>
      </c>
      <c r="O1109" s="79">
        <f t="shared" si="470"/>
        <v>0.25806451612903225</v>
      </c>
      <c r="P1109" s="79">
        <f t="shared" si="471"/>
        <v>6.9295774647887318E-2</v>
      </c>
      <c r="Q1109" s="79">
        <f t="shared" si="472"/>
        <v>0.13372651402879498</v>
      </c>
      <c r="R1109" s="79">
        <f t="shared" si="473"/>
        <v>6.5851710006225334E-2</v>
      </c>
    </row>
    <row r="1110" spans="1:18" s="80" customFormat="1" x14ac:dyDescent="0.25">
      <c r="A1110" s="73" t="s">
        <v>1997</v>
      </c>
      <c r="B1110" s="74">
        <v>9</v>
      </c>
      <c r="C1110" s="74" t="s">
        <v>1998</v>
      </c>
      <c r="D1110" s="26"/>
      <c r="E1110" s="27"/>
      <c r="F1110" s="75">
        <v>19226</v>
      </c>
      <c r="G1110" s="76">
        <v>84.613414828418968</v>
      </c>
      <c r="H1110" s="76">
        <v>38.660578386605785</v>
      </c>
      <c r="I1110" s="76">
        <v>3.2244999999999999</v>
      </c>
      <c r="J1110" s="77">
        <v>249.2283424211887</v>
      </c>
      <c r="L1110" s="79">
        <f t="shared" si="468"/>
        <v>0.2571528413178043</v>
      </c>
      <c r="M1110" s="79"/>
      <c r="N1110" s="79">
        <f t="shared" si="469"/>
        <v>0.99355691380698274</v>
      </c>
      <c r="O1110" s="79">
        <f t="shared" si="470"/>
        <v>0.38660578386605787</v>
      </c>
      <c r="P1110" s="79">
        <f t="shared" si="471"/>
        <v>0.1003169014084507</v>
      </c>
      <c r="Q1110" s="79">
        <f t="shared" si="472"/>
        <v>0.19693423852653993</v>
      </c>
      <c r="R1110" s="79">
        <f t="shared" si="473"/>
        <v>8.6908049663768236E-2</v>
      </c>
    </row>
    <row r="1111" spans="1:18" s="80" customFormat="1" x14ac:dyDescent="0.25">
      <c r="A1111" s="73" t="s">
        <v>1999</v>
      </c>
      <c r="B1111" s="74">
        <v>10</v>
      </c>
      <c r="C1111" s="74" t="s">
        <v>2000</v>
      </c>
      <c r="D1111" s="26"/>
      <c r="E1111" s="27"/>
      <c r="F1111" s="75">
        <v>1545</v>
      </c>
      <c r="G1111" s="76">
        <v>80.423164406707201</v>
      </c>
      <c r="H1111" s="76">
        <v>50</v>
      </c>
      <c r="I1111" s="76">
        <v>3.5705</v>
      </c>
      <c r="J1111" s="77">
        <v>281.21509113242132</v>
      </c>
      <c r="L1111" s="79">
        <f t="shared" si="468"/>
        <v>0.28453926331078899</v>
      </c>
      <c r="M1111" s="79"/>
      <c r="N1111" s="79">
        <f t="shared" si="469"/>
        <v>0.92371940677845332</v>
      </c>
      <c r="O1111" s="79">
        <f t="shared" si="470"/>
        <v>0.5</v>
      </c>
      <c r="P1111" s="79">
        <f t="shared" si="471"/>
        <v>0.1246830985915493</v>
      </c>
      <c r="Q1111" s="79">
        <f t="shared" si="472"/>
        <v>0.24968289748353742</v>
      </c>
      <c r="R1111" s="79">
        <f t="shared" si="473"/>
        <v>9.9884418309298714E-2</v>
      </c>
    </row>
    <row r="1112" spans="1:18" s="80" customFormat="1" x14ac:dyDescent="0.25">
      <c r="A1112" s="73" t="s">
        <v>2001</v>
      </c>
      <c r="B1112" s="74">
        <v>11</v>
      </c>
      <c r="C1112" s="74" t="s">
        <v>2002</v>
      </c>
      <c r="D1112" s="26"/>
      <c r="E1112" s="27"/>
      <c r="F1112" s="75">
        <v>43818</v>
      </c>
      <c r="G1112" s="76">
        <v>73.776547887834369</v>
      </c>
      <c r="H1112" s="76">
        <v>78.279777724087936</v>
      </c>
      <c r="I1112" s="76">
        <v>9.4446999999999992</v>
      </c>
      <c r="J1112" s="77">
        <v>849.42770977296129</v>
      </c>
      <c r="L1112" s="79">
        <f t="shared" si="468"/>
        <v>0.55866580580736336</v>
      </c>
      <c r="M1112" s="79"/>
      <c r="N1112" s="79">
        <f t="shared" si="469"/>
        <v>0.81294246479723953</v>
      </c>
      <c r="O1112" s="79">
        <f t="shared" si="470"/>
        <v>0.7827977772408794</v>
      </c>
      <c r="P1112" s="79">
        <f t="shared" si="471"/>
        <v>0.53835915492957742</v>
      </c>
      <c r="Q1112" s="79">
        <f t="shared" si="472"/>
        <v>0.64917358990962615</v>
      </c>
      <c r="R1112" s="79">
        <f t="shared" si="473"/>
        <v>0.33039663682473075</v>
      </c>
    </row>
    <row r="1113" spans="1:18" s="80" customFormat="1" x14ac:dyDescent="0.25">
      <c r="A1113" s="92" t="s">
        <v>2003</v>
      </c>
      <c r="B1113" s="74">
        <v>12</v>
      </c>
      <c r="C1113" s="93" t="s">
        <v>2004</v>
      </c>
      <c r="D1113" s="26"/>
      <c r="E1113" s="27"/>
      <c r="F1113" s="94">
        <v>5296</v>
      </c>
      <c r="G1113" s="95">
        <v>80.023094045332471</v>
      </c>
      <c r="H1113" s="95">
        <v>60</v>
      </c>
      <c r="I1113" s="95">
        <v>3.9618000000000002</v>
      </c>
      <c r="J1113" s="96">
        <v>296.12088672141596</v>
      </c>
      <c r="L1113" s="79">
        <f t="shared" si="468"/>
        <v>0.30849814123851871</v>
      </c>
      <c r="M1113" s="79"/>
      <c r="N1113" s="79">
        <f t="shared" si="469"/>
        <v>0.91705156742220784</v>
      </c>
      <c r="O1113" s="79">
        <f t="shared" si="470"/>
        <v>0.6</v>
      </c>
      <c r="P1113" s="79">
        <f t="shared" si="471"/>
        <v>0.15223943661971834</v>
      </c>
      <c r="Q1113" s="79">
        <f t="shared" si="472"/>
        <v>0.30223113997705631</v>
      </c>
      <c r="R1113" s="79">
        <f t="shared" si="473"/>
        <v>0.10593139420747098</v>
      </c>
    </row>
    <row r="1114" spans="1:18" s="80" customFormat="1" x14ac:dyDescent="0.25">
      <c r="A1114" s="92" t="s">
        <v>2005</v>
      </c>
      <c r="B1114" s="74">
        <v>13</v>
      </c>
      <c r="C1114" s="93" t="s">
        <v>2006</v>
      </c>
      <c r="D1114" s="26"/>
      <c r="E1114" s="27"/>
      <c r="F1114" s="94">
        <v>8350</v>
      </c>
      <c r="G1114" s="95">
        <v>79.142595725223103</v>
      </c>
      <c r="H1114" s="95">
        <v>42.733990147783253</v>
      </c>
      <c r="I1114" s="95">
        <v>2.7669000000000001</v>
      </c>
      <c r="J1114" s="96">
        <v>650.66292061005174</v>
      </c>
      <c r="L1114" s="79">
        <f t="shared" si="468"/>
        <v>0.3375067083104063</v>
      </c>
      <c r="M1114" s="79"/>
      <c r="N1114" s="79">
        <f t="shared" si="469"/>
        <v>0.90237659542038506</v>
      </c>
      <c r="O1114" s="79">
        <f t="shared" si="470"/>
        <v>0.42733990147783252</v>
      </c>
      <c r="P1114" s="79">
        <f t="shared" si="471"/>
        <v>6.8091549295774656E-2</v>
      </c>
      <c r="Q1114" s="79">
        <f t="shared" si="472"/>
        <v>0.17058205054321898</v>
      </c>
      <c r="R1114" s="79">
        <f t="shared" si="473"/>
        <v>0.2497618339188851</v>
      </c>
    </row>
    <row r="1115" spans="1:18" s="80" customFormat="1" x14ac:dyDescent="0.25">
      <c r="A1115" s="73"/>
      <c r="B1115" s="74"/>
      <c r="C1115" s="81"/>
      <c r="D1115" s="82"/>
      <c r="E1115" s="83"/>
      <c r="F1115" s="84" t="s">
        <v>17</v>
      </c>
      <c r="G1115" s="85"/>
      <c r="H1115" s="85"/>
      <c r="I1115" s="85"/>
      <c r="J1115" s="86"/>
      <c r="L1115" s="79"/>
      <c r="M1115" s="79"/>
      <c r="N1115" s="79"/>
      <c r="O1115" s="79"/>
      <c r="P1115" s="79"/>
      <c r="Q1115" s="79"/>
      <c r="R1115" s="79"/>
    </row>
    <row r="1116" spans="1:18" s="80" customFormat="1" x14ac:dyDescent="0.25">
      <c r="A1116" s="62" t="s">
        <v>2007</v>
      </c>
      <c r="B1116" s="63"/>
      <c r="C1116" s="64" t="s">
        <v>2008</v>
      </c>
      <c r="D1116" s="65"/>
      <c r="E1116" s="66"/>
      <c r="F1116" s="67">
        <v>50880</v>
      </c>
      <c r="G1116" s="68">
        <v>74.646381373893732</v>
      </c>
      <c r="H1116" s="68">
        <v>50.75723830734966</v>
      </c>
      <c r="I1116" s="68">
        <v>4.9129022998443714</v>
      </c>
      <c r="J1116" s="69">
        <v>415.82107586165557</v>
      </c>
      <c r="K1116" s="16"/>
      <c r="L1116" s="54">
        <f t="shared" ref="L1116:L1124" si="474">GEOMEAN(N1116,Q1116,R1116)</f>
        <v>0.34936226021069627</v>
      </c>
      <c r="M1116" s="54"/>
      <c r="N1116" s="54">
        <f t="shared" ref="N1116:N1124" si="475">+(G1116-25)/(85-25)</f>
        <v>0.82743968956489555</v>
      </c>
      <c r="O1116" s="54">
        <f t="shared" ref="O1116:O1124" si="476">+H1116/100</f>
        <v>0.50757238307349661</v>
      </c>
      <c r="P1116" s="54">
        <f t="shared" ref="P1116:P1124" si="477">+(I1116-1.8)/(16-1.8)</f>
        <v>0.21921847182002618</v>
      </c>
      <c r="Q1116" s="54">
        <f t="shared" ref="Q1116:Q1124" si="478">+(O1116*P1116)^(0.5)</f>
        <v>0.3335704455664813</v>
      </c>
      <c r="R1116" s="54">
        <f t="shared" ref="R1116:R1124" si="479">+(J1116-35)/(2500-35)</f>
        <v>0.15449130866598604</v>
      </c>
    </row>
    <row r="1117" spans="1:18" s="80" customFormat="1" x14ac:dyDescent="0.25">
      <c r="A1117" s="73" t="s">
        <v>2009</v>
      </c>
      <c r="B1117" s="74">
        <v>1</v>
      </c>
      <c r="C1117" s="74" t="s">
        <v>2010</v>
      </c>
      <c r="D1117" s="26"/>
      <c r="E1117" s="27"/>
      <c r="F1117" s="75">
        <v>20886</v>
      </c>
      <c r="G1117" s="76">
        <v>69.841206877362808</v>
      </c>
      <c r="H1117" s="76">
        <v>57.961783439490446</v>
      </c>
      <c r="I1117" s="76">
        <v>5.9748000000000001</v>
      </c>
      <c r="J1117" s="77">
        <v>538.08675198774711</v>
      </c>
      <c r="L1117" s="79">
        <f t="shared" si="474"/>
        <v>0.39783120481188627</v>
      </c>
      <c r="M1117" s="79"/>
      <c r="N1117" s="79">
        <f t="shared" si="475"/>
        <v>0.74735344795604675</v>
      </c>
      <c r="O1117" s="79">
        <f t="shared" si="476"/>
        <v>0.57961783439490444</v>
      </c>
      <c r="P1117" s="79">
        <f t="shared" si="477"/>
        <v>0.29400000000000004</v>
      </c>
      <c r="Q1117" s="79">
        <f t="shared" si="478"/>
        <v>0.41280460669922509</v>
      </c>
      <c r="R1117" s="79">
        <f t="shared" si="479"/>
        <v>0.20409198863600289</v>
      </c>
    </row>
    <row r="1118" spans="1:18" s="80" customFormat="1" x14ac:dyDescent="0.25">
      <c r="A1118" s="73" t="s">
        <v>2011</v>
      </c>
      <c r="B1118" s="74">
        <v>2</v>
      </c>
      <c r="C1118" s="74" t="s">
        <v>2012</v>
      </c>
      <c r="D1118" s="26"/>
      <c r="E1118" s="27"/>
      <c r="F1118" s="75">
        <v>2502</v>
      </c>
      <c r="G1118" s="76">
        <v>79.774975264887516</v>
      </c>
      <c r="H1118" s="76">
        <v>27.659574468085108</v>
      </c>
      <c r="I1118" s="76">
        <v>3.4342999999999999</v>
      </c>
      <c r="J1118" s="77">
        <v>153.80606131994199</v>
      </c>
      <c r="L1118" s="79">
        <f t="shared" si="474"/>
        <v>0.19874628824711268</v>
      </c>
      <c r="M1118" s="79"/>
      <c r="N1118" s="79">
        <f t="shared" si="475"/>
        <v>0.91291625441479196</v>
      </c>
      <c r="O1118" s="79">
        <f t="shared" si="476"/>
        <v>0.27659574468085107</v>
      </c>
      <c r="P1118" s="79">
        <f t="shared" si="477"/>
        <v>0.11509154929577464</v>
      </c>
      <c r="Q1118" s="79">
        <f t="shared" si="478"/>
        <v>0.17842038219872097</v>
      </c>
      <c r="R1118" s="79">
        <f t="shared" si="479"/>
        <v>4.8197185119651924E-2</v>
      </c>
    </row>
    <row r="1119" spans="1:18" s="80" customFormat="1" x14ac:dyDescent="0.25">
      <c r="A1119" s="73" t="s">
        <v>2013</v>
      </c>
      <c r="B1119" s="74">
        <v>3</v>
      </c>
      <c r="C1119" s="74" t="s">
        <v>2014</v>
      </c>
      <c r="D1119" s="26"/>
      <c r="E1119" s="27"/>
      <c r="F1119" s="75">
        <v>1731</v>
      </c>
      <c r="G1119" s="76">
        <v>80.848614665090423</v>
      </c>
      <c r="H1119" s="76">
        <v>30.081300813008134</v>
      </c>
      <c r="I1119" s="76">
        <v>3.3231999999999999</v>
      </c>
      <c r="J1119" s="77">
        <v>152.98917890112415</v>
      </c>
      <c r="L1119" s="79">
        <f t="shared" si="474"/>
        <v>0.20002748283071806</v>
      </c>
      <c r="M1119" s="79"/>
      <c r="N1119" s="79">
        <f t="shared" si="475"/>
        <v>0.93081024441817373</v>
      </c>
      <c r="O1119" s="79">
        <f t="shared" si="476"/>
        <v>0.30081300813008133</v>
      </c>
      <c r="P1119" s="79">
        <f t="shared" si="477"/>
        <v>0.10726760563380282</v>
      </c>
      <c r="Q1119" s="79">
        <f t="shared" si="478"/>
        <v>0.17963154268005241</v>
      </c>
      <c r="R1119" s="79">
        <f t="shared" si="479"/>
        <v>4.7865792657656857E-2</v>
      </c>
    </row>
    <row r="1120" spans="1:18" s="80" customFormat="1" x14ac:dyDescent="0.25">
      <c r="A1120" s="73" t="s">
        <v>2015</v>
      </c>
      <c r="B1120" s="74">
        <v>4</v>
      </c>
      <c r="C1120" s="74" t="s">
        <v>2016</v>
      </c>
      <c r="D1120" s="26"/>
      <c r="E1120" s="27"/>
      <c r="F1120" s="75">
        <v>4441</v>
      </c>
      <c r="G1120" s="76">
        <v>76.411028451331362</v>
      </c>
      <c r="H1120" s="76">
        <v>45.833333333333329</v>
      </c>
      <c r="I1120" s="76">
        <v>4.5880999999999998</v>
      </c>
      <c r="J1120" s="77">
        <v>655.94842500704908</v>
      </c>
      <c r="L1120" s="79">
        <f t="shared" si="474"/>
        <v>0.40155785293826529</v>
      </c>
      <c r="M1120" s="79"/>
      <c r="N1120" s="79">
        <f t="shared" si="475"/>
        <v>0.85685047418885607</v>
      </c>
      <c r="O1120" s="79">
        <f t="shared" si="476"/>
        <v>0.45833333333333326</v>
      </c>
      <c r="P1120" s="79">
        <f t="shared" si="477"/>
        <v>0.19634507042253521</v>
      </c>
      <c r="Q1120" s="79">
        <f t="shared" si="478"/>
        <v>0.29998581734863505</v>
      </c>
      <c r="R1120" s="79">
        <f t="shared" si="479"/>
        <v>0.25190605476959393</v>
      </c>
    </row>
    <row r="1121" spans="1:18" s="80" customFormat="1" x14ac:dyDescent="0.25">
      <c r="A1121" s="73" t="s">
        <v>2017</v>
      </c>
      <c r="B1121" s="74">
        <v>5</v>
      </c>
      <c r="C1121" s="74" t="s">
        <v>2018</v>
      </c>
      <c r="D1121" s="26"/>
      <c r="E1121" s="27"/>
      <c r="F1121" s="75">
        <v>7449</v>
      </c>
      <c r="G1121" s="76">
        <v>79.680626637733326</v>
      </c>
      <c r="H1121" s="76">
        <v>50.677966101694913</v>
      </c>
      <c r="I1121" s="76">
        <v>3.9540999999999999</v>
      </c>
      <c r="J1121" s="77">
        <v>274.96982186269486</v>
      </c>
      <c r="L1121" s="79">
        <f t="shared" si="474"/>
        <v>0.29083059704051939</v>
      </c>
      <c r="M1121" s="79"/>
      <c r="N1121" s="79">
        <f t="shared" si="475"/>
        <v>0.91134377729555538</v>
      </c>
      <c r="O1121" s="79">
        <f t="shared" si="476"/>
        <v>0.50677966101694916</v>
      </c>
      <c r="P1121" s="79">
        <f t="shared" si="477"/>
        <v>0.15169718309859154</v>
      </c>
      <c r="Q1121" s="79">
        <f t="shared" si="478"/>
        <v>0.27726710412151362</v>
      </c>
      <c r="R1121" s="79">
        <f t="shared" si="479"/>
        <v>9.7350840512249431E-2</v>
      </c>
    </row>
    <row r="1122" spans="1:18" s="80" customFormat="1" x14ac:dyDescent="0.25">
      <c r="A1122" s="73" t="s">
        <v>2019</v>
      </c>
      <c r="B1122" s="74">
        <v>6</v>
      </c>
      <c r="C1122" s="74" t="s">
        <v>2020</v>
      </c>
      <c r="D1122" s="26"/>
      <c r="E1122" s="27"/>
      <c r="F1122" s="75">
        <v>1561</v>
      </c>
      <c r="G1122" s="76">
        <v>77.263371905624268</v>
      </c>
      <c r="H1122" s="76">
        <v>49.264705882352942</v>
      </c>
      <c r="I1122" s="76">
        <v>3.8740999999999999</v>
      </c>
      <c r="J1122" s="77">
        <v>220.01535774604832</v>
      </c>
      <c r="L1122" s="79">
        <f t="shared" si="474"/>
        <v>0.25981160800258163</v>
      </c>
      <c r="M1122" s="79"/>
      <c r="N1122" s="79">
        <f t="shared" si="475"/>
        <v>0.87105619842707116</v>
      </c>
      <c r="O1122" s="79">
        <f t="shared" si="476"/>
        <v>0.49264705882352944</v>
      </c>
      <c r="P1122" s="79">
        <f t="shared" si="477"/>
        <v>0.14606338028169011</v>
      </c>
      <c r="Q1122" s="79">
        <f t="shared" si="478"/>
        <v>0.26824931444012551</v>
      </c>
      <c r="R1122" s="79">
        <f t="shared" si="479"/>
        <v>7.5056940262088576E-2</v>
      </c>
    </row>
    <row r="1123" spans="1:18" s="80" customFormat="1" x14ac:dyDescent="0.25">
      <c r="A1123" s="73" t="s">
        <v>2021</v>
      </c>
      <c r="B1123" s="74">
        <v>7</v>
      </c>
      <c r="C1123" s="74" t="s">
        <v>2022</v>
      </c>
      <c r="D1123" s="26"/>
      <c r="E1123" s="27"/>
      <c r="F1123" s="75">
        <v>8928</v>
      </c>
      <c r="G1123" s="76">
        <v>73.702009673796908</v>
      </c>
      <c r="H1123" s="76">
        <v>41.38785625774473</v>
      </c>
      <c r="I1123" s="76">
        <v>3.5682</v>
      </c>
      <c r="J1123" s="77">
        <v>199.75648906556546</v>
      </c>
      <c r="L1123" s="79">
        <f t="shared" si="474"/>
        <v>0.23093676334587318</v>
      </c>
      <c r="M1123" s="79"/>
      <c r="N1123" s="79">
        <f t="shared" si="475"/>
        <v>0.81170016122994848</v>
      </c>
      <c r="O1123" s="79">
        <f t="shared" si="476"/>
        <v>0.41387856257744732</v>
      </c>
      <c r="P1123" s="79">
        <f t="shared" si="477"/>
        <v>0.12452112676056339</v>
      </c>
      <c r="Q1123" s="79">
        <f t="shared" si="478"/>
        <v>0.22701679443201131</v>
      </c>
      <c r="R1123" s="79">
        <f t="shared" si="479"/>
        <v>6.6838332278119861E-2</v>
      </c>
    </row>
    <row r="1124" spans="1:18" s="80" customFormat="1" x14ac:dyDescent="0.25">
      <c r="A1124" s="73" t="s">
        <v>2023</v>
      </c>
      <c r="B1124" s="74">
        <v>8</v>
      </c>
      <c r="C1124" s="74" t="s">
        <v>2024</v>
      </c>
      <c r="D1124" s="26"/>
      <c r="E1124" s="27"/>
      <c r="F1124" s="75">
        <v>3382</v>
      </c>
      <c r="G1124" s="76">
        <v>71.652634926254805</v>
      </c>
      <c r="H1124" s="76">
        <v>57.959183673469383</v>
      </c>
      <c r="I1124" s="76">
        <v>7.1928999999999998</v>
      </c>
      <c r="J1124" s="77">
        <v>644.78484251748591</v>
      </c>
      <c r="L1124" s="79">
        <f t="shared" si="474"/>
        <v>0.4485431788937107</v>
      </c>
      <c r="M1124" s="79"/>
      <c r="N1124" s="79">
        <f t="shared" si="475"/>
        <v>0.77754391543758006</v>
      </c>
      <c r="O1124" s="79">
        <f t="shared" si="476"/>
        <v>0.57959183673469383</v>
      </c>
      <c r="P1124" s="79">
        <f t="shared" si="477"/>
        <v>0.37978169014084512</v>
      </c>
      <c r="Q1124" s="79">
        <f t="shared" si="478"/>
        <v>0.46916773903044401</v>
      </c>
      <c r="R1124" s="79">
        <f t="shared" si="479"/>
        <v>0.24737721805983201</v>
      </c>
    </row>
    <row r="1125" spans="1:18" s="80" customFormat="1" x14ac:dyDescent="0.25">
      <c r="A1125" s="73"/>
      <c r="B1125" s="74"/>
      <c r="C1125" s="81"/>
      <c r="D1125" s="82"/>
      <c r="E1125" s="83"/>
      <c r="F1125" s="84" t="s">
        <v>17</v>
      </c>
      <c r="G1125" s="85"/>
      <c r="H1125" s="85"/>
      <c r="I1125" s="85"/>
      <c r="J1125" s="86"/>
      <c r="L1125" s="79"/>
      <c r="M1125" s="79"/>
      <c r="N1125" s="79"/>
      <c r="O1125" s="79"/>
      <c r="P1125" s="79"/>
      <c r="Q1125" s="79"/>
      <c r="R1125" s="79"/>
    </row>
    <row r="1126" spans="1:18" s="80" customFormat="1" x14ac:dyDescent="0.25">
      <c r="A1126" s="62" t="s">
        <v>2025</v>
      </c>
      <c r="B1126" s="87"/>
      <c r="C1126" s="64" t="s">
        <v>2026</v>
      </c>
      <c r="D1126" s="65"/>
      <c r="E1126" s="66"/>
      <c r="F1126" s="67">
        <v>33258</v>
      </c>
      <c r="G1126" s="68">
        <v>66.63784975542977</v>
      </c>
      <c r="H1126" s="68">
        <v>46.901745977405</v>
      </c>
      <c r="I1126" s="68">
        <v>5.3680869711781556</v>
      </c>
      <c r="J1126" s="69">
        <v>540.84313170073563</v>
      </c>
      <c r="K1126" s="16"/>
      <c r="L1126" s="54">
        <f t="shared" ref="L1126:L1135" si="480">GEOMEAN(N1126,Q1126,R1126)</f>
        <v>0.36565204669519291</v>
      </c>
      <c r="M1126" s="54"/>
      <c r="N1126" s="54">
        <f t="shared" ref="N1126:N1135" si="481">+(G1126-25)/(85-25)</f>
        <v>0.6939641625904962</v>
      </c>
      <c r="O1126" s="54">
        <f t="shared" ref="O1126:O1135" si="482">+H1126/100</f>
        <v>0.46901745977405002</v>
      </c>
      <c r="P1126" s="54">
        <f t="shared" ref="P1126:P1135" si="483">+(I1126-1.8)/(16-1.8)</f>
        <v>0.25127373036465889</v>
      </c>
      <c r="Q1126" s="54">
        <f t="shared" ref="Q1126:Q1135" si="484">+(O1126*P1126)^(0.5)</f>
        <v>0.34329545106741788</v>
      </c>
      <c r="R1126" s="54">
        <f t="shared" ref="R1126:R1135" si="485">+(J1126-35)/(2500-35)</f>
        <v>0.20521019541611993</v>
      </c>
    </row>
    <row r="1127" spans="1:18" s="80" customFormat="1" x14ac:dyDescent="0.25">
      <c r="A1127" s="73" t="s">
        <v>2027</v>
      </c>
      <c r="B1127" s="74">
        <v>1</v>
      </c>
      <c r="C1127" s="74" t="s">
        <v>2028</v>
      </c>
      <c r="D1127" s="26"/>
      <c r="E1127" s="27"/>
      <c r="F1127" s="75">
        <v>6634</v>
      </c>
      <c r="G1127" s="76">
        <v>60.908745457709763</v>
      </c>
      <c r="H1127" s="76">
        <v>60.289389067524112</v>
      </c>
      <c r="I1127" s="76">
        <v>8.5629000000000008</v>
      </c>
      <c r="J1127" s="77">
        <v>716.67518821328792</v>
      </c>
      <c r="L1127" s="79">
        <f t="shared" si="480"/>
        <v>0.4459478753453171</v>
      </c>
      <c r="M1127" s="79"/>
      <c r="N1127" s="79">
        <f t="shared" si="481"/>
        <v>0.59847909096182939</v>
      </c>
      <c r="O1127" s="79">
        <f t="shared" si="482"/>
        <v>0.60289389067524113</v>
      </c>
      <c r="P1127" s="79">
        <f t="shared" si="483"/>
        <v>0.47626056338028178</v>
      </c>
      <c r="Q1127" s="79">
        <f t="shared" si="484"/>
        <v>0.5358494042466786</v>
      </c>
      <c r="R1127" s="79">
        <f t="shared" si="485"/>
        <v>0.27654165850437645</v>
      </c>
    </row>
    <row r="1128" spans="1:18" s="80" customFormat="1" x14ac:dyDescent="0.25">
      <c r="A1128" s="73" t="s">
        <v>2029</v>
      </c>
      <c r="B1128" s="74">
        <v>2</v>
      </c>
      <c r="C1128" s="74" t="s">
        <v>2030</v>
      </c>
      <c r="D1128" s="26"/>
      <c r="E1128" s="27"/>
      <c r="F1128" s="75">
        <v>3364</v>
      </c>
      <c r="G1128" s="76">
        <v>70.248093013711667</v>
      </c>
      <c r="H1128" s="76">
        <v>39.516129032258064</v>
      </c>
      <c r="I1128" s="76">
        <v>3.9135</v>
      </c>
      <c r="J1128" s="77">
        <v>591.65276286621145</v>
      </c>
      <c r="L1128" s="79">
        <f t="shared" si="480"/>
        <v>0.34566351529368633</v>
      </c>
      <c r="M1128" s="79"/>
      <c r="N1128" s="79">
        <f t="shared" si="481"/>
        <v>0.75413488356186109</v>
      </c>
      <c r="O1128" s="79">
        <f t="shared" si="482"/>
        <v>0.39516129032258063</v>
      </c>
      <c r="P1128" s="79">
        <f t="shared" si="483"/>
        <v>0.14883802816901409</v>
      </c>
      <c r="Q1128" s="79">
        <f t="shared" si="484"/>
        <v>0.2425180967687488</v>
      </c>
      <c r="R1128" s="79">
        <f t="shared" si="485"/>
        <v>0.22582262185241844</v>
      </c>
    </row>
    <row r="1129" spans="1:18" s="80" customFormat="1" x14ac:dyDescent="0.25">
      <c r="A1129" s="73" t="s">
        <v>2031</v>
      </c>
      <c r="B1129" s="74">
        <v>3</v>
      </c>
      <c r="C1129" s="74" t="s">
        <v>2032</v>
      </c>
      <c r="D1129" s="26"/>
      <c r="E1129" s="27"/>
      <c r="F1129" s="75">
        <v>5571</v>
      </c>
      <c r="G1129" s="76">
        <v>67.7827557712275</v>
      </c>
      <c r="H1129" s="76">
        <v>32.421875</v>
      </c>
      <c r="I1129" s="76">
        <v>3.4817</v>
      </c>
      <c r="J1129" s="77">
        <v>167.86226867144919</v>
      </c>
      <c r="L1129" s="79">
        <f t="shared" si="480"/>
        <v>0.19601251433238975</v>
      </c>
      <c r="M1129" s="79"/>
      <c r="N1129" s="79">
        <f t="shared" si="481"/>
        <v>0.71304592952045831</v>
      </c>
      <c r="O1129" s="79">
        <f t="shared" si="482"/>
        <v>0.32421875</v>
      </c>
      <c r="P1129" s="79">
        <f t="shared" si="483"/>
        <v>0.11842957746478873</v>
      </c>
      <c r="Q1129" s="79">
        <f t="shared" si="484"/>
        <v>0.19595175316557384</v>
      </c>
      <c r="R1129" s="79">
        <f t="shared" si="485"/>
        <v>5.3899500475232932E-2</v>
      </c>
    </row>
    <row r="1130" spans="1:18" s="80" customFormat="1" x14ac:dyDescent="0.25">
      <c r="A1130" s="73" t="s">
        <v>2033</v>
      </c>
      <c r="B1130" s="74">
        <v>4</v>
      </c>
      <c r="C1130" s="74" t="s">
        <v>2034</v>
      </c>
      <c r="D1130" s="26"/>
      <c r="E1130" s="27"/>
      <c r="F1130" s="75">
        <v>5393</v>
      </c>
      <c r="G1130" s="76">
        <v>64.863713829599007</v>
      </c>
      <c r="H1130" s="76">
        <v>48.03921568627451</v>
      </c>
      <c r="I1130" s="76">
        <v>4.7973999999999997</v>
      </c>
      <c r="J1130" s="77">
        <v>664.45454951735633</v>
      </c>
      <c r="L1130" s="79">
        <f t="shared" si="480"/>
        <v>0.3780361784544104</v>
      </c>
      <c r="M1130" s="79"/>
      <c r="N1130" s="79">
        <f t="shared" si="481"/>
        <v>0.66439523049331684</v>
      </c>
      <c r="O1130" s="79">
        <f t="shared" si="482"/>
        <v>0.48039215686274511</v>
      </c>
      <c r="P1130" s="79">
        <f t="shared" si="483"/>
        <v>0.21108450704225351</v>
      </c>
      <c r="Q1130" s="79">
        <f t="shared" si="484"/>
        <v>0.31843891348002284</v>
      </c>
      <c r="R1130" s="79">
        <f t="shared" si="485"/>
        <v>0.25535681522002285</v>
      </c>
    </row>
    <row r="1131" spans="1:18" s="80" customFormat="1" x14ac:dyDescent="0.25">
      <c r="A1131" s="73" t="s">
        <v>2035</v>
      </c>
      <c r="B1131" s="74">
        <v>5</v>
      </c>
      <c r="C1131" s="74" t="s">
        <v>2036</v>
      </c>
      <c r="D1131" s="26"/>
      <c r="E1131" s="27"/>
      <c r="F1131" s="75">
        <v>1228</v>
      </c>
      <c r="G1131" s="76">
        <v>64.867205265765691</v>
      </c>
      <c r="H1131" s="76">
        <v>43.119266055045877</v>
      </c>
      <c r="I1131" s="76">
        <v>6.2995999999999999</v>
      </c>
      <c r="J1131" s="77">
        <v>626.74717495520338</v>
      </c>
      <c r="L1131" s="79">
        <f t="shared" si="480"/>
        <v>0.38921307783485409</v>
      </c>
      <c r="M1131" s="79"/>
      <c r="N1131" s="79">
        <f t="shared" si="481"/>
        <v>0.66445342109609484</v>
      </c>
      <c r="O1131" s="79">
        <f t="shared" si="482"/>
        <v>0.4311926605504588</v>
      </c>
      <c r="P1131" s="79">
        <f t="shared" si="483"/>
        <v>0.31687323943661971</v>
      </c>
      <c r="Q1131" s="79">
        <f t="shared" si="484"/>
        <v>0.36963957468041569</v>
      </c>
      <c r="R1131" s="79">
        <f t="shared" si="485"/>
        <v>0.24005970586417988</v>
      </c>
    </row>
    <row r="1132" spans="1:18" s="80" customFormat="1" x14ac:dyDescent="0.25">
      <c r="A1132" s="73" t="s">
        <v>2037</v>
      </c>
      <c r="B1132" s="74">
        <v>6</v>
      </c>
      <c r="C1132" s="74" t="s">
        <v>2038</v>
      </c>
      <c r="D1132" s="26"/>
      <c r="E1132" s="27"/>
      <c r="F1132" s="75">
        <v>5320</v>
      </c>
      <c r="G1132" s="76">
        <v>66.833426466984179</v>
      </c>
      <c r="H1132" s="76">
        <v>55.3875236294896</v>
      </c>
      <c r="I1132" s="76">
        <v>6.2050000000000001</v>
      </c>
      <c r="J1132" s="77">
        <v>559.23592921572845</v>
      </c>
      <c r="L1132" s="79">
        <f t="shared" si="480"/>
        <v>0.39464408839027859</v>
      </c>
      <c r="M1132" s="79"/>
      <c r="N1132" s="79">
        <f t="shared" si="481"/>
        <v>0.69722377444973627</v>
      </c>
      <c r="O1132" s="79">
        <f t="shared" si="482"/>
        <v>0.55387523629489599</v>
      </c>
      <c r="P1132" s="79">
        <f t="shared" si="483"/>
        <v>0.31021126760563383</v>
      </c>
      <c r="Q1132" s="79">
        <f t="shared" si="484"/>
        <v>0.41450975760096365</v>
      </c>
      <c r="R1132" s="79">
        <f t="shared" si="485"/>
        <v>0.21267177655810485</v>
      </c>
    </row>
    <row r="1133" spans="1:18" s="80" customFormat="1" x14ac:dyDescent="0.25">
      <c r="A1133" s="73" t="s">
        <v>2039</v>
      </c>
      <c r="B1133" s="74">
        <v>7</v>
      </c>
      <c r="C1133" s="74" t="s">
        <v>2040</v>
      </c>
      <c r="D1133" s="26"/>
      <c r="E1133" s="27"/>
      <c r="F1133" s="75">
        <v>1696</v>
      </c>
      <c r="G1133" s="76">
        <v>71.180700007909365</v>
      </c>
      <c r="H1133" s="76">
        <v>33.918128654970758</v>
      </c>
      <c r="I1133" s="76">
        <v>3.6034999999999999</v>
      </c>
      <c r="J1133" s="77">
        <v>324.49170598239886</v>
      </c>
      <c r="L1133" s="79">
        <f t="shared" si="480"/>
        <v>0.26571705800532897</v>
      </c>
      <c r="M1133" s="79"/>
      <c r="N1133" s="79">
        <f t="shared" si="481"/>
        <v>0.76967833346515613</v>
      </c>
      <c r="O1133" s="79">
        <f t="shared" si="482"/>
        <v>0.33918128654970758</v>
      </c>
      <c r="P1133" s="79">
        <f t="shared" si="483"/>
        <v>0.12700704225352114</v>
      </c>
      <c r="Q1133" s="79">
        <f t="shared" si="484"/>
        <v>0.20755339552130284</v>
      </c>
      <c r="R1133" s="79">
        <f t="shared" si="485"/>
        <v>0.11744085435391434</v>
      </c>
    </row>
    <row r="1134" spans="1:18" s="80" customFormat="1" x14ac:dyDescent="0.25">
      <c r="A1134" s="73" t="s">
        <v>2041</v>
      </c>
      <c r="B1134" s="74">
        <v>8</v>
      </c>
      <c r="C1134" s="74" t="s">
        <v>2042</v>
      </c>
      <c r="D1134" s="26"/>
      <c r="E1134" s="27"/>
      <c r="F1134" s="75">
        <v>1814</v>
      </c>
      <c r="G1134" s="76">
        <v>67.478388421739666</v>
      </c>
      <c r="H1134" s="76">
        <v>45</v>
      </c>
      <c r="I1134" s="76">
        <v>4.1729000000000003</v>
      </c>
      <c r="J1134" s="77">
        <v>376.3782071031265</v>
      </c>
      <c r="L1134" s="79">
        <f t="shared" si="480"/>
        <v>0.29957977110166112</v>
      </c>
      <c r="M1134" s="79"/>
      <c r="N1134" s="79">
        <f t="shared" si="481"/>
        <v>0.70797314036232772</v>
      </c>
      <c r="O1134" s="79">
        <f t="shared" si="482"/>
        <v>0.45</v>
      </c>
      <c r="P1134" s="79">
        <f t="shared" si="483"/>
        <v>0.16710563380281696</v>
      </c>
      <c r="Q1134" s="79">
        <f t="shared" si="484"/>
        <v>0.27422168989937257</v>
      </c>
      <c r="R1134" s="79">
        <f t="shared" si="485"/>
        <v>0.13849014486942252</v>
      </c>
    </row>
    <row r="1135" spans="1:18" s="80" customFormat="1" x14ac:dyDescent="0.25">
      <c r="A1135" s="73" t="s">
        <v>2043</v>
      </c>
      <c r="B1135" s="74">
        <v>9</v>
      </c>
      <c r="C1135" s="74" t="s">
        <v>2044</v>
      </c>
      <c r="D1135" s="26"/>
      <c r="E1135" s="27"/>
      <c r="F1135" s="75">
        <v>2238</v>
      </c>
      <c r="G1135" s="76">
        <v>70.563604981543321</v>
      </c>
      <c r="H1135" s="76">
        <v>40.659340659340657</v>
      </c>
      <c r="I1135" s="76">
        <v>3.6295999999999999</v>
      </c>
      <c r="J1135" s="77">
        <v>780.24353064993136</v>
      </c>
      <c r="L1135" s="79">
        <f t="shared" si="480"/>
        <v>0.37455942478308485</v>
      </c>
      <c r="M1135" s="79"/>
      <c r="N1135" s="79">
        <f t="shared" si="481"/>
        <v>0.75939341635905533</v>
      </c>
      <c r="O1135" s="79">
        <f t="shared" si="482"/>
        <v>0.40659340659340659</v>
      </c>
      <c r="P1135" s="79">
        <f t="shared" si="483"/>
        <v>0.12884507042253521</v>
      </c>
      <c r="Q1135" s="79">
        <f t="shared" si="484"/>
        <v>0.22888328052932561</v>
      </c>
      <c r="R1135" s="79">
        <f t="shared" si="485"/>
        <v>0.30233003271802489</v>
      </c>
    </row>
    <row r="1136" spans="1:18" s="80" customFormat="1" x14ac:dyDescent="0.25">
      <c r="A1136" s="73"/>
      <c r="B1136" s="74"/>
      <c r="C1136" s="81"/>
      <c r="D1136" s="82"/>
      <c r="E1136" s="83"/>
      <c r="F1136" s="84" t="s">
        <v>17</v>
      </c>
      <c r="G1136" s="85"/>
      <c r="H1136" s="85"/>
      <c r="I1136" s="85"/>
      <c r="J1136" s="86"/>
      <c r="L1136" s="79"/>
      <c r="M1136" s="79"/>
      <c r="N1136" s="79"/>
      <c r="O1136" s="79"/>
      <c r="P1136" s="79"/>
      <c r="Q1136" s="79"/>
      <c r="R1136" s="79"/>
    </row>
    <row r="1137" spans="1:18" s="80" customFormat="1" x14ac:dyDescent="0.25">
      <c r="A1137" s="62" t="s">
        <v>2045</v>
      </c>
      <c r="B1137" s="87"/>
      <c r="C1137" s="64" t="s">
        <v>2046</v>
      </c>
      <c r="D1137" s="65"/>
      <c r="E1137" s="66"/>
      <c r="F1137" s="67">
        <v>16551</v>
      </c>
      <c r="G1137" s="68">
        <v>79.613185877003346</v>
      </c>
      <c r="H1137" s="68">
        <v>36.848635235732004</v>
      </c>
      <c r="I1137" s="68">
        <v>4.739540352120998</v>
      </c>
      <c r="J1137" s="69">
        <v>296.7592657926665</v>
      </c>
      <c r="K1137" s="16"/>
      <c r="L1137" s="54">
        <f>GEOMEAN(N1137,Q1137,R1137)</f>
        <v>0.29886786111803143</v>
      </c>
      <c r="M1137" s="54"/>
      <c r="N1137" s="54">
        <f>+(G1137-25)/(85-25)</f>
        <v>0.91021976461672238</v>
      </c>
      <c r="O1137" s="54">
        <f>+H1137/100</f>
        <v>0.36848635235732002</v>
      </c>
      <c r="P1137" s="54">
        <f>+(I1137-1.8)/(16-1.8)</f>
        <v>0.20700988395218298</v>
      </c>
      <c r="Q1137" s="54">
        <f>+(O1137*P1137)^(0.5)</f>
        <v>0.27618891548983648</v>
      </c>
      <c r="R1137" s="54">
        <f>+(J1137-35)/(2500-35)</f>
        <v>0.10619037151832313</v>
      </c>
    </row>
    <row r="1138" spans="1:18" s="80" customFormat="1" x14ac:dyDescent="0.25">
      <c r="A1138" s="73" t="s">
        <v>2047</v>
      </c>
      <c r="B1138" s="74">
        <v>1</v>
      </c>
      <c r="C1138" s="74" t="s">
        <v>2048</v>
      </c>
      <c r="D1138" s="26"/>
      <c r="E1138" s="27"/>
      <c r="F1138" s="75">
        <v>5868</v>
      </c>
      <c r="G1138" s="76">
        <v>76.26353185510979</v>
      </c>
      <c r="H1138" s="76">
        <v>30.363636363636363</v>
      </c>
      <c r="I1138" s="76">
        <v>5.4248000000000003</v>
      </c>
      <c r="J1138" s="77">
        <v>410.40315154893682</v>
      </c>
      <c r="L1138" s="79">
        <f>GEOMEAN(N1138,Q1138,R1138)</f>
        <v>0.33088036984039709</v>
      </c>
      <c r="M1138" s="79"/>
      <c r="N1138" s="79">
        <f>+(G1138-25)/(85-25)</f>
        <v>0.85439219758516316</v>
      </c>
      <c r="O1138" s="79">
        <f>+H1138/100</f>
        <v>0.30363636363636365</v>
      </c>
      <c r="P1138" s="79">
        <f>+(I1138-1.8)/(16-1.8)</f>
        <v>0.25526760563380285</v>
      </c>
      <c r="Q1138" s="79">
        <f>+(O1138*P1138)^(0.5)</f>
        <v>0.27840353361408549</v>
      </c>
      <c r="R1138" s="79">
        <f>+(J1138-35)/(2500-35)</f>
        <v>0.15229336776833136</v>
      </c>
    </row>
    <row r="1139" spans="1:18" s="80" customFormat="1" x14ac:dyDescent="0.25">
      <c r="A1139" s="73" t="s">
        <v>2049</v>
      </c>
      <c r="B1139" s="74">
        <v>2</v>
      </c>
      <c r="C1139" s="74" t="s">
        <v>2050</v>
      </c>
      <c r="D1139" s="26"/>
      <c r="E1139" s="27"/>
      <c r="F1139" s="75">
        <v>2718</v>
      </c>
      <c r="G1139" s="76">
        <v>83.404195493127943</v>
      </c>
      <c r="H1139" s="76">
        <v>37.313432835820898</v>
      </c>
      <c r="I1139" s="76">
        <v>3.9859</v>
      </c>
      <c r="J1139" s="77">
        <v>217.70298945072184</v>
      </c>
      <c r="L1139" s="79">
        <f>GEOMEAN(N1139,Q1139,R1139)</f>
        <v>0.25858799994164461</v>
      </c>
      <c r="M1139" s="79"/>
      <c r="N1139" s="79">
        <f>+(G1139-25)/(85-25)</f>
        <v>0.97340325821879903</v>
      </c>
      <c r="O1139" s="79">
        <f>+H1139/100</f>
        <v>0.37313432835820898</v>
      </c>
      <c r="P1139" s="79">
        <f>+(I1139-1.8)/(16-1.8)</f>
        <v>0.15393661971830988</v>
      </c>
      <c r="Q1139" s="79">
        <f>+(O1139*P1139)^(0.5)</f>
        <v>0.23966442624704357</v>
      </c>
      <c r="R1139" s="79">
        <f>+(J1139-35)/(2500-35)</f>
        <v>7.4118859817737054E-2</v>
      </c>
    </row>
    <row r="1140" spans="1:18" s="80" customFormat="1" x14ac:dyDescent="0.25">
      <c r="A1140" s="73" t="s">
        <v>2051</v>
      </c>
      <c r="B1140" s="74">
        <v>3</v>
      </c>
      <c r="C1140" s="74" t="s">
        <v>208</v>
      </c>
      <c r="D1140" s="26"/>
      <c r="E1140" s="27"/>
      <c r="F1140" s="75">
        <v>1576</v>
      </c>
      <c r="G1140" s="76">
        <v>74.625110657613092</v>
      </c>
      <c r="H1140" s="76">
        <v>33.333333333333329</v>
      </c>
      <c r="I1140" s="76">
        <v>5.1275000000000004</v>
      </c>
      <c r="J1140" s="77">
        <v>472.60041602566093</v>
      </c>
      <c r="L1140" s="79">
        <f>GEOMEAN(N1140,Q1140,R1140)</f>
        <v>0.34492268460191683</v>
      </c>
      <c r="M1140" s="79"/>
      <c r="N1140" s="79">
        <f>+(G1140-25)/(85-25)</f>
        <v>0.82708517762688483</v>
      </c>
      <c r="O1140" s="79">
        <f>+H1140/100</f>
        <v>0.33333333333333326</v>
      </c>
      <c r="P1140" s="79">
        <f>+(I1140-1.8)/(16-1.8)</f>
        <v>0.23433098591549301</v>
      </c>
      <c r="Q1140" s="79">
        <f>+(O1140*P1140)^(0.5)</f>
        <v>0.27948225102588831</v>
      </c>
      <c r="R1140" s="79">
        <f>+(J1140-35)/(2500-35)</f>
        <v>0.17752552374266165</v>
      </c>
    </row>
    <row r="1141" spans="1:18" s="80" customFormat="1" x14ac:dyDescent="0.25">
      <c r="A1141" s="73" t="s">
        <v>2052</v>
      </c>
      <c r="B1141" s="74">
        <v>4</v>
      </c>
      <c r="C1141" s="74" t="s">
        <v>2053</v>
      </c>
      <c r="D1141" s="26"/>
      <c r="E1141" s="27"/>
      <c r="F1141" s="75">
        <v>6389</v>
      </c>
      <c r="G1141" s="76">
        <v>82.89578032594612</v>
      </c>
      <c r="H1141" s="76">
        <v>43.012422360248451</v>
      </c>
      <c r="I1141" s="76">
        <v>4.327</v>
      </c>
      <c r="J1141" s="77">
        <v>182.63921331378285</v>
      </c>
      <c r="L1141" s="79">
        <f>GEOMEAN(N1141,Q1141,R1141)</f>
        <v>0.25192926518493791</v>
      </c>
      <c r="M1141" s="79"/>
      <c r="N1141" s="79">
        <f>+(G1141-25)/(85-25)</f>
        <v>0.96492967209910196</v>
      </c>
      <c r="O1141" s="79">
        <f>+H1141/100</f>
        <v>0.43012422360248448</v>
      </c>
      <c r="P1141" s="79">
        <f>+(I1141-1.8)/(16-1.8)</f>
        <v>0.17795774647887325</v>
      </c>
      <c r="Q1141" s="79">
        <f>+(O1141*P1141)^(0.5)</f>
        <v>0.27666575056965964</v>
      </c>
      <c r="R1141" s="79">
        <f>+(J1141-35)/(2500-35)</f>
        <v>5.9894204184090402E-2</v>
      </c>
    </row>
    <row r="1142" spans="1:18" s="80" customFormat="1" x14ac:dyDescent="0.25">
      <c r="A1142" s="73"/>
      <c r="B1142" s="74"/>
      <c r="C1142" s="81"/>
      <c r="D1142" s="82"/>
      <c r="E1142" s="83"/>
      <c r="F1142" s="84" t="s">
        <v>17</v>
      </c>
      <c r="G1142" s="85"/>
      <c r="H1142" s="85"/>
      <c r="I1142" s="85"/>
      <c r="J1142" s="86"/>
      <c r="L1142" s="79"/>
      <c r="M1142" s="79"/>
      <c r="N1142" s="79"/>
      <c r="O1142" s="79"/>
      <c r="P1142" s="79"/>
      <c r="Q1142" s="79"/>
      <c r="R1142" s="79"/>
    </row>
    <row r="1143" spans="1:18" s="80" customFormat="1" x14ac:dyDescent="0.25">
      <c r="A1143" s="62" t="s">
        <v>2054</v>
      </c>
      <c r="B1143" s="63"/>
      <c r="C1143" s="64" t="s">
        <v>2055</v>
      </c>
      <c r="D1143" s="65"/>
      <c r="E1143" s="66"/>
      <c r="F1143" s="67">
        <v>52039</v>
      </c>
      <c r="G1143" s="68">
        <v>76.215423221900735</v>
      </c>
      <c r="H1143" s="68">
        <v>44.604966139954854</v>
      </c>
      <c r="I1143" s="68">
        <v>5.1455852631578942</v>
      </c>
      <c r="J1143" s="69">
        <v>429.06274434368237</v>
      </c>
      <c r="K1143" s="16"/>
      <c r="L1143" s="54">
        <f t="shared" ref="L1143:L1154" si="486">GEOMEAN(N1143,Q1143,R1143)</f>
        <v>0.35366641366174656</v>
      </c>
      <c r="M1143" s="54"/>
      <c r="N1143" s="54">
        <f t="shared" ref="N1143:N1154" si="487">+(G1143-25)/(85-25)</f>
        <v>0.85359038703167889</v>
      </c>
      <c r="O1143" s="54">
        <f t="shared" ref="O1143:O1154" si="488">+H1143/100</f>
        <v>0.44604966139954855</v>
      </c>
      <c r="P1143" s="54">
        <f t="shared" ref="P1143:P1154" si="489">+(I1143-1.8)/(16-1.8)</f>
        <v>0.23560459599703482</v>
      </c>
      <c r="Q1143" s="54">
        <f t="shared" ref="Q1143:Q1154" si="490">+(O1143*P1143)^(0.5)</f>
        <v>0.32417796080032152</v>
      </c>
      <c r="R1143" s="54">
        <f t="shared" ref="R1143:R1154" si="491">+(J1143-35)/(2500-35)</f>
        <v>0.15986318228952631</v>
      </c>
    </row>
    <row r="1144" spans="1:18" s="80" customFormat="1" x14ac:dyDescent="0.25">
      <c r="A1144" s="73" t="s">
        <v>2056</v>
      </c>
      <c r="B1144" s="74">
        <v>1</v>
      </c>
      <c r="C1144" s="74" t="s">
        <v>2057</v>
      </c>
      <c r="D1144" s="26"/>
      <c r="E1144" s="27"/>
      <c r="F1144" s="75">
        <v>13403</v>
      </c>
      <c r="G1144" s="76">
        <v>69.562252459332043</v>
      </c>
      <c r="H1144" s="76">
        <v>53.53793691389599</v>
      </c>
      <c r="I1144" s="76">
        <v>6.1689999999999996</v>
      </c>
      <c r="J1144" s="77">
        <v>572.99886530310619</v>
      </c>
      <c r="L1144" s="79">
        <f t="shared" si="486"/>
        <v>0.4036943415874939</v>
      </c>
      <c r="M1144" s="79"/>
      <c r="N1144" s="79">
        <f t="shared" si="487"/>
        <v>0.74270420765553402</v>
      </c>
      <c r="O1144" s="79">
        <f t="shared" si="488"/>
        <v>0.53537936913895989</v>
      </c>
      <c r="P1144" s="79">
        <f t="shared" si="489"/>
        <v>0.30767605633802819</v>
      </c>
      <c r="Q1144" s="79">
        <f t="shared" si="490"/>
        <v>0.40586132230284844</v>
      </c>
      <c r="R1144" s="79">
        <f t="shared" si="491"/>
        <v>0.21825511777002279</v>
      </c>
    </row>
    <row r="1145" spans="1:18" s="80" customFormat="1" x14ac:dyDescent="0.25">
      <c r="A1145" s="73" t="s">
        <v>2058</v>
      </c>
      <c r="B1145" s="74">
        <v>2</v>
      </c>
      <c r="C1145" s="74" t="s">
        <v>2059</v>
      </c>
      <c r="D1145" s="26"/>
      <c r="E1145" s="27"/>
      <c r="F1145" s="75">
        <v>1356</v>
      </c>
      <c r="G1145" s="76">
        <v>74.327253021652197</v>
      </c>
      <c r="H1145" s="76">
        <v>21.739130434782609</v>
      </c>
      <c r="I1145" s="76">
        <v>4.9420999999999999</v>
      </c>
      <c r="J1145" s="77">
        <v>454.67846645693953</v>
      </c>
      <c r="L1145" s="79">
        <f t="shared" si="486"/>
        <v>0.31311758025153386</v>
      </c>
      <c r="M1145" s="79"/>
      <c r="N1145" s="79">
        <f t="shared" si="487"/>
        <v>0.82212088369420333</v>
      </c>
      <c r="O1145" s="79">
        <f t="shared" si="488"/>
        <v>0.21739130434782608</v>
      </c>
      <c r="P1145" s="79">
        <f t="shared" si="489"/>
        <v>0.22127464788732396</v>
      </c>
      <c r="Q1145" s="79">
        <f t="shared" si="490"/>
        <v>0.21932438150677935</v>
      </c>
      <c r="R1145" s="79">
        <f t="shared" si="491"/>
        <v>0.17025495596630408</v>
      </c>
    </row>
    <row r="1146" spans="1:18" s="80" customFormat="1" x14ac:dyDescent="0.25">
      <c r="A1146" s="73" t="s">
        <v>2060</v>
      </c>
      <c r="B1146" s="74">
        <v>3</v>
      </c>
      <c r="C1146" s="74" t="s">
        <v>2061</v>
      </c>
      <c r="D1146" s="26"/>
      <c r="E1146" s="27"/>
      <c r="F1146" s="75">
        <v>3793</v>
      </c>
      <c r="G1146" s="76">
        <v>80.509329935364406</v>
      </c>
      <c r="H1146" s="76">
        <v>29.435483870967744</v>
      </c>
      <c r="I1146" s="76">
        <v>4.4260000000000002</v>
      </c>
      <c r="J1146" s="77">
        <v>306.54997486519039</v>
      </c>
      <c r="L1146" s="79">
        <f t="shared" si="486"/>
        <v>0.28756020555915118</v>
      </c>
      <c r="M1146" s="79"/>
      <c r="N1146" s="79">
        <f t="shared" si="487"/>
        <v>0.92515549892274007</v>
      </c>
      <c r="O1146" s="79">
        <f t="shared" si="488"/>
        <v>0.29435483870967744</v>
      </c>
      <c r="P1146" s="79">
        <f t="shared" si="489"/>
        <v>0.18492957746478877</v>
      </c>
      <c r="Q1146" s="79">
        <f t="shared" si="490"/>
        <v>0.23331291423171735</v>
      </c>
      <c r="R1146" s="79">
        <f t="shared" si="491"/>
        <v>0.1101622616085965</v>
      </c>
    </row>
    <row r="1147" spans="1:18" s="80" customFormat="1" x14ac:dyDescent="0.25">
      <c r="A1147" s="73" t="s">
        <v>2062</v>
      </c>
      <c r="B1147" s="74">
        <v>4</v>
      </c>
      <c r="C1147" s="74" t="s">
        <v>2063</v>
      </c>
      <c r="D1147" s="26"/>
      <c r="E1147" s="27"/>
      <c r="F1147" s="75">
        <v>5603</v>
      </c>
      <c r="G1147" s="76">
        <v>83.143065595297813</v>
      </c>
      <c r="H1147" s="76">
        <v>40.998217468805706</v>
      </c>
      <c r="I1147" s="76">
        <v>4.2888000000000002</v>
      </c>
      <c r="J1147" s="77">
        <v>340.4537409102461</v>
      </c>
      <c r="L1147" s="79">
        <f t="shared" si="486"/>
        <v>0.31810427449408668</v>
      </c>
      <c r="M1147" s="79"/>
      <c r="N1147" s="79">
        <f t="shared" si="487"/>
        <v>0.96905109325496352</v>
      </c>
      <c r="O1147" s="79">
        <f t="shared" si="488"/>
        <v>0.40998217468805703</v>
      </c>
      <c r="P1147" s="79">
        <f t="shared" si="489"/>
        <v>0.17526760563380284</v>
      </c>
      <c r="Q1147" s="79">
        <f t="shared" si="490"/>
        <v>0.26806080300953222</v>
      </c>
      <c r="R1147" s="79">
        <f t="shared" si="491"/>
        <v>0.12391632491287874</v>
      </c>
    </row>
    <row r="1148" spans="1:18" s="80" customFormat="1" x14ac:dyDescent="0.25">
      <c r="A1148" s="73" t="s">
        <v>2064</v>
      </c>
      <c r="B1148" s="74">
        <v>5</v>
      </c>
      <c r="C1148" s="74" t="s">
        <v>2065</v>
      </c>
      <c r="D1148" s="26"/>
      <c r="E1148" s="27"/>
      <c r="F1148" s="75">
        <v>1412</v>
      </c>
      <c r="G1148" s="76">
        <v>71.89636415860673</v>
      </c>
      <c r="H1148" s="76">
        <v>31.067961165048541</v>
      </c>
      <c r="I1148" s="76">
        <v>4.7202999999999999</v>
      </c>
      <c r="J1148" s="77">
        <v>348.73061230373207</v>
      </c>
      <c r="L1148" s="79">
        <f t="shared" si="486"/>
        <v>0.29296648816651366</v>
      </c>
      <c r="M1148" s="79"/>
      <c r="N1148" s="79">
        <f t="shared" si="487"/>
        <v>0.78160606931011212</v>
      </c>
      <c r="O1148" s="79">
        <f t="shared" si="488"/>
        <v>0.31067961165048541</v>
      </c>
      <c r="P1148" s="79">
        <f t="shared" si="489"/>
        <v>0.20565492957746481</v>
      </c>
      <c r="Q1148" s="79">
        <f t="shared" si="490"/>
        <v>0.25277023886354716</v>
      </c>
      <c r="R1148" s="79">
        <f t="shared" si="491"/>
        <v>0.12727408207047955</v>
      </c>
    </row>
    <row r="1149" spans="1:18" s="80" customFormat="1" x14ac:dyDescent="0.25">
      <c r="A1149" s="73" t="s">
        <v>2066</v>
      </c>
      <c r="B1149" s="74">
        <v>6</v>
      </c>
      <c r="C1149" s="74" t="s">
        <v>777</v>
      </c>
      <c r="D1149" s="26"/>
      <c r="E1149" s="27"/>
      <c r="F1149" s="75">
        <v>3127</v>
      </c>
      <c r="G1149" s="76">
        <v>86.597712863602169</v>
      </c>
      <c r="H1149" s="76">
        <v>52.034883720930239</v>
      </c>
      <c r="I1149" s="76">
        <v>4.3182999999999998</v>
      </c>
      <c r="J1149" s="77">
        <v>239.51267504142405</v>
      </c>
      <c r="L1149" s="79">
        <f t="shared" si="486"/>
        <v>0.29577252736353282</v>
      </c>
      <c r="M1149" s="79"/>
      <c r="N1149" s="79">
        <f t="shared" si="487"/>
        <v>1.0266285477267028</v>
      </c>
      <c r="O1149" s="79">
        <f t="shared" si="488"/>
        <v>0.52034883720930236</v>
      </c>
      <c r="P1149" s="79">
        <f t="shared" si="489"/>
        <v>0.17734507042253522</v>
      </c>
      <c r="Q1149" s="79">
        <f t="shared" si="490"/>
        <v>0.3037783751012702</v>
      </c>
      <c r="R1149" s="79">
        <f t="shared" si="491"/>
        <v>8.2966602450881971E-2</v>
      </c>
    </row>
    <row r="1150" spans="1:18" s="80" customFormat="1" x14ac:dyDescent="0.25">
      <c r="A1150" s="73" t="s">
        <v>2067</v>
      </c>
      <c r="B1150" s="74">
        <v>7</v>
      </c>
      <c r="C1150" s="74" t="s">
        <v>2068</v>
      </c>
      <c r="D1150" s="26"/>
      <c r="E1150" s="27"/>
      <c r="F1150" s="75">
        <v>12368</v>
      </c>
      <c r="G1150" s="76">
        <v>70.466604677231373</v>
      </c>
      <c r="H1150" s="76">
        <v>42.946708463949847</v>
      </c>
      <c r="I1150" s="76">
        <v>5.5057</v>
      </c>
      <c r="J1150" s="77">
        <v>507.86712667388895</v>
      </c>
      <c r="L1150" s="79">
        <f t="shared" si="486"/>
        <v>0.36509548071180531</v>
      </c>
      <c r="M1150" s="79"/>
      <c r="N1150" s="79">
        <f t="shared" si="487"/>
        <v>0.75777674462052291</v>
      </c>
      <c r="O1150" s="79">
        <f t="shared" si="488"/>
        <v>0.42946708463949845</v>
      </c>
      <c r="P1150" s="79">
        <f t="shared" si="489"/>
        <v>0.26096478873239437</v>
      </c>
      <c r="Q1150" s="79">
        <f t="shared" si="490"/>
        <v>0.33477721996943588</v>
      </c>
      <c r="R1150" s="79">
        <f t="shared" si="491"/>
        <v>0.19183250575005636</v>
      </c>
    </row>
    <row r="1151" spans="1:18" s="80" customFormat="1" x14ac:dyDescent="0.25">
      <c r="A1151" s="73" t="s">
        <v>2069</v>
      </c>
      <c r="B1151" s="74">
        <v>8</v>
      </c>
      <c r="C1151" s="74" t="s">
        <v>2070</v>
      </c>
      <c r="D1151" s="26"/>
      <c r="E1151" s="27"/>
      <c r="F1151" s="75">
        <v>2009</v>
      </c>
      <c r="G1151" s="76">
        <v>81.641756420137668</v>
      </c>
      <c r="H1151" s="76">
        <v>38.125</v>
      </c>
      <c r="I1151" s="76">
        <v>4.6567999999999996</v>
      </c>
      <c r="J1151" s="77">
        <v>434.59059770894635</v>
      </c>
      <c r="L1151" s="79">
        <f t="shared" si="486"/>
        <v>0.34865413785499799</v>
      </c>
      <c r="M1151" s="79"/>
      <c r="N1151" s="79">
        <f t="shared" si="487"/>
        <v>0.94402927366896117</v>
      </c>
      <c r="O1151" s="79">
        <f t="shared" si="488"/>
        <v>0.38124999999999998</v>
      </c>
      <c r="P1151" s="79">
        <f t="shared" si="489"/>
        <v>0.20118309859154929</v>
      </c>
      <c r="Q1151" s="79">
        <f t="shared" si="490"/>
        <v>0.27694955558373474</v>
      </c>
      <c r="R1151" s="79">
        <f t="shared" si="491"/>
        <v>0.16210571915170238</v>
      </c>
    </row>
    <row r="1152" spans="1:18" s="80" customFormat="1" x14ac:dyDescent="0.25">
      <c r="A1152" s="73" t="s">
        <v>2071</v>
      </c>
      <c r="B1152" s="74">
        <v>9</v>
      </c>
      <c r="C1152" s="74" t="s">
        <v>2072</v>
      </c>
      <c r="D1152" s="26"/>
      <c r="E1152" s="27"/>
      <c r="F1152" s="75">
        <v>4062</v>
      </c>
      <c r="G1152" s="76">
        <v>81.303858864829067</v>
      </c>
      <c r="H1152" s="76">
        <v>38.172043010752688</v>
      </c>
      <c r="I1152" s="76">
        <v>3.9538000000000002</v>
      </c>
      <c r="J1152" s="77">
        <v>256.70742440153083</v>
      </c>
      <c r="L1152" s="79">
        <f t="shared" si="486"/>
        <v>0.27283106187926198</v>
      </c>
      <c r="M1152" s="79"/>
      <c r="N1152" s="79">
        <f t="shared" si="487"/>
        <v>0.93839764774715106</v>
      </c>
      <c r="O1152" s="79">
        <f t="shared" si="488"/>
        <v>0.38172043010752688</v>
      </c>
      <c r="P1152" s="79">
        <f t="shared" si="489"/>
        <v>0.15167605633802819</v>
      </c>
      <c r="Q1152" s="79">
        <f t="shared" si="490"/>
        <v>0.24061971960412057</v>
      </c>
      <c r="R1152" s="79">
        <f t="shared" si="491"/>
        <v>8.9942160000621024E-2</v>
      </c>
    </row>
    <row r="1153" spans="1:18" s="80" customFormat="1" x14ac:dyDescent="0.25">
      <c r="A1153" s="73" t="s">
        <v>2073</v>
      </c>
      <c r="B1153" s="74">
        <v>10</v>
      </c>
      <c r="C1153" s="74" t="s">
        <v>2074</v>
      </c>
      <c r="D1153" s="26"/>
      <c r="E1153" s="27"/>
      <c r="F1153" s="75">
        <v>3129</v>
      </c>
      <c r="G1153" s="76">
        <v>78.545526963150351</v>
      </c>
      <c r="H1153" s="76">
        <v>61.267605633802816</v>
      </c>
      <c r="I1153" s="76">
        <v>4.6601999999999997</v>
      </c>
      <c r="J1153" s="77">
        <v>358.37816001366366</v>
      </c>
      <c r="L1153" s="79">
        <f t="shared" si="486"/>
        <v>0.34517955450309601</v>
      </c>
      <c r="M1153" s="79"/>
      <c r="N1153" s="79">
        <f t="shared" si="487"/>
        <v>0.89242544938583923</v>
      </c>
      <c r="O1153" s="79">
        <f t="shared" si="488"/>
        <v>0.61267605633802813</v>
      </c>
      <c r="P1153" s="79">
        <f t="shared" si="489"/>
        <v>0.2014225352112676</v>
      </c>
      <c r="Q1153" s="79">
        <f t="shared" si="490"/>
        <v>0.35129298958397542</v>
      </c>
      <c r="R1153" s="79">
        <f t="shared" si="491"/>
        <v>0.13118789452886964</v>
      </c>
    </row>
    <row r="1154" spans="1:18" s="80" customFormat="1" x14ac:dyDescent="0.25">
      <c r="A1154" s="73" t="s">
        <v>2075</v>
      </c>
      <c r="B1154" s="74">
        <v>11</v>
      </c>
      <c r="C1154" s="74" t="s">
        <v>2076</v>
      </c>
      <c r="D1154" s="26"/>
      <c r="E1154" s="27"/>
      <c r="F1154" s="75">
        <v>1777</v>
      </c>
      <c r="G1154" s="76">
        <v>78.542404057530149</v>
      </c>
      <c r="H1154" s="76">
        <v>19.117647058823529</v>
      </c>
      <c r="I1154" s="76">
        <v>4.4549000000000003</v>
      </c>
      <c r="J1154" s="77">
        <v>225.87185268140698</v>
      </c>
      <c r="L1154" s="79">
        <f t="shared" si="486"/>
        <v>0.23551734913814798</v>
      </c>
      <c r="M1154" s="79"/>
      <c r="N1154" s="79">
        <f t="shared" si="487"/>
        <v>0.89237340095883577</v>
      </c>
      <c r="O1154" s="79">
        <f t="shared" si="488"/>
        <v>0.19117647058823528</v>
      </c>
      <c r="P1154" s="79">
        <f t="shared" si="489"/>
        <v>0.18696478873239442</v>
      </c>
      <c r="Q1154" s="79">
        <f t="shared" si="490"/>
        <v>0.18905890202297859</v>
      </c>
      <c r="R1154" s="79">
        <f t="shared" si="491"/>
        <v>7.7432800276432845E-2</v>
      </c>
    </row>
    <row r="1155" spans="1:18" s="80" customFormat="1" x14ac:dyDescent="0.25">
      <c r="A1155" s="73"/>
      <c r="B1155" s="74"/>
      <c r="C1155" s="81"/>
      <c r="D1155" s="82"/>
      <c r="E1155" s="83"/>
      <c r="F1155" s="84" t="s">
        <v>17</v>
      </c>
      <c r="G1155" s="85"/>
      <c r="H1155" s="85"/>
      <c r="I1155" s="85"/>
      <c r="J1155" s="86"/>
      <c r="L1155" s="79"/>
      <c r="M1155" s="79"/>
      <c r="N1155" s="79"/>
      <c r="O1155" s="79"/>
      <c r="P1155" s="79"/>
      <c r="Q1155" s="79"/>
      <c r="R1155" s="79"/>
    </row>
    <row r="1156" spans="1:18" s="80" customFormat="1" x14ac:dyDescent="0.25">
      <c r="A1156" s="62" t="s">
        <v>2077</v>
      </c>
      <c r="B1156" s="63"/>
      <c r="C1156" s="64" t="s">
        <v>2078</v>
      </c>
      <c r="D1156" s="65"/>
      <c r="E1156" s="66"/>
      <c r="F1156" s="67">
        <v>127793</v>
      </c>
      <c r="G1156" s="68">
        <v>71.820893438687847</v>
      </c>
      <c r="H1156" s="68">
        <v>55.922913719943423</v>
      </c>
      <c r="I1156" s="68">
        <v>7.3430297965946743</v>
      </c>
      <c r="J1156" s="69">
        <v>723.65045188815827</v>
      </c>
      <c r="K1156" s="16"/>
      <c r="L1156" s="54">
        <f t="shared" ref="L1156:L1166" si="492">GEOMEAN(N1156,Q1156,R1156)</f>
        <v>0.46701578854603093</v>
      </c>
      <c r="M1156" s="54"/>
      <c r="N1156" s="54">
        <f t="shared" ref="N1156:N1166" si="493">+(G1156-25)/(85-25)</f>
        <v>0.78034822397813075</v>
      </c>
      <c r="O1156" s="54">
        <f t="shared" ref="O1156:O1166" si="494">+H1156/100</f>
        <v>0.55922913719943423</v>
      </c>
      <c r="P1156" s="54">
        <f t="shared" ref="P1156:P1166" si="495">+(I1156-1.8)/(16-1.8)</f>
        <v>0.390354211027794</v>
      </c>
      <c r="Q1156" s="54">
        <f t="shared" ref="Q1156:Q1166" si="496">+(O1156*P1156)^(0.5)</f>
        <v>0.46722312510752195</v>
      </c>
      <c r="R1156" s="54">
        <f t="shared" ref="R1156:R1166" si="497">+(J1156-35)/(2500-35)</f>
        <v>0.27937138007633194</v>
      </c>
    </row>
    <row r="1157" spans="1:18" s="80" customFormat="1" x14ac:dyDescent="0.25">
      <c r="A1157" s="73" t="s">
        <v>2079</v>
      </c>
      <c r="B1157" s="74">
        <v>1</v>
      </c>
      <c r="C1157" s="74" t="s">
        <v>2080</v>
      </c>
      <c r="D1157" s="26"/>
      <c r="E1157" s="27"/>
      <c r="F1157" s="75">
        <v>53066</v>
      </c>
      <c r="G1157" s="76">
        <v>72.527886282514885</v>
      </c>
      <c r="H1157" s="76">
        <v>67.340404242545532</v>
      </c>
      <c r="I1157" s="76">
        <v>9.1724999999999994</v>
      </c>
      <c r="J1157" s="77">
        <v>854.4619954902372</v>
      </c>
      <c r="L1157" s="79">
        <f t="shared" si="492"/>
        <v>0.53798488455644966</v>
      </c>
      <c r="M1157" s="79"/>
      <c r="N1157" s="79">
        <f t="shared" si="493"/>
        <v>0.79213143804191477</v>
      </c>
      <c r="O1157" s="79">
        <f t="shared" si="494"/>
        <v>0.67340404242545526</v>
      </c>
      <c r="P1157" s="79">
        <f t="shared" si="495"/>
        <v>0.51919014084507042</v>
      </c>
      <c r="Q1157" s="79">
        <f t="shared" si="496"/>
        <v>0.59129074035749274</v>
      </c>
      <c r="R1157" s="79">
        <f t="shared" si="497"/>
        <v>0.33243894340374736</v>
      </c>
    </row>
    <row r="1158" spans="1:18" s="80" customFormat="1" x14ac:dyDescent="0.25">
      <c r="A1158" s="73" t="s">
        <v>2081</v>
      </c>
      <c r="B1158" s="74">
        <v>2</v>
      </c>
      <c r="C1158" s="74" t="s">
        <v>2082</v>
      </c>
      <c r="D1158" s="26"/>
      <c r="E1158" s="27"/>
      <c r="F1158" s="75">
        <v>6142</v>
      </c>
      <c r="G1158" s="76">
        <v>74.765681340589794</v>
      </c>
      <c r="H1158" s="76">
        <v>39.115044247787608</v>
      </c>
      <c r="I1158" s="76">
        <v>4.0547000000000004</v>
      </c>
      <c r="J1158" s="77">
        <v>521.44553880213266</v>
      </c>
      <c r="L1158" s="79">
        <f t="shared" si="492"/>
        <v>0.34423580671873555</v>
      </c>
      <c r="M1158" s="79"/>
      <c r="N1158" s="79">
        <f t="shared" si="493"/>
        <v>0.82942802234316326</v>
      </c>
      <c r="O1158" s="79">
        <f t="shared" si="494"/>
        <v>0.39115044247787606</v>
      </c>
      <c r="P1158" s="79">
        <f t="shared" si="495"/>
        <v>0.15878169014084512</v>
      </c>
      <c r="Q1158" s="79">
        <f t="shared" si="496"/>
        <v>0.24921382055571592</v>
      </c>
      <c r="R1158" s="79">
        <f t="shared" si="497"/>
        <v>0.19734098937206193</v>
      </c>
    </row>
    <row r="1159" spans="1:18" s="80" customFormat="1" x14ac:dyDescent="0.25">
      <c r="A1159" s="73" t="s">
        <v>2083</v>
      </c>
      <c r="B1159" s="74">
        <v>3</v>
      </c>
      <c r="C1159" s="74" t="s">
        <v>2084</v>
      </c>
      <c r="D1159" s="26"/>
      <c r="E1159" s="27"/>
      <c r="F1159" s="75">
        <v>3475</v>
      </c>
      <c r="G1159" s="76">
        <v>72.766082862239259</v>
      </c>
      <c r="H1159" s="76">
        <v>41.811846689895468</v>
      </c>
      <c r="I1159" s="76">
        <v>4.1832000000000003</v>
      </c>
      <c r="J1159" s="77">
        <v>357.22698113018782</v>
      </c>
      <c r="L1159" s="79">
        <f t="shared" si="492"/>
        <v>0.30208769442124822</v>
      </c>
      <c r="M1159" s="79"/>
      <c r="N1159" s="79">
        <f t="shared" si="493"/>
        <v>0.79610138103732098</v>
      </c>
      <c r="O1159" s="79">
        <f t="shared" si="494"/>
        <v>0.41811846689895465</v>
      </c>
      <c r="P1159" s="79">
        <f t="shared" si="495"/>
        <v>0.167830985915493</v>
      </c>
      <c r="Q1159" s="79">
        <f t="shared" si="496"/>
        <v>0.26490231129442032</v>
      </c>
      <c r="R1159" s="79">
        <f t="shared" si="497"/>
        <v>0.1307208848398328</v>
      </c>
    </row>
    <row r="1160" spans="1:18" s="80" customFormat="1" x14ac:dyDescent="0.25">
      <c r="A1160" s="73" t="s">
        <v>2085</v>
      </c>
      <c r="B1160" s="74">
        <v>4</v>
      </c>
      <c r="C1160" s="74" t="s">
        <v>2086</v>
      </c>
      <c r="D1160" s="26"/>
      <c r="E1160" s="27"/>
      <c r="F1160" s="75">
        <v>22149</v>
      </c>
      <c r="G1160" s="76">
        <v>70.200810599079361</v>
      </c>
      <c r="H1160" s="76">
        <v>46.971307120085015</v>
      </c>
      <c r="I1160" s="76">
        <v>6.5301999999999998</v>
      </c>
      <c r="J1160" s="77">
        <v>670.68428918451923</v>
      </c>
      <c r="L1160" s="79">
        <f t="shared" si="492"/>
        <v>0.42515159231348854</v>
      </c>
      <c r="M1160" s="79"/>
      <c r="N1160" s="79">
        <f t="shared" si="493"/>
        <v>0.7533468433179894</v>
      </c>
      <c r="O1160" s="79">
        <f t="shared" si="494"/>
        <v>0.46971307120085015</v>
      </c>
      <c r="P1160" s="79">
        <f t="shared" si="495"/>
        <v>0.33311267605633804</v>
      </c>
      <c r="Q1160" s="79">
        <f t="shared" si="496"/>
        <v>0.3955595759507744</v>
      </c>
      <c r="R1160" s="79">
        <f t="shared" si="497"/>
        <v>0.25788409297546416</v>
      </c>
    </row>
    <row r="1161" spans="1:18" s="80" customFormat="1" x14ac:dyDescent="0.25">
      <c r="A1161" s="73" t="s">
        <v>2087</v>
      </c>
      <c r="B1161" s="74">
        <v>5</v>
      </c>
      <c r="C1161" s="74" t="s">
        <v>2088</v>
      </c>
      <c r="D1161" s="26"/>
      <c r="E1161" s="27"/>
      <c r="F1161" s="75">
        <v>8951</v>
      </c>
      <c r="G1161" s="76">
        <v>71.933995112209047</v>
      </c>
      <c r="H1161" s="76">
        <v>53.173483779971789</v>
      </c>
      <c r="I1161" s="76">
        <v>6.1340000000000003</v>
      </c>
      <c r="J1161" s="77">
        <v>599.11646081179526</v>
      </c>
      <c r="L1161" s="79">
        <f t="shared" si="492"/>
        <v>0.41624144482069453</v>
      </c>
      <c r="M1161" s="79"/>
      <c r="N1161" s="79">
        <f t="shared" si="493"/>
        <v>0.7822332518701508</v>
      </c>
      <c r="O1161" s="79">
        <f t="shared" si="494"/>
        <v>0.53173483779971786</v>
      </c>
      <c r="P1161" s="79">
        <f t="shared" si="495"/>
        <v>0.30521126760563383</v>
      </c>
      <c r="Q1161" s="79">
        <f t="shared" si="496"/>
        <v>0.40285414714872675</v>
      </c>
      <c r="R1161" s="79">
        <f t="shared" si="497"/>
        <v>0.22885049120153966</v>
      </c>
    </row>
    <row r="1162" spans="1:18" s="80" customFormat="1" x14ac:dyDescent="0.25">
      <c r="A1162" s="73" t="s">
        <v>2089</v>
      </c>
      <c r="B1162" s="74">
        <v>6</v>
      </c>
      <c r="C1162" s="74" t="s">
        <v>2090</v>
      </c>
      <c r="D1162" s="26"/>
      <c r="E1162" s="27"/>
      <c r="F1162" s="75">
        <v>10048</v>
      </c>
      <c r="G1162" s="76">
        <v>70.666331368122272</v>
      </c>
      <c r="H1162" s="76">
        <v>36.84210526315789</v>
      </c>
      <c r="I1162" s="76">
        <v>4.5335999999999999</v>
      </c>
      <c r="J1162" s="77">
        <v>529.58923653915861</v>
      </c>
      <c r="L1162" s="79">
        <f t="shared" si="492"/>
        <v>0.34389250732737087</v>
      </c>
      <c r="M1162" s="79"/>
      <c r="N1162" s="79">
        <f t="shared" si="493"/>
        <v>0.76110552280203791</v>
      </c>
      <c r="O1162" s="79">
        <f t="shared" si="494"/>
        <v>0.36842105263157893</v>
      </c>
      <c r="P1162" s="79">
        <f t="shared" si="495"/>
        <v>0.19250704225352114</v>
      </c>
      <c r="Q1162" s="79">
        <f t="shared" si="496"/>
        <v>0.26631493977250714</v>
      </c>
      <c r="R1162" s="79">
        <f t="shared" si="497"/>
        <v>0.20064472070554101</v>
      </c>
    </row>
    <row r="1163" spans="1:18" s="80" customFormat="1" x14ac:dyDescent="0.25">
      <c r="A1163" s="92" t="s">
        <v>2091</v>
      </c>
      <c r="B1163" s="74">
        <v>7</v>
      </c>
      <c r="C1163" s="93" t="s">
        <v>2092</v>
      </c>
      <c r="D1163" s="26"/>
      <c r="E1163" s="27"/>
      <c r="F1163" s="94">
        <v>3724</v>
      </c>
      <c r="G1163" s="95">
        <v>69.791173315996588</v>
      </c>
      <c r="H1163" s="95">
        <v>27.62237762237762</v>
      </c>
      <c r="I1163" s="95">
        <v>4.3807</v>
      </c>
      <c r="J1163" s="96">
        <v>464.45582835719148</v>
      </c>
      <c r="L1163" s="79">
        <f t="shared" si="492"/>
        <v>0.30772725392676703</v>
      </c>
      <c r="M1163" s="79"/>
      <c r="N1163" s="79">
        <f t="shared" si="493"/>
        <v>0.74651955526660985</v>
      </c>
      <c r="O1163" s="79">
        <f t="shared" si="494"/>
        <v>0.2762237762237762</v>
      </c>
      <c r="P1163" s="79">
        <f t="shared" si="495"/>
        <v>0.18173943661971834</v>
      </c>
      <c r="Q1163" s="79">
        <f t="shared" si="496"/>
        <v>0.22405524647256139</v>
      </c>
      <c r="R1163" s="79">
        <f t="shared" si="497"/>
        <v>0.17422143138222779</v>
      </c>
    </row>
    <row r="1164" spans="1:18" s="80" customFormat="1" x14ac:dyDescent="0.25">
      <c r="A1164" s="92" t="s">
        <v>2093</v>
      </c>
      <c r="B1164" s="74">
        <v>8</v>
      </c>
      <c r="C1164" s="93" t="s">
        <v>2094</v>
      </c>
      <c r="D1164" s="26"/>
      <c r="E1164" s="27"/>
      <c r="F1164" s="94">
        <v>13568</v>
      </c>
      <c r="G1164" s="95">
        <v>72.161408284275268</v>
      </c>
      <c r="H1164" s="95">
        <v>60.797342192691026</v>
      </c>
      <c r="I1164" s="95">
        <v>8.5474999999999994</v>
      </c>
      <c r="J1164" s="96">
        <v>892.35219145159692</v>
      </c>
      <c r="L1164" s="79">
        <f t="shared" si="492"/>
        <v>0.52769438731923668</v>
      </c>
      <c r="M1164" s="79"/>
      <c r="N1164" s="79">
        <f t="shared" si="493"/>
        <v>0.78602347140458784</v>
      </c>
      <c r="O1164" s="79">
        <f t="shared" si="494"/>
        <v>0.60797342192691028</v>
      </c>
      <c r="P1164" s="79">
        <f t="shared" si="495"/>
        <v>0.47517605633802817</v>
      </c>
      <c r="Q1164" s="79">
        <f t="shared" si="496"/>
        <v>0.5374889887147134</v>
      </c>
      <c r="R1164" s="79">
        <f t="shared" si="497"/>
        <v>0.34781021965582026</v>
      </c>
    </row>
    <row r="1165" spans="1:18" s="80" customFormat="1" x14ac:dyDescent="0.25">
      <c r="A1165" s="92" t="s">
        <v>2095</v>
      </c>
      <c r="B1165" s="74">
        <v>9</v>
      </c>
      <c r="C1165" s="93" t="s">
        <v>2096</v>
      </c>
      <c r="D1165" s="26"/>
      <c r="E1165" s="27"/>
      <c r="F1165" s="94">
        <v>4143</v>
      </c>
      <c r="G1165" s="95">
        <v>71.938549372405163</v>
      </c>
      <c r="H1165" s="95">
        <v>50</v>
      </c>
      <c r="I1165" s="95">
        <v>5.0342000000000002</v>
      </c>
      <c r="J1165" s="96">
        <v>578.28434846606012</v>
      </c>
      <c r="L1165" s="79">
        <f t="shared" si="492"/>
        <v>0.3874993543366998</v>
      </c>
      <c r="M1165" s="79"/>
      <c r="N1165" s="79">
        <f t="shared" si="493"/>
        <v>0.78230915620675268</v>
      </c>
      <c r="O1165" s="79">
        <f t="shared" si="494"/>
        <v>0.5</v>
      </c>
      <c r="P1165" s="79">
        <f t="shared" si="495"/>
        <v>0.22776056338028172</v>
      </c>
      <c r="Q1165" s="79">
        <f t="shared" si="496"/>
        <v>0.33746152623690434</v>
      </c>
      <c r="R1165" s="79">
        <f t="shared" si="497"/>
        <v>0.22039933000651526</v>
      </c>
    </row>
    <row r="1166" spans="1:18" s="80" customFormat="1" x14ac:dyDescent="0.25">
      <c r="A1166" s="92" t="s">
        <v>2097</v>
      </c>
      <c r="B1166" s="74">
        <v>10</v>
      </c>
      <c r="C1166" s="93" t="s">
        <v>2098</v>
      </c>
      <c r="D1166" s="26"/>
      <c r="E1166" s="27"/>
      <c r="F1166" s="94">
        <v>2527</v>
      </c>
      <c r="G1166" s="95">
        <v>72.462270717138793</v>
      </c>
      <c r="H1166" s="95">
        <v>34.433962264150942</v>
      </c>
      <c r="I1166" s="95">
        <v>4.2553000000000001</v>
      </c>
      <c r="J1166" s="96">
        <v>363.517681826782</v>
      </c>
      <c r="L1166" s="79">
        <f t="shared" si="492"/>
        <v>0.29519810529907498</v>
      </c>
      <c r="M1166" s="79"/>
      <c r="N1166" s="79">
        <f t="shared" si="493"/>
        <v>0.79103784528564658</v>
      </c>
      <c r="O1166" s="79">
        <f t="shared" si="494"/>
        <v>0.34433962264150941</v>
      </c>
      <c r="P1166" s="79">
        <f t="shared" si="495"/>
        <v>0.17290845070422539</v>
      </c>
      <c r="Q1166" s="79">
        <f t="shared" si="496"/>
        <v>0.24400662012949773</v>
      </c>
      <c r="R1166" s="79">
        <f t="shared" si="497"/>
        <v>0.13327289323601704</v>
      </c>
    </row>
    <row r="1167" spans="1:18" s="80" customFormat="1" x14ac:dyDescent="0.25">
      <c r="A1167" s="73"/>
      <c r="B1167" s="74"/>
      <c r="C1167" s="81"/>
      <c r="D1167" s="82"/>
      <c r="E1167" s="83"/>
      <c r="F1167" s="84" t="s">
        <v>17</v>
      </c>
      <c r="G1167" s="85"/>
      <c r="H1167" s="85"/>
      <c r="I1167" s="85"/>
      <c r="J1167" s="86"/>
      <c r="L1167" s="79"/>
      <c r="M1167" s="79"/>
      <c r="N1167" s="79"/>
      <c r="O1167" s="79"/>
      <c r="P1167" s="79"/>
      <c r="Q1167" s="79"/>
      <c r="R1167" s="79"/>
    </row>
    <row r="1168" spans="1:18" s="80" customFormat="1" x14ac:dyDescent="0.25">
      <c r="A1168" s="62" t="s">
        <v>2099</v>
      </c>
      <c r="B1168" s="87"/>
      <c r="C1168" s="64" t="s">
        <v>2100</v>
      </c>
      <c r="D1168" s="65"/>
      <c r="E1168" s="66"/>
      <c r="F1168" s="67">
        <v>26622</v>
      </c>
      <c r="G1168" s="68">
        <v>65.602071669288648</v>
      </c>
      <c r="H1168" s="68">
        <v>36.174724342663275</v>
      </c>
      <c r="I1168" s="68">
        <v>4.7502753030524314</v>
      </c>
      <c r="J1168" s="69">
        <v>398.68004444084937</v>
      </c>
      <c r="K1168" s="16"/>
      <c r="L1168" s="54">
        <f t="shared" ref="L1168:L1173" si="498">GEOMEAN(N1168,Q1168,R1168)</f>
        <v>0.3013674906437806</v>
      </c>
      <c r="M1168" s="54"/>
      <c r="N1168" s="54">
        <f t="shared" ref="N1168:N1173" si="499">+(G1168-25)/(85-25)</f>
        <v>0.67670119448814414</v>
      </c>
      <c r="O1168" s="54">
        <f t="shared" ref="O1168:O1173" si="500">+H1168/100</f>
        <v>0.36174724342663273</v>
      </c>
      <c r="P1168" s="54">
        <f t="shared" ref="P1168:P1173" si="501">+(I1168-1.8)/(16-1.8)</f>
        <v>0.20776586641214309</v>
      </c>
      <c r="Q1168" s="54">
        <f t="shared" ref="Q1168:Q1173" si="502">+(O1168*P1168)^(0.5)</f>
        <v>0.27415092458851709</v>
      </c>
      <c r="R1168" s="54">
        <f t="shared" ref="R1168:R1173" si="503">+(J1168-35)/(2500-35)</f>
        <v>0.14753754338371172</v>
      </c>
    </row>
    <row r="1169" spans="1:18" s="80" customFormat="1" x14ac:dyDescent="0.25">
      <c r="A1169" s="73" t="s">
        <v>2101</v>
      </c>
      <c r="B1169" s="74">
        <v>1</v>
      </c>
      <c r="C1169" s="74" t="s">
        <v>2102</v>
      </c>
      <c r="D1169" s="26"/>
      <c r="E1169" s="27"/>
      <c r="F1169" s="75">
        <v>14150</v>
      </c>
      <c r="G1169" s="76">
        <v>64.878614759123906</v>
      </c>
      <c r="H1169" s="76">
        <v>36.578171091445427</v>
      </c>
      <c r="I1169" s="76">
        <v>4.6512000000000002</v>
      </c>
      <c r="J1169" s="77">
        <v>363.78245388166994</v>
      </c>
      <c r="L1169" s="79">
        <f t="shared" si="498"/>
        <v>0.28854954578865605</v>
      </c>
      <c r="M1169" s="79"/>
      <c r="N1169" s="79">
        <f t="shared" si="499"/>
        <v>0.66464357931873175</v>
      </c>
      <c r="O1169" s="79">
        <f t="shared" si="500"/>
        <v>0.36578171091445427</v>
      </c>
      <c r="P1169" s="79">
        <f t="shared" si="501"/>
        <v>0.20078873239436623</v>
      </c>
      <c r="Q1169" s="79">
        <f t="shared" si="502"/>
        <v>0.27100709597269917</v>
      </c>
      <c r="R1169" s="79">
        <f t="shared" si="503"/>
        <v>0.13338030583434887</v>
      </c>
    </row>
    <row r="1170" spans="1:18" s="80" customFormat="1" x14ac:dyDescent="0.25">
      <c r="A1170" s="73" t="s">
        <v>2103</v>
      </c>
      <c r="B1170" s="74">
        <v>2</v>
      </c>
      <c r="C1170" s="74" t="s">
        <v>2104</v>
      </c>
      <c r="D1170" s="26"/>
      <c r="E1170" s="27"/>
      <c r="F1170" s="75">
        <v>5372</v>
      </c>
      <c r="G1170" s="76">
        <v>64.573150590024369</v>
      </c>
      <c r="H1170" s="76">
        <v>35.991379310344826</v>
      </c>
      <c r="I1170" s="76">
        <v>4.9291999999999998</v>
      </c>
      <c r="J1170" s="77">
        <v>358.94484480837036</v>
      </c>
      <c r="L1170" s="79">
        <f t="shared" si="498"/>
        <v>0.29008487605012262</v>
      </c>
      <c r="M1170" s="79"/>
      <c r="N1170" s="79">
        <f t="shared" si="499"/>
        <v>0.65955250983373948</v>
      </c>
      <c r="O1170" s="79">
        <f t="shared" si="500"/>
        <v>0.35991379310344823</v>
      </c>
      <c r="P1170" s="79">
        <f t="shared" si="501"/>
        <v>0.22036619718309861</v>
      </c>
      <c r="Q1170" s="79">
        <f t="shared" si="502"/>
        <v>0.28162534314218141</v>
      </c>
      <c r="R1170" s="79">
        <f t="shared" si="503"/>
        <v>0.13141778694051537</v>
      </c>
    </row>
    <row r="1171" spans="1:18" s="80" customFormat="1" x14ac:dyDescent="0.25">
      <c r="A1171" s="73" t="s">
        <v>2105</v>
      </c>
      <c r="B1171" s="74">
        <v>3</v>
      </c>
      <c r="C1171" s="74" t="s">
        <v>2106</v>
      </c>
      <c r="D1171" s="26"/>
      <c r="E1171" s="27"/>
      <c r="F1171" s="75">
        <v>2111</v>
      </c>
      <c r="G1171" s="76">
        <v>74.316448968092971</v>
      </c>
      <c r="H1171" s="76">
        <v>26.815642458100559</v>
      </c>
      <c r="I1171" s="76">
        <v>3.1955</v>
      </c>
      <c r="J1171" s="77">
        <v>233.2579936394456</v>
      </c>
      <c r="L1171" s="79">
        <f t="shared" si="498"/>
        <v>0.22057505387371037</v>
      </c>
      <c r="M1171" s="79"/>
      <c r="N1171" s="79">
        <f t="shared" si="499"/>
        <v>0.82194081613488279</v>
      </c>
      <c r="O1171" s="79">
        <f t="shared" si="500"/>
        <v>0.26815642458100558</v>
      </c>
      <c r="P1171" s="79">
        <f t="shared" si="501"/>
        <v>9.8274647887323943E-2</v>
      </c>
      <c r="Q1171" s="79">
        <f t="shared" si="502"/>
        <v>0.16233600402998116</v>
      </c>
      <c r="R1171" s="79">
        <f t="shared" si="503"/>
        <v>8.0429206344602683E-2</v>
      </c>
    </row>
    <row r="1172" spans="1:18" s="80" customFormat="1" x14ac:dyDescent="0.25">
      <c r="A1172" s="92" t="s">
        <v>2107</v>
      </c>
      <c r="B1172" s="74">
        <v>4</v>
      </c>
      <c r="C1172" s="93" t="s">
        <v>2108</v>
      </c>
      <c r="D1172" s="26"/>
      <c r="E1172" s="27"/>
      <c r="F1172" s="94">
        <v>2790</v>
      </c>
      <c r="G1172" s="95">
        <v>69.450894637475898</v>
      </c>
      <c r="H1172" s="95">
        <v>46.315789473684212</v>
      </c>
      <c r="I1172" s="95">
        <v>5.6833</v>
      </c>
      <c r="J1172" s="96">
        <v>697.06208713366686</v>
      </c>
      <c r="L1172" s="79">
        <f t="shared" si="498"/>
        <v>0.41372391776999018</v>
      </c>
      <c r="M1172" s="79"/>
      <c r="N1172" s="79">
        <f t="shared" si="499"/>
        <v>0.74084824395793158</v>
      </c>
      <c r="O1172" s="79">
        <f t="shared" si="500"/>
        <v>0.4631578947368421</v>
      </c>
      <c r="P1172" s="79">
        <f t="shared" si="501"/>
        <v>0.27347183098591554</v>
      </c>
      <c r="Q1172" s="79">
        <f t="shared" si="502"/>
        <v>0.35589413806533277</v>
      </c>
      <c r="R1172" s="79">
        <f t="shared" si="503"/>
        <v>0.26858502520635574</v>
      </c>
    </row>
    <row r="1173" spans="1:18" s="80" customFormat="1" x14ac:dyDescent="0.25">
      <c r="A1173" s="92" t="s">
        <v>2109</v>
      </c>
      <c r="B1173" s="74">
        <v>5</v>
      </c>
      <c r="C1173" s="93" t="s">
        <v>2110</v>
      </c>
      <c r="D1173" s="26"/>
      <c r="E1173" s="27"/>
      <c r="F1173" s="94">
        <v>2199</v>
      </c>
      <c r="G1173" s="95">
        <v>64.553640162737764</v>
      </c>
      <c r="H1173" s="95">
        <v>31.952662721893493</v>
      </c>
      <c r="I1173" s="95">
        <v>5.0254000000000003</v>
      </c>
      <c r="J1173" s="96">
        <v>500.53472791827966</v>
      </c>
      <c r="L1173" s="79">
        <f t="shared" si="498"/>
        <v>0.3224956330292541</v>
      </c>
      <c r="M1173" s="79"/>
      <c r="N1173" s="79">
        <f t="shared" si="499"/>
        <v>0.65922733604562944</v>
      </c>
      <c r="O1173" s="79">
        <f t="shared" si="500"/>
        <v>0.31952662721893493</v>
      </c>
      <c r="P1173" s="79">
        <f t="shared" si="501"/>
        <v>0.22714084507042259</v>
      </c>
      <c r="Q1173" s="79">
        <f t="shared" si="502"/>
        <v>0.26940220513019336</v>
      </c>
      <c r="R1173" s="79">
        <f t="shared" si="503"/>
        <v>0.18885790179240555</v>
      </c>
    </row>
    <row r="1174" spans="1:18" s="80" customFormat="1" x14ac:dyDescent="0.25">
      <c r="A1174" s="73"/>
      <c r="B1174" s="74"/>
      <c r="C1174" s="81"/>
      <c r="D1174" s="82"/>
      <c r="E1174" s="83"/>
      <c r="F1174" s="84" t="s">
        <v>17</v>
      </c>
      <c r="G1174" s="85"/>
      <c r="H1174" s="85"/>
      <c r="I1174" s="85"/>
      <c r="J1174" s="86"/>
      <c r="L1174" s="79"/>
      <c r="M1174" s="79"/>
      <c r="N1174" s="79"/>
      <c r="O1174" s="79"/>
      <c r="P1174" s="79"/>
      <c r="Q1174" s="79"/>
      <c r="R1174" s="79"/>
    </row>
    <row r="1175" spans="1:18" s="80" customFormat="1" x14ac:dyDescent="0.25">
      <c r="A1175" s="62" t="s">
        <v>2111</v>
      </c>
      <c r="B1175" s="87"/>
      <c r="C1175" s="64" t="s">
        <v>2112</v>
      </c>
      <c r="D1175" s="65"/>
      <c r="E1175" s="66"/>
      <c r="F1175" s="67">
        <v>49159</v>
      </c>
      <c r="G1175" s="68">
        <v>72.485038818841247</v>
      </c>
      <c r="H1175" s="68">
        <v>31.937951551211221</v>
      </c>
      <c r="I1175" s="68">
        <v>2.959851411589896</v>
      </c>
      <c r="J1175" s="69">
        <v>346.28928621305926</v>
      </c>
      <c r="K1175" s="16"/>
      <c r="L1175" s="54">
        <f>GEOMEAN(N1175,Q1175,R1175)</f>
        <v>0.2527286303831946</v>
      </c>
      <c r="M1175" s="54"/>
      <c r="N1175" s="54">
        <f>+(G1175-25)/(85-25)</f>
        <v>0.79141731364735413</v>
      </c>
      <c r="O1175" s="54">
        <f>+H1175/100</f>
        <v>0.31937951551211219</v>
      </c>
      <c r="P1175" s="54">
        <f>+(I1175-1.8)/(16-1.8)</f>
        <v>8.167967687252789E-2</v>
      </c>
      <c r="Q1175" s="54">
        <f>+(O1175*P1175)^(0.5)</f>
        <v>0.16151413444876528</v>
      </c>
      <c r="R1175" s="54">
        <f>+(J1175-35)/(2500-35)</f>
        <v>0.12628368609049057</v>
      </c>
    </row>
    <row r="1176" spans="1:18" s="80" customFormat="1" x14ac:dyDescent="0.25">
      <c r="A1176" s="73" t="s">
        <v>2113</v>
      </c>
      <c r="B1176" s="74">
        <v>1</v>
      </c>
      <c r="C1176" s="74" t="s">
        <v>2114</v>
      </c>
      <c r="D1176" s="26"/>
      <c r="E1176" s="27"/>
      <c r="F1176" s="75">
        <v>17449</v>
      </c>
      <c r="G1176" s="76">
        <v>66.998990011236231</v>
      </c>
      <c r="H1176" s="76">
        <v>33.333333333333329</v>
      </c>
      <c r="I1176" s="76">
        <v>3.0977000000000001</v>
      </c>
      <c r="J1176" s="77">
        <v>242.59558826565666</v>
      </c>
      <c r="L1176" s="79">
        <f>GEOMEAN(N1176,Q1176,R1176)</f>
        <v>0.21749889176666171</v>
      </c>
      <c r="M1176" s="79"/>
      <c r="N1176" s="79">
        <f>+(G1176-25)/(85-25)</f>
        <v>0.69998316685393713</v>
      </c>
      <c r="O1176" s="79">
        <f>+H1176/100</f>
        <v>0.33333333333333326</v>
      </c>
      <c r="P1176" s="79">
        <f>+(I1176-1.8)/(16-1.8)</f>
        <v>9.1387323943661988E-2</v>
      </c>
      <c r="Q1176" s="79">
        <f>+(O1176*P1176)^(0.5)</f>
        <v>0.17453492863766265</v>
      </c>
      <c r="R1176" s="79">
        <f>+(J1176-35)/(2500-35)</f>
        <v>8.4217277186878964E-2</v>
      </c>
    </row>
    <row r="1177" spans="1:18" s="90" customFormat="1" x14ac:dyDescent="0.25">
      <c r="A1177" s="73" t="s">
        <v>2115</v>
      </c>
      <c r="B1177" s="74">
        <v>2</v>
      </c>
      <c r="C1177" s="74" t="s">
        <v>2116</v>
      </c>
      <c r="D1177" s="26"/>
      <c r="E1177" s="27"/>
      <c r="F1177" s="75">
        <v>10103</v>
      </c>
      <c r="G1177" s="76">
        <v>72.879706750041493</v>
      </c>
      <c r="H1177" s="76">
        <v>35.38633818589026</v>
      </c>
      <c r="I1177" s="76">
        <v>3.6396000000000002</v>
      </c>
      <c r="J1177" s="77">
        <v>523.42963626256903</v>
      </c>
      <c r="L1177" s="79">
        <f>GEOMEAN(N1177,Q1177,R1177)</f>
        <v>0.3234994538793099</v>
      </c>
      <c r="M1177" s="79"/>
      <c r="N1177" s="79">
        <f>+(G1177-25)/(85-25)</f>
        <v>0.79799511250069155</v>
      </c>
      <c r="O1177" s="79">
        <f>+H1177/100</f>
        <v>0.35386338185890259</v>
      </c>
      <c r="P1177" s="79">
        <f>+(I1177-1.8)/(16-1.8)</f>
        <v>0.12954929577464791</v>
      </c>
      <c r="Q1177" s="79">
        <f>+(O1177*P1177)^(0.5)</f>
        <v>0.21410920559437921</v>
      </c>
      <c r="R1177" s="79">
        <f>+(J1177-35)/(2500-35)</f>
        <v>0.19814589706392252</v>
      </c>
    </row>
    <row r="1178" spans="1:18" s="80" customFormat="1" x14ac:dyDescent="0.25">
      <c r="A1178" s="73" t="s">
        <v>2117</v>
      </c>
      <c r="B1178" s="74">
        <v>3</v>
      </c>
      <c r="C1178" s="74" t="s">
        <v>2118</v>
      </c>
      <c r="D1178" s="26"/>
      <c r="E1178" s="27"/>
      <c r="F1178" s="75">
        <v>10552</v>
      </c>
      <c r="G1178" s="76">
        <v>76.840968096057878</v>
      </c>
      <c r="H1178" s="76">
        <v>32.034220532319388</v>
      </c>
      <c r="I1178" s="76">
        <v>2.6282999999999999</v>
      </c>
      <c r="J1178" s="77">
        <v>316.45835034682648</v>
      </c>
      <c r="L1178" s="79">
        <f>GEOMEAN(N1178,Q1178,R1178)</f>
        <v>0.23802647697534751</v>
      </c>
      <c r="M1178" s="79"/>
      <c r="N1178" s="79">
        <f>+(G1178-25)/(85-25)</f>
        <v>0.86401613493429796</v>
      </c>
      <c r="O1178" s="79">
        <f>+H1178/100</f>
        <v>0.32034220532319391</v>
      </c>
      <c r="P1178" s="79">
        <f>+(I1178-1.8)/(16-1.8)</f>
        <v>5.8330985915492947E-2</v>
      </c>
      <c r="Q1178" s="79">
        <f>+(O1178*P1178)^(0.5)</f>
        <v>0.1366962935373347</v>
      </c>
      <c r="R1178" s="79">
        <f>+(J1178-35)/(2500-35)</f>
        <v>0.11418188655043671</v>
      </c>
    </row>
    <row r="1179" spans="1:18" s="80" customFormat="1" x14ac:dyDescent="0.25">
      <c r="A1179" s="73" t="s">
        <v>2119</v>
      </c>
      <c r="B1179" s="74">
        <v>4</v>
      </c>
      <c r="C1179" s="74" t="s">
        <v>2120</v>
      </c>
      <c r="D1179" s="26"/>
      <c r="E1179" s="27"/>
      <c r="F1179" s="75">
        <v>11055</v>
      </c>
      <c r="G1179" s="76">
        <v>75.695622101541375</v>
      </c>
      <c r="H1179" s="76">
        <v>26.845018450184504</v>
      </c>
      <c r="I1179" s="76">
        <v>2.4157999999999999</v>
      </c>
      <c r="J1179" s="77">
        <v>376.54513552961464</v>
      </c>
      <c r="L1179" s="79">
        <f>GEOMEAN(N1179,Q1179,R1179)</f>
        <v>0.23289096308385582</v>
      </c>
      <c r="M1179" s="79"/>
      <c r="N1179" s="79">
        <f>+(G1179-25)/(85-25)</f>
        <v>0.84492703502568955</v>
      </c>
      <c r="O1179" s="79">
        <f>+H1179/100</f>
        <v>0.26845018450184505</v>
      </c>
      <c r="P1179" s="79">
        <f>+(I1179-1.8)/(16-1.8)</f>
        <v>4.3366197183098587E-2</v>
      </c>
      <c r="Q1179" s="79">
        <f>+(O1179*P1179)^(0.5)</f>
        <v>0.10789654134839638</v>
      </c>
      <c r="R1179" s="79">
        <f>+(J1179-35)/(2500-35)</f>
        <v>0.13855786431221689</v>
      </c>
    </row>
    <row r="1180" spans="1:18" s="80" customFormat="1" x14ac:dyDescent="0.25">
      <c r="A1180" s="73"/>
      <c r="B1180" s="74"/>
      <c r="C1180" s="81"/>
      <c r="D1180" s="82"/>
      <c r="E1180" s="83"/>
      <c r="F1180" s="84" t="s">
        <v>17</v>
      </c>
      <c r="G1180" s="85"/>
      <c r="H1180" s="85"/>
      <c r="I1180" s="85"/>
      <c r="J1180" s="86"/>
      <c r="L1180" s="79"/>
      <c r="M1180" s="79"/>
      <c r="N1180" s="79"/>
      <c r="O1180" s="79"/>
      <c r="P1180" s="79"/>
      <c r="Q1180" s="79"/>
      <c r="R1180" s="79"/>
    </row>
    <row r="1181" spans="1:18" s="80" customFormat="1" x14ac:dyDescent="0.25">
      <c r="A1181" s="62" t="s">
        <v>2121</v>
      </c>
      <c r="B1181" s="63"/>
      <c r="C1181" s="64" t="s">
        <v>2122</v>
      </c>
      <c r="D1181" s="65"/>
      <c r="E1181" s="66"/>
      <c r="F1181" s="67">
        <v>32538</v>
      </c>
      <c r="G1181" s="68">
        <v>69.823832140443614</v>
      </c>
      <c r="H1181" s="68">
        <v>29.896480331262943</v>
      </c>
      <c r="I1181" s="68">
        <v>5.5270484735492902</v>
      </c>
      <c r="J1181" s="69">
        <v>597.44779865489977</v>
      </c>
      <c r="K1181" s="16"/>
      <c r="L1181" s="54">
        <f t="shared" ref="L1181:L1186" si="504">GEOMEAN(N1181,Q1181,R1181)</f>
        <v>0.36279152794898256</v>
      </c>
      <c r="M1181" s="54"/>
      <c r="N1181" s="54">
        <f t="shared" ref="N1181:N1186" si="505">+(G1181-25)/(85-25)</f>
        <v>0.74706386900739352</v>
      </c>
      <c r="O1181" s="54">
        <f t="shared" ref="O1181:O1186" si="506">+H1181/100</f>
        <v>0.29896480331262942</v>
      </c>
      <c r="P1181" s="54">
        <f t="shared" ref="P1181:P1186" si="507">+(I1181-1.8)/(16-1.8)</f>
        <v>0.26246820236262608</v>
      </c>
      <c r="Q1181" s="54">
        <f t="shared" ref="Q1181:Q1186" si="508">+(O1181*P1181)^(0.5)</f>
        <v>0.28012274897830403</v>
      </c>
      <c r="R1181" s="54">
        <f t="shared" ref="R1181:R1186" si="509">+(J1181-35)/(2500-35)</f>
        <v>0.22817354915006077</v>
      </c>
    </row>
    <row r="1182" spans="1:18" s="80" customFormat="1" x14ac:dyDescent="0.25">
      <c r="A1182" s="73" t="s">
        <v>2123</v>
      </c>
      <c r="B1182" s="74">
        <v>1</v>
      </c>
      <c r="C1182" s="74" t="s">
        <v>2124</v>
      </c>
      <c r="D1182" s="26"/>
      <c r="E1182" s="27"/>
      <c r="F1182" s="75">
        <v>9407</v>
      </c>
      <c r="G1182" s="76">
        <v>68.112622546921429</v>
      </c>
      <c r="H1182" s="76">
        <v>32.89855072463768</v>
      </c>
      <c r="I1182" s="76">
        <v>6.173</v>
      </c>
      <c r="J1182" s="77">
        <v>633.85605660142699</v>
      </c>
      <c r="L1182" s="79">
        <f t="shared" si="504"/>
        <v>0.38159050046547788</v>
      </c>
      <c r="M1182" s="79"/>
      <c r="N1182" s="79">
        <f t="shared" si="505"/>
        <v>0.71854370911535714</v>
      </c>
      <c r="O1182" s="79">
        <f t="shared" si="506"/>
        <v>0.32898550724637682</v>
      </c>
      <c r="P1182" s="79">
        <f t="shared" si="507"/>
        <v>0.30795774647887325</v>
      </c>
      <c r="Q1182" s="79">
        <f t="shared" si="508"/>
        <v>0.31829802926785961</v>
      </c>
      <c r="R1182" s="79">
        <f t="shared" si="509"/>
        <v>0.24294363350970669</v>
      </c>
    </row>
    <row r="1183" spans="1:18" s="80" customFormat="1" x14ac:dyDescent="0.25">
      <c r="A1183" s="73" t="s">
        <v>2125</v>
      </c>
      <c r="B1183" s="74">
        <v>2</v>
      </c>
      <c r="C1183" s="74" t="s">
        <v>2126</v>
      </c>
      <c r="D1183" s="26"/>
      <c r="E1183" s="27"/>
      <c r="F1183" s="75">
        <v>7101</v>
      </c>
      <c r="G1183" s="76">
        <v>69.079024514206395</v>
      </c>
      <c r="H1183" s="76">
        <v>25.754884547069274</v>
      </c>
      <c r="I1183" s="76">
        <v>4.4714999999999998</v>
      </c>
      <c r="J1183" s="77">
        <v>554.16464123149785</v>
      </c>
      <c r="L1183" s="79">
        <f t="shared" si="504"/>
        <v>0.32414851969672859</v>
      </c>
      <c r="M1183" s="79"/>
      <c r="N1183" s="79">
        <f t="shared" si="505"/>
        <v>0.73465040857010655</v>
      </c>
      <c r="O1183" s="79">
        <f t="shared" si="506"/>
        <v>0.25754884547069273</v>
      </c>
      <c r="P1183" s="79">
        <f t="shared" si="507"/>
        <v>0.18813380281690142</v>
      </c>
      <c r="Q1183" s="79">
        <f t="shared" si="508"/>
        <v>0.22012188375875744</v>
      </c>
      <c r="R1183" s="79">
        <f t="shared" si="509"/>
        <v>0.21061445891744335</v>
      </c>
    </row>
    <row r="1184" spans="1:18" s="80" customFormat="1" x14ac:dyDescent="0.25">
      <c r="A1184" s="73" t="s">
        <v>2127</v>
      </c>
      <c r="B1184" s="74">
        <v>3</v>
      </c>
      <c r="C1184" s="74" t="s">
        <v>2128</v>
      </c>
      <c r="D1184" s="26"/>
      <c r="E1184" s="27"/>
      <c r="F1184" s="75">
        <v>4814</v>
      </c>
      <c r="G1184" s="76">
        <v>72.08643187927693</v>
      </c>
      <c r="H1184" s="76">
        <v>36.549707602339183</v>
      </c>
      <c r="I1184" s="76">
        <v>5.3609</v>
      </c>
      <c r="J1184" s="77">
        <v>468.45537244698409</v>
      </c>
      <c r="L1184" s="79">
        <f t="shared" si="504"/>
        <v>0.34698967806573555</v>
      </c>
      <c r="M1184" s="79"/>
      <c r="N1184" s="79">
        <f t="shared" si="505"/>
        <v>0.78477386465461552</v>
      </c>
      <c r="O1184" s="79">
        <f t="shared" si="506"/>
        <v>0.36549707602339182</v>
      </c>
      <c r="P1184" s="79">
        <f t="shared" si="507"/>
        <v>0.25076760563380285</v>
      </c>
      <c r="Q1184" s="79">
        <f t="shared" si="508"/>
        <v>0.30274548158567449</v>
      </c>
      <c r="R1184" s="79">
        <f t="shared" si="509"/>
        <v>0.17584396448153514</v>
      </c>
    </row>
    <row r="1185" spans="1:18" s="80" customFormat="1" x14ac:dyDescent="0.25">
      <c r="A1185" s="73" t="s">
        <v>2129</v>
      </c>
      <c r="B1185" s="74">
        <v>4</v>
      </c>
      <c r="C1185" s="74" t="s">
        <v>2130</v>
      </c>
      <c r="D1185" s="26"/>
      <c r="E1185" s="27"/>
      <c r="F1185" s="75">
        <v>5447</v>
      </c>
      <c r="G1185" s="76">
        <v>71.187570769655025</v>
      </c>
      <c r="H1185" s="76">
        <v>29.176470588235293</v>
      </c>
      <c r="I1185" s="76">
        <v>5.9513999999999996</v>
      </c>
      <c r="J1185" s="77">
        <v>787.76954808531707</v>
      </c>
      <c r="L1185" s="79">
        <f t="shared" si="504"/>
        <v>0.40947698328412063</v>
      </c>
      <c r="M1185" s="79"/>
      <c r="N1185" s="79">
        <f t="shared" si="505"/>
        <v>0.76979284616091703</v>
      </c>
      <c r="O1185" s="79">
        <f t="shared" si="506"/>
        <v>0.29176470588235293</v>
      </c>
      <c r="P1185" s="79">
        <f t="shared" si="507"/>
        <v>0.29235211267605632</v>
      </c>
      <c r="Q1185" s="79">
        <f t="shared" si="508"/>
        <v>0.29205826160034248</v>
      </c>
      <c r="R1185" s="79">
        <f t="shared" si="509"/>
        <v>0.30538318380743085</v>
      </c>
    </row>
    <row r="1186" spans="1:18" s="80" customFormat="1" x14ac:dyDescent="0.25">
      <c r="A1186" s="73" t="s">
        <v>2131</v>
      </c>
      <c r="B1186" s="74">
        <v>5</v>
      </c>
      <c r="C1186" s="74" t="s">
        <v>2132</v>
      </c>
      <c r="D1186" s="26"/>
      <c r="E1186" s="27"/>
      <c r="F1186" s="75">
        <v>5769</v>
      </c>
      <c r="G1186" s="76">
        <v>70.934215826222683</v>
      </c>
      <c r="H1186" s="76">
        <v>25.569620253164555</v>
      </c>
      <c r="I1186" s="76">
        <v>5.4648000000000003</v>
      </c>
      <c r="J1186" s="77">
        <v>519.29702538015806</v>
      </c>
      <c r="L1186" s="79">
        <f t="shared" si="504"/>
        <v>0.33807081467077643</v>
      </c>
      <c r="M1186" s="79"/>
      <c r="N1186" s="79">
        <f t="shared" si="505"/>
        <v>0.76557026377037807</v>
      </c>
      <c r="O1186" s="79">
        <f t="shared" si="506"/>
        <v>0.25569620253164554</v>
      </c>
      <c r="P1186" s="79">
        <f t="shared" si="507"/>
        <v>0.25808450704225355</v>
      </c>
      <c r="Q1186" s="79">
        <f t="shared" si="508"/>
        <v>0.25688757926952399</v>
      </c>
      <c r="R1186" s="79">
        <f t="shared" si="509"/>
        <v>0.19646938149296472</v>
      </c>
    </row>
    <row r="1187" spans="1:18" s="80" customFormat="1" x14ac:dyDescent="0.25">
      <c r="A1187" s="73"/>
      <c r="B1187" s="74"/>
      <c r="C1187" s="81"/>
      <c r="D1187" s="82"/>
      <c r="E1187" s="83"/>
      <c r="F1187" s="84" t="s">
        <v>17</v>
      </c>
      <c r="G1187" s="85"/>
      <c r="H1187" s="85"/>
      <c r="I1187" s="85"/>
      <c r="J1187" s="86"/>
      <c r="L1187" s="79"/>
      <c r="M1187" s="79"/>
      <c r="N1187" s="79"/>
      <c r="O1187" s="79"/>
      <c r="P1187" s="79"/>
      <c r="Q1187" s="79"/>
      <c r="R1187" s="79"/>
    </row>
    <row r="1188" spans="1:18" s="80" customFormat="1" x14ac:dyDescent="0.25">
      <c r="A1188" s="62" t="s">
        <v>2133</v>
      </c>
      <c r="B1188" s="63"/>
      <c r="C1188" s="64" t="s">
        <v>2134</v>
      </c>
      <c r="D1188" s="65"/>
      <c r="E1188" s="66"/>
      <c r="F1188" s="67">
        <v>18913</v>
      </c>
      <c r="G1188" s="68">
        <v>70.366238245611413</v>
      </c>
      <c r="H1188" s="68">
        <v>50.189393939393945</v>
      </c>
      <c r="I1188" s="68">
        <v>6.9703033902951654</v>
      </c>
      <c r="J1188" s="69">
        <v>555.49491270310989</v>
      </c>
      <c r="K1188" s="16"/>
      <c r="L1188" s="54">
        <f t="shared" ref="L1188:L1195" si="510">GEOMEAN(N1188,Q1188,R1188)</f>
        <v>0.40866455113915395</v>
      </c>
      <c r="M1188" s="54"/>
      <c r="N1188" s="54">
        <f t="shared" ref="N1188:N1195" si="511">+(G1188-25)/(85-25)</f>
        <v>0.7561039707601902</v>
      </c>
      <c r="O1188" s="54">
        <f t="shared" ref="O1188:O1195" si="512">+H1188/100</f>
        <v>0.50189393939393945</v>
      </c>
      <c r="P1188" s="54">
        <f t="shared" ref="P1188:P1195" si="513">+(I1188-1.8)/(16-1.8)</f>
        <v>0.36410587255599758</v>
      </c>
      <c r="Q1188" s="54">
        <f t="shared" ref="Q1188:Q1195" si="514">+(O1188*P1188)^(0.5)</f>
        <v>0.42748395377323495</v>
      </c>
      <c r="R1188" s="54">
        <f t="shared" ref="R1188:R1195" si="515">+(J1188-35)/(2500-35)</f>
        <v>0.21115412280045026</v>
      </c>
    </row>
    <row r="1189" spans="1:18" s="80" customFormat="1" x14ac:dyDescent="0.25">
      <c r="A1189" s="73" t="s">
        <v>2135</v>
      </c>
      <c r="B1189" s="74">
        <v>1</v>
      </c>
      <c r="C1189" s="74" t="s">
        <v>1257</v>
      </c>
      <c r="D1189" s="26"/>
      <c r="E1189" s="27"/>
      <c r="F1189" s="75">
        <v>4193</v>
      </c>
      <c r="G1189" s="76">
        <v>68.148930435853416</v>
      </c>
      <c r="H1189" s="76">
        <v>47.175141242937855</v>
      </c>
      <c r="I1189" s="76">
        <v>6.9618000000000002</v>
      </c>
      <c r="J1189" s="77">
        <v>416.45242585131086</v>
      </c>
      <c r="L1189" s="79">
        <f t="shared" si="510"/>
        <v>0.35852415458098252</v>
      </c>
      <c r="M1189" s="79"/>
      <c r="N1189" s="79">
        <f t="shared" si="511"/>
        <v>0.7191488405975569</v>
      </c>
      <c r="O1189" s="79">
        <f t="shared" si="512"/>
        <v>0.47175141242937857</v>
      </c>
      <c r="P1189" s="79">
        <f t="shared" si="513"/>
        <v>0.36350704225352115</v>
      </c>
      <c r="Q1189" s="79">
        <f t="shared" si="514"/>
        <v>0.41410742641387682</v>
      </c>
      <c r="R1189" s="79">
        <f t="shared" si="515"/>
        <v>0.15474743442243849</v>
      </c>
    </row>
    <row r="1190" spans="1:18" s="80" customFormat="1" x14ac:dyDescent="0.25">
      <c r="A1190" s="73" t="s">
        <v>2136</v>
      </c>
      <c r="B1190" s="74">
        <v>2</v>
      </c>
      <c r="C1190" s="74" t="s">
        <v>2137</v>
      </c>
      <c r="D1190" s="26"/>
      <c r="E1190" s="27"/>
      <c r="F1190" s="75">
        <v>1956</v>
      </c>
      <c r="G1190" s="76">
        <v>64.303647631861892</v>
      </c>
      <c r="H1190" s="76">
        <v>62.857142857142854</v>
      </c>
      <c r="I1190" s="76">
        <v>7.0753000000000004</v>
      </c>
      <c r="J1190" s="77">
        <v>495.02235805387221</v>
      </c>
      <c r="L1190" s="79">
        <f t="shared" si="510"/>
        <v>0.38946351896156634</v>
      </c>
      <c r="M1190" s="79"/>
      <c r="N1190" s="79">
        <f t="shared" si="511"/>
        <v>0.65506079386436489</v>
      </c>
      <c r="O1190" s="79">
        <f t="shared" si="512"/>
        <v>0.62857142857142856</v>
      </c>
      <c r="P1190" s="79">
        <f t="shared" si="513"/>
        <v>0.37150000000000005</v>
      </c>
      <c r="Q1190" s="79">
        <f t="shared" si="514"/>
        <v>0.48323315874874079</v>
      </c>
      <c r="R1190" s="79">
        <f t="shared" si="515"/>
        <v>0.18662164626931935</v>
      </c>
    </row>
    <row r="1191" spans="1:18" s="80" customFormat="1" x14ac:dyDescent="0.25">
      <c r="A1191" s="73" t="s">
        <v>2138</v>
      </c>
      <c r="B1191" s="74">
        <v>3</v>
      </c>
      <c r="C1191" s="74" t="s">
        <v>2139</v>
      </c>
      <c r="D1191" s="26"/>
      <c r="E1191" s="27"/>
      <c r="F1191" s="75">
        <v>1011</v>
      </c>
      <c r="G1191" s="76">
        <v>71.634719285585263</v>
      </c>
      <c r="H1191" s="76">
        <v>44.086021505376344</v>
      </c>
      <c r="I1191" s="76">
        <v>6.3075000000000001</v>
      </c>
      <c r="J1191" s="77">
        <v>306.96433220262179</v>
      </c>
      <c r="L1191" s="79">
        <f t="shared" si="510"/>
        <v>0.3177428336971998</v>
      </c>
      <c r="M1191" s="79"/>
      <c r="N1191" s="79">
        <f t="shared" si="511"/>
        <v>0.777245321426421</v>
      </c>
      <c r="O1191" s="79">
        <f t="shared" si="512"/>
        <v>0.44086021505376344</v>
      </c>
      <c r="P1191" s="79">
        <f t="shared" si="513"/>
        <v>0.31742957746478878</v>
      </c>
      <c r="Q1191" s="79">
        <f t="shared" si="514"/>
        <v>0.3740883208355375</v>
      </c>
      <c r="R1191" s="79">
        <f t="shared" si="515"/>
        <v>0.11033035789153013</v>
      </c>
    </row>
    <row r="1192" spans="1:18" s="80" customFormat="1" x14ac:dyDescent="0.25">
      <c r="A1192" s="73" t="s">
        <v>2140</v>
      </c>
      <c r="B1192" s="74">
        <v>4</v>
      </c>
      <c r="C1192" s="74" t="s">
        <v>2141</v>
      </c>
      <c r="D1192" s="26"/>
      <c r="E1192" s="27"/>
      <c r="F1192" s="75">
        <v>1009</v>
      </c>
      <c r="G1192" s="76">
        <v>70.175536078386841</v>
      </c>
      <c r="H1192" s="76">
        <v>51.94805194805194</v>
      </c>
      <c r="I1192" s="76">
        <v>7.9169</v>
      </c>
      <c r="J1192" s="77">
        <v>508.52033752559601</v>
      </c>
      <c r="L1192" s="79">
        <f t="shared" si="510"/>
        <v>0.40900314063628779</v>
      </c>
      <c r="M1192" s="79"/>
      <c r="N1192" s="79">
        <f t="shared" si="511"/>
        <v>0.75292560130644737</v>
      </c>
      <c r="O1192" s="79">
        <f t="shared" si="512"/>
        <v>0.51948051948051943</v>
      </c>
      <c r="P1192" s="79">
        <f t="shared" si="513"/>
        <v>0.43076760563380284</v>
      </c>
      <c r="Q1192" s="79">
        <f t="shared" si="514"/>
        <v>0.47304902446789532</v>
      </c>
      <c r="R1192" s="79">
        <f t="shared" si="515"/>
        <v>0.19209750001038378</v>
      </c>
    </row>
    <row r="1193" spans="1:18" s="80" customFormat="1" x14ac:dyDescent="0.25">
      <c r="A1193" s="73" t="s">
        <v>2142</v>
      </c>
      <c r="B1193" s="74">
        <v>5</v>
      </c>
      <c r="C1193" s="74" t="s">
        <v>2143</v>
      </c>
      <c r="D1193" s="26"/>
      <c r="E1193" s="27"/>
      <c r="F1193" s="75">
        <v>3595</v>
      </c>
      <c r="G1193" s="76">
        <v>76.808836948844558</v>
      </c>
      <c r="H1193" s="76">
        <v>48.562300319488813</v>
      </c>
      <c r="I1193" s="76">
        <v>6.0853000000000002</v>
      </c>
      <c r="J1193" s="77">
        <v>357.96395844406322</v>
      </c>
      <c r="L1193" s="79">
        <f t="shared" si="510"/>
        <v>0.35117904942174283</v>
      </c>
      <c r="M1193" s="79"/>
      <c r="N1193" s="79">
        <f t="shared" si="511"/>
        <v>0.86348061581407598</v>
      </c>
      <c r="O1193" s="79">
        <f t="shared" si="512"/>
        <v>0.4856230031948881</v>
      </c>
      <c r="P1193" s="79">
        <f t="shared" si="513"/>
        <v>0.3017816901408451</v>
      </c>
      <c r="Q1193" s="79">
        <f t="shared" si="514"/>
        <v>0.38282127772033042</v>
      </c>
      <c r="R1193" s="79">
        <f t="shared" si="515"/>
        <v>0.13101986143775385</v>
      </c>
    </row>
    <row r="1194" spans="1:18" s="80" customFormat="1" x14ac:dyDescent="0.25">
      <c r="A1194" s="73" t="s">
        <v>2144</v>
      </c>
      <c r="B1194" s="74">
        <v>6</v>
      </c>
      <c r="C1194" s="74" t="s">
        <v>2145</v>
      </c>
      <c r="D1194" s="26"/>
      <c r="E1194" s="27"/>
      <c r="F1194" s="75">
        <v>1296</v>
      </c>
      <c r="G1194" s="76">
        <v>78.066711061098786</v>
      </c>
      <c r="H1194" s="76">
        <v>52.136752136752143</v>
      </c>
      <c r="I1194" s="76">
        <v>5.3204000000000002</v>
      </c>
      <c r="J1194" s="77">
        <v>392.71538685589121</v>
      </c>
      <c r="L1194" s="79">
        <f t="shared" si="510"/>
        <v>0.35867833631335783</v>
      </c>
      <c r="M1194" s="79"/>
      <c r="N1194" s="79">
        <f t="shared" si="511"/>
        <v>0.88444518435164643</v>
      </c>
      <c r="O1194" s="79">
        <f t="shared" si="512"/>
        <v>0.5213675213675214</v>
      </c>
      <c r="P1194" s="79">
        <f t="shared" si="513"/>
        <v>0.24791549295774651</v>
      </c>
      <c r="Q1194" s="79">
        <f t="shared" si="514"/>
        <v>0.35952063372216553</v>
      </c>
      <c r="R1194" s="79">
        <f t="shared" si="515"/>
        <v>0.14511780399833316</v>
      </c>
    </row>
    <row r="1195" spans="1:18" s="80" customFormat="1" x14ac:dyDescent="0.25">
      <c r="A1195" s="73" t="s">
        <v>2146</v>
      </c>
      <c r="B1195" s="74">
        <v>7</v>
      </c>
      <c r="C1195" s="74" t="s">
        <v>2147</v>
      </c>
      <c r="D1195" s="26"/>
      <c r="E1195" s="27"/>
      <c r="F1195" s="75">
        <v>5853</v>
      </c>
      <c r="G1195" s="76">
        <v>67.144145341974394</v>
      </c>
      <c r="H1195" s="76">
        <v>49.230769230769234</v>
      </c>
      <c r="I1195" s="76">
        <v>7.7530000000000001</v>
      </c>
      <c r="J1195" s="77">
        <v>883.70903769249583</v>
      </c>
      <c r="L1195" s="79">
        <f t="shared" si="510"/>
        <v>0.47894979820782818</v>
      </c>
      <c r="M1195" s="79"/>
      <c r="N1195" s="79">
        <f t="shared" si="511"/>
        <v>0.70240242236623984</v>
      </c>
      <c r="O1195" s="79">
        <f t="shared" si="512"/>
        <v>0.49230769230769234</v>
      </c>
      <c r="P1195" s="79">
        <f t="shared" si="513"/>
        <v>0.41922535211267609</v>
      </c>
      <c r="Q1195" s="79">
        <f t="shared" si="514"/>
        <v>0.45429931284943775</v>
      </c>
      <c r="R1195" s="79">
        <f t="shared" si="515"/>
        <v>0.34430386924644862</v>
      </c>
    </row>
    <row r="1196" spans="1:18" s="80" customFormat="1" x14ac:dyDescent="0.25">
      <c r="A1196" s="73"/>
      <c r="B1196" s="74"/>
      <c r="C1196" s="81"/>
      <c r="D1196" s="82"/>
      <c r="E1196" s="83"/>
      <c r="F1196" s="84" t="s">
        <v>17</v>
      </c>
      <c r="G1196" s="85"/>
      <c r="H1196" s="85"/>
      <c r="I1196" s="85"/>
      <c r="J1196" s="86"/>
      <c r="L1196" s="79"/>
      <c r="M1196" s="79"/>
      <c r="N1196" s="79"/>
      <c r="O1196" s="79"/>
      <c r="P1196" s="79"/>
      <c r="Q1196" s="79"/>
      <c r="R1196" s="79"/>
    </row>
    <row r="1197" spans="1:18" s="80" customFormat="1" x14ac:dyDescent="0.25">
      <c r="A1197" s="62" t="s">
        <v>2148</v>
      </c>
      <c r="B1197" s="87"/>
      <c r="C1197" s="64" t="s">
        <v>2149</v>
      </c>
      <c r="D1197" s="65"/>
      <c r="E1197" s="66"/>
      <c r="F1197" s="67">
        <v>19897</v>
      </c>
      <c r="G1197" s="68">
        <v>75.170640992201157</v>
      </c>
      <c r="H1197" s="68">
        <v>49.86420423682781</v>
      </c>
      <c r="I1197" s="68">
        <v>4.3702926005814504</v>
      </c>
      <c r="J1197" s="69">
        <v>283.04033716652339</v>
      </c>
      <c r="K1197" s="16"/>
      <c r="L1197" s="54">
        <f t="shared" ref="L1197:L1205" si="516">GEOMEAN(N1197,Q1197,R1197)</f>
        <v>0.29348221080484294</v>
      </c>
      <c r="M1197" s="54"/>
      <c r="N1197" s="54">
        <f t="shared" ref="N1197:N1205" si="517">+(G1197-25)/(85-25)</f>
        <v>0.83617734987001924</v>
      </c>
      <c r="O1197" s="54">
        <f t="shared" ref="O1197:O1205" si="518">+H1197/100</f>
        <v>0.49864204236827808</v>
      </c>
      <c r="P1197" s="54">
        <f t="shared" ref="P1197:P1205" si="519">+(I1197-1.8)/(16-1.8)</f>
        <v>0.1810065211677078</v>
      </c>
      <c r="Q1197" s="54">
        <f t="shared" ref="Q1197:Q1205" si="520">+(O1197*P1197)^(0.5)</f>
        <v>0.30042879588521931</v>
      </c>
      <c r="R1197" s="54">
        <f t="shared" ref="R1197:R1205" si="521">+(J1197-35)/(2500-35)</f>
        <v>0.10062488323185532</v>
      </c>
    </row>
    <row r="1198" spans="1:18" s="80" customFormat="1" x14ac:dyDescent="0.25">
      <c r="A1198" s="73" t="s">
        <v>2150</v>
      </c>
      <c r="B1198" s="74">
        <v>1</v>
      </c>
      <c r="C1198" s="74" t="s">
        <v>2151</v>
      </c>
      <c r="D1198" s="26"/>
      <c r="E1198" s="27"/>
      <c r="F1198" s="75">
        <v>4789</v>
      </c>
      <c r="G1198" s="76">
        <v>70.680585488388388</v>
      </c>
      <c r="H1198" s="76">
        <v>44.685990338164252</v>
      </c>
      <c r="I1198" s="76">
        <v>4.1131000000000002</v>
      </c>
      <c r="J1198" s="77">
        <v>231.56225205439122</v>
      </c>
      <c r="L1198" s="79">
        <f t="shared" si="516"/>
        <v>0.25396124311109991</v>
      </c>
      <c r="M1198" s="79"/>
      <c r="N1198" s="79">
        <f t="shared" si="517"/>
        <v>0.76134309147313983</v>
      </c>
      <c r="O1198" s="79">
        <f t="shared" si="518"/>
        <v>0.4468599033816425</v>
      </c>
      <c r="P1198" s="79">
        <f t="shared" si="519"/>
        <v>0.16289436619718314</v>
      </c>
      <c r="Q1198" s="79">
        <f t="shared" si="520"/>
        <v>0.26979799988192493</v>
      </c>
      <c r="R1198" s="79">
        <f t="shared" si="521"/>
        <v>7.974127872389096E-2</v>
      </c>
    </row>
    <row r="1199" spans="1:18" s="80" customFormat="1" x14ac:dyDescent="0.25">
      <c r="A1199" s="73" t="s">
        <v>2152</v>
      </c>
      <c r="B1199" s="74">
        <v>2</v>
      </c>
      <c r="C1199" s="74" t="s">
        <v>2153</v>
      </c>
      <c r="D1199" s="26"/>
      <c r="E1199" s="27"/>
      <c r="F1199" s="75">
        <v>1156</v>
      </c>
      <c r="G1199" s="76">
        <v>77.793701031402463</v>
      </c>
      <c r="H1199" s="76">
        <v>52.427184466019419</v>
      </c>
      <c r="I1199" s="76">
        <v>5.3868999999999998</v>
      </c>
      <c r="J1199" s="77">
        <v>343.63010641589</v>
      </c>
      <c r="L1199" s="79">
        <f t="shared" si="516"/>
        <v>0.34225409340694385</v>
      </c>
      <c r="M1199" s="79"/>
      <c r="N1199" s="79">
        <f t="shared" si="517"/>
        <v>0.87989501719004104</v>
      </c>
      <c r="O1199" s="79">
        <f t="shared" si="518"/>
        <v>0.52427184466019416</v>
      </c>
      <c r="P1199" s="79">
        <f t="shared" si="519"/>
        <v>0.25259859154929576</v>
      </c>
      <c r="Q1199" s="79">
        <f t="shared" si="520"/>
        <v>0.36390978215777081</v>
      </c>
      <c r="R1199" s="79">
        <f t="shared" si="521"/>
        <v>0.12520491132490466</v>
      </c>
    </row>
    <row r="1200" spans="1:18" s="80" customFormat="1" x14ac:dyDescent="0.25">
      <c r="A1200" s="73" t="s">
        <v>2154</v>
      </c>
      <c r="B1200" s="74">
        <v>3</v>
      </c>
      <c r="C1200" s="74" t="s">
        <v>2155</v>
      </c>
      <c r="D1200" s="26"/>
      <c r="E1200" s="27"/>
      <c r="F1200" s="75">
        <v>1110</v>
      </c>
      <c r="G1200" s="76">
        <v>81.647278817416037</v>
      </c>
      <c r="H1200" s="76">
        <v>67.391304347826093</v>
      </c>
      <c r="I1200" s="76">
        <v>5.1737000000000002</v>
      </c>
      <c r="J1200" s="77">
        <v>227.39696494015482</v>
      </c>
      <c r="L1200" s="79">
        <f t="shared" si="516"/>
        <v>0.30893944465437662</v>
      </c>
      <c r="M1200" s="79"/>
      <c r="N1200" s="79">
        <f t="shared" si="517"/>
        <v>0.94412131362360063</v>
      </c>
      <c r="O1200" s="79">
        <f t="shared" si="518"/>
        <v>0.67391304347826098</v>
      </c>
      <c r="P1200" s="79">
        <f t="shared" si="519"/>
        <v>0.23758450704225356</v>
      </c>
      <c r="Q1200" s="79">
        <f t="shared" si="520"/>
        <v>0.40013909859463548</v>
      </c>
      <c r="R1200" s="79">
        <f t="shared" si="521"/>
        <v>7.8051507075113519E-2</v>
      </c>
    </row>
    <row r="1201" spans="1:18" s="80" customFormat="1" x14ac:dyDescent="0.25">
      <c r="A1201" s="73" t="s">
        <v>2156</v>
      </c>
      <c r="B1201" s="74">
        <v>4</v>
      </c>
      <c r="C1201" s="74" t="s">
        <v>2157</v>
      </c>
      <c r="D1201" s="26"/>
      <c r="E1201" s="27"/>
      <c r="F1201" s="75">
        <v>4735</v>
      </c>
      <c r="G1201" s="76">
        <v>77.529835213872175</v>
      </c>
      <c r="H1201" s="76">
        <v>51.434426229508205</v>
      </c>
      <c r="I1201" s="76">
        <v>3.8210999999999999</v>
      </c>
      <c r="J1201" s="77">
        <v>266.5370972371403</v>
      </c>
      <c r="L1201" s="79">
        <f t="shared" si="516"/>
        <v>0.28126241997014612</v>
      </c>
      <c r="M1201" s="79"/>
      <c r="N1201" s="79">
        <f t="shared" si="517"/>
        <v>0.87549725356453623</v>
      </c>
      <c r="O1201" s="79">
        <f t="shared" si="518"/>
        <v>0.51434426229508201</v>
      </c>
      <c r="P1201" s="79">
        <f t="shared" si="519"/>
        <v>0.14233098591549295</v>
      </c>
      <c r="Q1201" s="79">
        <f t="shared" si="520"/>
        <v>0.27056815398792949</v>
      </c>
      <c r="R1201" s="79">
        <f t="shared" si="521"/>
        <v>9.3929856891334804E-2</v>
      </c>
    </row>
    <row r="1202" spans="1:18" s="80" customFormat="1" x14ac:dyDescent="0.25">
      <c r="A1202" s="73" t="s">
        <v>2158</v>
      </c>
      <c r="B1202" s="74">
        <v>5</v>
      </c>
      <c r="C1202" s="74" t="s">
        <v>2159</v>
      </c>
      <c r="D1202" s="26"/>
      <c r="E1202" s="27"/>
      <c r="F1202" s="75">
        <v>1110</v>
      </c>
      <c r="G1202" s="76">
        <v>68.451659670612074</v>
      </c>
      <c r="H1202" s="76">
        <v>55.045871559633028</v>
      </c>
      <c r="I1202" s="76">
        <v>4.2530000000000001</v>
      </c>
      <c r="J1202" s="77">
        <v>175.20749757684064</v>
      </c>
      <c r="L1202" s="79">
        <f t="shared" si="516"/>
        <v>0.23332367264518708</v>
      </c>
      <c r="M1202" s="79"/>
      <c r="N1202" s="79">
        <f t="shared" si="517"/>
        <v>0.72419432784353455</v>
      </c>
      <c r="O1202" s="79">
        <f t="shared" si="518"/>
        <v>0.55045871559633031</v>
      </c>
      <c r="P1202" s="79">
        <f t="shared" si="519"/>
        <v>0.17274647887323946</v>
      </c>
      <c r="Q1202" s="79">
        <f t="shared" si="520"/>
        <v>0.30836634849534411</v>
      </c>
      <c r="R1202" s="79">
        <f t="shared" si="521"/>
        <v>5.6879309361801474E-2</v>
      </c>
    </row>
    <row r="1203" spans="1:18" s="80" customFormat="1" x14ac:dyDescent="0.25">
      <c r="A1203" s="73" t="s">
        <v>2160</v>
      </c>
      <c r="B1203" s="74">
        <v>6</v>
      </c>
      <c r="C1203" s="74" t="s">
        <v>2161</v>
      </c>
      <c r="D1203" s="26"/>
      <c r="E1203" s="27"/>
      <c r="F1203" s="75">
        <v>3845</v>
      </c>
      <c r="G1203" s="76">
        <v>76.925784866244328</v>
      </c>
      <c r="H1203" s="76">
        <v>55.495978552278821</v>
      </c>
      <c r="I1203" s="76">
        <v>4.8936999999999999</v>
      </c>
      <c r="J1203" s="77">
        <v>424.01154851703222</v>
      </c>
      <c r="L1203" s="79">
        <f t="shared" si="516"/>
        <v>0.36213265699595837</v>
      </c>
      <c r="M1203" s="79"/>
      <c r="N1203" s="79">
        <f t="shared" si="517"/>
        <v>0.86542974777073878</v>
      </c>
      <c r="O1203" s="79">
        <f t="shared" si="518"/>
        <v>0.55495978552278824</v>
      </c>
      <c r="P1203" s="79">
        <f t="shared" si="519"/>
        <v>0.2178661971830986</v>
      </c>
      <c r="Q1203" s="79">
        <f t="shared" si="520"/>
        <v>0.34771680727482518</v>
      </c>
      <c r="R1203" s="79">
        <f t="shared" si="521"/>
        <v>0.15781401562557087</v>
      </c>
    </row>
    <row r="1204" spans="1:18" s="80" customFormat="1" x14ac:dyDescent="0.25">
      <c r="A1204" s="73" t="s">
        <v>2162</v>
      </c>
      <c r="B1204" s="74">
        <v>7</v>
      </c>
      <c r="C1204" s="74" t="s">
        <v>2163</v>
      </c>
      <c r="D1204" s="26"/>
      <c r="E1204" s="27"/>
      <c r="F1204" s="75">
        <v>1128</v>
      </c>
      <c r="G1204" s="76">
        <v>75.113410934792284</v>
      </c>
      <c r="H1204" s="76">
        <v>33.333333333333329</v>
      </c>
      <c r="I1204" s="76">
        <v>4.2685000000000004</v>
      </c>
      <c r="J1204" s="77">
        <v>260.45161619191958</v>
      </c>
      <c r="L1204" s="79">
        <f t="shared" si="516"/>
        <v>0.26394714551388115</v>
      </c>
      <c r="M1204" s="79"/>
      <c r="N1204" s="79">
        <f t="shared" si="517"/>
        <v>0.8352235155798714</v>
      </c>
      <c r="O1204" s="79">
        <f t="shared" si="518"/>
        <v>0.33333333333333326</v>
      </c>
      <c r="P1204" s="79">
        <f t="shared" si="519"/>
        <v>0.17383802816901414</v>
      </c>
      <c r="Q1204" s="79">
        <f t="shared" si="520"/>
        <v>0.2407197735743189</v>
      </c>
      <c r="R1204" s="79">
        <f t="shared" si="521"/>
        <v>9.1461101903415651E-2</v>
      </c>
    </row>
    <row r="1205" spans="1:18" s="80" customFormat="1" x14ac:dyDescent="0.25">
      <c r="A1205" s="73" t="s">
        <v>2164</v>
      </c>
      <c r="B1205" s="74">
        <v>8</v>
      </c>
      <c r="C1205" s="74" t="s">
        <v>2165</v>
      </c>
      <c r="D1205" s="26"/>
      <c r="E1205" s="27"/>
      <c r="F1205" s="75">
        <v>2024</v>
      </c>
      <c r="G1205" s="76">
        <v>75.351053082319126</v>
      </c>
      <c r="H1205" s="76">
        <v>39.887640449438202</v>
      </c>
      <c r="I1205" s="76">
        <v>4.2076000000000002</v>
      </c>
      <c r="J1205" s="77">
        <v>243.28439949252456</v>
      </c>
      <c r="L1205" s="79">
        <f t="shared" si="516"/>
        <v>0.26419307616859794</v>
      </c>
      <c r="M1205" s="79"/>
      <c r="N1205" s="79">
        <f t="shared" si="517"/>
        <v>0.83918421803865206</v>
      </c>
      <c r="O1205" s="79">
        <f t="shared" si="518"/>
        <v>0.398876404494382</v>
      </c>
      <c r="P1205" s="79">
        <f t="shared" si="519"/>
        <v>0.16954929577464792</v>
      </c>
      <c r="Q1205" s="79">
        <f t="shared" si="520"/>
        <v>0.26005617370703982</v>
      </c>
      <c r="R1205" s="79">
        <f t="shared" si="521"/>
        <v>8.4496713790070815E-2</v>
      </c>
    </row>
    <row r="1206" spans="1:18" s="80" customFormat="1" x14ac:dyDescent="0.25">
      <c r="A1206" s="73"/>
      <c r="B1206" s="74"/>
      <c r="C1206" s="81"/>
      <c r="D1206" s="82"/>
      <c r="E1206" s="83"/>
      <c r="F1206" s="84" t="s">
        <v>17</v>
      </c>
      <c r="G1206" s="85"/>
      <c r="H1206" s="85"/>
      <c r="I1206" s="85"/>
      <c r="J1206" s="86"/>
      <c r="L1206" s="79"/>
      <c r="M1206" s="79"/>
      <c r="N1206" s="79"/>
      <c r="O1206" s="79"/>
      <c r="P1206" s="79"/>
      <c r="Q1206" s="79"/>
      <c r="R1206" s="79"/>
    </row>
    <row r="1207" spans="1:18" s="80" customFormat="1" x14ac:dyDescent="0.25">
      <c r="A1207" s="55" t="s">
        <v>2166</v>
      </c>
      <c r="B1207" s="56" t="s">
        <v>2167</v>
      </c>
      <c r="C1207" s="56"/>
      <c r="D1207" s="26"/>
      <c r="E1207" s="27"/>
      <c r="F1207" s="57">
        <v>850765</v>
      </c>
      <c r="G1207" s="58">
        <v>81.66341845362561</v>
      </c>
      <c r="H1207" s="58">
        <v>73.527836096430903</v>
      </c>
      <c r="I1207" s="58">
        <v>9.9053546086518036</v>
      </c>
      <c r="J1207" s="59">
        <v>958.99739999999974</v>
      </c>
      <c r="L1207" s="61">
        <f t="shared" ref="L1207:L1222" si="522">GEOMEAN(N1207,Q1207,R1207)</f>
        <v>0.61210278995650214</v>
      </c>
      <c r="M1207" s="61"/>
      <c r="N1207" s="61">
        <f t="shared" ref="N1207:N1222" si="523">+(G1207-25)/(85-25)</f>
        <v>0.94439030756042686</v>
      </c>
      <c r="O1207" s="61">
        <f t="shared" ref="O1207:O1222" si="524">+H1207/100</f>
        <v>0.73527836096430899</v>
      </c>
      <c r="P1207" s="61">
        <f t="shared" ref="P1207:P1222" si="525">+(I1207-1.8)/(16-1.8)</f>
        <v>0.57079962032759179</v>
      </c>
      <c r="Q1207" s="61">
        <f t="shared" ref="Q1207:Q1222" si="526">+(O1207*P1207)^(0.5)</f>
        <v>0.64783995652747561</v>
      </c>
      <c r="R1207" s="61">
        <f t="shared" ref="R1207:R1222" si="527">+(J1207-35)/(2500-35)</f>
        <v>0.37484681541582138</v>
      </c>
    </row>
    <row r="1208" spans="1:18" s="80" customFormat="1" x14ac:dyDescent="0.25">
      <c r="A1208" s="62" t="s">
        <v>2168</v>
      </c>
      <c r="B1208" s="87"/>
      <c r="C1208" s="64" t="s">
        <v>2169</v>
      </c>
      <c r="D1208" s="65"/>
      <c r="E1208" s="66"/>
      <c r="F1208" s="67">
        <v>391519</v>
      </c>
      <c r="G1208" s="68">
        <v>82.355822745960324</v>
      </c>
      <c r="H1208" s="68">
        <v>77.435055058709011</v>
      </c>
      <c r="I1208" s="68">
        <v>10.445275317192666</v>
      </c>
      <c r="J1208" s="69">
        <v>998.54164443292473</v>
      </c>
      <c r="K1208" s="16"/>
      <c r="L1208" s="54">
        <f t="shared" si="522"/>
        <v>0.6354254801647099</v>
      </c>
      <c r="M1208" s="54"/>
      <c r="N1208" s="54">
        <f t="shared" si="523"/>
        <v>0.95593037909933876</v>
      </c>
      <c r="O1208" s="54">
        <f t="shared" si="524"/>
        <v>0.77435055058709013</v>
      </c>
      <c r="P1208" s="54">
        <f t="shared" si="525"/>
        <v>0.60882220543610321</v>
      </c>
      <c r="Q1208" s="54">
        <f t="shared" si="526"/>
        <v>0.68661620283029512</v>
      </c>
      <c r="R1208" s="54">
        <f t="shared" si="527"/>
        <v>0.39088910524662263</v>
      </c>
    </row>
    <row r="1209" spans="1:18" s="80" customFormat="1" x14ac:dyDescent="0.25">
      <c r="A1209" s="73" t="s">
        <v>2170</v>
      </c>
      <c r="B1209" s="74">
        <v>1</v>
      </c>
      <c r="C1209" s="74" t="s">
        <v>2171</v>
      </c>
      <c r="D1209" s="26"/>
      <c r="E1209" s="27"/>
      <c r="F1209" s="75">
        <v>150280</v>
      </c>
      <c r="G1209" s="76">
        <v>81.830238238763656</v>
      </c>
      <c r="H1209" s="76">
        <v>80.959120805927896</v>
      </c>
      <c r="I1209" s="76">
        <v>11.467499999999999</v>
      </c>
      <c r="J1209" s="77">
        <v>1019.740935001096</v>
      </c>
      <c r="L1209" s="79">
        <f t="shared" si="522"/>
        <v>0.65492721063874326</v>
      </c>
      <c r="M1209" s="79"/>
      <c r="N1209" s="79">
        <f t="shared" si="523"/>
        <v>0.94717063731272755</v>
      </c>
      <c r="O1209" s="79">
        <f t="shared" si="524"/>
        <v>0.80959120805927898</v>
      </c>
      <c r="P1209" s="79">
        <f t="shared" si="525"/>
        <v>0.68080985915492953</v>
      </c>
      <c r="Q1209" s="79">
        <f t="shared" si="526"/>
        <v>0.74241341335667355</v>
      </c>
      <c r="R1209" s="79">
        <f t="shared" si="527"/>
        <v>0.39948922312417684</v>
      </c>
    </row>
    <row r="1210" spans="1:18" s="80" customFormat="1" x14ac:dyDescent="0.25">
      <c r="A1210" s="73" t="s">
        <v>2172</v>
      </c>
      <c r="B1210" s="74">
        <v>2</v>
      </c>
      <c r="C1210" s="74" t="s">
        <v>2173</v>
      </c>
      <c r="D1210" s="26"/>
      <c r="E1210" s="27"/>
      <c r="F1210" s="75">
        <v>39574</v>
      </c>
      <c r="G1210" s="76">
        <v>83.930998142046988</v>
      </c>
      <c r="H1210" s="76">
        <v>77.243401759530798</v>
      </c>
      <c r="I1210" s="76">
        <v>10.0974</v>
      </c>
      <c r="J1210" s="77">
        <v>982.39344465147701</v>
      </c>
      <c r="L1210" s="79">
        <f t="shared" si="522"/>
        <v>0.63297687682856318</v>
      </c>
      <c r="M1210" s="79"/>
      <c r="N1210" s="79">
        <f t="shared" si="523"/>
        <v>0.98218330236744977</v>
      </c>
      <c r="O1210" s="79">
        <f t="shared" si="524"/>
        <v>0.77243401759530794</v>
      </c>
      <c r="P1210" s="79">
        <f t="shared" si="525"/>
        <v>0.58432394366197182</v>
      </c>
      <c r="Q1210" s="79">
        <f t="shared" si="526"/>
        <v>0.67182712908898767</v>
      </c>
      <c r="R1210" s="79">
        <f t="shared" si="527"/>
        <v>0.38433811142047747</v>
      </c>
    </row>
    <row r="1211" spans="1:18" s="80" customFormat="1" x14ac:dyDescent="0.25">
      <c r="A1211" s="73" t="s">
        <v>2174</v>
      </c>
      <c r="B1211" s="74">
        <v>3</v>
      </c>
      <c r="C1211" s="74" t="s">
        <v>2175</v>
      </c>
      <c r="D1211" s="26"/>
      <c r="E1211" s="27"/>
      <c r="F1211" s="75">
        <v>21963</v>
      </c>
      <c r="G1211" s="76">
        <v>80.793699985204</v>
      </c>
      <c r="H1211" s="76">
        <v>75.273522975929978</v>
      </c>
      <c r="I1211" s="76">
        <v>9.5760000000000005</v>
      </c>
      <c r="J1211" s="77">
        <v>1090.5651009494595</v>
      </c>
      <c r="L1211" s="79">
        <f t="shared" si="522"/>
        <v>0.63467641849042999</v>
      </c>
      <c r="M1211" s="79"/>
      <c r="N1211" s="79">
        <f t="shared" si="523"/>
        <v>0.92989499975339995</v>
      </c>
      <c r="O1211" s="79">
        <f t="shared" si="524"/>
        <v>0.75273522975929974</v>
      </c>
      <c r="P1211" s="79">
        <f t="shared" si="525"/>
        <v>0.54760563380281702</v>
      </c>
      <c r="Q1211" s="79">
        <f t="shared" si="526"/>
        <v>0.6420296352802185</v>
      </c>
      <c r="R1211" s="79">
        <f t="shared" si="527"/>
        <v>0.42822113628781322</v>
      </c>
    </row>
    <row r="1212" spans="1:18" s="80" customFormat="1" x14ac:dyDescent="0.25">
      <c r="A1212" s="73" t="s">
        <v>2176</v>
      </c>
      <c r="B1212" s="74">
        <v>4</v>
      </c>
      <c r="C1212" s="74" t="s">
        <v>2177</v>
      </c>
      <c r="D1212" s="26"/>
      <c r="E1212" s="27"/>
      <c r="F1212" s="75">
        <v>4392</v>
      </c>
      <c r="G1212" s="76">
        <v>80.059330148167888</v>
      </c>
      <c r="H1212" s="76">
        <v>70.7641196013289</v>
      </c>
      <c r="I1212" s="76">
        <v>8.1309000000000005</v>
      </c>
      <c r="J1212" s="77">
        <v>980.44557207380228</v>
      </c>
      <c r="L1212" s="79">
        <f t="shared" si="522"/>
        <v>0.5825476617454628</v>
      </c>
      <c r="M1212" s="79"/>
      <c r="N1212" s="79">
        <f t="shared" si="523"/>
        <v>0.91765550246946481</v>
      </c>
      <c r="O1212" s="79">
        <f t="shared" si="524"/>
        <v>0.70764119601328901</v>
      </c>
      <c r="P1212" s="79">
        <f t="shared" si="525"/>
        <v>0.44583802816901413</v>
      </c>
      <c r="Q1212" s="79">
        <f t="shared" si="526"/>
        <v>0.56168795205320865</v>
      </c>
      <c r="R1212" s="79">
        <f t="shared" si="527"/>
        <v>0.38354789942142081</v>
      </c>
    </row>
    <row r="1213" spans="1:18" s="80" customFormat="1" x14ac:dyDescent="0.25">
      <c r="A1213" s="73" t="s">
        <v>2178</v>
      </c>
      <c r="B1213" s="74">
        <v>5</v>
      </c>
      <c r="C1213" s="74" t="s">
        <v>2179</v>
      </c>
      <c r="D1213" s="26"/>
      <c r="E1213" s="27"/>
      <c r="F1213" s="75">
        <v>7411</v>
      </c>
      <c r="G1213" s="76">
        <v>82.979209949114036</v>
      </c>
      <c r="H1213" s="76">
        <v>74.528301886792448</v>
      </c>
      <c r="I1213" s="76">
        <v>9.3863000000000003</v>
      </c>
      <c r="J1213" s="77">
        <v>1026.6942248922151</v>
      </c>
      <c r="L1213" s="79">
        <f t="shared" si="522"/>
        <v>0.62599536390243027</v>
      </c>
      <c r="M1213" s="79"/>
      <c r="N1213" s="79">
        <f t="shared" si="523"/>
        <v>0.96632016581856728</v>
      </c>
      <c r="O1213" s="79">
        <f t="shared" si="524"/>
        <v>0.74528301886792447</v>
      </c>
      <c r="P1213" s="79">
        <f t="shared" si="525"/>
        <v>0.53424647887323951</v>
      </c>
      <c r="Q1213" s="79">
        <f t="shared" si="526"/>
        <v>0.63100303374405953</v>
      </c>
      <c r="R1213" s="79">
        <f t="shared" si="527"/>
        <v>0.40231003038223734</v>
      </c>
    </row>
    <row r="1214" spans="1:18" s="80" customFormat="1" x14ac:dyDescent="0.25">
      <c r="A1214" s="73" t="s">
        <v>2180</v>
      </c>
      <c r="B1214" s="74">
        <v>6</v>
      </c>
      <c r="C1214" s="74" t="s">
        <v>2181</v>
      </c>
      <c r="D1214" s="26"/>
      <c r="E1214" s="27"/>
      <c r="F1214" s="75">
        <v>54047</v>
      </c>
      <c r="G1214" s="76">
        <v>83.815525800151875</v>
      </c>
      <c r="H1214" s="76">
        <v>77.693761814744803</v>
      </c>
      <c r="I1214" s="76">
        <v>10.159800000000001</v>
      </c>
      <c r="J1214" s="77">
        <v>911.34770616829144</v>
      </c>
      <c r="L1214" s="79">
        <f t="shared" si="522"/>
        <v>0.61770678282460167</v>
      </c>
      <c r="M1214" s="79"/>
      <c r="N1214" s="79">
        <f t="shared" si="523"/>
        <v>0.98025876333586459</v>
      </c>
      <c r="O1214" s="79">
        <f t="shared" si="524"/>
        <v>0.77693761814744799</v>
      </c>
      <c r="P1214" s="79">
        <f t="shared" si="525"/>
        <v>0.58871830985915496</v>
      </c>
      <c r="Q1214" s="79">
        <f t="shared" si="526"/>
        <v>0.67631161561942965</v>
      </c>
      <c r="R1214" s="79">
        <f t="shared" si="527"/>
        <v>0.35551631081877949</v>
      </c>
    </row>
    <row r="1215" spans="1:18" s="80" customFormat="1" x14ac:dyDescent="0.25">
      <c r="A1215" s="73" t="s">
        <v>2182</v>
      </c>
      <c r="B1215" s="74">
        <v>7</v>
      </c>
      <c r="C1215" s="74" t="s">
        <v>2183</v>
      </c>
      <c r="D1215" s="26"/>
      <c r="E1215" s="27"/>
      <c r="F1215" s="75">
        <v>6395</v>
      </c>
      <c r="G1215" s="76">
        <v>80.740022443897914</v>
      </c>
      <c r="H1215" s="76">
        <v>71.914893617021278</v>
      </c>
      <c r="I1215" s="76">
        <v>10.030900000000001</v>
      </c>
      <c r="J1215" s="77">
        <v>945.94187030430066</v>
      </c>
      <c r="L1215" s="79">
        <f t="shared" si="522"/>
        <v>0.60519153819656979</v>
      </c>
      <c r="M1215" s="79"/>
      <c r="N1215" s="79">
        <f t="shared" si="523"/>
        <v>0.92900037406496527</v>
      </c>
      <c r="O1215" s="79">
        <f t="shared" si="524"/>
        <v>0.7191489361702128</v>
      </c>
      <c r="P1215" s="79">
        <f t="shared" si="525"/>
        <v>0.57964084507042257</v>
      </c>
      <c r="Q1215" s="79">
        <f t="shared" si="526"/>
        <v>0.64563774447688349</v>
      </c>
      <c r="R1215" s="79">
        <f t="shared" si="527"/>
        <v>0.3695504544845033</v>
      </c>
    </row>
    <row r="1216" spans="1:18" s="80" customFormat="1" x14ac:dyDescent="0.25">
      <c r="A1216" s="73" t="s">
        <v>2184</v>
      </c>
      <c r="B1216" s="74">
        <v>8</v>
      </c>
      <c r="C1216" s="74" t="s">
        <v>2185</v>
      </c>
      <c r="D1216" s="26"/>
      <c r="E1216" s="27"/>
      <c r="F1216" s="75">
        <v>25767</v>
      </c>
      <c r="G1216" s="76">
        <v>81.377233517168378</v>
      </c>
      <c r="H1216" s="76">
        <v>67.292448894451397</v>
      </c>
      <c r="I1216" s="76">
        <v>8.7379999999999995</v>
      </c>
      <c r="J1216" s="77">
        <v>994.42823357096938</v>
      </c>
      <c r="L1216" s="79">
        <f t="shared" si="522"/>
        <v>0.5941116581274567</v>
      </c>
      <c r="M1216" s="79"/>
      <c r="N1216" s="79">
        <f t="shared" si="523"/>
        <v>0.93962055861947291</v>
      </c>
      <c r="O1216" s="79">
        <f t="shared" si="524"/>
        <v>0.67292448894451395</v>
      </c>
      <c r="P1216" s="79">
        <f t="shared" si="525"/>
        <v>0.48859154929577464</v>
      </c>
      <c r="Q1216" s="79">
        <f t="shared" si="526"/>
        <v>0.57339795832603679</v>
      </c>
      <c r="R1216" s="79">
        <f t="shared" si="527"/>
        <v>0.38922037873061638</v>
      </c>
    </row>
    <row r="1217" spans="1:18" s="80" customFormat="1" x14ac:dyDescent="0.25">
      <c r="A1217" s="73" t="s">
        <v>2186</v>
      </c>
      <c r="B1217" s="74">
        <v>9</v>
      </c>
      <c r="C1217" s="74" t="s">
        <v>2187</v>
      </c>
      <c r="D1217" s="26"/>
      <c r="E1217" s="27"/>
      <c r="F1217" s="75">
        <v>6987</v>
      </c>
      <c r="G1217" s="76">
        <v>80.88885099930134</v>
      </c>
      <c r="H1217" s="76">
        <v>77.290836653386449</v>
      </c>
      <c r="I1217" s="76">
        <v>8.8271999999999995</v>
      </c>
      <c r="J1217" s="77">
        <v>1087.9384159799204</v>
      </c>
      <c r="L1217" s="79">
        <f t="shared" si="522"/>
        <v>0.62664799688641881</v>
      </c>
      <c r="M1217" s="79"/>
      <c r="N1217" s="79">
        <f t="shared" si="523"/>
        <v>0.93148084998835567</v>
      </c>
      <c r="O1217" s="79">
        <f t="shared" si="524"/>
        <v>0.77290836653386452</v>
      </c>
      <c r="P1217" s="79">
        <f t="shared" si="525"/>
        <v>0.49487323943661971</v>
      </c>
      <c r="Q1217" s="79">
        <f t="shared" si="526"/>
        <v>0.61845910708330565</v>
      </c>
      <c r="R1217" s="79">
        <f t="shared" si="527"/>
        <v>0.42715554400808126</v>
      </c>
    </row>
    <row r="1218" spans="1:18" s="80" customFormat="1" x14ac:dyDescent="0.25">
      <c r="A1218" s="73" t="s">
        <v>2188</v>
      </c>
      <c r="B1218" s="74">
        <v>10</v>
      </c>
      <c r="C1218" s="74" t="s">
        <v>1009</v>
      </c>
      <c r="D1218" s="26"/>
      <c r="E1218" s="27"/>
      <c r="F1218" s="75">
        <v>13846</v>
      </c>
      <c r="G1218" s="76">
        <v>84.13481238308853</v>
      </c>
      <c r="H1218" s="76">
        <v>75.850622406639005</v>
      </c>
      <c r="I1218" s="76">
        <v>10.4384</v>
      </c>
      <c r="J1218" s="77">
        <v>1024.9922889107922</v>
      </c>
      <c r="L1218" s="79">
        <f t="shared" si="522"/>
        <v>0.64543568455552358</v>
      </c>
      <c r="M1218" s="79"/>
      <c r="N1218" s="79">
        <f t="shared" si="523"/>
        <v>0.98558020638480881</v>
      </c>
      <c r="O1218" s="79">
        <f t="shared" si="524"/>
        <v>0.75850622406639001</v>
      </c>
      <c r="P1218" s="79">
        <f t="shared" si="525"/>
        <v>0.60833802816901406</v>
      </c>
      <c r="Q1218" s="79">
        <f t="shared" si="526"/>
        <v>0.67928505114014692</v>
      </c>
      <c r="R1218" s="79">
        <f t="shared" si="527"/>
        <v>0.40161958982182239</v>
      </c>
    </row>
    <row r="1219" spans="1:18" s="80" customFormat="1" x14ac:dyDescent="0.25">
      <c r="A1219" s="73" t="s">
        <v>2189</v>
      </c>
      <c r="B1219" s="74">
        <v>11</v>
      </c>
      <c r="C1219" s="74" t="s">
        <v>1546</v>
      </c>
      <c r="D1219" s="26"/>
      <c r="E1219" s="27"/>
      <c r="F1219" s="75">
        <v>27645</v>
      </c>
      <c r="G1219" s="76">
        <v>84.144217648993546</v>
      </c>
      <c r="H1219" s="76">
        <v>76.164267569856065</v>
      </c>
      <c r="I1219" s="76">
        <v>8.9450000000000003</v>
      </c>
      <c r="J1219" s="77">
        <v>997.75167656453254</v>
      </c>
      <c r="L1219" s="79">
        <f t="shared" si="522"/>
        <v>0.62000757199728351</v>
      </c>
      <c r="M1219" s="79"/>
      <c r="N1219" s="79">
        <f t="shared" si="523"/>
        <v>0.98573696081655915</v>
      </c>
      <c r="O1219" s="79">
        <f t="shared" si="524"/>
        <v>0.7616426756985607</v>
      </c>
      <c r="P1219" s="79">
        <f t="shared" si="525"/>
        <v>0.50316901408450709</v>
      </c>
      <c r="Q1219" s="79">
        <f t="shared" si="526"/>
        <v>0.61905976627134374</v>
      </c>
      <c r="R1219" s="79">
        <f t="shared" si="527"/>
        <v>0.3905686314663418</v>
      </c>
    </row>
    <row r="1220" spans="1:18" s="80" customFormat="1" x14ac:dyDescent="0.25">
      <c r="A1220" s="73" t="s">
        <v>2190</v>
      </c>
      <c r="B1220" s="74">
        <v>12</v>
      </c>
      <c r="C1220" s="74" t="s">
        <v>2191</v>
      </c>
      <c r="D1220" s="26"/>
      <c r="E1220" s="27"/>
      <c r="F1220" s="75">
        <v>27387</v>
      </c>
      <c r="G1220" s="76">
        <v>81.478347796218344</v>
      </c>
      <c r="H1220" s="76">
        <v>77.115987460815049</v>
      </c>
      <c r="I1220" s="76">
        <v>10.5845</v>
      </c>
      <c r="J1220" s="77">
        <v>1014.2352587033433</v>
      </c>
      <c r="L1220" s="79">
        <f t="shared" si="522"/>
        <v>0.63683824734986183</v>
      </c>
      <c r="M1220" s="79"/>
      <c r="N1220" s="79">
        <f t="shared" si="523"/>
        <v>0.94130579660363911</v>
      </c>
      <c r="O1220" s="79">
        <f t="shared" si="524"/>
        <v>0.7711598746081505</v>
      </c>
      <c r="P1220" s="79">
        <f t="shared" si="525"/>
        <v>0.61862676056338028</v>
      </c>
      <c r="Q1220" s="79">
        <f t="shared" si="526"/>
        <v>0.69069539965552307</v>
      </c>
      <c r="R1220" s="79">
        <f t="shared" si="527"/>
        <v>0.39725568304395265</v>
      </c>
    </row>
    <row r="1221" spans="1:18" s="80" customFormat="1" x14ac:dyDescent="0.25">
      <c r="A1221" s="73" t="s">
        <v>2192</v>
      </c>
      <c r="B1221" s="74">
        <v>13</v>
      </c>
      <c r="C1221" s="74" t="s">
        <v>2193</v>
      </c>
      <c r="D1221" s="26"/>
      <c r="E1221" s="27"/>
      <c r="F1221" s="75">
        <v>4709</v>
      </c>
      <c r="G1221" s="76">
        <v>80.410252863597648</v>
      </c>
      <c r="H1221" s="76">
        <v>74.111675126903549</v>
      </c>
      <c r="I1221" s="76">
        <v>9.7888000000000002</v>
      </c>
      <c r="J1221" s="77">
        <v>933.15750529193417</v>
      </c>
      <c r="L1221" s="79">
        <f t="shared" si="522"/>
        <v>0.60118037196504648</v>
      </c>
      <c r="M1221" s="79"/>
      <c r="N1221" s="79">
        <f t="shared" si="523"/>
        <v>0.92350421439329411</v>
      </c>
      <c r="O1221" s="79">
        <f t="shared" si="524"/>
        <v>0.74111675126903553</v>
      </c>
      <c r="P1221" s="79">
        <f t="shared" si="525"/>
        <v>0.56259154929577471</v>
      </c>
      <c r="Q1221" s="79">
        <f t="shared" si="526"/>
        <v>0.64571357528357576</v>
      </c>
      <c r="R1221" s="79">
        <f t="shared" si="527"/>
        <v>0.36436409950991244</v>
      </c>
    </row>
    <row r="1222" spans="1:18" s="80" customFormat="1" x14ac:dyDescent="0.25">
      <c r="A1222" s="73" t="s">
        <v>2194</v>
      </c>
      <c r="B1222" s="74">
        <v>14</v>
      </c>
      <c r="C1222" s="74" t="s">
        <v>2195</v>
      </c>
      <c r="D1222" s="26"/>
      <c r="E1222" s="27"/>
      <c r="F1222" s="75">
        <v>1116</v>
      </c>
      <c r="G1222" s="76">
        <v>77.893510002693517</v>
      </c>
      <c r="H1222" s="76">
        <v>53.333333333333336</v>
      </c>
      <c r="I1222" s="76">
        <v>6.5884999999999998</v>
      </c>
      <c r="J1222" s="77">
        <v>431.30576576402808</v>
      </c>
      <c r="L1222" s="79">
        <f t="shared" si="522"/>
        <v>0.39171768635473647</v>
      </c>
      <c r="M1222" s="79"/>
      <c r="N1222" s="79">
        <f t="shared" si="523"/>
        <v>0.881558500044892</v>
      </c>
      <c r="O1222" s="79">
        <f t="shared" si="524"/>
        <v>0.53333333333333333</v>
      </c>
      <c r="P1222" s="79">
        <f t="shared" si="525"/>
        <v>0.33721830985915496</v>
      </c>
      <c r="Q1222" s="79">
        <f t="shared" si="526"/>
        <v>0.42408697841152349</v>
      </c>
      <c r="R1222" s="79">
        <f t="shared" si="527"/>
        <v>0.16077313012739475</v>
      </c>
    </row>
    <row r="1223" spans="1:18" s="80" customFormat="1" x14ac:dyDescent="0.25">
      <c r="A1223" s="73"/>
      <c r="B1223" s="74"/>
      <c r="C1223" s="81"/>
      <c r="D1223" s="82"/>
      <c r="E1223" s="83"/>
      <c r="F1223" s="84" t="s">
        <v>17</v>
      </c>
      <c r="G1223" s="85"/>
      <c r="H1223" s="85"/>
      <c r="I1223" s="85"/>
      <c r="J1223" s="86"/>
      <c r="L1223" s="79"/>
      <c r="M1223" s="79"/>
      <c r="N1223" s="79"/>
      <c r="O1223" s="79"/>
      <c r="P1223" s="79"/>
      <c r="Q1223" s="79"/>
      <c r="R1223" s="79"/>
    </row>
    <row r="1224" spans="1:18" s="80" customFormat="1" x14ac:dyDescent="0.25">
      <c r="A1224" s="62" t="s">
        <v>2196</v>
      </c>
      <c r="B1224" s="63"/>
      <c r="C1224" s="64" t="s">
        <v>2197</v>
      </c>
      <c r="D1224" s="65"/>
      <c r="E1224" s="66"/>
      <c r="F1224" s="67">
        <v>226113</v>
      </c>
      <c r="G1224" s="68">
        <v>83.961750098027167</v>
      </c>
      <c r="H1224" s="68">
        <v>68.506063947078275</v>
      </c>
      <c r="I1224" s="68">
        <v>9.4484128353514247</v>
      </c>
      <c r="J1224" s="69">
        <v>913.98545404029267</v>
      </c>
      <c r="K1224" s="16"/>
      <c r="L1224" s="54">
        <f t="shared" ref="L1224:L1235" si="528">GEOMEAN(N1224,Q1224,R1224)</f>
        <v>0.59707647308051504</v>
      </c>
      <c r="M1224" s="54"/>
      <c r="N1224" s="54">
        <f t="shared" ref="N1224:N1235" si="529">+(G1224-25)/(85-25)</f>
        <v>0.98269583496711943</v>
      </c>
      <c r="O1224" s="54">
        <f t="shared" ref="O1224:O1235" si="530">+H1224/100</f>
        <v>0.68506063947078277</v>
      </c>
      <c r="P1224" s="54">
        <f t="shared" ref="P1224:P1235" si="531">+(I1224-1.8)/(16-1.8)</f>
        <v>0.5386206222078469</v>
      </c>
      <c r="Q1224" s="54">
        <f t="shared" ref="Q1224:Q1235" si="532">+(O1224*P1224)^(0.5)</f>
        <v>0.60744364996422384</v>
      </c>
      <c r="R1224" s="54">
        <f t="shared" ref="R1224:R1235" si="533">+(J1224-35)/(2500-35)</f>
        <v>0.35658639109139662</v>
      </c>
    </row>
    <row r="1225" spans="1:18" s="80" customFormat="1" x14ac:dyDescent="0.25">
      <c r="A1225" s="73" t="s">
        <v>2198</v>
      </c>
      <c r="B1225" s="74">
        <v>1</v>
      </c>
      <c r="C1225" s="74" t="s">
        <v>2199</v>
      </c>
      <c r="D1225" s="26"/>
      <c r="E1225" s="27"/>
      <c r="F1225" s="75">
        <v>66349</v>
      </c>
      <c r="G1225" s="76">
        <v>83.138893405083024</v>
      </c>
      <c r="H1225" s="76">
        <v>71.399890490965504</v>
      </c>
      <c r="I1225" s="76">
        <v>10.125</v>
      </c>
      <c r="J1225" s="77">
        <v>938.97192923387865</v>
      </c>
      <c r="L1225" s="79">
        <f t="shared" si="528"/>
        <v>0.61260906355270062</v>
      </c>
      <c r="M1225" s="79"/>
      <c r="N1225" s="79">
        <f t="shared" si="529"/>
        <v>0.96898155675138375</v>
      </c>
      <c r="O1225" s="79">
        <f t="shared" si="530"/>
        <v>0.71399890490965501</v>
      </c>
      <c r="P1225" s="79">
        <f t="shared" si="531"/>
        <v>0.58626760563380276</v>
      </c>
      <c r="Q1225" s="79">
        <f t="shared" si="532"/>
        <v>0.64698873901061116</v>
      </c>
      <c r="R1225" s="79">
        <f t="shared" si="533"/>
        <v>0.36672289218412929</v>
      </c>
    </row>
    <row r="1226" spans="1:18" s="80" customFormat="1" x14ac:dyDescent="0.25">
      <c r="A1226" s="73" t="s">
        <v>2200</v>
      </c>
      <c r="B1226" s="74">
        <v>2</v>
      </c>
      <c r="C1226" s="74" t="s">
        <v>2201</v>
      </c>
      <c r="D1226" s="26"/>
      <c r="E1226" s="27"/>
      <c r="F1226" s="75">
        <v>7783</v>
      </c>
      <c r="G1226" s="76">
        <v>81.863130588759759</v>
      </c>
      <c r="H1226" s="76">
        <v>58.872305140961856</v>
      </c>
      <c r="I1226" s="76">
        <v>8.1835000000000004</v>
      </c>
      <c r="J1226" s="77">
        <v>984.28205296771455</v>
      </c>
      <c r="L1226" s="79">
        <f t="shared" si="528"/>
        <v>0.572619606193565</v>
      </c>
      <c r="M1226" s="79"/>
      <c r="N1226" s="79">
        <f t="shared" si="529"/>
        <v>0.94771884314599597</v>
      </c>
      <c r="O1226" s="79">
        <f t="shared" si="530"/>
        <v>0.58872305140961856</v>
      </c>
      <c r="P1226" s="79">
        <f t="shared" si="531"/>
        <v>0.44954225352112681</v>
      </c>
      <c r="Q1226" s="79">
        <f t="shared" si="532"/>
        <v>0.51444716660752843</v>
      </c>
      <c r="R1226" s="79">
        <f t="shared" si="533"/>
        <v>0.38510428112280509</v>
      </c>
    </row>
    <row r="1227" spans="1:18" s="80" customFormat="1" x14ac:dyDescent="0.25">
      <c r="A1227" s="73" t="s">
        <v>2202</v>
      </c>
      <c r="B1227" s="74">
        <v>3</v>
      </c>
      <c r="C1227" s="74" t="s">
        <v>2203</v>
      </c>
      <c r="D1227" s="26"/>
      <c r="E1227" s="27"/>
      <c r="F1227" s="75">
        <v>2071</v>
      </c>
      <c r="G1227" s="76">
        <v>80.288501325037231</v>
      </c>
      <c r="H1227" s="76">
        <v>50</v>
      </c>
      <c r="I1227" s="76">
        <v>10.7964</v>
      </c>
      <c r="J1227" s="77">
        <v>1197.8455119306136</v>
      </c>
      <c r="L1227" s="79">
        <f t="shared" si="528"/>
        <v>0.62544331907738226</v>
      </c>
      <c r="M1227" s="79"/>
      <c r="N1227" s="79">
        <f t="shared" si="529"/>
        <v>0.92147502208395382</v>
      </c>
      <c r="O1227" s="79">
        <f t="shared" si="530"/>
        <v>0.5</v>
      </c>
      <c r="P1227" s="79">
        <f t="shared" si="531"/>
        <v>0.63354929577464791</v>
      </c>
      <c r="Q1227" s="79">
        <f t="shared" si="532"/>
        <v>0.56282736952579338</v>
      </c>
      <c r="R1227" s="79">
        <f t="shared" si="533"/>
        <v>0.47174260118888989</v>
      </c>
    </row>
    <row r="1228" spans="1:18" s="80" customFormat="1" x14ac:dyDescent="0.25">
      <c r="A1228" s="73" t="s">
        <v>2204</v>
      </c>
      <c r="B1228" s="74">
        <v>4</v>
      </c>
      <c r="C1228" s="74" t="s">
        <v>2205</v>
      </c>
      <c r="D1228" s="26"/>
      <c r="E1228" s="27"/>
      <c r="F1228" s="75">
        <v>13009</v>
      </c>
      <c r="G1228" s="76">
        <v>83.913154177381642</v>
      </c>
      <c r="H1228" s="76">
        <v>70.731707317073173</v>
      </c>
      <c r="I1228" s="76">
        <v>8.6155000000000008</v>
      </c>
      <c r="J1228" s="77">
        <v>855.2767551168298</v>
      </c>
      <c r="L1228" s="79">
        <f t="shared" si="528"/>
        <v>0.57527047961303124</v>
      </c>
      <c r="M1228" s="79"/>
      <c r="N1228" s="79">
        <f t="shared" si="529"/>
        <v>0.98188590295636069</v>
      </c>
      <c r="O1228" s="79">
        <f t="shared" si="530"/>
        <v>0.70731707317073178</v>
      </c>
      <c r="P1228" s="79">
        <f t="shared" si="531"/>
        <v>0.47996478873239445</v>
      </c>
      <c r="Q1228" s="79">
        <f t="shared" si="532"/>
        <v>0.58265537806769263</v>
      </c>
      <c r="R1228" s="79">
        <f t="shared" si="533"/>
        <v>0.3327694746924259</v>
      </c>
    </row>
    <row r="1229" spans="1:18" s="80" customFormat="1" x14ac:dyDescent="0.25">
      <c r="A1229" s="73" t="s">
        <v>2206</v>
      </c>
      <c r="B1229" s="74">
        <v>5</v>
      </c>
      <c r="C1229" s="74" t="s">
        <v>1889</v>
      </c>
      <c r="D1229" s="26"/>
      <c r="E1229" s="27"/>
      <c r="F1229" s="75">
        <v>12369</v>
      </c>
      <c r="G1229" s="76">
        <v>82.972020721246821</v>
      </c>
      <c r="H1229" s="76">
        <v>62.231759656652365</v>
      </c>
      <c r="I1229" s="76">
        <v>7.8948</v>
      </c>
      <c r="J1229" s="77">
        <v>832.17815765691023</v>
      </c>
      <c r="L1229" s="79">
        <f t="shared" si="528"/>
        <v>0.54456419661207767</v>
      </c>
      <c r="M1229" s="79"/>
      <c r="N1229" s="79">
        <f t="shared" si="529"/>
        <v>0.9662003453541137</v>
      </c>
      <c r="O1229" s="79">
        <f t="shared" si="530"/>
        <v>0.62231759656652363</v>
      </c>
      <c r="P1229" s="79">
        <f t="shared" si="531"/>
        <v>0.42921126760563383</v>
      </c>
      <c r="Q1229" s="79">
        <f t="shared" si="532"/>
        <v>0.51682272054894129</v>
      </c>
      <c r="R1229" s="79">
        <f t="shared" si="533"/>
        <v>0.32339884691963905</v>
      </c>
    </row>
    <row r="1230" spans="1:18" s="80" customFormat="1" x14ac:dyDescent="0.25">
      <c r="A1230" s="73" t="s">
        <v>2207</v>
      </c>
      <c r="B1230" s="74">
        <v>6</v>
      </c>
      <c r="C1230" s="74" t="s">
        <v>2208</v>
      </c>
      <c r="D1230" s="26"/>
      <c r="E1230" s="27"/>
      <c r="F1230" s="75">
        <v>25294</v>
      </c>
      <c r="G1230" s="76">
        <v>85.772852700212553</v>
      </c>
      <c r="H1230" s="76">
        <v>68.895643363728468</v>
      </c>
      <c r="I1230" s="76">
        <v>8.8552</v>
      </c>
      <c r="J1230" s="77">
        <v>895.27419904041687</v>
      </c>
      <c r="L1230" s="79">
        <f t="shared" si="528"/>
        <v>0.59137311004681892</v>
      </c>
      <c r="M1230" s="79"/>
      <c r="N1230" s="79">
        <f t="shared" si="529"/>
        <v>1.0128808783368759</v>
      </c>
      <c r="O1230" s="79">
        <f t="shared" si="530"/>
        <v>0.68895643363728465</v>
      </c>
      <c r="P1230" s="79">
        <f t="shared" si="531"/>
        <v>0.49684507042253523</v>
      </c>
      <c r="Q1230" s="79">
        <f t="shared" si="532"/>
        <v>0.58506803688851039</v>
      </c>
      <c r="R1230" s="79">
        <f t="shared" si="533"/>
        <v>0.34899561827197439</v>
      </c>
    </row>
    <row r="1231" spans="1:18" s="80" customFormat="1" x14ac:dyDescent="0.25">
      <c r="A1231" s="73" t="s">
        <v>2209</v>
      </c>
      <c r="B1231" s="74">
        <v>7</v>
      </c>
      <c r="C1231" s="74" t="s">
        <v>2183</v>
      </c>
      <c r="D1231" s="26"/>
      <c r="E1231" s="27"/>
      <c r="F1231" s="75">
        <v>62604</v>
      </c>
      <c r="G1231" s="76">
        <v>84.684349434460444</v>
      </c>
      <c r="H1231" s="76">
        <v>67.750422852847208</v>
      </c>
      <c r="I1231" s="76">
        <v>9.7149999999999999</v>
      </c>
      <c r="J1231" s="77">
        <v>898.62013515980868</v>
      </c>
      <c r="L1231" s="79">
        <f t="shared" si="528"/>
        <v>0.59829785713925665</v>
      </c>
      <c r="M1231" s="79"/>
      <c r="N1231" s="79">
        <f t="shared" si="529"/>
        <v>0.99473915724100737</v>
      </c>
      <c r="O1231" s="79">
        <f t="shared" si="530"/>
        <v>0.67750422852847203</v>
      </c>
      <c r="P1231" s="79">
        <f t="shared" si="531"/>
        <v>0.55739436619718308</v>
      </c>
      <c r="Q1231" s="79">
        <f t="shared" si="532"/>
        <v>0.61452179786931815</v>
      </c>
      <c r="R1231" s="79">
        <f t="shared" si="533"/>
        <v>0.35035299600803599</v>
      </c>
    </row>
    <row r="1232" spans="1:18" s="80" customFormat="1" x14ac:dyDescent="0.25">
      <c r="A1232" s="73" t="s">
        <v>2210</v>
      </c>
      <c r="B1232" s="74">
        <v>8</v>
      </c>
      <c r="C1232" s="74" t="s">
        <v>2211</v>
      </c>
      <c r="D1232" s="26"/>
      <c r="E1232" s="27"/>
      <c r="F1232" s="75">
        <v>1129</v>
      </c>
      <c r="G1232" s="76">
        <v>76.187579704873073</v>
      </c>
      <c r="H1232" s="76">
        <v>53.846153846153847</v>
      </c>
      <c r="I1232" s="76">
        <v>7.3296000000000001</v>
      </c>
      <c r="J1232" s="77">
        <v>321.39435163916482</v>
      </c>
      <c r="L1232" s="79">
        <f t="shared" si="528"/>
        <v>0.35670864371022931</v>
      </c>
      <c r="M1232" s="79"/>
      <c r="N1232" s="79">
        <f t="shared" si="529"/>
        <v>0.85312632841455127</v>
      </c>
      <c r="O1232" s="79">
        <f t="shared" si="530"/>
        <v>0.53846153846153844</v>
      </c>
      <c r="P1232" s="79">
        <f t="shared" si="531"/>
        <v>0.38940845070422542</v>
      </c>
      <c r="Q1232" s="79">
        <f t="shared" si="532"/>
        <v>0.45790989665666909</v>
      </c>
      <c r="R1232" s="79">
        <f t="shared" si="533"/>
        <v>0.116184321151791</v>
      </c>
    </row>
    <row r="1233" spans="1:18" s="80" customFormat="1" x14ac:dyDescent="0.25">
      <c r="A1233" s="73" t="s">
        <v>2212</v>
      </c>
      <c r="B1233" s="74">
        <v>9</v>
      </c>
      <c r="C1233" s="74" t="s">
        <v>2213</v>
      </c>
      <c r="D1233" s="26"/>
      <c r="E1233" s="27"/>
      <c r="F1233" s="75">
        <v>992</v>
      </c>
      <c r="G1233" s="76">
        <v>81.870324088979942</v>
      </c>
      <c r="H1233" s="76">
        <v>68.292682926829272</v>
      </c>
      <c r="I1233" s="76">
        <v>6.4854000000000003</v>
      </c>
      <c r="J1233" s="77">
        <v>253.80685446883194</v>
      </c>
      <c r="L1233" s="79">
        <f t="shared" si="528"/>
        <v>0.3418206019065827</v>
      </c>
      <c r="M1233" s="79"/>
      <c r="N1233" s="79">
        <f t="shared" si="529"/>
        <v>0.94783873481633241</v>
      </c>
      <c r="O1233" s="79">
        <f t="shared" si="530"/>
        <v>0.68292682926829273</v>
      </c>
      <c r="P1233" s="79">
        <f t="shared" si="531"/>
        <v>0.32995774647887327</v>
      </c>
      <c r="Q1233" s="79">
        <f t="shared" si="532"/>
        <v>0.4746967427688209</v>
      </c>
      <c r="R1233" s="79">
        <f t="shared" si="533"/>
        <v>8.8765458202365893E-2</v>
      </c>
    </row>
    <row r="1234" spans="1:18" s="80" customFormat="1" x14ac:dyDescent="0.25">
      <c r="A1234" s="73" t="s">
        <v>2214</v>
      </c>
      <c r="B1234" s="74">
        <v>10</v>
      </c>
      <c r="C1234" s="74" t="s">
        <v>2215</v>
      </c>
      <c r="D1234" s="26"/>
      <c r="E1234" s="27"/>
      <c r="F1234" s="75">
        <v>29079</v>
      </c>
      <c r="G1234" s="76">
        <v>85.78562607453884</v>
      </c>
      <c r="H1234" s="76">
        <v>68.317715305667122</v>
      </c>
      <c r="I1234" s="76">
        <v>9.2425999999999995</v>
      </c>
      <c r="J1234" s="77">
        <v>957.89454611457541</v>
      </c>
      <c r="L1234" s="79">
        <f t="shared" si="528"/>
        <v>0.60999069654849858</v>
      </c>
      <c r="M1234" s="79"/>
      <c r="N1234" s="79">
        <f t="shared" si="529"/>
        <v>1.0130937679089806</v>
      </c>
      <c r="O1234" s="79">
        <f t="shared" si="530"/>
        <v>0.68317715305667126</v>
      </c>
      <c r="P1234" s="79">
        <f t="shared" si="531"/>
        <v>0.52412676056338026</v>
      </c>
      <c r="Q1234" s="79">
        <f t="shared" si="532"/>
        <v>0.59839069855948268</v>
      </c>
      <c r="R1234" s="79">
        <f t="shared" si="533"/>
        <v>0.37439941018846873</v>
      </c>
    </row>
    <row r="1235" spans="1:18" s="80" customFormat="1" x14ac:dyDescent="0.25">
      <c r="A1235" s="73" t="s">
        <v>2216</v>
      </c>
      <c r="B1235" s="74">
        <v>11</v>
      </c>
      <c r="C1235" s="74" t="s">
        <v>2217</v>
      </c>
      <c r="D1235" s="26"/>
      <c r="E1235" s="27"/>
      <c r="F1235" s="75">
        <v>5434</v>
      </c>
      <c r="G1235" s="76">
        <v>81.919569115931012</v>
      </c>
      <c r="H1235" s="76">
        <v>66.109785202863961</v>
      </c>
      <c r="I1235" s="76">
        <v>9.2895000000000003</v>
      </c>
      <c r="J1235" s="77">
        <v>999.57776272957346</v>
      </c>
      <c r="L1235" s="79">
        <f t="shared" si="528"/>
        <v>0.60295087477046982</v>
      </c>
      <c r="M1235" s="79"/>
      <c r="N1235" s="79">
        <f t="shared" si="529"/>
        <v>0.94865948526551691</v>
      </c>
      <c r="O1235" s="79">
        <f t="shared" si="530"/>
        <v>0.66109785202863958</v>
      </c>
      <c r="P1235" s="79">
        <f t="shared" si="531"/>
        <v>0.5274295774647888</v>
      </c>
      <c r="Q1235" s="79">
        <f t="shared" si="532"/>
        <v>0.59049348917523625</v>
      </c>
      <c r="R1235" s="79">
        <f t="shared" si="533"/>
        <v>0.3913094372128087</v>
      </c>
    </row>
    <row r="1236" spans="1:18" s="80" customFormat="1" x14ac:dyDescent="0.25">
      <c r="A1236" s="73"/>
      <c r="B1236" s="74"/>
      <c r="C1236" s="81"/>
      <c r="D1236" s="82"/>
      <c r="E1236" s="83"/>
      <c r="F1236" s="84" t="s">
        <v>17</v>
      </c>
      <c r="G1236" s="85"/>
      <c r="H1236" s="85"/>
      <c r="I1236" s="85"/>
      <c r="J1236" s="86"/>
      <c r="L1236" s="79"/>
      <c r="M1236" s="79"/>
      <c r="N1236" s="79"/>
      <c r="O1236" s="79"/>
      <c r="P1236" s="79"/>
      <c r="Q1236" s="79"/>
      <c r="R1236" s="79"/>
    </row>
    <row r="1237" spans="1:18" s="80" customFormat="1" x14ac:dyDescent="0.25">
      <c r="A1237" s="62" t="s">
        <v>2218</v>
      </c>
      <c r="B1237" s="63"/>
      <c r="C1237" s="64" t="s">
        <v>2219</v>
      </c>
      <c r="D1237" s="65"/>
      <c r="E1237" s="66"/>
      <c r="F1237" s="67">
        <v>69157</v>
      </c>
      <c r="G1237" s="68">
        <v>83.370502165234868</v>
      </c>
      <c r="H1237" s="68">
        <v>71.288711288711298</v>
      </c>
      <c r="I1237" s="68">
        <v>9.6021836298932399</v>
      </c>
      <c r="J1237" s="69">
        <v>1011.9506605908625</v>
      </c>
      <c r="K1237" s="16"/>
      <c r="L1237" s="54">
        <f t="shared" ref="L1237:L1242" si="534">GEOMEAN(N1237,Q1237,R1237)</f>
        <v>0.62257363730513338</v>
      </c>
      <c r="M1237" s="54"/>
      <c r="N1237" s="54">
        <f t="shared" ref="N1237:N1242" si="535">+(G1237-25)/(85-25)</f>
        <v>0.97284170275391446</v>
      </c>
      <c r="O1237" s="54">
        <f t="shared" ref="O1237:O1242" si="536">+H1237/100</f>
        <v>0.71288711288711293</v>
      </c>
      <c r="P1237" s="54">
        <f t="shared" ref="P1237:P1242" si="537">+(I1237-1.8)/(16-1.8)</f>
        <v>0.54944955140093243</v>
      </c>
      <c r="Q1237" s="54">
        <f t="shared" ref="Q1237:Q1242" si="538">+(O1237*P1237)^(0.5)</f>
        <v>0.62585581756130548</v>
      </c>
      <c r="R1237" s="54">
        <f t="shared" ref="R1237:R1242" si="539">+(J1237-35)/(2500-35)</f>
        <v>0.39632886839385906</v>
      </c>
    </row>
    <row r="1238" spans="1:18" s="80" customFormat="1" x14ac:dyDescent="0.25">
      <c r="A1238" s="73" t="s">
        <v>2220</v>
      </c>
      <c r="B1238" s="74">
        <v>1</v>
      </c>
      <c r="C1238" s="74" t="s">
        <v>2221</v>
      </c>
      <c r="D1238" s="26"/>
      <c r="E1238" s="27"/>
      <c r="F1238" s="75">
        <v>27632</v>
      </c>
      <c r="G1238" s="76">
        <v>81.543932488158219</v>
      </c>
      <c r="H1238" s="76">
        <v>71.315667131566713</v>
      </c>
      <c r="I1238" s="76">
        <v>9.7645</v>
      </c>
      <c r="J1238" s="77">
        <v>959.54966842178658</v>
      </c>
      <c r="L1238" s="79">
        <f t="shared" si="534"/>
        <v>0.60691128709087383</v>
      </c>
      <c r="M1238" s="79"/>
      <c r="N1238" s="79">
        <f t="shared" si="535"/>
        <v>0.94239887480263695</v>
      </c>
      <c r="O1238" s="79">
        <f t="shared" si="536"/>
        <v>0.71315667131566718</v>
      </c>
      <c r="P1238" s="79">
        <f t="shared" si="537"/>
        <v>0.56088028169014092</v>
      </c>
      <c r="Q1238" s="79">
        <f t="shared" si="538"/>
        <v>0.63245198608015663</v>
      </c>
      <c r="R1238" s="79">
        <f t="shared" si="539"/>
        <v>0.37507085940031909</v>
      </c>
    </row>
    <row r="1239" spans="1:18" s="80" customFormat="1" x14ac:dyDescent="0.25">
      <c r="A1239" s="73" t="s">
        <v>2222</v>
      </c>
      <c r="B1239" s="74">
        <v>2</v>
      </c>
      <c r="C1239" s="74" t="s">
        <v>2223</v>
      </c>
      <c r="D1239" s="26"/>
      <c r="E1239" s="27"/>
      <c r="F1239" s="75">
        <v>1950</v>
      </c>
      <c r="G1239" s="76">
        <v>85.540753919682089</v>
      </c>
      <c r="H1239" s="76">
        <v>58.558558558558559</v>
      </c>
      <c r="I1239" s="76">
        <v>6.9534000000000002</v>
      </c>
      <c r="J1239" s="77">
        <v>896.59740502821239</v>
      </c>
      <c r="L1239" s="79">
        <f t="shared" si="534"/>
        <v>0.54579220088640645</v>
      </c>
      <c r="M1239" s="79"/>
      <c r="N1239" s="79">
        <f t="shared" si="535"/>
        <v>1.0090125653280348</v>
      </c>
      <c r="O1239" s="79">
        <f t="shared" si="536"/>
        <v>0.5855855855855856</v>
      </c>
      <c r="P1239" s="79">
        <f t="shared" si="537"/>
        <v>0.3629154929577465</v>
      </c>
      <c r="Q1239" s="79">
        <f t="shared" si="538"/>
        <v>0.46099683454633766</v>
      </c>
      <c r="R1239" s="79">
        <f t="shared" si="539"/>
        <v>0.3495324158329462</v>
      </c>
    </row>
    <row r="1240" spans="1:18" s="80" customFormat="1" x14ac:dyDescent="0.25">
      <c r="A1240" s="73" t="s">
        <v>2224</v>
      </c>
      <c r="B1240" s="74">
        <v>3</v>
      </c>
      <c r="C1240" s="74" t="s">
        <v>2225</v>
      </c>
      <c r="D1240" s="26"/>
      <c r="E1240" s="27"/>
      <c r="F1240" s="75">
        <v>3134</v>
      </c>
      <c r="G1240" s="76">
        <v>86.079789599416969</v>
      </c>
      <c r="H1240" s="76">
        <v>65.365853658536594</v>
      </c>
      <c r="I1240" s="76">
        <v>7.7596999999999996</v>
      </c>
      <c r="J1240" s="77">
        <v>943.96065593130345</v>
      </c>
      <c r="L1240" s="79">
        <f t="shared" si="534"/>
        <v>0.58148606717553319</v>
      </c>
      <c r="M1240" s="79"/>
      <c r="N1240" s="79">
        <f t="shared" si="535"/>
        <v>1.0179964933236161</v>
      </c>
      <c r="O1240" s="79">
        <f t="shared" si="536"/>
        <v>0.65365853658536599</v>
      </c>
      <c r="P1240" s="79">
        <f t="shared" si="537"/>
        <v>0.41969718309859155</v>
      </c>
      <c r="Q1240" s="79">
        <f t="shared" si="538"/>
        <v>0.52377346869923236</v>
      </c>
      <c r="R1240" s="79">
        <f t="shared" si="539"/>
        <v>0.36874671640215151</v>
      </c>
    </row>
    <row r="1241" spans="1:18" s="80" customFormat="1" x14ac:dyDescent="0.25">
      <c r="A1241" s="73" t="s">
        <v>2226</v>
      </c>
      <c r="B1241" s="74">
        <v>4</v>
      </c>
      <c r="C1241" s="74" t="s">
        <v>2227</v>
      </c>
      <c r="D1241" s="26"/>
      <c r="E1241" s="27"/>
      <c r="F1241" s="75">
        <v>15981</v>
      </c>
      <c r="G1241" s="76">
        <v>82.491322314716555</v>
      </c>
      <c r="H1241" s="76">
        <v>73.609596510359864</v>
      </c>
      <c r="I1241" s="76">
        <v>10.601000000000001</v>
      </c>
      <c r="J1241" s="77">
        <v>1227.4791068585716</v>
      </c>
      <c r="L1241" s="79">
        <f t="shared" si="534"/>
        <v>0.67903368615576332</v>
      </c>
      <c r="M1241" s="79"/>
      <c r="N1241" s="79">
        <f t="shared" si="535"/>
        <v>0.95818870524527588</v>
      </c>
      <c r="O1241" s="79">
        <f t="shared" si="536"/>
        <v>0.73609596510359865</v>
      </c>
      <c r="P1241" s="79">
        <f t="shared" si="537"/>
        <v>0.61978873239436627</v>
      </c>
      <c r="Q1241" s="79">
        <f t="shared" si="538"/>
        <v>0.67544354696167397</v>
      </c>
      <c r="R1241" s="79">
        <f t="shared" si="539"/>
        <v>0.4837643435531731</v>
      </c>
    </row>
    <row r="1242" spans="1:18" s="80" customFormat="1" x14ac:dyDescent="0.25">
      <c r="A1242" s="73" t="s">
        <v>2228</v>
      </c>
      <c r="B1242" s="74">
        <v>5</v>
      </c>
      <c r="C1242" s="74" t="s">
        <v>184</v>
      </c>
      <c r="D1242" s="26"/>
      <c r="E1242" s="27"/>
      <c r="F1242" s="75">
        <v>20460</v>
      </c>
      <c r="G1242" s="76">
        <v>86.344709536417056</v>
      </c>
      <c r="H1242" s="76">
        <v>71.560764959901292</v>
      </c>
      <c r="I1242" s="76">
        <v>9.1029</v>
      </c>
      <c r="J1242" s="77">
        <v>935.78270549613546</v>
      </c>
      <c r="L1242" s="79">
        <f t="shared" si="534"/>
        <v>0.60971000823051336</v>
      </c>
      <c r="M1242" s="79"/>
      <c r="N1242" s="79">
        <f t="shared" si="535"/>
        <v>1.022411825606951</v>
      </c>
      <c r="O1242" s="79">
        <f t="shared" si="536"/>
        <v>0.71560764959901291</v>
      </c>
      <c r="P1242" s="79">
        <f t="shared" si="537"/>
        <v>0.51428873239436623</v>
      </c>
      <c r="Q1242" s="79">
        <f t="shared" si="538"/>
        <v>0.60665389721322005</v>
      </c>
      <c r="R1242" s="79">
        <f t="shared" si="539"/>
        <v>0.36542908945076491</v>
      </c>
    </row>
    <row r="1243" spans="1:18" s="80" customFormat="1" x14ac:dyDescent="0.25">
      <c r="A1243" s="73"/>
      <c r="B1243" s="74"/>
      <c r="C1243" s="81"/>
      <c r="D1243" s="82"/>
      <c r="E1243" s="83"/>
      <c r="F1243" s="84" t="s">
        <v>17</v>
      </c>
      <c r="G1243" s="85"/>
      <c r="H1243" s="85"/>
      <c r="I1243" s="85"/>
      <c r="J1243" s="86"/>
      <c r="L1243" s="79"/>
      <c r="M1243" s="79"/>
      <c r="N1243" s="79"/>
      <c r="O1243" s="79"/>
      <c r="P1243" s="79"/>
      <c r="Q1243" s="79"/>
      <c r="R1243" s="79"/>
    </row>
    <row r="1244" spans="1:18" s="80" customFormat="1" x14ac:dyDescent="0.25">
      <c r="A1244" s="62" t="s">
        <v>2229</v>
      </c>
      <c r="B1244" s="87"/>
      <c r="C1244" s="64" t="s">
        <v>2230</v>
      </c>
      <c r="D1244" s="65"/>
      <c r="E1244" s="66"/>
      <c r="F1244" s="67">
        <v>13232</v>
      </c>
      <c r="G1244" s="68">
        <v>84.699016090421551</v>
      </c>
      <c r="H1244" s="68">
        <v>79.715302491103202</v>
      </c>
      <c r="I1244" s="68">
        <v>8.9146427723712343</v>
      </c>
      <c r="J1244" s="69">
        <v>914.79146552082875</v>
      </c>
      <c r="K1244" s="16"/>
      <c r="L1244" s="54">
        <f t="shared" ref="L1244:L1249" si="540">GEOMEAN(N1244,Q1244,R1244)</f>
        <v>0.60770665209050911</v>
      </c>
      <c r="M1244" s="54"/>
      <c r="N1244" s="54">
        <f t="shared" ref="N1244:N1249" si="541">+(G1244-25)/(85-25)</f>
        <v>0.99498360150702581</v>
      </c>
      <c r="O1244" s="54">
        <f t="shared" ref="O1244:O1249" si="542">+H1244/100</f>
        <v>0.79715302491103202</v>
      </c>
      <c r="P1244" s="54">
        <f t="shared" ref="P1244:P1249" si="543">+(I1244-1.8)/(16-1.8)</f>
        <v>0.5010311811529039</v>
      </c>
      <c r="Q1244" s="54">
        <f t="shared" ref="Q1244:Q1249" si="544">+(O1244*P1244)^(0.5)</f>
        <v>0.63197984274087782</v>
      </c>
      <c r="R1244" s="54">
        <f t="shared" ref="R1244:R1249" si="545">+(J1244-35)/(2500-35)</f>
        <v>0.35691337343644169</v>
      </c>
    </row>
    <row r="1245" spans="1:18" s="80" customFormat="1" x14ac:dyDescent="0.25">
      <c r="A1245" s="73" t="s">
        <v>2231</v>
      </c>
      <c r="B1245" s="74">
        <v>1</v>
      </c>
      <c r="C1245" s="74" t="s">
        <v>2232</v>
      </c>
      <c r="D1245" s="26"/>
      <c r="E1245" s="27"/>
      <c r="F1245" s="75">
        <v>7748</v>
      </c>
      <c r="G1245" s="76">
        <v>84.720453815160582</v>
      </c>
      <c r="H1245" s="76">
        <v>79.43925233644859</v>
      </c>
      <c r="I1245" s="76">
        <v>9.2746999999999993</v>
      </c>
      <c r="J1245" s="77">
        <v>943.80786934642629</v>
      </c>
      <c r="L1245" s="79">
        <f t="shared" si="540"/>
        <v>0.61910706941950922</v>
      </c>
      <c r="M1245" s="79"/>
      <c r="N1245" s="79">
        <f t="shared" si="541"/>
        <v>0.99534089691934302</v>
      </c>
      <c r="O1245" s="79">
        <f t="shared" si="542"/>
        <v>0.79439252336448585</v>
      </c>
      <c r="P1245" s="79">
        <f t="shared" si="543"/>
        <v>0.52638732394366194</v>
      </c>
      <c r="Q1245" s="79">
        <f t="shared" si="544"/>
        <v>0.64665149387802745</v>
      </c>
      <c r="R1245" s="79">
        <f t="shared" si="545"/>
        <v>0.36868473401477742</v>
      </c>
    </row>
    <row r="1246" spans="1:18" s="80" customFormat="1" x14ac:dyDescent="0.25">
      <c r="A1246" s="73" t="s">
        <v>2233</v>
      </c>
      <c r="B1246" s="74">
        <v>2</v>
      </c>
      <c r="C1246" s="74" t="s">
        <v>2234</v>
      </c>
      <c r="D1246" s="26"/>
      <c r="E1246" s="27"/>
      <c r="F1246" s="75">
        <v>1555</v>
      </c>
      <c r="G1246" s="76">
        <v>85.157897638642453</v>
      </c>
      <c r="H1246" s="76">
        <v>83.695652173913047</v>
      </c>
      <c r="I1246" s="76">
        <v>8.3877000000000006</v>
      </c>
      <c r="J1246" s="77">
        <v>844.3343229609477</v>
      </c>
      <c r="L1246" s="79">
        <f t="shared" si="540"/>
        <v>0.58976030687481551</v>
      </c>
      <c r="M1246" s="79"/>
      <c r="N1246" s="79">
        <f t="shared" si="541"/>
        <v>1.0026316273107077</v>
      </c>
      <c r="O1246" s="79">
        <f t="shared" si="542"/>
        <v>0.83695652173913049</v>
      </c>
      <c r="P1246" s="79">
        <f t="shared" si="543"/>
        <v>0.46392253521126769</v>
      </c>
      <c r="Q1246" s="79">
        <f t="shared" si="544"/>
        <v>0.623123576368943</v>
      </c>
      <c r="R1246" s="79">
        <f t="shared" si="545"/>
        <v>0.32833035414237227</v>
      </c>
    </row>
    <row r="1247" spans="1:18" s="80" customFormat="1" x14ac:dyDescent="0.25">
      <c r="A1247" s="73" t="s">
        <v>2235</v>
      </c>
      <c r="B1247" s="74">
        <v>3</v>
      </c>
      <c r="C1247" s="74" t="s">
        <v>946</v>
      </c>
      <c r="D1247" s="26"/>
      <c r="E1247" s="27"/>
      <c r="F1247" s="75">
        <v>2658</v>
      </c>
      <c r="G1247" s="76">
        <v>84.95138766713174</v>
      </c>
      <c r="H1247" s="76">
        <v>80.981595092024534</v>
      </c>
      <c r="I1247" s="76">
        <v>8.5934000000000008</v>
      </c>
      <c r="J1247" s="77">
        <v>871.73942642844145</v>
      </c>
      <c r="L1247" s="79">
        <f t="shared" si="540"/>
        <v>0.59543993863096434</v>
      </c>
      <c r="M1247" s="79"/>
      <c r="N1247" s="79">
        <f t="shared" si="541"/>
        <v>0.99918979445219569</v>
      </c>
      <c r="O1247" s="79">
        <f t="shared" si="542"/>
        <v>0.80981595092024539</v>
      </c>
      <c r="P1247" s="79">
        <f t="shared" si="543"/>
        <v>0.47840845070422544</v>
      </c>
      <c r="Q1247" s="79">
        <f t="shared" si="544"/>
        <v>0.62243296380841184</v>
      </c>
      <c r="R1247" s="79">
        <f t="shared" si="545"/>
        <v>0.33944804317583832</v>
      </c>
    </row>
    <row r="1248" spans="1:18" s="80" customFormat="1" x14ac:dyDescent="0.25">
      <c r="A1248" s="73" t="s">
        <v>2236</v>
      </c>
      <c r="B1248" s="74">
        <v>4</v>
      </c>
      <c r="C1248" s="74" t="s">
        <v>412</v>
      </c>
      <c r="D1248" s="26"/>
      <c r="E1248" s="27"/>
      <c r="F1248" s="75">
        <v>927</v>
      </c>
      <c r="G1248" s="76">
        <v>84.343893313805793</v>
      </c>
      <c r="H1248" s="76">
        <v>73.68421052631578</v>
      </c>
      <c r="I1248" s="76">
        <v>8.4153000000000002</v>
      </c>
      <c r="J1248" s="77">
        <v>841.17186627842682</v>
      </c>
      <c r="L1248" s="79">
        <f t="shared" si="540"/>
        <v>0.57440441874811488</v>
      </c>
      <c r="M1248" s="79"/>
      <c r="N1248" s="79">
        <f t="shared" si="541"/>
        <v>0.98906488856342989</v>
      </c>
      <c r="O1248" s="79">
        <f t="shared" si="542"/>
        <v>0.73684210526315785</v>
      </c>
      <c r="P1248" s="79">
        <f t="shared" si="543"/>
        <v>0.46586619718309863</v>
      </c>
      <c r="Q1248" s="79">
        <f t="shared" si="544"/>
        <v>0.58589233610223623</v>
      </c>
      <c r="R1248" s="79">
        <f t="shared" si="545"/>
        <v>0.32704741025493989</v>
      </c>
    </row>
    <row r="1249" spans="1:18" s="80" customFormat="1" x14ac:dyDescent="0.25">
      <c r="A1249" s="73" t="s">
        <v>2237</v>
      </c>
      <c r="B1249" s="74">
        <v>5</v>
      </c>
      <c r="C1249" s="74" t="s">
        <v>2238</v>
      </c>
      <c r="D1249" s="26"/>
      <c r="E1249" s="27"/>
      <c r="F1249" s="75">
        <v>344</v>
      </c>
      <c r="G1249" s="76">
        <v>76.687739890612789</v>
      </c>
      <c r="H1249" s="76">
        <v>66.666666666666657</v>
      </c>
      <c r="I1249" s="76">
        <v>7.4702999999999999</v>
      </c>
      <c r="J1249" s="77">
        <v>1110.7782336753585</v>
      </c>
      <c r="L1249" s="79">
        <f t="shared" si="540"/>
        <v>0.57887542481275178</v>
      </c>
      <c r="M1249" s="79"/>
      <c r="N1249" s="79">
        <f t="shared" si="541"/>
        <v>0.86146233151021312</v>
      </c>
      <c r="O1249" s="79">
        <f t="shared" si="542"/>
        <v>0.66666666666666652</v>
      </c>
      <c r="P1249" s="79">
        <f t="shared" si="543"/>
        <v>0.39931690140845072</v>
      </c>
      <c r="Q1249" s="79">
        <f t="shared" si="544"/>
        <v>0.51595665283590808</v>
      </c>
      <c r="R1249" s="79">
        <f t="shared" si="545"/>
        <v>0.43642119013199127</v>
      </c>
    </row>
    <row r="1250" spans="1:18" s="80" customFormat="1" x14ac:dyDescent="0.25">
      <c r="A1250" s="73"/>
      <c r="B1250" s="74"/>
      <c r="C1250" s="81"/>
      <c r="D1250" s="82"/>
      <c r="E1250" s="83"/>
      <c r="F1250" s="84" t="s">
        <v>17</v>
      </c>
      <c r="G1250" s="85"/>
      <c r="H1250" s="85"/>
      <c r="I1250" s="85"/>
      <c r="J1250" s="86"/>
      <c r="L1250" s="79"/>
      <c r="M1250" s="79"/>
      <c r="N1250" s="79"/>
      <c r="O1250" s="79"/>
      <c r="P1250" s="79"/>
      <c r="Q1250" s="79"/>
      <c r="R1250" s="79"/>
    </row>
    <row r="1251" spans="1:18" s="80" customFormat="1" x14ac:dyDescent="0.25">
      <c r="A1251" s="62" t="s">
        <v>2239</v>
      </c>
      <c r="B1251" s="87"/>
      <c r="C1251" s="64" t="s">
        <v>2240</v>
      </c>
      <c r="D1251" s="65"/>
      <c r="E1251" s="66"/>
      <c r="F1251" s="67">
        <v>150744</v>
      </c>
      <c r="G1251" s="68">
        <v>75.650130316703766</v>
      </c>
      <c r="H1251" s="68">
        <v>70.957961157092512</v>
      </c>
      <c r="I1251" s="68">
        <v>9.3929650745092577</v>
      </c>
      <c r="J1251" s="69">
        <v>903.39523595366279</v>
      </c>
      <c r="K1251" s="16"/>
      <c r="L1251" s="54">
        <f t="shared" ref="L1251:L1259" si="546">GEOMEAN(N1251,Q1251,R1251)</f>
        <v>0.56793326397065769</v>
      </c>
      <c r="M1251" s="54"/>
      <c r="N1251" s="54">
        <f t="shared" ref="N1251:N1259" si="547">+(G1251-25)/(85-25)</f>
        <v>0.84416883861172942</v>
      </c>
      <c r="O1251" s="54">
        <f t="shared" ref="O1251:O1259" si="548">+H1251/100</f>
        <v>0.70957961157092508</v>
      </c>
      <c r="P1251" s="54">
        <f t="shared" ref="P1251:P1259" si="549">+(I1251-1.8)/(16-1.8)</f>
        <v>0.53471585031755342</v>
      </c>
      <c r="Q1251" s="54">
        <f t="shared" ref="Q1251:Q1259" si="550">+(O1251*P1251)^(0.5)</f>
        <v>0.6159735914543305</v>
      </c>
      <c r="R1251" s="54">
        <f t="shared" ref="R1251:R1259" si="551">+(J1251-35)/(2500-35)</f>
        <v>0.35229015657349405</v>
      </c>
    </row>
    <row r="1252" spans="1:18" s="80" customFormat="1" x14ac:dyDescent="0.25">
      <c r="A1252" s="73" t="s">
        <v>2241</v>
      </c>
      <c r="B1252" s="74">
        <v>1</v>
      </c>
      <c r="C1252" s="74" t="s">
        <v>2242</v>
      </c>
      <c r="D1252" s="26"/>
      <c r="E1252" s="27"/>
      <c r="F1252" s="75">
        <v>67467</v>
      </c>
      <c r="G1252" s="76">
        <v>76.205674556934241</v>
      </c>
      <c r="H1252" s="76">
        <v>72.210566469578481</v>
      </c>
      <c r="I1252" s="76">
        <v>10.103199999999999</v>
      </c>
      <c r="J1252" s="77">
        <v>889.49627775604915</v>
      </c>
      <c r="L1252" s="79">
        <f t="shared" si="546"/>
        <v>0.57713801585194602</v>
      </c>
      <c r="M1252" s="79"/>
      <c r="N1252" s="79">
        <f t="shared" si="547"/>
        <v>0.85342790928223733</v>
      </c>
      <c r="O1252" s="79">
        <f t="shared" si="548"/>
        <v>0.72210566469578485</v>
      </c>
      <c r="P1252" s="79">
        <f t="shared" si="549"/>
        <v>0.58473239436619706</v>
      </c>
      <c r="Q1252" s="79">
        <f t="shared" si="550"/>
        <v>0.64979887219274279</v>
      </c>
      <c r="R1252" s="79">
        <f t="shared" si="551"/>
        <v>0.34665163397811327</v>
      </c>
    </row>
    <row r="1253" spans="1:18" s="80" customFormat="1" x14ac:dyDescent="0.25">
      <c r="A1253" s="73" t="s">
        <v>2243</v>
      </c>
      <c r="B1253" s="74">
        <v>2</v>
      </c>
      <c r="C1253" s="74" t="s">
        <v>2244</v>
      </c>
      <c r="D1253" s="26"/>
      <c r="E1253" s="27"/>
      <c r="F1253" s="75">
        <v>1379</v>
      </c>
      <c r="G1253" s="76">
        <v>71.835555868450029</v>
      </c>
      <c r="H1253" s="76">
        <v>85.840707964601776</v>
      </c>
      <c r="I1253" s="76">
        <v>8.0607000000000006</v>
      </c>
      <c r="J1253" s="77">
        <v>813.55041045113285</v>
      </c>
      <c r="L1253" s="79">
        <f t="shared" si="546"/>
        <v>0.5332973034154368</v>
      </c>
      <c r="M1253" s="79"/>
      <c r="N1253" s="79">
        <f t="shared" si="547"/>
        <v>0.78059259780750045</v>
      </c>
      <c r="O1253" s="79">
        <f t="shared" si="548"/>
        <v>0.85840707964601781</v>
      </c>
      <c r="P1253" s="79">
        <f t="shared" si="549"/>
        <v>0.4408943661971832</v>
      </c>
      <c r="Q1253" s="79">
        <f t="shared" si="550"/>
        <v>0.61519659079005462</v>
      </c>
      <c r="R1253" s="79">
        <f t="shared" si="551"/>
        <v>0.31584195150147376</v>
      </c>
    </row>
    <row r="1254" spans="1:18" s="80" customFormat="1" x14ac:dyDescent="0.25">
      <c r="A1254" s="73" t="s">
        <v>2245</v>
      </c>
      <c r="B1254" s="74">
        <v>3</v>
      </c>
      <c r="C1254" s="74" t="s">
        <v>2246</v>
      </c>
      <c r="D1254" s="26"/>
      <c r="E1254" s="27"/>
      <c r="F1254" s="75">
        <v>5408</v>
      </c>
      <c r="G1254" s="76">
        <v>71.232265216597284</v>
      </c>
      <c r="H1254" s="76">
        <v>72.29219143576826</v>
      </c>
      <c r="I1254" s="76">
        <v>7.5895000000000001</v>
      </c>
      <c r="J1254" s="77">
        <v>1039.3006402361898</v>
      </c>
      <c r="L1254" s="79">
        <f t="shared" si="546"/>
        <v>0.55443962797428448</v>
      </c>
      <c r="M1254" s="79"/>
      <c r="N1254" s="79">
        <f t="shared" si="547"/>
        <v>0.77053775360995469</v>
      </c>
      <c r="O1254" s="79">
        <f t="shared" si="548"/>
        <v>0.7229219143576826</v>
      </c>
      <c r="P1254" s="79">
        <f t="shared" si="549"/>
        <v>0.40771126760563386</v>
      </c>
      <c r="Q1254" s="79">
        <f t="shared" si="550"/>
        <v>0.5429027630088672</v>
      </c>
      <c r="R1254" s="79">
        <f t="shared" si="551"/>
        <v>0.40742419482198367</v>
      </c>
    </row>
    <row r="1255" spans="1:18" s="80" customFormat="1" x14ac:dyDescent="0.25">
      <c r="A1255" s="73" t="s">
        <v>2247</v>
      </c>
      <c r="B1255" s="74">
        <v>4</v>
      </c>
      <c r="C1255" s="74" t="s">
        <v>214</v>
      </c>
      <c r="D1255" s="26"/>
      <c r="E1255" s="27"/>
      <c r="F1255" s="75">
        <v>12987</v>
      </c>
      <c r="G1255" s="76">
        <v>74.321741598214047</v>
      </c>
      <c r="H1255" s="76">
        <v>72.029934518241348</v>
      </c>
      <c r="I1255" s="76">
        <v>8.0518000000000001</v>
      </c>
      <c r="J1255" s="77">
        <v>935.9834042134961</v>
      </c>
      <c r="L1255" s="79">
        <f t="shared" si="546"/>
        <v>0.5530961460163738</v>
      </c>
      <c r="M1255" s="79"/>
      <c r="N1255" s="79">
        <f t="shared" si="547"/>
        <v>0.82202902663690081</v>
      </c>
      <c r="O1255" s="79">
        <f t="shared" si="548"/>
        <v>0.72029934518241345</v>
      </c>
      <c r="P1255" s="79">
        <f t="shared" si="549"/>
        <v>0.44026760563380285</v>
      </c>
      <c r="Q1255" s="79">
        <f t="shared" si="550"/>
        <v>0.56313805415995222</v>
      </c>
      <c r="R1255" s="79">
        <f t="shared" si="551"/>
        <v>0.36551050880872055</v>
      </c>
    </row>
    <row r="1256" spans="1:18" s="80" customFormat="1" x14ac:dyDescent="0.25">
      <c r="A1256" s="73" t="s">
        <v>2248</v>
      </c>
      <c r="B1256" s="74">
        <v>5</v>
      </c>
      <c r="C1256" s="74" t="s">
        <v>2249</v>
      </c>
      <c r="D1256" s="26"/>
      <c r="E1256" s="27"/>
      <c r="F1256" s="75">
        <v>7147</v>
      </c>
      <c r="G1256" s="76">
        <v>75.950810990711403</v>
      </c>
      <c r="H1256" s="76">
        <v>67.576243980738354</v>
      </c>
      <c r="I1256" s="76">
        <v>9.5509000000000004</v>
      </c>
      <c r="J1256" s="77">
        <v>1217.4473434714296</v>
      </c>
      <c r="L1256" s="79">
        <f t="shared" si="546"/>
        <v>0.62776613726871477</v>
      </c>
      <c r="M1256" s="79"/>
      <c r="N1256" s="79">
        <f t="shared" si="547"/>
        <v>0.8491801831785234</v>
      </c>
      <c r="O1256" s="79">
        <f t="shared" si="548"/>
        <v>0.6757624398073836</v>
      </c>
      <c r="P1256" s="79">
        <f t="shared" si="549"/>
        <v>0.54583802816901417</v>
      </c>
      <c r="Q1256" s="79">
        <f t="shared" si="550"/>
        <v>0.6073358524368081</v>
      </c>
      <c r="R1256" s="79">
        <f t="shared" si="551"/>
        <v>0.47969466266589433</v>
      </c>
    </row>
    <row r="1257" spans="1:18" s="80" customFormat="1" x14ac:dyDescent="0.25">
      <c r="A1257" s="73" t="s">
        <v>2250</v>
      </c>
      <c r="B1257" s="74">
        <v>6</v>
      </c>
      <c r="C1257" s="74" t="s">
        <v>2251</v>
      </c>
      <c r="D1257" s="26"/>
      <c r="E1257" s="27"/>
      <c r="F1257" s="75">
        <v>13767</v>
      </c>
      <c r="G1257" s="76">
        <v>76.75042235761714</v>
      </c>
      <c r="H1257" s="76">
        <v>64.20787929589271</v>
      </c>
      <c r="I1257" s="76">
        <v>9.2236999999999991</v>
      </c>
      <c r="J1257" s="77">
        <v>719.70232035913409</v>
      </c>
      <c r="L1257" s="79">
        <f t="shared" si="546"/>
        <v>0.51776883611067881</v>
      </c>
      <c r="M1257" s="79"/>
      <c r="N1257" s="79">
        <f t="shared" si="547"/>
        <v>0.86250703929361905</v>
      </c>
      <c r="O1257" s="79">
        <f t="shared" si="548"/>
        <v>0.64207879295892711</v>
      </c>
      <c r="P1257" s="79">
        <f t="shared" si="549"/>
        <v>0.52279577464788729</v>
      </c>
      <c r="Q1257" s="79">
        <f t="shared" si="550"/>
        <v>0.57937559488637658</v>
      </c>
      <c r="R1257" s="79">
        <f t="shared" si="551"/>
        <v>0.27776970399964873</v>
      </c>
    </row>
    <row r="1258" spans="1:18" s="80" customFormat="1" x14ac:dyDescent="0.25">
      <c r="A1258" s="73" t="s">
        <v>2252</v>
      </c>
      <c r="B1258" s="74">
        <v>7</v>
      </c>
      <c r="C1258" s="74" t="s">
        <v>2253</v>
      </c>
      <c r="D1258" s="26"/>
      <c r="E1258" s="27"/>
      <c r="F1258" s="75">
        <v>24814</v>
      </c>
      <c r="G1258" s="76">
        <v>75.944401580251693</v>
      </c>
      <c r="H1258" s="76">
        <v>72.297297297297305</v>
      </c>
      <c r="I1258" s="76">
        <v>8.6542999999999992</v>
      </c>
      <c r="J1258" s="77">
        <v>920.79907579197743</v>
      </c>
      <c r="L1258" s="79">
        <f t="shared" si="546"/>
        <v>0.56487710895990417</v>
      </c>
      <c r="M1258" s="79"/>
      <c r="N1258" s="79">
        <f t="shared" si="547"/>
        <v>0.8490733596708615</v>
      </c>
      <c r="O1258" s="79">
        <f t="shared" si="548"/>
        <v>0.72297297297297303</v>
      </c>
      <c r="P1258" s="79">
        <f t="shared" si="549"/>
        <v>0.48269718309859155</v>
      </c>
      <c r="Q1258" s="79">
        <f t="shared" si="550"/>
        <v>0.59074276763280664</v>
      </c>
      <c r="R1258" s="79">
        <f t="shared" si="551"/>
        <v>0.359350537846644</v>
      </c>
    </row>
    <row r="1259" spans="1:18" s="80" customFormat="1" x14ac:dyDescent="0.25">
      <c r="A1259" s="73" t="s">
        <v>2254</v>
      </c>
      <c r="B1259" s="74">
        <v>8</v>
      </c>
      <c r="C1259" s="74" t="s">
        <v>2255</v>
      </c>
      <c r="D1259" s="26"/>
      <c r="E1259" s="27"/>
      <c r="F1259" s="75">
        <v>17775</v>
      </c>
      <c r="G1259" s="76">
        <v>75.765919116934043</v>
      </c>
      <c r="H1259" s="76">
        <v>69.25653047555258</v>
      </c>
      <c r="I1259" s="76">
        <v>9.2920999999999996</v>
      </c>
      <c r="J1259" s="77">
        <v>889.66410427144035</v>
      </c>
      <c r="L1259" s="79">
        <f t="shared" si="546"/>
        <v>0.56181824641645928</v>
      </c>
      <c r="M1259" s="79"/>
      <c r="N1259" s="79">
        <f t="shared" si="547"/>
        <v>0.84609865194890077</v>
      </c>
      <c r="O1259" s="79">
        <f t="shared" si="548"/>
        <v>0.6925653047555258</v>
      </c>
      <c r="P1259" s="79">
        <f t="shared" si="549"/>
        <v>0.52761267605633799</v>
      </c>
      <c r="Q1259" s="79">
        <f t="shared" si="550"/>
        <v>0.6044884066595787</v>
      </c>
      <c r="R1259" s="79">
        <f t="shared" si="551"/>
        <v>0.34671971775717664</v>
      </c>
    </row>
    <row r="1260" spans="1:18" s="80" customFormat="1" x14ac:dyDescent="0.25">
      <c r="A1260" s="73"/>
      <c r="B1260" s="74"/>
      <c r="C1260" s="81"/>
      <c r="D1260" s="82"/>
      <c r="E1260" s="83"/>
      <c r="F1260" s="84" t="s">
        <v>17</v>
      </c>
      <c r="G1260" s="85"/>
      <c r="H1260" s="85"/>
      <c r="I1260" s="85"/>
      <c r="J1260" s="86"/>
      <c r="L1260" s="79"/>
      <c r="M1260" s="79"/>
      <c r="N1260" s="79"/>
      <c r="O1260" s="79"/>
      <c r="P1260" s="79"/>
      <c r="Q1260" s="79"/>
      <c r="R1260" s="79"/>
    </row>
    <row r="1261" spans="1:18" s="80" customFormat="1" x14ac:dyDescent="0.25">
      <c r="A1261" s="55" t="s">
        <v>2256</v>
      </c>
      <c r="B1261" s="56" t="s">
        <v>2257</v>
      </c>
      <c r="C1261" s="56"/>
      <c r="D1261" s="26"/>
      <c r="E1261" s="27"/>
      <c r="F1261" s="57">
        <v>1246038</v>
      </c>
      <c r="G1261" s="58">
        <v>73.181276230683352</v>
      </c>
      <c r="H1261" s="58">
        <v>65.884199573199766</v>
      </c>
      <c r="I1261" s="58">
        <v>8.3814809692962378</v>
      </c>
      <c r="J1261" s="59">
        <v>710.3178999999999</v>
      </c>
      <c r="L1261" s="61">
        <f t="shared" ref="L1261:L1290" si="552">GEOMEAN(N1261,Q1261,R1261)</f>
        <v>0.49538428130622347</v>
      </c>
      <c r="M1261" s="61"/>
      <c r="N1261" s="61">
        <f t="shared" ref="N1261:N1290" si="553">+(G1261-25)/(85-25)</f>
        <v>0.80302127051138916</v>
      </c>
      <c r="O1261" s="61">
        <f t="shared" ref="O1261:O1290" si="554">+H1261/100</f>
        <v>0.65884199573199764</v>
      </c>
      <c r="P1261" s="61">
        <f t="shared" ref="P1261:P1290" si="555">+(I1261-1.8)/(16-1.8)</f>
        <v>0.46348457530255199</v>
      </c>
      <c r="Q1261" s="61">
        <f t="shared" ref="Q1261:Q1290" si="556">+(O1261*P1261)^(0.5)</f>
        <v>0.55259669070971706</v>
      </c>
      <c r="R1261" s="61">
        <f t="shared" ref="R1261:R1290" si="557">+(J1261-35)/(2500-35)</f>
        <v>0.27396263691683564</v>
      </c>
    </row>
    <row r="1262" spans="1:18" s="80" customFormat="1" x14ac:dyDescent="0.25">
      <c r="A1262" s="62" t="s">
        <v>2258</v>
      </c>
      <c r="B1262" s="63"/>
      <c r="C1262" s="64" t="s">
        <v>2259</v>
      </c>
      <c r="D1262" s="65"/>
      <c r="E1262" s="66"/>
      <c r="F1262" s="67">
        <v>545615</v>
      </c>
      <c r="G1262" s="68">
        <v>71.641358473652005</v>
      </c>
      <c r="H1262" s="68">
        <v>75.061119987679746</v>
      </c>
      <c r="I1262" s="68">
        <v>9.697949220822224</v>
      </c>
      <c r="J1262" s="69">
        <v>800.96697652097816</v>
      </c>
      <c r="K1262" s="16"/>
      <c r="L1262" s="54">
        <f t="shared" si="552"/>
        <v>0.53840761441885165</v>
      </c>
      <c r="M1262" s="54"/>
      <c r="N1262" s="54">
        <f t="shared" si="553"/>
        <v>0.7773559745608668</v>
      </c>
      <c r="O1262" s="54">
        <f t="shared" si="554"/>
        <v>0.75061119987679747</v>
      </c>
      <c r="P1262" s="54">
        <f t="shared" si="555"/>
        <v>0.55619360710015664</v>
      </c>
      <c r="Q1262" s="54">
        <f t="shared" si="556"/>
        <v>0.64613090839956933</v>
      </c>
      <c r="R1262" s="54">
        <f t="shared" si="557"/>
        <v>0.31073711015049826</v>
      </c>
    </row>
    <row r="1263" spans="1:18" s="80" customFormat="1" x14ac:dyDescent="0.25">
      <c r="A1263" s="73" t="s">
        <v>2260</v>
      </c>
      <c r="B1263" s="74">
        <v>1</v>
      </c>
      <c r="C1263" s="74" t="s">
        <v>2261</v>
      </c>
      <c r="D1263" s="26"/>
      <c r="E1263" s="27"/>
      <c r="F1263" s="75">
        <v>119993</v>
      </c>
      <c r="G1263" s="76">
        <v>69.557084497042325</v>
      </c>
      <c r="H1263" s="76">
        <v>76.018258426966284</v>
      </c>
      <c r="I1263" s="76">
        <v>10.8276</v>
      </c>
      <c r="J1263" s="77">
        <v>882.50328410774716</v>
      </c>
      <c r="L1263" s="79">
        <f t="shared" si="552"/>
        <v>0.561992224779713</v>
      </c>
      <c r="M1263" s="79"/>
      <c r="N1263" s="79">
        <f t="shared" si="553"/>
        <v>0.74261807495070542</v>
      </c>
      <c r="O1263" s="79">
        <f t="shared" si="554"/>
        <v>0.76018258426966279</v>
      </c>
      <c r="P1263" s="79">
        <f t="shared" si="555"/>
        <v>0.63574647887323943</v>
      </c>
      <c r="Q1263" s="79">
        <f t="shared" si="556"/>
        <v>0.695185875324145</v>
      </c>
      <c r="R1263" s="79">
        <f t="shared" si="557"/>
        <v>0.34381471971916722</v>
      </c>
    </row>
    <row r="1264" spans="1:18" s="80" customFormat="1" x14ac:dyDescent="0.25">
      <c r="A1264" s="73" t="s">
        <v>2262</v>
      </c>
      <c r="B1264" s="74">
        <v>2</v>
      </c>
      <c r="C1264" s="74" t="s">
        <v>2263</v>
      </c>
      <c r="D1264" s="26"/>
      <c r="E1264" s="27"/>
      <c r="F1264" s="75">
        <v>506</v>
      </c>
      <c r="G1264" s="76">
        <v>84.986505687207185</v>
      </c>
      <c r="H1264" s="76">
        <v>72.41379310344827</v>
      </c>
      <c r="I1264" s="76">
        <v>6.8292999999999999</v>
      </c>
      <c r="J1264" s="77">
        <v>291.38098485256438</v>
      </c>
      <c r="L1264" s="79">
        <f t="shared" si="552"/>
        <v>0.37482666864302439</v>
      </c>
      <c r="M1264" s="79"/>
      <c r="N1264" s="79">
        <f t="shared" si="553"/>
        <v>0.99977509478678639</v>
      </c>
      <c r="O1264" s="79">
        <f t="shared" si="554"/>
        <v>0.72413793103448265</v>
      </c>
      <c r="P1264" s="79">
        <f t="shared" si="555"/>
        <v>0.35417605633802818</v>
      </c>
      <c r="Q1264" s="79">
        <f t="shared" si="556"/>
        <v>0.50643095941951655</v>
      </c>
      <c r="R1264" s="79">
        <f t="shared" si="557"/>
        <v>0.10400851312477256</v>
      </c>
    </row>
    <row r="1265" spans="1:18" s="80" customFormat="1" x14ac:dyDescent="0.25">
      <c r="A1265" s="73" t="s">
        <v>2264</v>
      </c>
      <c r="B1265" s="74">
        <v>3</v>
      </c>
      <c r="C1265" s="74" t="s">
        <v>2265</v>
      </c>
      <c r="D1265" s="26"/>
      <c r="E1265" s="27"/>
      <c r="F1265" s="75">
        <v>959</v>
      </c>
      <c r="G1265" s="76">
        <v>70.237633000191565</v>
      </c>
      <c r="H1265" s="76">
        <v>56.338028169014088</v>
      </c>
      <c r="I1265" s="76">
        <v>5.4497</v>
      </c>
      <c r="J1265" s="77">
        <v>199.86487157040338</v>
      </c>
      <c r="L1265" s="79">
        <f t="shared" si="552"/>
        <v>0.26772053661130385</v>
      </c>
      <c r="M1265" s="79"/>
      <c r="N1265" s="79">
        <f t="shared" si="553"/>
        <v>0.75396055000319273</v>
      </c>
      <c r="O1265" s="79">
        <f t="shared" si="554"/>
        <v>0.56338028169014087</v>
      </c>
      <c r="P1265" s="79">
        <f t="shared" si="555"/>
        <v>0.25702112676056338</v>
      </c>
      <c r="Q1265" s="79">
        <f t="shared" si="556"/>
        <v>0.38052678590959088</v>
      </c>
      <c r="R1265" s="79">
        <f t="shared" si="557"/>
        <v>6.6882300839920236E-2</v>
      </c>
    </row>
    <row r="1266" spans="1:18" s="80" customFormat="1" x14ac:dyDescent="0.25">
      <c r="A1266" s="73" t="s">
        <v>2266</v>
      </c>
      <c r="B1266" s="74">
        <v>4</v>
      </c>
      <c r="C1266" s="74" t="s">
        <v>2267</v>
      </c>
      <c r="D1266" s="26"/>
      <c r="E1266" s="27"/>
      <c r="F1266" s="75">
        <v>741</v>
      </c>
      <c r="G1266" s="76">
        <v>70.937719111866357</v>
      </c>
      <c r="H1266" s="76">
        <v>71.929824561403507</v>
      </c>
      <c r="I1266" s="76">
        <v>5.0777000000000001</v>
      </c>
      <c r="J1266" s="77">
        <v>283.53611218345685</v>
      </c>
      <c r="L1266" s="79">
        <f t="shared" si="552"/>
        <v>0.31566654804571681</v>
      </c>
      <c r="M1266" s="79"/>
      <c r="N1266" s="79">
        <f t="shared" si="553"/>
        <v>0.76562865186443929</v>
      </c>
      <c r="O1266" s="79">
        <f t="shared" si="554"/>
        <v>0.7192982456140351</v>
      </c>
      <c r="P1266" s="79">
        <f t="shared" si="555"/>
        <v>0.23082394366197187</v>
      </c>
      <c r="Q1266" s="79">
        <f t="shared" si="556"/>
        <v>0.40746933347402875</v>
      </c>
      <c r="R1266" s="79">
        <f t="shared" si="557"/>
        <v>0.10082600899937398</v>
      </c>
    </row>
    <row r="1267" spans="1:18" s="80" customFormat="1" x14ac:dyDescent="0.25">
      <c r="A1267" s="73" t="s">
        <v>2268</v>
      </c>
      <c r="B1267" s="74">
        <v>5</v>
      </c>
      <c r="C1267" s="74" t="s">
        <v>2269</v>
      </c>
      <c r="D1267" s="26"/>
      <c r="E1267" s="27"/>
      <c r="F1267" s="75">
        <v>91851</v>
      </c>
      <c r="G1267" s="76">
        <v>73.094674932305722</v>
      </c>
      <c r="H1267" s="76">
        <v>75.015974440894567</v>
      </c>
      <c r="I1267" s="76">
        <v>9.2283000000000008</v>
      </c>
      <c r="J1267" s="77">
        <v>725.2271619463329</v>
      </c>
      <c r="L1267" s="79">
        <f t="shared" si="552"/>
        <v>0.51999531334089366</v>
      </c>
      <c r="M1267" s="79"/>
      <c r="N1267" s="79">
        <f t="shared" si="553"/>
        <v>0.80157791553842872</v>
      </c>
      <c r="O1267" s="79">
        <f t="shared" si="554"/>
        <v>0.75015974440894562</v>
      </c>
      <c r="P1267" s="79">
        <f t="shared" si="555"/>
        <v>0.52311971830985926</v>
      </c>
      <c r="Q1267" s="79">
        <f t="shared" si="556"/>
        <v>0.6264370312989197</v>
      </c>
      <c r="R1267" s="79">
        <f t="shared" si="557"/>
        <v>0.28001101904516545</v>
      </c>
    </row>
    <row r="1268" spans="1:18" s="80" customFormat="1" x14ac:dyDescent="0.25">
      <c r="A1268" s="73" t="s">
        <v>2270</v>
      </c>
      <c r="B1268" s="74">
        <v>6</v>
      </c>
      <c r="C1268" s="74" t="s">
        <v>2271</v>
      </c>
      <c r="D1268" s="26"/>
      <c r="E1268" s="27"/>
      <c r="F1268" s="75">
        <v>1484</v>
      </c>
      <c r="G1268" s="76">
        <v>77.348661261123723</v>
      </c>
      <c r="H1268" s="76">
        <v>69.620253164556971</v>
      </c>
      <c r="I1268" s="76">
        <v>6.5601000000000003</v>
      </c>
      <c r="J1268" s="77">
        <v>963.71708211142595</v>
      </c>
      <c r="L1268" s="79">
        <f t="shared" si="552"/>
        <v>0.54152374124115987</v>
      </c>
      <c r="M1268" s="79"/>
      <c r="N1268" s="79">
        <f t="shared" si="553"/>
        <v>0.87247768768539535</v>
      </c>
      <c r="O1268" s="79">
        <f t="shared" si="554"/>
        <v>0.69620253164556967</v>
      </c>
      <c r="P1268" s="79">
        <f t="shared" si="555"/>
        <v>0.33521830985915496</v>
      </c>
      <c r="Q1268" s="79">
        <f t="shared" si="556"/>
        <v>0.48309402395174866</v>
      </c>
      <c r="R1268" s="79">
        <f t="shared" si="557"/>
        <v>0.37676149375717077</v>
      </c>
    </row>
    <row r="1269" spans="1:18" s="80" customFormat="1" x14ac:dyDescent="0.25">
      <c r="A1269" s="73" t="s">
        <v>2272</v>
      </c>
      <c r="B1269" s="74">
        <v>7</v>
      </c>
      <c r="C1269" s="74" t="s">
        <v>2273</v>
      </c>
      <c r="D1269" s="26"/>
      <c r="E1269" s="27"/>
      <c r="F1269" s="75">
        <v>1946</v>
      </c>
      <c r="G1269" s="76">
        <v>69.750066534759199</v>
      </c>
      <c r="H1269" s="76">
        <v>73.033707865168537</v>
      </c>
      <c r="I1269" s="76">
        <v>7.1186999999999996</v>
      </c>
      <c r="J1269" s="77">
        <v>469.74328143857389</v>
      </c>
      <c r="L1269" s="79">
        <f t="shared" si="552"/>
        <v>0.40975684154956493</v>
      </c>
      <c r="M1269" s="79"/>
      <c r="N1269" s="79">
        <f t="shared" si="553"/>
        <v>0.74583444224598661</v>
      </c>
      <c r="O1269" s="79">
        <f t="shared" si="554"/>
        <v>0.7303370786516854</v>
      </c>
      <c r="P1269" s="79">
        <f t="shared" si="555"/>
        <v>0.37455633802816901</v>
      </c>
      <c r="Q1269" s="79">
        <f t="shared" si="556"/>
        <v>0.52302235296970445</v>
      </c>
      <c r="R1269" s="79">
        <f t="shared" si="557"/>
        <v>0.17636644277426933</v>
      </c>
    </row>
    <row r="1270" spans="1:18" s="80" customFormat="1" x14ac:dyDescent="0.25">
      <c r="A1270" s="73" t="s">
        <v>2274</v>
      </c>
      <c r="B1270" s="74">
        <v>8</v>
      </c>
      <c r="C1270" s="74" t="s">
        <v>1214</v>
      </c>
      <c r="D1270" s="26"/>
      <c r="E1270" s="27"/>
      <c r="F1270" s="75">
        <v>1017</v>
      </c>
      <c r="G1270" s="76">
        <v>70.659091899988411</v>
      </c>
      <c r="H1270" s="76">
        <v>50</v>
      </c>
      <c r="I1270" s="76">
        <v>5.4406999999999996</v>
      </c>
      <c r="J1270" s="77">
        <v>967.702896154158</v>
      </c>
      <c r="L1270" s="79">
        <f t="shared" si="552"/>
        <v>0.46889820040581937</v>
      </c>
      <c r="M1270" s="79"/>
      <c r="N1270" s="79">
        <f t="shared" si="553"/>
        <v>0.76098486499980689</v>
      </c>
      <c r="O1270" s="79">
        <f t="shared" si="554"/>
        <v>0.5</v>
      </c>
      <c r="P1270" s="79">
        <f t="shared" si="555"/>
        <v>0.25638732394366198</v>
      </c>
      <c r="Q1270" s="79">
        <f t="shared" si="556"/>
        <v>0.35804142493827579</v>
      </c>
      <c r="R1270" s="79">
        <f t="shared" si="557"/>
        <v>0.37837845685767058</v>
      </c>
    </row>
    <row r="1271" spans="1:18" s="80" customFormat="1" x14ac:dyDescent="0.25">
      <c r="A1271" s="73" t="s">
        <v>2275</v>
      </c>
      <c r="B1271" s="74">
        <v>9</v>
      </c>
      <c r="C1271" s="74" t="s">
        <v>2276</v>
      </c>
      <c r="D1271" s="26"/>
      <c r="E1271" s="27"/>
      <c r="F1271" s="75">
        <v>1335</v>
      </c>
      <c r="G1271" s="76">
        <v>77.578667138172165</v>
      </c>
      <c r="H1271" s="76">
        <v>49.019607843137251</v>
      </c>
      <c r="I1271" s="76">
        <v>4.0126999999999997</v>
      </c>
      <c r="J1271" s="77">
        <v>85.59180015725326</v>
      </c>
      <c r="L1271" s="79">
        <f t="shared" si="552"/>
        <v>0.17066370950805032</v>
      </c>
      <c r="M1271" s="79"/>
      <c r="N1271" s="79">
        <f t="shared" si="553"/>
        <v>0.87631111896953606</v>
      </c>
      <c r="O1271" s="79">
        <f t="shared" si="554"/>
        <v>0.49019607843137253</v>
      </c>
      <c r="P1271" s="79">
        <f t="shared" si="555"/>
        <v>0.15582394366197183</v>
      </c>
      <c r="Q1271" s="79">
        <f t="shared" si="556"/>
        <v>0.27637707232838565</v>
      </c>
      <c r="R1271" s="79">
        <f t="shared" si="557"/>
        <v>2.0524056858926273E-2</v>
      </c>
    </row>
    <row r="1272" spans="1:18" s="80" customFormat="1" x14ac:dyDescent="0.25">
      <c r="A1272" s="73" t="s">
        <v>2277</v>
      </c>
      <c r="B1272" s="74">
        <v>10</v>
      </c>
      <c r="C1272" s="74" t="s">
        <v>2278</v>
      </c>
      <c r="D1272" s="26"/>
      <c r="E1272" s="27"/>
      <c r="F1272" s="75">
        <v>166359</v>
      </c>
      <c r="G1272" s="76">
        <v>72.811954784645408</v>
      </c>
      <c r="H1272" s="76">
        <v>78.506586581120743</v>
      </c>
      <c r="I1272" s="76">
        <v>10.9475</v>
      </c>
      <c r="J1272" s="77">
        <v>915.36049287538992</v>
      </c>
      <c r="L1272" s="79">
        <f t="shared" si="552"/>
        <v>0.58712375434752195</v>
      </c>
      <c r="M1272" s="79"/>
      <c r="N1272" s="79">
        <f t="shared" si="553"/>
        <v>0.79686591307742349</v>
      </c>
      <c r="O1272" s="79">
        <f t="shared" si="554"/>
        <v>0.78506586581120741</v>
      </c>
      <c r="P1272" s="79">
        <f t="shared" si="555"/>
        <v>0.64419014084507042</v>
      </c>
      <c r="Q1272" s="79">
        <f t="shared" si="556"/>
        <v>0.71114814959302175</v>
      </c>
      <c r="R1272" s="79">
        <f t="shared" si="557"/>
        <v>0.35714421617662878</v>
      </c>
    </row>
    <row r="1273" spans="1:18" s="80" customFormat="1" x14ac:dyDescent="0.25">
      <c r="A1273" s="73" t="s">
        <v>2279</v>
      </c>
      <c r="B1273" s="74">
        <v>11</v>
      </c>
      <c r="C1273" s="74" t="s">
        <v>2280</v>
      </c>
      <c r="D1273" s="26"/>
      <c r="E1273" s="27"/>
      <c r="F1273" s="75">
        <v>1366</v>
      </c>
      <c r="G1273" s="76">
        <v>80.043202669043112</v>
      </c>
      <c r="H1273" s="76">
        <v>67.96875</v>
      </c>
      <c r="I1273" s="76">
        <v>5.7492999999999999</v>
      </c>
      <c r="J1273" s="77">
        <v>472.21424247244823</v>
      </c>
      <c r="L1273" s="79">
        <f t="shared" si="552"/>
        <v>0.41358690977138873</v>
      </c>
      <c r="M1273" s="79"/>
      <c r="N1273" s="79">
        <f t="shared" si="553"/>
        <v>0.91738671115071857</v>
      </c>
      <c r="O1273" s="79">
        <f t="shared" si="554"/>
        <v>0.6796875</v>
      </c>
      <c r="P1273" s="79">
        <f t="shared" si="555"/>
        <v>0.27811971830985915</v>
      </c>
      <c r="Q1273" s="79">
        <f t="shared" si="556"/>
        <v>0.43478097478929822</v>
      </c>
      <c r="R1273" s="79">
        <f t="shared" si="557"/>
        <v>0.17736886104358954</v>
      </c>
    </row>
    <row r="1274" spans="1:18" s="80" customFormat="1" x14ac:dyDescent="0.25">
      <c r="A1274" s="73" t="s">
        <v>2281</v>
      </c>
      <c r="B1274" s="74">
        <v>12</v>
      </c>
      <c r="C1274" s="74" t="s">
        <v>2282</v>
      </c>
      <c r="D1274" s="26"/>
      <c r="E1274" s="27"/>
      <c r="F1274" s="75">
        <v>5251</v>
      </c>
      <c r="G1274" s="76">
        <v>69.681068318611523</v>
      </c>
      <c r="H1274" s="76">
        <v>75.393700787401571</v>
      </c>
      <c r="I1274" s="76">
        <v>8.6610999999999994</v>
      </c>
      <c r="J1274" s="77">
        <v>717.39874051978813</v>
      </c>
      <c r="L1274" s="79">
        <f t="shared" si="552"/>
        <v>0.49923452084353581</v>
      </c>
      <c r="M1274" s="79"/>
      <c r="N1274" s="79">
        <f t="shared" si="553"/>
        <v>0.74468447197685872</v>
      </c>
      <c r="O1274" s="79">
        <f t="shared" si="554"/>
        <v>0.75393700787401574</v>
      </c>
      <c r="P1274" s="79">
        <f t="shared" si="555"/>
        <v>0.48317605633802818</v>
      </c>
      <c r="Q1274" s="79">
        <f t="shared" si="556"/>
        <v>0.60355969894606099</v>
      </c>
      <c r="R1274" s="79">
        <f t="shared" si="557"/>
        <v>0.27683518885184105</v>
      </c>
    </row>
    <row r="1275" spans="1:18" s="80" customFormat="1" x14ac:dyDescent="0.25">
      <c r="A1275" s="73" t="s">
        <v>2283</v>
      </c>
      <c r="B1275" s="74">
        <v>13</v>
      </c>
      <c r="C1275" s="74" t="s">
        <v>2284</v>
      </c>
      <c r="D1275" s="26"/>
      <c r="E1275" s="27"/>
      <c r="F1275" s="75">
        <v>24830</v>
      </c>
      <c r="G1275" s="76">
        <v>69.547786645402624</v>
      </c>
      <c r="H1275" s="76">
        <v>71.070780399274042</v>
      </c>
      <c r="I1275" s="76">
        <v>7.9983000000000004</v>
      </c>
      <c r="J1275" s="77">
        <v>674.40029196305989</v>
      </c>
      <c r="L1275" s="79">
        <f t="shared" si="552"/>
        <v>0.47514133961840366</v>
      </c>
      <c r="M1275" s="79"/>
      <c r="N1275" s="79">
        <f t="shared" si="553"/>
        <v>0.74246311075671045</v>
      </c>
      <c r="O1275" s="79">
        <f t="shared" si="554"/>
        <v>0.71070780399274047</v>
      </c>
      <c r="P1275" s="79">
        <f t="shared" si="555"/>
        <v>0.43650000000000005</v>
      </c>
      <c r="Q1275" s="79">
        <f t="shared" si="556"/>
        <v>0.55697751879481749</v>
      </c>
      <c r="R1275" s="79">
        <f t="shared" si="557"/>
        <v>0.25939159917365512</v>
      </c>
    </row>
    <row r="1276" spans="1:18" s="80" customFormat="1" x14ac:dyDescent="0.25">
      <c r="A1276" s="73" t="s">
        <v>2285</v>
      </c>
      <c r="B1276" s="74">
        <v>14</v>
      </c>
      <c r="C1276" s="74" t="s">
        <v>2286</v>
      </c>
      <c r="D1276" s="26"/>
      <c r="E1276" s="27"/>
      <c r="F1276" s="75">
        <v>829</v>
      </c>
      <c r="G1276" s="76">
        <v>75.729258511590174</v>
      </c>
      <c r="H1276" s="76">
        <v>46.666666666666664</v>
      </c>
      <c r="I1276" s="76">
        <v>6.0888</v>
      </c>
      <c r="J1276" s="77">
        <v>351.25643813318476</v>
      </c>
      <c r="L1276" s="79">
        <f t="shared" si="552"/>
        <v>0.34404792566126285</v>
      </c>
      <c r="M1276" s="79"/>
      <c r="N1276" s="79">
        <f t="shared" si="553"/>
        <v>0.84548764185983627</v>
      </c>
      <c r="O1276" s="79">
        <f t="shared" si="554"/>
        <v>0.46666666666666662</v>
      </c>
      <c r="P1276" s="79">
        <f t="shared" si="555"/>
        <v>0.30202816901408452</v>
      </c>
      <c r="Q1276" s="79">
        <f t="shared" si="556"/>
        <v>0.37542839380265236</v>
      </c>
      <c r="R1276" s="79">
        <f t="shared" si="557"/>
        <v>0.12829875786336095</v>
      </c>
    </row>
    <row r="1277" spans="1:18" s="80" customFormat="1" x14ac:dyDescent="0.25">
      <c r="A1277" s="73" t="s">
        <v>2287</v>
      </c>
      <c r="B1277" s="74">
        <v>15</v>
      </c>
      <c r="C1277" s="74" t="s">
        <v>2288</v>
      </c>
      <c r="D1277" s="26"/>
      <c r="E1277" s="27"/>
      <c r="F1277" s="75">
        <v>9800</v>
      </c>
      <c r="G1277" s="76">
        <v>69.216973968554612</v>
      </c>
      <c r="H1277" s="76">
        <v>70.675105485232066</v>
      </c>
      <c r="I1277" s="76">
        <v>7.8738999999999999</v>
      </c>
      <c r="J1277" s="77">
        <v>670.99688915905415</v>
      </c>
      <c r="L1277" s="79">
        <f t="shared" si="552"/>
        <v>0.47108532062681452</v>
      </c>
      <c r="M1277" s="79"/>
      <c r="N1277" s="79">
        <f t="shared" si="553"/>
        <v>0.7369495661425769</v>
      </c>
      <c r="O1277" s="79">
        <f t="shared" si="554"/>
        <v>0.7067510548523207</v>
      </c>
      <c r="P1277" s="79">
        <f t="shared" si="555"/>
        <v>0.42773943661971836</v>
      </c>
      <c r="Q1277" s="79">
        <f t="shared" si="556"/>
        <v>0.54982296972109423</v>
      </c>
      <c r="R1277" s="79">
        <f t="shared" si="557"/>
        <v>0.25801090838095503</v>
      </c>
    </row>
    <row r="1278" spans="1:18" s="80" customFormat="1" x14ac:dyDescent="0.25">
      <c r="A1278" s="73" t="s">
        <v>2289</v>
      </c>
      <c r="B1278" s="74">
        <v>16</v>
      </c>
      <c r="C1278" s="74" t="s">
        <v>2290</v>
      </c>
      <c r="D1278" s="26"/>
      <c r="E1278" s="27"/>
      <c r="F1278" s="75">
        <v>2376</v>
      </c>
      <c r="G1278" s="76">
        <v>72.723399110947099</v>
      </c>
      <c r="H1278" s="76">
        <v>62.325581395348841</v>
      </c>
      <c r="I1278" s="76">
        <v>5.8379000000000003</v>
      </c>
      <c r="J1278" s="77">
        <v>712.06228173345414</v>
      </c>
      <c r="L1278" s="79">
        <f t="shared" si="552"/>
        <v>0.45139096704631632</v>
      </c>
      <c r="M1278" s="79"/>
      <c r="N1278" s="79">
        <f t="shared" si="553"/>
        <v>0.79538998518245163</v>
      </c>
      <c r="O1278" s="79">
        <f t="shared" si="554"/>
        <v>0.62325581395348839</v>
      </c>
      <c r="P1278" s="79">
        <f t="shared" si="555"/>
        <v>0.28435915492957753</v>
      </c>
      <c r="Q1278" s="79">
        <f t="shared" si="556"/>
        <v>0.42098515004778964</v>
      </c>
      <c r="R1278" s="79">
        <f t="shared" si="557"/>
        <v>0.27467029684927147</v>
      </c>
    </row>
    <row r="1279" spans="1:18" s="80" customFormat="1" x14ac:dyDescent="0.25">
      <c r="A1279" s="73" t="s">
        <v>2291</v>
      </c>
      <c r="B1279" s="74">
        <v>17</v>
      </c>
      <c r="C1279" s="74" t="s">
        <v>308</v>
      </c>
      <c r="D1279" s="26"/>
      <c r="E1279" s="27"/>
      <c r="F1279" s="75">
        <v>5130</v>
      </c>
      <c r="G1279" s="76">
        <v>70.385536106520092</v>
      </c>
      <c r="H1279" s="76">
        <v>56.38297872340425</v>
      </c>
      <c r="I1279" s="76">
        <v>3.6724999999999999</v>
      </c>
      <c r="J1279" s="77">
        <v>71.851256498731743</v>
      </c>
      <c r="L1279" s="79">
        <f t="shared" si="552"/>
        <v>0.14555063854152175</v>
      </c>
      <c r="M1279" s="79"/>
      <c r="N1279" s="79">
        <f t="shared" si="553"/>
        <v>0.75642560177533491</v>
      </c>
      <c r="O1279" s="79">
        <f t="shared" si="554"/>
        <v>0.56382978723404253</v>
      </c>
      <c r="P1279" s="79">
        <f t="shared" si="555"/>
        <v>0.13186619718309858</v>
      </c>
      <c r="Q1279" s="79">
        <f t="shared" si="556"/>
        <v>0.27267212894080095</v>
      </c>
      <c r="R1279" s="79">
        <f t="shared" si="557"/>
        <v>1.4949799796645737E-2</v>
      </c>
    </row>
    <row r="1280" spans="1:18" s="80" customFormat="1" x14ac:dyDescent="0.25">
      <c r="A1280" s="73" t="s">
        <v>2292</v>
      </c>
      <c r="B1280" s="74">
        <v>18</v>
      </c>
      <c r="C1280" s="74" t="s">
        <v>2293</v>
      </c>
      <c r="D1280" s="26"/>
      <c r="E1280" s="27"/>
      <c r="F1280" s="75">
        <v>20055</v>
      </c>
      <c r="G1280" s="76">
        <v>70.436118820395833</v>
      </c>
      <c r="H1280" s="76">
        <v>78.878504672897193</v>
      </c>
      <c r="I1280" s="76">
        <v>9.5711999999999993</v>
      </c>
      <c r="J1280" s="77">
        <v>798.21318163878288</v>
      </c>
      <c r="L1280" s="79">
        <f t="shared" si="552"/>
        <v>0.53606737078826783</v>
      </c>
      <c r="M1280" s="79"/>
      <c r="N1280" s="79">
        <f t="shared" si="553"/>
        <v>0.75726864700659724</v>
      </c>
      <c r="O1280" s="79">
        <f t="shared" si="554"/>
        <v>0.78878504672897198</v>
      </c>
      <c r="P1280" s="79">
        <f t="shared" si="555"/>
        <v>0.54726760563380283</v>
      </c>
      <c r="Q1280" s="79">
        <f t="shared" si="556"/>
        <v>0.65702093108447601</v>
      </c>
      <c r="R1280" s="79">
        <f t="shared" si="557"/>
        <v>0.30961995198327907</v>
      </c>
    </row>
    <row r="1281" spans="1:18" s="80" customFormat="1" x14ac:dyDescent="0.25">
      <c r="A1281" s="73" t="s">
        <v>2294</v>
      </c>
      <c r="B1281" s="74">
        <v>19</v>
      </c>
      <c r="C1281" s="74" t="s">
        <v>1418</v>
      </c>
      <c r="D1281" s="26"/>
      <c r="E1281" s="27"/>
      <c r="F1281" s="75">
        <v>4748</v>
      </c>
      <c r="G1281" s="76">
        <v>68.622962735199536</v>
      </c>
      <c r="H1281" s="76">
        <v>58.82352941176471</v>
      </c>
      <c r="I1281" s="76">
        <v>6.4691000000000001</v>
      </c>
      <c r="J1281" s="77">
        <v>550.41119334349662</v>
      </c>
      <c r="L1281" s="79">
        <f t="shared" si="552"/>
        <v>0.40586624018492434</v>
      </c>
      <c r="M1281" s="79"/>
      <c r="N1281" s="79">
        <f t="shared" si="553"/>
        <v>0.72704937891999222</v>
      </c>
      <c r="O1281" s="79">
        <f t="shared" si="554"/>
        <v>0.58823529411764708</v>
      </c>
      <c r="P1281" s="79">
        <f t="shared" si="555"/>
        <v>0.32880985915492961</v>
      </c>
      <c r="Q1281" s="79">
        <f t="shared" si="556"/>
        <v>0.43979263773826649</v>
      </c>
      <c r="R1281" s="79">
        <f t="shared" si="557"/>
        <v>0.2090917620054753</v>
      </c>
    </row>
    <row r="1282" spans="1:18" s="80" customFormat="1" x14ac:dyDescent="0.25">
      <c r="A1282" s="73" t="s">
        <v>2295</v>
      </c>
      <c r="B1282" s="74">
        <v>20</v>
      </c>
      <c r="C1282" s="74" t="s">
        <v>2296</v>
      </c>
      <c r="D1282" s="26"/>
      <c r="E1282" s="27"/>
      <c r="F1282" s="75">
        <v>1852</v>
      </c>
      <c r="G1282" s="76">
        <v>73.048392917685632</v>
      </c>
      <c r="H1282" s="76">
        <v>70.303030303030297</v>
      </c>
      <c r="I1282" s="76">
        <v>5.9920999999999998</v>
      </c>
      <c r="J1282" s="77">
        <v>788.14465740844275</v>
      </c>
      <c r="L1282" s="79">
        <f t="shared" si="552"/>
        <v>0.48126312464697635</v>
      </c>
      <c r="M1282" s="79"/>
      <c r="N1282" s="79">
        <f t="shared" si="553"/>
        <v>0.80080654862809386</v>
      </c>
      <c r="O1282" s="79">
        <f t="shared" si="554"/>
        <v>0.70303030303030301</v>
      </c>
      <c r="P1282" s="79">
        <f t="shared" si="555"/>
        <v>0.29521830985915493</v>
      </c>
      <c r="Q1282" s="79">
        <f t="shared" si="556"/>
        <v>0.45557372382565653</v>
      </c>
      <c r="R1282" s="79">
        <f t="shared" si="557"/>
        <v>0.30553535797502751</v>
      </c>
    </row>
    <row r="1283" spans="1:18" s="90" customFormat="1" x14ac:dyDescent="0.25">
      <c r="A1283" s="73" t="s">
        <v>2297</v>
      </c>
      <c r="B1283" s="74">
        <v>21</v>
      </c>
      <c r="C1283" s="74" t="s">
        <v>2298</v>
      </c>
      <c r="D1283" s="26"/>
      <c r="E1283" s="27"/>
      <c r="F1283" s="75">
        <v>3904</v>
      </c>
      <c r="G1283" s="76">
        <v>69.804389810713559</v>
      </c>
      <c r="H1283" s="76">
        <v>67.671232876712324</v>
      </c>
      <c r="I1283" s="76">
        <v>6.8711000000000002</v>
      </c>
      <c r="J1283" s="77">
        <v>669.40377715033856</v>
      </c>
      <c r="L1283" s="79">
        <f t="shared" si="552"/>
        <v>0.45545174556941154</v>
      </c>
      <c r="M1283" s="79"/>
      <c r="N1283" s="79">
        <f t="shared" si="553"/>
        <v>0.74673983017855927</v>
      </c>
      <c r="O1283" s="79">
        <f t="shared" si="554"/>
        <v>0.67671232876712328</v>
      </c>
      <c r="P1283" s="79">
        <f t="shared" si="555"/>
        <v>0.35711971830985922</v>
      </c>
      <c r="Q1283" s="79">
        <f t="shared" si="556"/>
        <v>0.49159670078848566</v>
      </c>
      <c r="R1283" s="79">
        <f t="shared" si="557"/>
        <v>0.25736461547681078</v>
      </c>
    </row>
    <row r="1284" spans="1:18" s="80" customFormat="1" x14ac:dyDescent="0.25">
      <c r="A1284" s="73" t="s">
        <v>2299</v>
      </c>
      <c r="B1284" s="74">
        <v>22</v>
      </c>
      <c r="C1284" s="74" t="s">
        <v>2300</v>
      </c>
      <c r="D1284" s="26"/>
      <c r="E1284" s="27"/>
      <c r="F1284" s="75">
        <v>15281</v>
      </c>
      <c r="G1284" s="76">
        <v>70.355338339200131</v>
      </c>
      <c r="H1284" s="76">
        <v>77.836411609498683</v>
      </c>
      <c r="I1284" s="76">
        <v>8.9631000000000007</v>
      </c>
      <c r="J1284" s="77">
        <v>735.45716108995998</v>
      </c>
      <c r="L1284" s="79">
        <f t="shared" si="552"/>
        <v>0.51248345772405501</v>
      </c>
      <c r="M1284" s="79"/>
      <c r="N1284" s="79">
        <f t="shared" si="553"/>
        <v>0.75592230565333551</v>
      </c>
      <c r="O1284" s="79">
        <f t="shared" si="554"/>
        <v>0.77836411609498679</v>
      </c>
      <c r="P1284" s="79">
        <f t="shared" si="555"/>
        <v>0.5044436619718311</v>
      </c>
      <c r="Q1284" s="79">
        <f t="shared" si="556"/>
        <v>0.62661060082831554</v>
      </c>
      <c r="R1284" s="79">
        <f t="shared" si="557"/>
        <v>0.28416112011763084</v>
      </c>
    </row>
    <row r="1285" spans="1:18" s="80" customFormat="1" x14ac:dyDescent="0.25">
      <c r="A1285" s="73" t="s">
        <v>2301</v>
      </c>
      <c r="B1285" s="74">
        <v>23</v>
      </c>
      <c r="C1285" s="74" t="s">
        <v>2302</v>
      </c>
      <c r="D1285" s="26"/>
      <c r="E1285" s="27"/>
      <c r="F1285" s="75">
        <v>11601</v>
      </c>
      <c r="G1285" s="76">
        <v>70.910710456907424</v>
      </c>
      <c r="H1285" s="76">
        <v>72.395833333333343</v>
      </c>
      <c r="I1285" s="76">
        <v>9.2005999999999997</v>
      </c>
      <c r="J1285" s="77">
        <v>769.53866289184737</v>
      </c>
      <c r="L1285" s="79">
        <f t="shared" si="552"/>
        <v>0.51932057138495635</v>
      </c>
      <c r="M1285" s="79"/>
      <c r="N1285" s="79">
        <f t="shared" si="553"/>
        <v>0.76517850761512374</v>
      </c>
      <c r="O1285" s="79">
        <f t="shared" si="554"/>
        <v>0.72395833333333348</v>
      </c>
      <c r="P1285" s="79">
        <f t="shared" si="555"/>
        <v>0.52116901408450711</v>
      </c>
      <c r="Q1285" s="79">
        <f t="shared" si="556"/>
        <v>0.61425129289371172</v>
      </c>
      <c r="R1285" s="79">
        <f t="shared" si="557"/>
        <v>0.29798728717722001</v>
      </c>
    </row>
    <row r="1286" spans="1:18" s="80" customFormat="1" x14ac:dyDescent="0.25">
      <c r="A1286" s="73" t="s">
        <v>2303</v>
      </c>
      <c r="B1286" s="74">
        <v>24</v>
      </c>
      <c r="C1286" s="74" t="s">
        <v>2304</v>
      </c>
      <c r="D1286" s="26"/>
      <c r="E1286" s="27"/>
      <c r="F1286" s="75">
        <v>5512</v>
      </c>
      <c r="G1286" s="76">
        <v>69.087999807376988</v>
      </c>
      <c r="H1286" s="76">
        <v>75.206611570247944</v>
      </c>
      <c r="I1286" s="76">
        <v>8.5108999999999995</v>
      </c>
      <c r="J1286" s="77">
        <v>625.25062474417962</v>
      </c>
      <c r="L1286" s="79">
        <f t="shared" si="552"/>
        <v>0.47161502574694142</v>
      </c>
      <c r="M1286" s="79"/>
      <c r="N1286" s="79">
        <f t="shared" si="553"/>
        <v>0.73479999678961649</v>
      </c>
      <c r="O1286" s="79">
        <f t="shared" si="554"/>
        <v>0.75206611570247939</v>
      </c>
      <c r="P1286" s="79">
        <f t="shared" si="555"/>
        <v>0.47259859154929579</v>
      </c>
      <c r="Q1286" s="79">
        <f t="shared" si="556"/>
        <v>0.5961756343838126</v>
      </c>
      <c r="R1286" s="79">
        <f t="shared" si="557"/>
        <v>0.23945258610311546</v>
      </c>
    </row>
    <row r="1287" spans="1:18" s="80" customFormat="1" x14ac:dyDescent="0.25">
      <c r="A1287" s="73" t="s">
        <v>2305</v>
      </c>
      <c r="B1287" s="74">
        <v>25</v>
      </c>
      <c r="C1287" s="74" t="s">
        <v>2306</v>
      </c>
      <c r="D1287" s="26"/>
      <c r="E1287" s="27"/>
      <c r="F1287" s="75">
        <v>21096</v>
      </c>
      <c r="G1287" s="76">
        <v>71.195324429368</v>
      </c>
      <c r="H1287" s="76">
        <v>70.748636588993548</v>
      </c>
      <c r="I1287" s="76">
        <v>7.3247</v>
      </c>
      <c r="J1287" s="77">
        <v>656.61135876993751</v>
      </c>
      <c r="L1287" s="79">
        <f t="shared" si="552"/>
        <v>0.4670241458951207</v>
      </c>
      <c r="M1287" s="79"/>
      <c r="N1287" s="79">
        <f t="shared" si="553"/>
        <v>0.76992207382279998</v>
      </c>
      <c r="O1287" s="79">
        <f t="shared" si="554"/>
        <v>0.70748636588993552</v>
      </c>
      <c r="P1287" s="79">
        <f t="shared" si="555"/>
        <v>0.38906338028169019</v>
      </c>
      <c r="Q1287" s="79">
        <f t="shared" si="556"/>
        <v>0.52464944202424058</v>
      </c>
      <c r="R1287" s="79">
        <f t="shared" si="557"/>
        <v>0.25217499341579613</v>
      </c>
    </row>
    <row r="1288" spans="1:18" s="80" customFormat="1" x14ac:dyDescent="0.25">
      <c r="A1288" s="73" t="s">
        <v>2307</v>
      </c>
      <c r="B1288" s="74">
        <v>26</v>
      </c>
      <c r="C1288" s="74" t="s">
        <v>2308</v>
      </c>
      <c r="D1288" s="26"/>
      <c r="E1288" s="27"/>
      <c r="F1288" s="75">
        <v>16932</v>
      </c>
      <c r="G1288" s="76">
        <v>73.586858768302164</v>
      </c>
      <c r="H1288" s="76">
        <v>72.675736961451236</v>
      </c>
      <c r="I1288" s="76">
        <v>8.1221999999999994</v>
      </c>
      <c r="J1288" s="77">
        <v>787.39378283595124</v>
      </c>
      <c r="L1288" s="79">
        <f t="shared" si="552"/>
        <v>0.51998821849550292</v>
      </c>
      <c r="M1288" s="79"/>
      <c r="N1288" s="79">
        <f t="shared" si="553"/>
        <v>0.80978097947170269</v>
      </c>
      <c r="O1288" s="79">
        <f t="shared" si="554"/>
        <v>0.72675736961451232</v>
      </c>
      <c r="P1288" s="79">
        <f t="shared" si="555"/>
        <v>0.44522535211267605</v>
      </c>
      <c r="Q1288" s="79">
        <f t="shared" si="556"/>
        <v>0.56883284520771438</v>
      </c>
      <c r="R1288" s="79">
        <f t="shared" si="557"/>
        <v>0.30523074354399643</v>
      </c>
    </row>
    <row r="1289" spans="1:18" s="80" customFormat="1" x14ac:dyDescent="0.25">
      <c r="A1289" s="73" t="s">
        <v>2309</v>
      </c>
      <c r="B1289" s="74">
        <v>27</v>
      </c>
      <c r="C1289" s="74" t="s">
        <v>2310</v>
      </c>
      <c r="D1289" s="26"/>
      <c r="E1289" s="27"/>
      <c r="F1289" s="75">
        <v>6222</v>
      </c>
      <c r="G1289" s="76">
        <v>70.31843434106878</v>
      </c>
      <c r="H1289" s="76">
        <v>55.70934256055363</v>
      </c>
      <c r="I1289" s="76">
        <v>4.4745999999999997</v>
      </c>
      <c r="J1289" s="77">
        <v>522.50483161290845</v>
      </c>
      <c r="L1289" s="79">
        <f t="shared" si="552"/>
        <v>0.3643999461475867</v>
      </c>
      <c r="M1289" s="79"/>
      <c r="N1289" s="79">
        <f t="shared" si="553"/>
        <v>0.75530723901781305</v>
      </c>
      <c r="O1289" s="79">
        <f t="shared" si="554"/>
        <v>0.55709342560553632</v>
      </c>
      <c r="P1289" s="79">
        <f t="shared" si="555"/>
        <v>0.18835211267605634</v>
      </c>
      <c r="Q1289" s="79">
        <f t="shared" si="556"/>
        <v>0.32392857803957986</v>
      </c>
      <c r="R1289" s="79">
        <f t="shared" si="557"/>
        <v>0.19777072276385738</v>
      </c>
    </row>
    <row r="1290" spans="1:18" s="80" customFormat="1" x14ac:dyDescent="0.25">
      <c r="A1290" s="73" t="s">
        <v>2311</v>
      </c>
      <c r="B1290" s="74">
        <v>28</v>
      </c>
      <c r="C1290" s="74" t="s">
        <v>2312</v>
      </c>
      <c r="D1290" s="26"/>
      <c r="E1290" s="27"/>
      <c r="F1290" s="75">
        <v>2639</v>
      </c>
      <c r="G1290" s="76">
        <v>74.451656177581825</v>
      </c>
      <c r="H1290" s="76">
        <v>68.913857677902627</v>
      </c>
      <c r="I1290" s="76">
        <v>6.8406000000000002</v>
      </c>
      <c r="J1290" s="77">
        <v>536.34417280023376</v>
      </c>
      <c r="L1290" s="79">
        <f t="shared" si="552"/>
        <v>0.43604665059562797</v>
      </c>
      <c r="M1290" s="79"/>
      <c r="N1290" s="79">
        <f t="shared" si="553"/>
        <v>0.82419426962636377</v>
      </c>
      <c r="O1290" s="79">
        <f t="shared" si="554"/>
        <v>0.68913857677902624</v>
      </c>
      <c r="P1290" s="79">
        <f t="shared" si="555"/>
        <v>0.35497183098591556</v>
      </c>
      <c r="Q1290" s="79">
        <f t="shared" si="556"/>
        <v>0.49459557458824771</v>
      </c>
      <c r="R1290" s="79">
        <f t="shared" si="557"/>
        <v>0.20338505995952688</v>
      </c>
    </row>
    <row r="1291" spans="1:18" s="80" customFormat="1" x14ac:dyDescent="0.25">
      <c r="A1291" s="73"/>
      <c r="B1291" s="74"/>
      <c r="C1291" s="81"/>
      <c r="D1291" s="82"/>
      <c r="E1291" s="83"/>
      <c r="F1291" s="84" t="s">
        <v>17</v>
      </c>
      <c r="G1291" s="85"/>
      <c r="H1291" s="85"/>
      <c r="I1291" s="85"/>
      <c r="J1291" s="86"/>
      <c r="L1291" s="79"/>
      <c r="M1291" s="79"/>
      <c r="N1291" s="79"/>
      <c r="O1291" s="79"/>
      <c r="P1291" s="79"/>
      <c r="Q1291" s="79"/>
      <c r="R1291" s="79"/>
    </row>
    <row r="1292" spans="1:18" s="80" customFormat="1" x14ac:dyDescent="0.25">
      <c r="A1292" s="62" t="s">
        <v>2313</v>
      </c>
      <c r="B1292" s="63"/>
      <c r="C1292" s="64" t="s">
        <v>2314</v>
      </c>
      <c r="D1292" s="65"/>
      <c r="E1292" s="66"/>
      <c r="F1292" s="67">
        <v>55591</v>
      </c>
      <c r="G1292" s="68">
        <v>72.504533554173946</v>
      </c>
      <c r="H1292" s="68">
        <v>61.427993527508093</v>
      </c>
      <c r="I1292" s="68">
        <v>7.2850196175352959</v>
      </c>
      <c r="J1292" s="69">
        <v>615.97482089539835</v>
      </c>
      <c r="K1292" s="16"/>
      <c r="L1292" s="54">
        <f t="shared" ref="L1292:L1307" si="558">GEOMEAN(N1292,Q1292,R1292)</f>
        <v>0.44962532015047479</v>
      </c>
      <c r="M1292" s="54"/>
      <c r="N1292" s="54">
        <f t="shared" ref="N1292:N1307" si="559">+(G1292-25)/(85-25)</f>
        <v>0.79174222590289911</v>
      </c>
      <c r="O1292" s="54">
        <f t="shared" ref="O1292:O1307" si="560">+H1292/100</f>
        <v>0.61427993527508096</v>
      </c>
      <c r="P1292" s="54">
        <f t="shared" ref="P1292:P1307" si="561">+(I1292-1.8)/(16-1.8)</f>
        <v>0.386268987150373</v>
      </c>
      <c r="Q1292" s="54">
        <f t="shared" ref="Q1292:Q1307" si="562">+(O1292*P1292)^(0.5)</f>
        <v>0.48711116639377317</v>
      </c>
      <c r="R1292" s="54">
        <f t="shared" ref="R1292:R1307" si="563">+(J1292-35)/(2500-35)</f>
        <v>0.23568958251334618</v>
      </c>
    </row>
    <row r="1293" spans="1:18" s="80" customFormat="1" x14ac:dyDescent="0.25">
      <c r="A1293" s="73" t="s">
        <v>2315</v>
      </c>
      <c r="B1293" s="74">
        <v>1</v>
      </c>
      <c r="C1293" s="74" t="s">
        <v>1234</v>
      </c>
      <c r="D1293" s="26"/>
      <c r="E1293" s="27"/>
      <c r="F1293" s="75">
        <v>15428</v>
      </c>
      <c r="G1293" s="76">
        <v>66.05490555173526</v>
      </c>
      <c r="H1293" s="76">
        <v>70.319001386962555</v>
      </c>
      <c r="I1293" s="76">
        <v>9.6532999999999998</v>
      </c>
      <c r="J1293" s="77">
        <v>824.01533976987662</v>
      </c>
      <c r="L1293" s="79">
        <f t="shared" si="558"/>
        <v>0.51499166449085998</v>
      </c>
      <c r="M1293" s="79"/>
      <c r="N1293" s="79">
        <f t="shared" si="559"/>
        <v>0.68424842586225432</v>
      </c>
      <c r="O1293" s="79">
        <f t="shared" si="560"/>
        <v>0.70319001386962554</v>
      </c>
      <c r="P1293" s="79">
        <f t="shared" si="561"/>
        <v>0.5530492957746479</v>
      </c>
      <c r="Q1293" s="79">
        <f t="shared" si="562"/>
        <v>0.62361746444945021</v>
      </c>
      <c r="R1293" s="79">
        <f t="shared" si="563"/>
        <v>0.32008735893301282</v>
      </c>
    </row>
    <row r="1294" spans="1:18" s="80" customFormat="1" x14ac:dyDescent="0.25">
      <c r="A1294" s="73" t="s">
        <v>2316</v>
      </c>
      <c r="B1294" s="74">
        <v>2</v>
      </c>
      <c r="C1294" s="74" t="s">
        <v>339</v>
      </c>
      <c r="D1294" s="26"/>
      <c r="E1294" s="27"/>
      <c r="F1294" s="75">
        <v>1642</v>
      </c>
      <c r="G1294" s="76">
        <v>76.247609948287703</v>
      </c>
      <c r="H1294" s="76">
        <v>57.26495726495726</v>
      </c>
      <c r="I1294" s="76">
        <v>6.9870000000000001</v>
      </c>
      <c r="J1294" s="77">
        <v>500.59146724716283</v>
      </c>
      <c r="L1294" s="79">
        <f t="shared" si="558"/>
        <v>0.41942691127117226</v>
      </c>
      <c r="M1294" s="79"/>
      <c r="N1294" s="79">
        <f t="shared" si="559"/>
        <v>0.85412683247146171</v>
      </c>
      <c r="O1294" s="79">
        <f t="shared" si="560"/>
        <v>0.57264957264957261</v>
      </c>
      <c r="P1294" s="79">
        <f t="shared" si="561"/>
        <v>0.36528169014084511</v>
      </c>
      <c r="Q1294" s="79">
        <f t="shared" si="562"/>
        <v>0.45736025598631608</v>
      </c>
      <c r="R1294" s="79">
        <f t="shared" si="563"/>
        <v>0.1888809197757253</v>
      </c>
    </row>
    <row r="1295" spans="1:18" s="80" customFormat="1" x14ac:dyDescent="0.25">
      <c r="A1295" s="73" t="s">
        <v>2317</v>
      </c>
      <c r="B1295" s="74">
        <v>3</v>
      </c>
      <c r="C1295" s="74" t="s">
        <v>2318</v>
      </c>
      <c r="D1295" s="26"/>
      <c r="E1295" s="27"/>
      <c r="F1295" s="75">
        <v>3502</v>
      </c>
      <c r="G1295" s="76">
        <v>76.765702629200106</v>
      </c>
      <c r="H1295" s="76">
        <v>47.69736842105263</v>
      </c>
      <c r="I1295" s="76">
        <v>3.5972</v>
      </c>
      <c r="J1295" s="77">
        <v>336.81045879017148</v>
      </c>
      <c r="L1295" s="79">
        <f t="shared" si="558"/>
        <v>0.29607596646358492</v>
      </c>
      <c r="M1295" s="79"/>
      <c r="N1295" s="79">
        <f t="shared" si="559"/>
        <v>0.86276171048666839</v>
      </c>
      <c r="O1295" s="79">
        <f t="shared" si="560"/>
        <v>0.47697368421052633</v>
      </c>
      <c r="P1295" s="79">
        <f t="shared" si="561"/>
        <v>0.12656338028169015</v>
      </c>
      <c r="Q1295" s="79">
        <f t="shared" si="562"/>
        <v>0.24569778545826504</v>
      </c>
      <c r="R1295" s="79">
        <f t="shared" si="563"/>
        <v>0.12243831999601278</v>
      </c>
    </row>
    <row r="1296" spans="1:18" s="80" customFormat="1" x14ac:dyDescent="0.25">
      <c r="A1296" s="73" t="s">
        <v>2319</v>
      </c>
      <c r="B1296" s="74">
        <v>4</v>
      </c>
      <c r="C1296" s="74" t="s">
        <v>2320</v>
      </c>
      <c r="D1296" s="26"/>
      <c r="E1296" s="27"/>
      <c r="F1296" s="75">
        <v>2550</v>
      </c>
      <c r="G1296" s="76">
        <v>70.306331460711291</v>
      </c>
      <c r="H1296" s="76">
        <v>56.132075471698116</v>
      </c>
      <c r="I1296" s="76">
        <v>6.4870000000000001</v>
      </c>
      <c r="J1296" s="77">
        <v>411.96129240772854</v>
      </c>
      <c r="L1296" s="79">
        <f t="shared" si="558"/>
        <v>0.36767613818386408</v>
      </c>
      <c r="M1296" s="79"/>
      <c r="N1296" s="79">
        <f t="shared" si="559"/>
        <v>0.75510552434518818</v>
      </c>
      <c r="O1296" s="79">
        <f t="shared" si="560"/>
        <v>0.56132075471698117</v>
      </c>
      <c r="P1296" s="79">
        <f t="shared" si="561"/>
        <v>0.33007042253521129</v>
      </c>
      <c r="Q1296" s="79">
        <f t="shared" si="562"/>
        <v>0.43043626553441994</v>
      </c>
      <c r="R1296" s="79">
        <f t="shared" si="563"/>
        <v>0.152925473593399</v>
      </c>
    </row>
    <row r="1297" spans="1:18" s="80" customFormat="1" x14ac:dyDescent="0.25">
      <c r="A1297" s="73" t="s">
        <v>2321</v>
      </c>
      <c r="B1297" s="74">
        <v>5</v>
      </c>
      <c r="C1297" s="74" t="s">
        <v>446</v>
      </c>
      <c r="D1297" s="26"/>
      <c r="E1297" s="27"/>
      <c r="F1297" s="75">
        <v>1923</v>
      </c>
      <c r="G1297" s="76">
        <v>74.289738825108941</v>
      </c>
      <c r="H1297" s="76">
        <v>45.205479452054789</v>
      </c>
      <c r="I1297" s="76">
        <v>4.7514000000000003</v>
      </c>
      <c r="J1297" s="77">
        <v>810.79827399731107</v>
      </c>
      <c r="L1297" s="79">
        <f t="shared" si="558"/>
        <v>0.42953726947747284</v>
      </c>
      <c r="M1297" s="79"/>
      <c r="N1297" s="79">
        <f t="shared" si="559"/>
        <v>0.82149564708514899</v>
      </c>
      <c r="O1297" s="79">
        <f t="shared" si="560"/>
        <v>0.45205479452054786</v>
      </c>
      <c r="P1297" s="79">
        <f t="shared" si="561"/>
        <v>0.20784507042253525</v>
      </c>
      <c r="Q1297" s="79">
        <f t="shared" si="562"/>
        <v>0.30652464925674083</v>
      </c>
      <c r="R1297" s="79">
        <f t="shared" si="563"/>
        <v>0.31472546612466978</v>
      </c>
    </row>
    <row r="1298" spans="1:18" s="80" customFormat="1" x14ac:dyDescent="0.25">
      <c r="A1298" s="73" t="s">
        <v>2322</v>
      </c>
      <c r="B1298" s="74">
        <v>6</v>
      </c>
      <c r="C1298" s="74" t="s">
        <v>2323</v>
      </c>
      <c r="D1298" s="26"/>
      <c r="E1298" s="27"/>
      <c r="F1298" s="75">
        <v>5377</v>
      </c>
      <c r="G1298" s="76">
        <v>73.875193470357772</v>
      </c>
      <c r="H1298" s="76">
        <v>54.466230936819173</v>
      </c>
      <c r="I1298" s="76">
        <v>4.0965999999999996</v>
      </c>
      <c r="J1298" s="77">
        <v>494.25032164692976</v>
      </c>
      <c r="L1298" s="79">
        <f t="shared" si="558"/>
        <v>0.35580385684183269</v>
      </c>
      <c r="M1298" s="79"/>
      <c r="N1298" s="79">
        <f t="shared" si="559"/>
        <v>0.81458655783929623</v>
      </c>
      <c r="O1298" s="79">
        <f t="shared" si="560"/>
        <v>0.54466230936819171</v>
      </c>
      <c r="P1298" s="79">
        <f t="shared" si="561"/>
        <v>0.16173239436619719</v>
      </c>
      <c r="Q1298" s="79">
        <f t="shared" si="562"/>
        <v>0.29679881976709421</v>
      </c>
      <c r="R1298" s="79">
        <f t="shared" si="563"/>
        <v>0.18630844691559018</v>
      </c>
    </row>
    <row r="1299" spans="1:18" s="80" customFormat="1" x14ac:dyDescent="0.25">
      <c r="A1299" s="73" t="s">
        <v>2324</v>
      </c>
      <c r="B1299" s="74">
        <v>7</v>
      </c>
      <c r="C1299" s="74" t="s">
        <v>2325</v>
      </c>
      <c r="D1299" s="26"/>
      <c r="E1299" s="27"/>
      <c r="F1299" s="75">
        <v>972</v>
      </c>
      <c r="G1299" s="76">
        <v>71.02022462603847</v>
      </c>
      <c r="H1299" s="76">
        <v>35.135135135135137</v>
      </c>
      <c r="I1299" s="76">
        <v>4.8775000000000004</v>
      </c>
      <c r="J1299" s="77">
        <v>477.81085571656615</v>
      </c>
      <c r="L1299" s="79">
        <f t="shared" si="558"/>
        <v>0.33625970738578148</v>
      </c>
      <c r="M1299" s="79"/>
      <c r="N1299" s="79">
        <f t="shared" si="559"/>
        <v>0.76700374376730784</v>
      </c>
      <c r="O1299" s="79">
        <f t="shared" si="560"/>
        <v>0.35135135135135137</v>
      </c>
      <c r="P1299" s="79">
        <f t="shared" si="561"/>
        <v>0.2167253521126761</v>
      </c>
      <c r="Q1299" s="79">
        <f t="shared" si="562"/>
        <v>0.27594699733261496</v>
      </c>
      <c r="R1299" s="79">
        <f t="shared" si="563"/>
        <v>0.17963929237994569</v>
      </c>
    </row>
    <row r="1300" spans="1:18" s="80" customFormat="1" x14ac:dyDescent="0.25">
      <c r="A1300" s="73" t="s">
        <v>2326</v>
      </c>
      <c r="B1300" s="74">
        <v>8</v>
      </c>
      <c r="C1300" s="74" t="s">
        <v>2327</v>
      </c>
      <c r="D1300" s="26"/>
      <c r="E1300" s="27"/>
      <c r="F1300" s="75">
        <v>1478</v>
      </c>
      <c r="G1300" s="76">
        <v>77.927091821027233</v>
      </c>
      <c r="H1300" s="76">
        <v>70.873786407766985</v>
      </c>
      <c r="I1300" s="76">
        <v>8.6700999999999997</v>
      </c>
      <c r="J1300" s="77">
        <v>563.61914586941555</v>
      </c>
      <c r="L1300" s="79">
        <f t="shared" si="558"/>
        <v>0.48026135332504638</v>
      </c>
      <c r="M1300" s="79"/>
      <c r="N1300" s="79">
        <f t="shared" si="559"/>
        <v>0.88211819701712058</v>
      </c>
      <c r="O1300" s="79">
        <f t="shared" si="560"/>
        <v>0.70873786407766981</v>
      </c>
      <c r="P1300" s="79">
        <f t="shared" si="561"/>
        <v>0.48380985915492958</v>
      </c>
      <c r="Q1300" s="79">
        <f t="shared" si="562"/>
        <v>0.58557182838417277</v>
      </c>
      <c r="R1300" s="79">
        <f t="shared" si="563"/>
        <v>0.2144499577563552</v>
      </c>
    </row>
    <row r="1301" spans="1:18" s="80" customFormat="1" x14ac:dyDescent="0.25">
      <c r="A1301" s="73" t="s">
        <v>2328</v>
      </c>
      <c r="B1301" s="74">
        <v>9</v>
      </c>
      <c r="C1301" s="74" t="s">
        <v>2329</v>
      </c>
      <c r="D1301" s="26"/>
      <c r="E1301" s="27"/>
      <c r="F1301" s="75">
        <v>1394</v>
      </c>
      <c r="G1301" s="76">
        <v>77.324581573511196</v>
      </c>
      <c r="H1301" s="76">
        <v>46.610169491525419</v>
      </c>
      <c r="I1301" s="76">
        <v>5.0183</v>
      </c>
      <c r="J1301" s="77">
        <v>129.56420621295698</v>
      </c>
      <c r="L1301" s="79">
        <f t="shared" si="558"/>
        <v>0.22154294998783422</v>
      </c>
      <c r="M1301" s="79"/>
      <c r="N1301" s="79">
        <f t="shared" si="559"/>
        <v>0.87207635955851992</v>
      </c>
      <c r="O1301" s="79">
        <f t="shared" si="560"/>
        <v>0.46610169491525416</v>
      </c>
      <c r="P1301" s="79">
        <f t="shared" si="561"/>
        <v>0.22664084507042256</v>
      </c>
      <c r="Q1301" s="79">
        <f t="shared" si="562"/>
        <v>0.32501951022107806</v>
      </c>
      <c r="R1301" s="79">
        <f t="shared" si="563"/>
        <v>3.8362761141159017E-2</v>
      </c>
    </row>
    <row r="1302" spans="1:18" s="80" customFormat="1" x14ac:dyDescent="0.25">
      <c r="A1302" s="73" t="s">
        <v>2330</v>
      </c>
      <c r="B1302" s="74">
        <v>10</v>
      </c>
      <c r="C1302" s="74" t="s">
        <v>2331</v>
      </c>
      <c r="D1302" s="26"/>
      <c r="E1302" s="27"/>
      <c r="F1302" s="75">
        <v>5537</v>
      </c>
      <c r="G1302" s="76">
        <v>69.761962377714923</v>
      </c>
      <c r="H1302" s="76">
        <v>60.805084745762713</v>
      </c>
      <c r="I1302" s="76">
        <v>8.4924999999999997</v>
      </c>
      <c r="J1302" s="77">
        <v>818.80845833727199</v>
      </c>
      <c r="L1302" s="79">
        <f t="shared" si="558"/>
        <v>0.50263989056025415</v>
      </c>
      <c r="M1302" s="79"/>
      <c r="N1302" s="79">
        <f t="shared" si="559"/>
        <v>0.74603270629524876</v>
      </c>
      <c r="O1302" s="79">
        <f t="shared" si="560"/>
        <v>0.60805084745762716</v>
      </c>
      <c r="P1302" s="79">
        <f t="shared" si="561"/>
        <v>0.47130281690140846</v>
      </c>
      <c r="Q1302" s="79">
        <f t="shared" si="562"/>
        <v>0.53532800900575739</v>
      </c>
      <c r="R1302" s="79">
        <f t="shared" si="563"/>
        <v>0.31797503380822395</v>
      </c>
    </row>
    <row r="1303" spans="1:18" s="80" customFormat="1" x14ac:dyDescent="0.25">
      <c r="A1303" s="73" t="s">
        <v>2332</v>
      </c>
      <c r="B1303" s="74">
        <v>11</v>
      </c>
      <c r="C1303" s="74" t="s">
        <v>2333</v>
      </c>
      <c r="D1303" s="26"/>
      <c r="E1303" s="27"/>
      <c r="F1303" s="75">
        <v>1382</v>
      </c>
      <c r="G1303" s="76">
        <v>67.475651384494611</v>
      </c>
      <c r="H1303" s="76">
        <v>68.224299065420553</v>
      </c>
      <c r="I1303" s="76">
        <v>8.6516999999999999</v>
      </c>
      <c r="J1303" s="77">
        <v>808.13946880653873</v>
      </c>
      <c r="L1303" s="79">
        <f t="shared" si="558"/>
        <v>0.50317387659621793</v>
      </c>
      <c r="M1303" s="79"/>
      <c r="N1303" s="79">
        <f t="shared" si="559"/>
        <v>0.70792752307491014</v>
      </c>
      <c r="O1303" s="79">
        <f t="shared" si="560"/>
        <v>0.68224299065420557</v>
      </c>
      <c r="P1303" s="79">
        <f t="shared" si="561"/>
        <v>0.48251408450704231</v>
      </c>
      <c r="Q1303" s="79">
        <f t="shared" si="562"/>
        <v>0.57375243097250628</v>
      </c>
      <c r="R1303" s="79">
        <f t="shared" si="563"/>
        <v>0.31364684332922466</v>
      </c>
    </row>
    <row r="1304" spans="1:18" s="80" customFormat="1" x14ac:dyDescent="0.25">
      <c r="A1304" s="73" t="s">
        <v>2334</v>
      </c>
      <c r="B1304" s="74">
        <v>12</v>
      </c>
      <c r="C1304" s="74" t="s">
        <v>2335</v>
      </c>
      <c r="D1304" s="26"/>
      <c r="E1304" s="27"/>
      <c r="F1304" s="75">
        <v>2287</v>
      </c>
      <c r="G1304" s="76">
        <v>70.113113326016304</v>
      </c>
      <c r="H1304" s="76">
        <v>59.22330097087378</v>
      </c>
      <c r="I1304" s="76">
        <v>7.7397</v>
      </c>
      <c r="J1304" s="77">
        <v>817.13446235293577</v>
      </c>
      <c r="L1304" s="79">
        <f t="shared" si="558"/>
        <v>0.49151126801900974</v>
      </c>
      <c r="M1304" s="79"/>
      <c r="N1304" s="79">
        <f t="shared" si="559"/>
        <v>0.75188522210027176</v>
      </c>
      <c r="O1304" s="79">
        <f t="shared" si="560"/>
        <v>0.59223300970873782</v>
      </c>
      <c r="P1304" s="79">
        <f t="shared" si="561"/>
        <v>0.41828873239436626</v>
      </c>
      <c r="Q1304" s="79">
        <f t="shared" si="562"/>
        <v>0.49771919283182997</v>
      </c>
      <c r="R1304" s="79">
        <f t="shared" si="563"/>
        <v>0.31729592793222544</v>
      </c>
    </row>
    <row r="1305" spans="1:18" s="80" customFormat="1" x14ac:dyDescent="0.25">
      <c r="A1305" s="73" t="s">
        <v>2336</v>
      </c>
      <c r="B1305" s="74">
        <v>13</v>
      </c>
      <c r="C1305" s="74" t="s">
        <v>2337</v>
      </c>
      <c r="D1305" s="26"/>
      <c r="E1305" s="27"/>
      <c r="F1305" s="75">
        <v>4738</v>
      </c>
      <c r="G1305" s="76">
        <v>82.272794835886245</v>
      </c>
      <c r="H1305" s="76">
        <v>65.151515151515156</v>
      </c>
      <c r="I1305" s="76">
        <v>7.1052999999999997</v>
      </c>
      <c r="J1305" s="77">
        <v>504.11739321094137</v>
      </c>
      <c r="L1305" s="79">
        <f t="shared" si="558"/>
        <v>0.44751912489067674</v>
      </c>
      <c r="M1305" s="79"/>
      <c r="N1305" s="79">
        <f t="shared" si="559"/>
        <v>0.95454658059810404</v>
      </c>
      <c r="O1305" s="79">
        <f t="shared" si="560"/>
        <v>0.6515151515151516</v>
      </c>
      <c r="P1305" s="79">
        <f t="shared" si="561"/>
        <v>0.37361267605633802</v>
      </c>
      <c r="Q1305" s="79">
        <f t="shared" si="562"/>
        <v>0.49337036721800215</v>
      </c>
      <c r="R1305" s="79">
        <f t="shared" si="563"/>
        <v>0.19031131570423584</v>
      </c>
    </row>
    <row r="1306" spans="1:18" s="80" customFormat="1" x14ac:dyDescent="0.25">
      <c r="A1306" s="73" t="s">
        <v>2338</v>
      </c>
      <c r="B1306" s="74">
        <v>14</v>
      </c>
      <c r="C1306" s="74" t="s">
        <v>2339</v>
      </c>
      <c r="D1306" s="26"/>
      <c r="E1306" s="27"/>
      <c r="F1306" s="75">
        <v>5398</v>
      </c>
      <c r="G1306" s="76">
        <v>75.193922765752916</v>
      </c>
      <c r="H1306" s="76">
        <v>58.664259927797836</v>
      </c>
      <c r="I1306" s="76">
        <v>5.6989000000000001</v>
      </c>
      <c r="J1306" s="77">
        <v>219.87442860317717</v>
      </c>
      <c r="L1306" s="79">
        <f t="shared" si="558"/>
        <v>0.29310585530271582</v>
      </c>
      <c r="M1306" s="79"/>
      <c r="N1306" s="79">
        <f t="shared" si="559"/>
        <v>0.83656537942921527</v>
      </c>
      <c r="O1306" s="79">
        <f t="shared" si="560"/>
        <v>0.58664259927797835</v>
      </c>
      <c r="P1306" s="79">
        <f t="shared" si="561"/>
        <v>0.2745704225352113</v>
      </c>
      <c r="Q1306" s="79">
        <f t="shared" si="562"/>
        <v>0.40134113464845483</v>
      </c>
      <c r="R1306" s="79">
        <f t="shared" si="563"/>
        <v>7.4999768196015074E-2</v>
      </c>
    </row>
    <row r="1307" spans="1:18" s="80" customFormat="1" x14ac:dyDescent="0.25">
      <c r="A1307" s="73" t="s">
        <v>2340</v>
      </c>
      <c r="B1307" s="74">
        <v>15</v>
      </c>
      <c r="C1307" s="74" t="s">
        <v>2341</v>
      </c>
      <c r="D1307" s="26"/>
      <c r="E1307" s="27"/>
      <c r="F1307" s="75">
        <v>1983</v>
      </c>
      <c r="G1307" s="76">
        <v>70.567357768125277</v>
      </c>
      <c r="H1307" s="76">
        <v>67.857142857142861</v>
      </c>
      <c r="I1307" s="76">
        <v>7.3636999999999997</v>
      </c>
      <c r="J1307" s="77">
        <v>851.3232536259718</v>
      </c>
      <c r="L1307" s="79">
        <f t="shared" si="558"/>
        <v>0.50616770814016343</v>
      </c>
      <c r="M1307" s="79"/>
      <c r="N1307" s="79">
        <f t="shared" si="559"/>
        <v>0.75945596280208794</v>
      </c>
      <c r="O1307" s="79">
        <f t="shared" si="560"/>
        <v>0.6785714285714286</v>
      </c>
      <c r="P1307" s="79">
        <f t="shared" si="561"/>
        <v>0.39180985915492961</v>
      </c>
      <c r="Q1307" s="79">
        <f t="shared" si="562"/>
        <v>0.51562677961402548</v>
      </c>
      <c r="R1307" s="79">
        <f t="shared" si="563"/>
        <v>0.3311656201322401</v>
      </c>
    </row>
    <row r="1308" spans="1:18" s="80" customFormat="1" x14ac:dyDescent="0.25">
      <c r="A1308" s="73"/>
      <c r="B1308" s="74"/>
      <c r="C1308" s="81"/>
      <c r="D1308" s="82"/>
      <c r="E1308" s="83"/>
      <c r="F1308" s="84" t="s">
        <v>17</v>
      </c>
      <c r="G1308" s="85"/>
      <c r="H1308" s="85"/>
      <c r="I1308" s="85"/>
      <c r="J1308" s="86"/>
      <c r="L1308" s="79"/>
      <c r="M1308" s="79"/>
      <c r="N1308" s="79"/>
      <c r="O1308" s="79"/>
      <c r="P1308" s="79"/>
      <c r="Q1308" s="79"/>
      <c r="R1308" s="79"/>
    </row>
    <row r="1309" spans="1:18" s="80" customFormat="1" x14ac:dyDescent="0.25">
      <c r="A1309" s="62" t="s">
        <v>2342</v>
      </c>
      <c r="B1309" s="87"/>
      <c r="C1309" s="64" t="s">
        <v>2343</v>
      </c>
      <c r="D1309" s="65"/>
      <c r="E1309" s="66"/>
      <c r="F1309" s="67">
        <v>151489</v>
      </c>
      <c r="G1309" s="68">
        <v>76.514912768602983</v>
      </c>
      <c r="H1309" s="68">
        <v>56.185419058553386</v>
      </c>
      <c r="I1309" s="68">
        <v>7.1890111521635642</v>
      </c>
      <c r="J1309" s="69">
        <v>673.20665510099411</v>
      </c>
      <c r="K1309" s="16"/>
      <c r="L1309" s="54">
        <f t="shared" ref="L1309:L1315" si="564">GEOMEAN(N1309,Q1309,R1309)</f>
        <v>0.46821943315333592</v>
      </c>
      <c r="M1309" s="54"/>
      <c r="N1309" s="54">
        <f t="shared" ref="N1309:N1315" si="565">+(G1309-25)/(85-25)</f>
        <v>0.85858187947671638</v>
      </c>
      <c r="O1309" s="54">
        <f t="shared" ref="O1309:O1315" si="566">+H1309/100</f>
        <v>0.56185419058553387</v>
      </c>
      <c r="P1309" s="54">
        <f t="shared" ref="P1309:P1315" si="567">+(I1309-1.8)/(16-1.8)</f>
        <v>0.37950782761715246</v>
      </c>
      <c r="Q1309" s="54">
        <f t="shared" ref="Q1309:Q1315" si="568">+(O1309*P1309)^(0.5)</f>
        <v>0.46176624314333492</v>
      </c>
      <c r="R1309" s="54">
        <f t="shared" ref="R1309:R1315" si="569">+(J1309-35)/(2500-35)</f>
        <v>0.2589073651525331</v>
      </c>
    </row>
    <row r="1310" spans="1:18" s="80" customFormat="1" x14ac:dyDescent="0.25">
      <c r="A1310" s="73" t="s">
        <v>2344</v>
      </c>
      <c r="B1310" s="74">
        <v>1</v>
      </c>
      <c r="C1310" s="74" t="s">
        <v>2345</v>
      </c>
      <c r="D1310" s="26"/>
      <c r="E1310" s="27"/>
      <c r="F1310" s="75">
        <v>27790</v>
      </c>
      <c r="G1310" s="76">
        <v>75.407138878671489</v>
      </c>
      <c r="H1310" s="76">
        <v>63.245033112582782</v>
      </c>
      <c r="I1310" s="76">
        <v>8.8713999999999995</v>
      </c>
      <c r="J1310" s="77">
        <v>904.05065953046937</v>
      </c>
      <c r="L1310" s="79">
        <f t="shared" si="564"/>
        <v>0.54983228401690643</v>
      </c>
      <c r="M1310" s="79"/>
      <c r="N1310" s="79">
        <f t="shared" si="565"/>
        <v>0.84011898131119145</v>
      </c>
      <c r="O1310" s="79">
        <f t="shared" si="566"/>
        <v>0.63245033112582782</v>
      </c>
      <c r="P1310" s="79">
        <f t="shared" si="567"/>
        <v>0.49798591549295773</v>
      </c>
      <c r="Q1310" s="79">
        <f t="shared" si="568"/>
        <v>0.56120527184758306</v>
      </c>
      <c r="R1310" s="79">
        <f t="shared" si="569"/>
        <v>0.35255604849106265</v>
      </c>
    </row>
    <row r="1311" spans="1:18" s="80" customFormat="1" x14ac:dyDescent="0.25">
      <c r="A1311" s="73" t="s">
        <v>2346</v>
      </c>
      <c r="B1311" s="74">
        <v>2</v>
      </c>
      <c r="C1311" s="74" t="s">
        <v>2347</v>
      </c>
      <c r="D1311" s="26"/>
      <c r="E1311" s="27"/>
      <c r="F1311" s="75">
        <v>52874</v>
      </c>
      <c r="G1311" s="76">
        <v>74.91116886173026</v>
      </c>
      <c r="H1311" s="76">
        <v>54.497146231056881</v>
      </c>
      <c r="I1311" s="76">
        <v>6.266</v>
      </c>
      <c r="J1311" s="77">
        <v>554.35240634483932</v>
      </c>
      <c r="L1311" s="79">
        <f t="shared" si="564"/>
        <v>0.4170914245775903</v>
      </c>
      <c r="M1311" s="79"/>
      <c r="N1311" s="79">
        <f t="shared" si="565"/>
        <v>0.83185281436217096</v>
      </c>
      <c r="O1311" s="79">
        <f t="shared" si="566"/>
        <v>0.54497146231056881</v>
      </c>
      <c r="P1311" s="79">
        <f t="shared" si="567"/>
        <v>0.31450704225352116</v>
      </c>
      <c r="Q1311" s="79">
        <f t="shared" si="568"/>
        <v>0.41400164579850801</v>
      </c>
      <c r="R1311" s="79">
        <f t="shared" si="569"/>
        <v>0.21069063137721677</v>
      </c>
    </row>
    <row r="1312" spans="1:18" s="80" customFormat="1" x14ac:dyDescent="0.25">
      <c r="A1312" s="73" t="s">
        <v>2348</v>
      </c>
      <c r="B1312" s="74">
        <v>3</v>
      </c>
      <c r="C1312" s="74" t="s">
        <v>2349</v>
      </c>
      <c r="D1312" s="26"/>
      <c r="E1312" s="27"/>
      <c r="F1312" s="75">
        <v>39054</v>
      </c>
      <c r="G1312" s="76">
        <v>81.904823823523628</v>
      </c>
      <c r="H1312" s="76">
        <v>51.699604743083007</v>
      </c>
      <c r="I1312" s="76">
        <v>6.4932999999999996</v>
      </c>
      <c r="J1312" s="77">
        <v>590.92166689578801</v>
      </c>
      <c r="L1312" s="79">
        <f t="shared" si="564"/>
        <v>0.44549657448077262</v>
      </c>
      <c r="M1312" s="79"/>
      <c r="N1312" s="79">
        <f t="shared" si="565"/>
        <v>0.94841373039206045</v>
      </c>
      <c r="O1312" s="79">
        <f t="shared" si="566"/>
        <v>0.51699604743083005</v>
      </c>
      <c r="P1312" s="79">
        <f t="shared" si="567"/>
        <v>0.33051408450704228</v>
      </c>
      <c r="Q1312" s="79">
        <f t="shared" si="568"/>
        <v>0.41336965939744563</v>
      </c>
      <c r="R1312" s="79">
        <f t="shared" si="569"/>
        <v>0.22552603119504586</v>
      </c>
    </row>
    <row r="1313" spans="1:18" s="80" customFormat="1" x14ac:dyDescent="0.25">
      <c r="A1313" s="73" t="s">
        <v>2350</v>
      </c>
      <c r="B1313" s="74">
        <v>4</v>
      </c>
      <c r="C1313" s="74" t="s">
        <v>2351</v>
      </c>
      <c r="D1313" s="26"/>
      <c r="E1313" s="27"/>
      <c r="F1313" s="75">
        <v>4157</v>
      </c>
      <c r="G1313" s="76">
        <v>74.3246101714292</v>
      </c>
      <c r="H1313" s="76">
        <v>48.275862068965516</v>
      </c>
      <c r="I1313" s="76">
        <v>6.2183000000000002</v>
      </c>
      <c r="J1313" s="77">
        <v>634.86988987337406</v>
      </c>
      <c r="L1313" s="79">
        <f t="shared" si="564"/>
        <v>0.42641617091059392</v>
      </c>
      <c r="M1313" s="79"/>
      <c r="N1313" s="79">
        <f t="shared" si="565"/>
        <v>0.82207683619048666</v>
      </c>
      <c r="O1313" s="79">
        <f t="shared" si="566"/>
        <v>0.48275862068965514</v>
      </c>
      <c r="P1313" s="79">
        <f t="shared" si="567"/>
        <v>0.31114788732394372</v>
      </c>
      <c r="Q1313" s="79">
        <f t="shared" si="568"/>
        <v>0.38756847771072311</v>
      </c>
      <c r="R1313" s="79">
        <f t="shared" si="569"/>
        <v>0.24335492489792052</v>
      </c>
    </row>
    <row r="1314" spans="1:18" s="80" customFormat="1" x14ac:dyDescent="0.25">
      <c r="A1314" s="73" t="s">
        <v>2352</v>
      </c>
      <c r="B1314" s="74">
        <v>5</v>
      </c>
      <c r="C1314" s="74" t="s">
        <v>2353</v>
      </c>
      <c r="D1314" s="26"/>
      <c r="E1314" s="27"/>
      <c r="F1314" s="75">
        <v>25800</v>
      </c>
      <c r="G1314" s="76">
        <v>74.784053889550066</v>
      </c>
      <c r="H1314" s="76">
        <v>60.964716391246085</v>
      </c>
      <c r="I1314" s="76">
        <v>8.3169000000000004</v>
      </c>
      <c r="J1314" s="77">
        <v>784.19714562305933</v>
      </c>
      <c r="L1314" s="79">
        <f t="shared" si="564"/>
        <v>0.51094945993470098</v>
      </c>
      <c r="M1314" s="79"/>
      <c r="N1314" s="79">
        <f t="shared" si="565"/>
        <v>0.82973423149250114</v>
      </c>
      <c r="O1314" s="79">
        <f t="shared" si="566"/>
        <v>0.60964716391246088</v>
      </c>
      <c r="P1314" s="79">
        <f t="shared" si="567"/>
        <v>0.4589366197183099</v>
      </c>
      <c r="Q1314" s="79">
        <f t="shared" si="568"/>
        <v>0.52895123463967753</v>
      </c>
      <c r="R1314" s="79">
        <f t="shared" si="569"/>
        <v>0.30393393331564272</v>
      </c>
    </row>
    <row r="1315" spans="1:18" s="80" customFormat="1" x14ac:dyDescent="0.25">
      <c r="A1315" s="73" t="s">
        <v>2354</v>
      </c>
      <c r="B1315" s="74">
        <v>6</v>
      </c>
      <c r="C1315" s="74" t="s">
        <v>2355</v>
      </c>
      <c r="D1315" s="26"/>
      <c r="E1315" s="27"/>
      <c r="F1315" s="75">
        <v>1814</v>
      </c>
      <c r="G1315" s="76">
        <v>71.970039429883883</v>
      </c>
      <c r="H1315" s="76">
        <v>57.391304347826086</v>
      </c>
      <c r="I1315" s="76">
        <v>6.8513000000000002</v>
      </c>
      <c r="J1315" s="77">
        <v>881.86920889694784</v>
      </c>
      <c r="L1315" s="79">
        <f t="shared" si="564"/>
        <v>0.49531694240493346</v>
      </c>
      <c r="M1315" s="79"/>
      <c r="N1315" s="79">
        <f t="shared" si="565"/>
        <v>0.78283399049806468</v>
      </c>
      <c r="O1315" s="79">
        <f t="shared" si="566"/>
        <v>0.57391304347826089</v>
      </c>
      <c r="P1315" s="79">
        <f t="shared" si="567"/>
        <v>0.35572535211267609</v>
      </c>
      <c r="Q1315" s="79">
        <f t="shared" si="568"/>
        <v>0.45183561111687726</v>
      </c>
      <c r="R1315" s="79">
        <f t="shared" si="569"/>
        <v>0.34355748839632771</v>
      </c>
    </row>
    <row r="1316" spans="1:18" s="80" customFormat="1" x14ac:dyDescent="0.25">
      <c r="A1316" s="73"/>
      <c r="B1316" s="74"/>
      <c r="C1316" s="81"/>
      <c r="D1316" s="82"/>
      <c r="E1316" s="83"/>
      <c r="F1316" s="84" t="s">
        <v>17</v>
      </c>
      <c r="G1316" s="85"/>
      <c r="H1316" s="85"/>
      <c r="I1316" s="85"/>
      <c r="J1316" s="86"/>
      <c r="L1316" s="79"/>
      <c r="M1316" s="79"/>
      <c r="N1316" s="79"/>
      <c r="O1316" s="79"/>
      <c r="P1316" s="79"/>
      <c r="Q1316" s="79"/>
      <c r="R1316" s="79"/>
    </row>
    <row r="1317" spans="1:18" s="80" customFormat="1" x14ac:dyDescent="0.25">
      <c r="A1317" s="62" t="s">
        <v>2356</v>
      </c>
      <c r="B1317" s="87"/>
      <c r="C1317" s="64" t="s">
        <v>2357</v>
      </c>
      <c r="D1317" s="65"/>
      <c r="E1317" s="66"/>
      <c r="F1317" s="67">
        <v>83257</v>
      </c>
      <c r="G1317" s="68">
        <v>69.952006745128301</v>
      </c>
      <c r="H1317" s="68">
        <v>67.175048090134652</v>
      </c>
      <c r="I1317" s="68">
        <v>8.1223152465033248</v>
      </c>
      <c r="J1317" s="69">
        <v>747.78379876522877</v>
      </c>
      <c r="K1317" s="16"/>
      <c r="L1317" s="54">
        <f t="shared" ref="L1317:L1351" si="570">GEOMEAN(N1317,Q1317,R1317)</f>
        <v>0.49114780576158029</v>
      </c>
      <c r="M1317" s="54"/>
      <c r="N1317" s="54">
        <f t="shared" ref="N1317:N1351" si="571">+(G1317-25)/(85-25)</f>
        <v>0.74920011241880502</v>
      </c>
      <c r="O1317" s="54">
        <f t="shared" ref="O1317:O1351" si="572">+H1317/100</f>
        <v>0.67175048090134648</v>
      </c>
      <c r="P1317" s="54">
        <f t="shared" ref="P1317:P1351" si="573">+(I1317-1.8)/(16-1.8)</f>
        <v>0.44523346806361447</v>
      </c>
      <c r="Q1317" s="54">
        <f t="shared" ref="Q1317:Q1351" si="574">+(O1317*P1317)^(0.5)</f>
        <v>0.54688737074932281</v>
      </c>
      <c r="R1317" s="54">
        <f t="shared" ref="R1317:R1351" si="575">+(J1317-35)/(2500-35)</f>
        <v>0.28916178448893665</v>
      </c>
    </row>
    <row r="1318" spans="1:18" s="80" customFormat="1" x14ac:dyDescent="0.25">
      <c r="A1318" s="73" t="s">
        <v>2358</v>
      </c>
      <c r="B1318" s="74">
        <v>1</v>
      </c>
      <c r="C1318" s="74" t="s">
        <v>2359</v>
      </c>
      <c r="D1318" s="26"/>
      <c r="E1318" s="27"/>
      <c r="F1318" s="75">
        <v>17908</v>
      </c>
      <c r="G1318" s="76">
        <v>67.859469800865838</v>
      </c>
      <c r="H1318" s="76">
        <v>73.791821561338296</v>
      </c>
      <c r="I1318" s="76">
        <v>10.0646</v>
      </c>
      <c r="J1318" s="77">
        <v>841.21940900263826</v>
      </c>
      <c r="L1318" s="79">
        <f t="shared" si="570"/>
        <v>0.53497593208456595</v>
      </c>
      <c r="M1318" s="79"/>
      <c r="N1318" s="79">
        <f t="shared" si="571"/>
        <v>0.71432449668109732</v>
      </c>
      <c r="O1318" s="79">
        <f t="shared" si="572"/>
        <v>0.737918215613383</v>
      </c>
      <c r="P1318" s="79">
        <f t="shared" si="573"/>
        <v>0.58201408450704228</v>
      </c>
      <c r="Q1318" s="79">
        <f t="shared" si="574"/>
        <v>0.65534631661533993</v>
      </c>
      <c r="R1318" s="79">
        <f t="shared" si="575"/>
        <v>0.32706669736415345</v>
      </c>
    </row>
    <row r="1319" spans="1:18" s="80" customFormat="1" x14ac:dyDescent="0.25">
      <c r="A1319" s="73" t="s">
        <v>2360</v>
      </c>
      <c r="B1319" s="74">
        <v>2</v>
      </c>
      <c r="C1319" s="74" t="s">
        <v>2361</v>
      </c>
      <c r="D1319" s="26"/>
      <c r="E1319" s="27"/>
      <c r="F1319" s="75">
        <v>6077</v>
      </c>
      <c r="G1319" s="76">
        <v>71.549899859421956</v>
      </c>
      <c r="H1319" s="76">
        <v>62.862010221465084</v>
      </c>
      <c r="I1319" s="76">
        <v>7.2527999999999997</v>
      </c>
      <c r="J1319" s="77">
        <v>828.66076584589496</v>
      </c>
      <c r="L1319" s="79">
        <f t="shared" si="570"/>
        <v>0.49695272665505535</v>
      </c>
      <c r="M1319" s="79"/>
      <c r="N1319" s="79">
        <f t="shared" si="571"/>
        <v>0.77583166432369921</v>
      </c>
      <c r="O1319" s="79">
        <f t="shared" si="572"/>
        <v>0.62862010221465081</v>
      </c>
      <c r="P1319" s="79">
        <f t="shared" si="573"/>
        <v>0.38400000000000001</v>
      </c>
      <c r="Q1319" s="79">
        <f t="shared" si="574"/>
        <v>0.4913146845458885</v>
      </c>
      <c r="R1319" s="79">
        <f t="shared" si="575"/>
        <v>0.32197191312206691</v>
      </c>
    </row>
    <row r="1320" spans="1:18" s="80" customFormat="1" x14ac:dyDescent="0.25">
      <c r="A1320" s="73" t="s">
        <v>2362</v>
      </c>
      <c r="B1320" s="74">
        <v>3</v>
      </c>
      <c r="C1320" s="74" t="s">
        <v>2363</v>
      </c>
      <c r="D1320" s="26"/>
      <c r="E1320" s="27"/>
      <c r="F1320" s="75">
        <v>4284</v>
      </c>
      <c r="G1320" s="76">
        <v>67.639000908713314</v>
      </c>
      <c r="H1320" s="76">
        <v>72.10526315789474</v>
      </c>
      <c r="I1320" s="76">
        <v>6.4442000000000004</v>
      </c>
      <c r="J1320" s="77">
        <v>726.18072429432505</v>
      </c>
      <c r="L1320" s="79">
        <f t="shared" si="570"/>
        <v>0.45910118174933368</v>
      </c>
      <c r="M1320" s="79"/>
      <c r="N1320" s="79">
        <f t="shared" si="571"/>
        <v>0.71065001514522186</v>
      </c>
      <c r="O1320" s="79">
        <f t="shared" si="572"/>
        <v>0.72105263157894739</v>
      </c>
      <c r="P1320" s="79">
        <f t="shared" si="573"/>
        <v>0.32705633802816908</v>
      </c>
      <c r="Q1320" s="79">
        <f t="shared" si="574"/>
        <v>0.48561799102770592</v>
      </c>
      <c r="R1320" s="79">
        <f t="shared" si="575"/>
        <v>0.2803978597542901</v>
      </c>
    </row>
    <row r="1321" spans="1:18" s="80" customFormat="1" x14ac:dyDescent="0.25">
      <c r="A1321" s="73" t="s">
        <v>2364</v>
      </c>
      <c r="B1321" s="74">
        <v>4</v>
      </c>
      <c r="C1321" s="74" t="s">
        <v>2365</v>
      </c>
      <c r="D1321" s="26"/>
      <c r="E1321" s="27"/>
      <c r="F1321" s="75">
        <v>1264</v>
      </c>
      <c r="G1321" s="76">
        <v>69.389955057394417</v>
      </c>
      <c r="H1321" s="76">
        <v>68.421052631578945</v>
      </c>
      <c r="I1321" s="76">
        <v>8.9915000000000003</v>
      </c>
      <c r="J1321" s="77">
        <v>903.99567412921772</v>
      </c>
      <c r="L1321" s="79">
        <f t="shared" si="570"/>
        <v>0.53546554447195227</v>
      </c>
      <c r="M1321" s="79"/>
      <c r="N1321" s="79">
        <f t="shared" si="571"/>
        <v>0.73983258428990695</v>
      </c>
      <c r="O1321" s="79">
        <f t="shared" si="572"/>
        <v>0.68421052631578949</v>
      </c>
      <c r="P1321" s="79">
        <f t="shared" si="573"/>
        <v>0.50644366197183099</v>
      </c>
      <c r="Q1321" s="79">
        <f t="shared" si="574"/>
        <v>0.5886544695379814</v>
      </c>
      <c r="R1321" s="79">
        <f t="shared" si="575"/>
        <v>0.35253374204025062</v>
      </c>
    </row>
    <row r="1322" spans="1:18" s="80" customFormat="1" x14ac:dyDescent="0.25">
      <c r="A1322" s="73" t="s">
        <v>2366</v>
      </c>
      <c r="B1322" s="74">
        <v>5</v>
      </c>
      <c r="C1322" s="74" t="s">
        <v>2367</v>
      </c>
      <c r="D1322" s="26"/>
      <c r="E1322" s="27"/>
      <c r="F1322" s="75">
        <v>1601</v>
      </c>
      <c r="G1322" s="76">
        <v>64.107482823543236</v>
      </c>
      <c r="H1322" s="76">
        <v>57.664233576642332</v>
      </c>
      <c r="I1322" s="76">
        <v>7.6204000000000001</v>
      </c>
      <c r="J1322" s="77">
        <v>702.19905359613131</v>
      </c>
      <c r="L1322" s="79">
        <f t="shared" si="570"/>
        <v>0.44100570285625795</v>
      </c>
      <c r="M1322" s="79"/>
      <c r="N1322" s="79">
        <f t="shared" si="571"/>
        <v>0.65179138039238727</v>
      </c>
      <c r="O1322" s="79">
        <f t="shared" si="572"/>
        <v>0.57664233576642332</v>
      </c>
      <c r="P1322" s="79">
        <f t="shared" si="573"/>
        <v>0.40988732394366201</v>
      </c>
      <c r="Q1322" s="79">
        <f t="shared" si="574"/>
        <v>0.48616703290116442</v>
      </c>
      <c r="R1322" s="79">
        <f t="shared" si="575"/>
        <v>0.27066898726009386</v>
      </c>
    </row>
    <row r="1323" spans="1:18" s="80" customFormat="1" x14ac:dyDescent="0.25">
      <c r="A1323" s="73" t="s">
        <v>2368</v>
      </c>
      <c r="B1323" s="74">
        <v>6</v>
      </c>
      <c r="C1323" s="74" t="s">
        <v>2369</v>
      </c>
      <c r="D1323" s="26"/>
      <c r="E1323" s="27"/>
      <c r="F1323" s="75">
        <v>1410</v>
      </c>
      <c r="G1323" s="76">
        <v>65.370751795199354</v>
      </c>
      <c r="H1323" s="76">
        <v>54.954954954954957</v>
      </c>
      <c r="I1323" s="76">
        <v>6.7058</v>
      </c>
      <c r="J1323" s="77">
        <v>708.43810157611233</v>
      </c>
      <c r="L1323" s="79">
        <f t="shared" si="570"/>
        <v>0.43105912284457948</v>
      </c>
      <c r="M1323" s="79"/>
      <c r="N1323" s="79">
        <f t="shared" si="571"/>
        <v>0.67284586325332252</v>
      </c>
      <c r="O1323" s="79">
        <f t="shared" si="572"/>
        <v>0.5495495495495496</v>
      </c>
      <c r="P1323" s="79">
        <f t="shared" si="573"/>
        <v>0.34547887323943666</v>
      </c>
      <c r="Q1323" s="79">
        <f t="shared" si="574"/>
        <v>0.43572670238076799</v>
      </c>
      <c r="R1323" s="79">
        <f t="shared" si="575"/>
        <v>0.27320004120734781</v>
      </c>
    </row>
    <row r="1324" spans="1:18" s="80" customFormat="1" x14ac:dyDescent="0.25">
      <c r="A1324" s="73" t="s">
        <v>2370</v>
      </c>
      <c r="B1324" s="74">
        <v>7</v>
      </c>
      <c r="C1324" s="74" t="s">
        <v>2371</v>
      </c>
      <c r="D1324" s="26"/>
      <c r="E1324" s="27"/>
      <c r="F1324" s="75">
        <v>2598</v>
      </c>
      <c r="G1324" s="76">
        <v>76.834626285116983</v>
      </c>
      <c r="H1324" s="76">
        <v>71.040723981900456</v>
      </c>
      <c r="I1324" s="76">
        <v>8.7712000000000003</v>
      </c>
      <c r="J1324" s="77">
        <v>785.99964586037572</v>
      </c>
      <c r="L1324" s="79">
        <f t="shared" si="570"/>
        <v>0.53767305506863039</v>
      </c>
      <c r="M1324" s="79"/>
      <c r="N1324" s="79">
        <f t="shared" si="571"/>
        <v>0.86391043808528301</v>
      </c>
      <c r="O1324" s="79">
        <f t="shared" si="572"/>
        <v>0.71040723981900455</v>
      </c>
      <c r="P1324" s="79">
        <f t="shared" si="573"/>
        <v>0.49092957746478877</v>
      </c>
      <c r="Q1324" s="79">
        <f t="shared" si="574"/>
        <v>0.5905589945740144</v>
      </c>
      <c r="R1324" s="79">
        <f t="shared" si="575"/>
        <v>0.30466517073443233</v>
      </c>
    </row>
    <row r="1325" spans="1:18" s="80" customFormat="1" x14ac:dyDescent="0.25">
      <c r="A1325" s="73" t="s">
        <v>2372</v>
      </c>
      <c r="B1325" s="74">
        <v>8</v>
      </c>
      <c r="C1325" s="74" t="s">
        <v>2373</v>
      </c>
      <c r="D1325" s="26"/>
      <c r="E1325" s="27"/>
      <c r="F1325" s="75">
        <v>1646</v>
      </c>
      <c r="G1325" s="76">
        <v>70.360325685079587</v>
      </c>
      <c r="H1325" s="76">
        <v>64.462809917355372</v>
      </c>
      <c r="I1325" s="76">
        <v>8.4750999999999994</v>
      </c>
      <c r="J1325" s="77">
        <v>750.18211941613276</v>
      </c>
      <c r="L1325" s="79">
        <f t="shared" si="570"/>
        <v>0.49425908031132593</v>
      </c>
      <c r="M1325" s="79"/>
      <c r="N1325" s="79">
        <f t="shared" si="571"/>
        <v>0.75600542808465976</v>
      </c>
      <c r="O1325" s="79">
        <f t="shared" si="572"/>
        <v>0.64462809917355368</v>
      </c>
      <c r="P1325" s="79">
        <f t="shared" si="573"/>
        <v>0.47007746478873241</v>
      </c>
      <c r="Q1325" s="79">
        <f t="shared" si="574"/>
        <v>0.55047719534153616</v>
      </c>
      <c r="R1325" s="79">
        <f t="shared" si="575"/>
        <v>0.2901347340430559</v>
      </c>
    </row>
    <row r="1326" spans="1:18" s="80" customFormat="1" x14ac:dyDescent="0.25">
      <c r="A1326" s="73" t="s">
        <v>2374</v>
      </c>
      <c r="B1326" s="74">
        <v>9</v>
      </c>
      <c r="C1326" s="74" t="s">
        <v>2375</v>
      </c>
      <c r="D1326" s="26"/>
      <c r="E1326" s="27"/>
      <c r="F1326" s="75">
        <v>1000</v>
      </c>
      <c r="G1326" s="76">
        <v>73.275338688538383</v>
      </c>
      <c r="H1326" s="76">
        <v>66.666666666666657</v>
      </c>
      <c r="I1326" s="76">
        <v>8.7272999999999996</v>
      </c>
      <c r="J1326" s="77">
        <v>844.08700597015104</v>
      </c>
      <c r="L1326" s="79">
        <f t="shared" si="570"/>
        <v>0.53204478746226502</v>
      </c>
      <c r="M1326" s="79"/>
      <c r="N1326" s="79">
        <f t="shared" si="571"/>
        <v>0.80458897814230634</v>
      </c>
      <c r="O1326" s="79">
        <f t="shared" si="572"/>
        <v>0.66666666666666652</v>
      </c>
      <c r="P1326" s="79">
        <f t="shared" si="573"/>
        <v>0.48783802816901412</v>
      </c>
      <c r="Q1326" s="79">
        <f t="shared" si="574"/>
        <v>0.57028532517738517</v>
      </c>
      <c r="R1326" s="79">
        <f t="shared" si="575"/>
        <v>0.32823002270594365</v>
      </c>
    </row>
    <row r="1327" spans="1:18" s="80" customFormat="1" x14ac:dyDescent="0.25">
      <c r="A1327" s="73" t="s">
        <v>2376</v>
      </c>
      <c r="B1327" s="74">
        <v>10</v>
      </c>
      <c r="C1327" s="74" t="s">
        <v>2377</v>
      </c>
      <c r="D1327" s="26"/>
      <c r="E1327" s="27"/>
      <c r="F1327" s="75">
        <v>2041</v>
      </c>
      <c r="G1327" s="76">
        <v>68.426150050181363</v>
      </c>
      <c r="H1327" s="76">
        <v>64.137931034482747</v>
      </c>
      <c r="I1327" s="76">
        <v>8.1620000000000008</v>
      </c>
      <c r="J1327" s="77">
        <v>659.1763117640877</v>
      </c>
      <c r="L1327" s="79">
        <f t="shared" si="570"/>
        <v>0.46142401118730286</v>
      </c>
      <c r="M1327" s="79"/>
      <c r="N1327" s="79">
        <f t="shared" si="571"/>
        <v>0.72376916750302267</v>
      </c>
      <c r="O1327" s="79">
        <f t="shared" si="572"/>
        <v>0.64137931034482742</v>
      </c>
      <c r="P1327" s="79">
        <f t="shared" si="573"/>
        <v>0.4480281690140846</v>
      </c>
      <c r="Q1327" s="79">
        <f t="shared" si="574"/>
        <v>0.53605596541528144</v>
      </c>
      <c r="R1327" s="79">
        <f t="shared" si="575"/>
        <v>0.25321554229780435</v>
      </c>
    </row>
    <row r="1328" spans="1:18" s="80" customFormat="1" x14ac:dyDescent="0.25">
      <c r="A1328" s="73" t="s">
        <v>2378</v>
      </c>
      <c r="B1328" s="74">
        <v>11</v>
      </c>
      <c r="C1328" s="74" t="s">
        <v>2379</v>
      </c>
      <c r="D1328" s="26"/>
      <c r="E1328" s="27"/>
      <c r="F1328" s="75">
        <v>558</v>
      </c>
      <c r="G1328" s="76">
        <v>68.84247495035909</v>
      </c>
      <c r="H1328" s="76">
        <v>54.054054054054056</v>
      </c>
      <c r="I1328" s="76">
        <v>4.7808999999999999</v>
      </c>
      <c r="J1328" s="77">
        <v>237.80448118612509</v>
      </c>
      <c r="L1328" s="79">
        <f t="shared" si="570"/>
        <v>0.27257291635838965</v>
      </c>
      <c r="M1328" s="79"/>
      <c r="N1328" s="79">
        <f t="shared" si="571"/>
        <v>0.73070791583931816</v>
      </c>
      <c r="O1328" s="79">
        <f t="shared" si="572"/>
        <v>0.54054054054054057</v>
      </c>
      <c r="P1328" s="79">
        <f t="shared" si="573"/>
        <v>0.20992253521126764</v>
      </c>
      <c r="Q1328" s="79">
        <f t="shared" si="574"/>
        <v>0.336855518961378</v>
      </c>
      <c r="R1328" s="79">
        <f t="shared" si="575"/>
        <v>8.2273623199239393E-2</v>
      </c>
    </row>
    <row r="1329" spans="1:18" s="80" customFormat="1" x14ac:dyDescent="0.25">
      <c r="A1329" s="73" t="s">
        <v>2380</v>
      </c>
      <c r="B1329" s="74">
        <v>12</v>
      </c>
      <c r="C1329" s="74" t="s">
        <v>2381</v>
      </c>
      <c r="D1329" s="26"/>
      <c r="E1329" s="27"/>
      <c r="F1329" s="75">
        <v>745</v>
      </c>
      <c r="G1329" s="76">
        <v>70.757722219037902</v>
      </c>
      <c r="H1329" s="76">
        <v>69.117647058823522</v>
      </c>
      <c r="I1329" s="76">
        <v>8.1064000000000007</v>
      </c>
      <c r="J1329" s="77">
        <v>890.56980202589125</v>
      </c>
      <c r="L1329" s="79">
        <f t="shared" si="570"/>
        <v>0.52734833123187863</v>
      </c>
      <c r="M1329" s="79"/>
      <c r="N1329" s="79">
        <f t="shared" si="571"/>
        <v>0.76262870365063173</v>
      </c>
      <c r="O1329" s="79">
        <f t="shared" si="572"/>
        <v>0.69117647058823517</v>
      </c>
      <c r="P1329" s="79">
        <f t="shared" si="573"/>
        <v>0.44411267605633814</v>
      </c>
      <c r="Q1329" s="79">
        <f t="shared" si="574"/>
        <v>0.55403991912146189</v>
      </c>
      <c r="R1329" s="79">
        <f t="shared" si="575"/>
        <v>0.3470871407812946</v>
      </c>
    </row>
    <row r="1330" spans="1:18" s="80" customFormat="1" x14ac:dyDescent="0.25">
      <c r="A1330" s="73" t="s">
        <v>2382</v>
      </c>
      <c r="B1330" s="74">
        <v>13</v>
      </c>
      <c r="C1330" s="74" t="s">
        <v>2383</v>
      </c>
      <c r="D1330" s="26"/>
      <c r="E1330" s="27"/>
      <c r="F1330" s="75">
        <v>1553</v>
      </c>
      <c r="G1330" s="76">
        <v>68.068466170510987</v>
      </c>
      <c r="H1330" s="76">
        <v>78.082191780821915</v>
      </c>
      <c r="I1330" s="76">
        <v>8.4111999999999991</v>
      </c>
      <c r="J1330" s="77">
        <v>830.70786248211755</v>
      </c>
      <c r="L1330" s="79">
        <f t="shared" si="570"/>
        <v>0.51888639599001429</v>
      </c>
      <c r="M1330" s="79"/>
      <c r="N1330" s="79">
        <f t="shared" si="571"/>
        <v>0.71780776950851644</v>
      </c>
      <c r="O1330" s="79">
        <f t="shared" si="572"/>
        <v>0.78082191780821919</v>
      </c>
      <c r="P1330" s="79">
        <f t="shared" si="573"/>
        <v>0.46557746478873235</v>
      </c>
      <c r="Q1330" s="79">
        <f t="shared" si="574"/>
        <v>0.60293705222404992</v>
      </c>
      <c r="R1330" s="79">
        <f t="shared" si="575"/>
        <v>0.32280237828889152</v>
      </c>
    </row>
    <row r="1331" spans="1:18" s="80" customFormat="1" x14ac:dyDescent="0.25">
      <c r="A1331" s="73" t="s">
        <v>2384</v>
      </c>
      <c r="B1331" s="74">
        <v>14</v>
      </c>
      <c r="C1331" s="74" t="s">
        <v>2385</v>
      </c>
      <c r="D1331" s="26"/>
      <c r="E1331" s="27"/>
      <c r="F1331" s="75">
        <v>1143</v>
      </c>
      <c r="G1331" s="76">
        <v>64.928500017148352</v>
      </c>
      <c r="H1331" s="76">
        <v>64.556962025316452</v>
      </c>
      <c r="I1331" s="76">
        <v>7.4455999999999998</v>
      </c>
      <c r="J1331" s="77">
        <v>812.65468373841168</v>
      </c>
      <c r="L1331" s="79">
        <f t="shared" si="570"/>
        <v>0.4737995879080496</v>
      </c>
      <c r="M1331" s="79"/>
      <c r="N1331" s="79">
        <f t="shared" si="571"/>
        <v>0.66547500028580586</v>
      </c>
      <c r="O1331" s="79">
        <f t="shared" si="572"/>
        <v>0.64556962025316456</v>
      </c>
      <c r="P1331" s="79">
        <f t="shared" si="573"/>
        <v>0.3975774647887324</v>
      </c>
      <c r="Q1331" s="79">
        <f t="shared" si="574"/>
        <v>0.50662010714625005</v>
      </c>
      <c r="R1331" s="79">
        <f t="shared" si="575"/>
        <v>0.31547857352471059</v>
      </c>
    </row>
    <row r="1332" spans="1:18" s="80" customFormat="1" x14ac:dyDescent="0.25">
      <c r="A1332" s="73" t="s">
        <v>2386</v>
      </c>
      <c r="B1332" s="74">
        <v>15</v>
      </c>
      <c r="C1332" s="74" t="s">
        <v>2387</v>
      </c>
      <c r="D1332" s="26"/>
      <c r="E1332" s="27"/>
      <c r="F1332" s="75">
        <v>1451</v>
      </c>
      <c r="G1332" s="76">
        <v>72.204514798292749</v>
      </c>
      <c r="H1332" s="76">
        <v>58.252427184466015</v>
      </c>
      <c r="I1332" s="76">
        <v>7.0304000000000002</v>
      </c>
      <c r="J1332" s="77">
        <v>647.7754733894966</v>
      </c>
      <c r="L1332" s="79">
        <f t="shared" si="570"/>
        <v>0.44912339354854552</v>
      </c>
      <c r="M1332" s="79"/>
      <c r="N1332" s="79">
        <f t="shared" si="571"/>
        <v>0.78674191330487919</v>
      </c>
      <c r="O1332" s="79">
        <f t="shared" si="572"/>
        <v>0.58252427184466016</v>
      </c>
      <c r="P1332" s="79">
        <f t="shared" si="573"/>
        <v>0.36833802816901412</v>
      </c>
      <c r="Q1332" s="79">
        <f t="shared" si="574"/>
        <v>0.46321252320274425</v>
      </c>
      <c r="R1332" s="79">
        <f t="shared" si="575"/>
        <v>0.24859045573610408</v>
      </c>
    </row>
    <row r="1333" spans="1:18" s="80" customFormat="1" x14ac:dyDescent="0.25">
      <c r="A1333" s="73" t="s">
        <v>2388</v>
      </c>
      <c r="B1333" s="74">
        <v>16</v>
      </c>
      <c r="C1333" s="74" t="s">
        <v>2389</v>
      </c>
      <c r="D1333" s="26"/>
      <c r="E1333" s="27"/>
      <c r="F1333" s="75">
        <v>1732</v>
      </c>
      <c r="G1333" s="76">
        <v>65.618336256076674</v>
      </c>
      <c r="H1333" s="76">
        <v>57.758620689655174</v>
      </c>
      <c r="I1333" s="76">
        <v>7.2864000000000004</v>
      </c>
      <c r="J1333" s="77">
        <v>563.96183976443922</v>
      </c>
      <c r="L1333" s="79">
        <f t="shared" si="570"/>
        <v>0.40941343414220915</v>
      </c>
      <c r="M1333" s="79"/>
      <c r="N1333" s="79">
        <f t="shared" si="571"/>
        <v>0.67697227093461121</v>
      </c>
      <c r="O1333" s="79">
        <f t="shared" si="572"/>
        <v>0.57758620689655171</v>
      </c>
      <c r="P1333" s="79">
        <f t="shared" si="573"/>
        <v>0.38636619718309867</v>
      </c>
      <c r="Q1333" s="79">
        <f t="shared" si="574"/>
        <v>0.47239791098609984</v>
      </c>
      <c r="R1333" s="79">
        <f t="shared" si="575"/>
        <v>0.21458898164885973</v>
      </c>
    </row>
    <row r="1334" spans="1:18" s="80" customFormat="1" x14ac:dyDescent="0.25">
      <c r="A1334" s="73" t="s">
        <v>2390</v>
      </c>
      <c r="B1334" s="74">
        <v>17</v>
      </c>
      <c r="C1334" s="74" t="s">
        <v>2391</v>
      </c>
      <c r="D1334" s="26"/>
      <c r="E1334" s="27"/>
      <c r="F1334" s="75">
        <v>732</v>
      </c>
      <c r="G1334" s="76">
        <v>79.014993757437097</v>
      </c>
      <c r="H1334" s="76">
        <v>76.811594202898547</v>
      </c>
      <c r="I1334" s="76">
        <v>4.7209000000000003</v>
      </c>
      <c r="J1334" s="77">
        <v>649.57658487931303</v>
      </c>
      <c r="L1334" s="79">
        <f t="shared" si="570"/>
        <v>0.44683780443025223</v>
      </c>
      <c r="M1334" s="79"/>
      <c r="N1334" s="79">
        <f t="shared" si="571"/>
        <v>0.900249895957285</v>
      </c>
      <c r="O1334" s="79">
        <f t="shared" si="572"/>
        <v>0.76811594202898548</v>
      </c>
      <c r="P1334" s="79">
        <f t="shared" si="573"/>
        <v>0.20569718309859159</v>
      </c>
      <c r="Q1334" s="79">
        <f t="shared" si="574"/>
        <v>0.3974912396122503</v>
      </c>
      <c r="R1334" s="79">
        <f t="shared" si="575"/>
        <v>0.249321129768484</v>
      </c>
    </row>
    <row r="1335" spans="1:18" s="80" customFormat="1" x14ac:dyDescent="0.25">
      <c r="A1335" s="73" t="s">
        <v>2392</v>
      </c>
      <c r="B1335" s="74">
        <v>18</v>
      </c>
      <c r="C1335" s="74" t="s">
        <v>2393</v>
      </c>
      <c r="D1335" s="26"/>
      <c r="E1335" s="27"/>
      <c r="F1335" s="75">
        <v>1573</v>
      </c>
      <c r="G1335" s="76">
        <v>75.03866536879741</v>
      </c>
      <c r="H1335" s="76">
        <v>56.617647058823529</v>
      </c>
      <c r="I1335" s="76">
        <v>6.0091000000000001</v>
      </c>
      <c r="J1335" s="77">
        <v>388.98342663184991</v>
      </c>
      <c r="L1335" s="79">
        <f t="shared" si="570"/>
        <v>0.36608528872001278</v>
      </c>
      <c r="M1335" s="79"/>
      <c r="N1335" s="79">
        <f t="shared" si="571"/>
        <v>0.83397775614662351</v>
      </c>
      <c r="O1335" s="79">
        <f t="shared" si="572"/>
        <v>0.56617647058823528</v>
      </c>
      <c r="P1335" s="79">
        <f t="shared" si="573"/>
        <v>0.2964154929577465</v>
      </c>
      <c r="Q1335" s="79">
        <f t="shared" si="574"/>
        <v>0.40966263880233067</v>
      </c>
      <c r="R1335" s="79">
        <f t="shared" si="575"/>
        <v>0.14360382419141984</v>
      </c>
    </row>
    <row r="1336" spans="1:18" s="80" customFormat="1" x14ac:dyDescent="0.25">
      <c r="A1336" s="73" t="s">
        <v>2394</v>
      </c>
      <c r="B1336" s="74">
        <v>19</v>
      </c>
      <c r="C1336" s="74" t="s">
        <v>2395</v>
      </c>
      <c r="D1336" s="26"/>
      <c r="E1336" s="27"/>
      <c r="F1336" s="75">
        <v>1662</v>
      </c>
      <c r="G1336" s="76">
        <v>70.621033082750174</v>
      </c>
      <c r="H1336" s="76">
        <v>59.340659340659343</v>
      </c>
      <c r="I1336" s="76">
        <v>5.9157000000000002</v>
      </c>
      <c r="J1336" s="77">
        <v>534.48774938072825</v>
      </c>
      <c r="L1336" s="79">
        <f t="shared" si="570"/>
        <v>0.39978382285906838</v>
      </c>
      <c r="M1336" s="79"/>
      <c r="N1336" s="79">
        <f t="shared" si="571"/>
        <v>0.76035055137916951</v>
      </c>
      <c r="O1336" s="79">
        <f t="shared" si="572"/>
        <v>0.59340659340659341</v>
      </c>
      <c r="P1336" s="79">
        <f t="shared" si="573"/>
        <v>0.28983802816901411</v>
      </c>
      <c r="Q1336" s="79">
        <f t="shared" si="574"/>
        <v>0.41471893727614961</v>
      </c>
      <c r="R1336" s="79">
        <f t="shared" si="575"/>
        <v>0.20263194701043744</v>
      </c>
    </row>
    <row r="1337" spans="1:18" s="80" customFormat="1" x14ac:dyDescent="0.25">
      <c r="A1337" s="73" t="s">
        <v>2396</v>
      </c>
      <c r="B1337" s="74">
        <v>20</v>
      </c>
      <c r="C1337" s="74" t="s">
        <v>2397</v>
      </c>
      <c r="D1337" s="26"/>
      <c r="E1337" s="27"/>
      <c r="F1337" s="75">
        <v>1017</v>
      </c>
      <c r="G1337" s="76">
        <v>75.285254224338516</v>
      </c>
      <c r="H1337" s="76">
        <v>59.210526315789465</v>
      </c>
      <c r="I1337" s="76">
        <v>8.5427999999999997</v>
      </c>
      <c r="J1337" s="77">
        <v>856.79762041514221</v>
      </c>
      <c r="L1337" s="79">
        <f t="shared" si="570"/>
        <v>0.52914040782336635</v>
      </c>
      <c r="M1337" s="79"/>
      <c r="N1337" s="79">
        <f t="shared" si="571"/>
        <v>0.83808757040564197</v>
      </c>
      <c r="O1337" s="79">
        <f t="shared" si="572"/>
        <v>0.59210526315789469</v>
      </c>
      <c r="P1337" s="79">
        <f t="shared" si="573"/>
        <v>0.47484507042253521</v>
      </c>
      <c r="Q1337" s="79">
        <f t="shared" si="574"/>
        <v>0.53024359060884863</v>
      </c>
      <c r="R1337" s="79">
        <f t="shared" si="575"/>
        <v>0.33338645858626459</v>
      </c>
    </row>
    <row r="1338" spans="1:18" s="80" customFormat="1" x14ac:dyDescent="0.25">
      <c r="A1338" s="73" t="s">
        <v>2398</v>
      </c>
      <c r="B1338" s="74">
        <v>21</v>
      </c>
      <c r="C1338" s="74" t="s">
        <v>2399</v>
      </c>
      <c r="D1338" s="26"/>
      <c r="E1338" s="27"/>
      <c r="F1338" s="75">
        <v>2335</v>
      </c>
      <c r="G1338" s="76">
        <v>77.320401707835629</v>
      </c>
      <c r="H1338" s="76">
        <v>69.729729729729726</v>
      </c>
      <c r="I1338" s="76">
        <v>8.1814999999999998</v>
      </c>
      <c r="J1338" s="77">
        <v>830.3297366640162</v>
      </c>
      <c r="L1338" s="79">
        <f t="shared" si="570"/>
        <v>0.54003939325164152</v>
      </c>
      <c r="M1338" s="79"/>
      <c r="N1338" s="79">
        <f t="shared" si="571"/>
        <v>0.87200669513059381</v>
      </c>
      <c r="O1338" s="79">
        <f t="shared" si="572"/>
        <v>0.69729729729729728</v>
      </c>
      <c r="P1338" s="79">
        <f t="shared" si="573"/>
        <v>0.44940140845070425</v>
      </c>
      <c r="Q1338" s="79">
        <f t="shared" si="574"/>
        <v>0.5597913785637243</v>
      </c>
      <c r="R1338" s="79">
        <f t="shared" si="575"/>
        <v>0.32264898039108164</v>
      </c>
    </row>
    <row r="1339" spans="1:18" s="80" customFormat="1" x14ac:dyDescent="0.25">
      <c r="A1339" s="73" t="s">
        <v>2400</v>
      </c>
      <c r="B1339" s="74">
        <v>22</v>
      </c>
      <c r="C1339" s="74" t="s">
        <v>2401</v>
      </c>
      <c r="D1339" s="26"/>
      <c r="E1339" s="27"/>
      <c r="F1339" s="75">
        <v>892</v>
      </c>
      <c r="G1339" s="76">
        <v>73.21875759241982</v>
      </c>
      <c r="H1339" s="76">
        <v>73.214285714285708</v>
      </c>
      <c r="I1339" s="76">
        <v>6.1307</v>
      </c>
      <c r="J1339" s="77">
        <v>698.35071577024075</v>
      </c>
      <c r="L1339" s="79">
        <f t="shared" si="570"/>
        <v>0.46752834445426333</v>
      </c>
      <c r="M1339" s="79"/>
      <c r="N1339" s="79">
        <f t="shared" si="571"/>
        <v>0.80364595987366372</v>
      </c>
      <c r="O1339" s="79">
        <f t="shared" si="572"/>
        <v>0.7321428571428571</v>
      </c>
      <c r="P1339" s="79">
        <f t="shared" si="573"/>
        <v>0.30497887323943668</v>
      </c>
      <c r="Q1339" s="79">
        <f t="shared" si="574"/>
        <v>0.47253370633398251</v>
      </c>
      <c r="R1339" s="79">
        <f t="shared" si="575"/>
        <v>0.26910779544431673</v>
      </c>
    </row>
    <row r="1340" spans="1:18" s="80" customFormat="1" x14ac:dyDescent="0.25">
      <c r="A1340" s="73" t="s">
        <v>2402</v>
      </c>
      <c r="B1340" s="74">
        <v>23</v>
      </c>
      <c r="C1340" s="74" t="s">
        <v>1331</v>
      </c>
      <c r="D1340" s="26"/>
      <c r="E1340" s="27"/>
      <c r="F1340" s="75">
        <v>1450</v>
      </c>
      <c r="G1340" s="76">
        <v>68.206644858528065</v>
      </c>
      <c r="H1340" s="76">
        <v>65.322580645161281</v>
      </c>
      <c r="I1340" s="76">
        <v>6.3715000000000002</v>
      </c>
      <c r="J1340" s="77">
        <v>747.36208328632563</v>
      </c>
      <c r="L1340" s="79">
        <f t="shared" si="570"/>
        <v>0.45698296073542261</v>
      </c>
      <c r="M1340" s="79"/>
      <c r="N1340" s="79">
        <f t="shared" si="571"/>
        <v>0.72011074764213445</v>
      </c>
      <c r="O1340" s="79">
        <f t="shared" si="572"/>
        <v>0.65322580645161277</v>
      </c>
      <c r="P1340" s="79">
        <f t="shared" si="573"/>
        <v>0.32193661971830989</v>
      </c>
      <c r="Q1340" s="79">
        <f t="shared" si="574"/>
        <v>0.45858184443106681</v>
      </c>
      <c r="R1340" s="79">
        <f t="shared" si="575"/>
        <v>0.2889907031587528</v>
      </c>
    </row>
    <row r="1341" spans="1:18" s="90" customFormat="1" x14ac:dyDescent="0.25">
      <c r="A1341" s="73" t="s">
        <v>2403</v>
      </c>
      <c r="B1341" s="74">
        <v>24</v>
      </c>
      <c r="C1341" s="74" t="s">
        <v>2404</v>
      </c>
      <c r="D1341" s="26"/>
      <c r="E1341" s="27"/>
      <c r="F1341" s="75">
        <v>1226</v>
      </c>
      <c r="G1341" s="76">
        <v>64.914368584367423</v>
      </c>
      <c r="H1341" s="76">
        <v>74.336283185840713</v>
      </c>
      <c r="I1341" s="76">
        <v>7.7729999999999997</v>
      </c>
      <c r="J1341" s="77">
        <v>841.82010468824046</v>
      </c>
      <c r="L1341" s="79">
        <f t="shared" si="570"/>
        <v>0.49563667615414503</v>
      </c>
      <c r="M1341" s="79"/>
      <c r="N1341" s="79">
        <f t="shared" si="571"/>
        <v>0.66523947640612369</v>
      </c>
      <c r="O1341" s="79">
        <f t="shared" si="572"/>
        <v>0.74336283185840712</v>
      </c>
      <c r="P1341" s="79">
        <f t="shared" si="573"/>
        <v>0.42063380281690144</v>
      </c>
      <c r="Q1341" s="79">
        <f t="shared" si="574"/>
        <v>0.55918112882798776</v>
      </c>
      <c r="R1341" s="79">
        <f t="shared" si="575"/>
        <v>0.32731038729746065</v>
      </c>
    </row>
    <row r="1342" spans="1:18" s="80" customFormat="1" x14ac:dyDescent="0.25">
      <c r="A1342" s="73" t="s">
        <v>2405</v>
      </c>
      <c r="B1342" s="74">
        <v>25</v>
      </c>
      <c r="C1342" s="74" t="s">
        <v>2406</v>
      </c>
      <c r="D1342" s="26"/>
      <c r="E1342" s="27"/>
      <c r="F1342" s="75">
        <v>1153</v>
      </c>
      <c r="G1342" s="76">
        <v>66.39973087900006</v>
      </c>
      <c r="H1342" s="76">
        <v>73.033707865168537</v>
      </c>
      <c r="I1342" s="76">
        <v>7.5675999999999997</v>
      </c>
      <c r="J1342" s="77">
        <v>677.73245895716138</v>
      </c>
      <c r="L1342" s="79">
        <f t="shared" si="570"/>
        <v>0.46102543057122886</v>
      </c>
      <c r="M1342" s="79"/>
      <c r="N1342" s="79">
        <f t="shared" si="571"/>
        <v>0.68999551465000097</v>
      </c>
      <c r="O1342" s="79">
        <f t="shared" si="572"/>
        <v>0.7303370786516854</v>
      </c>
      <c r="P1342" s="79">
        <f t="shared" si="573"/>
        <v>0.40616901408450706</v>
      </c>
      <c r="Q1342" s="79">
        <f t="shared" si="574"/>
        <v>0.54464694177541673</v>
      </c>
      <c r="R1342" s="79">
        <f t="shared" si="575"/>
        <v>0.26074339105767197</v>
      </c>
    </row>
    <row r="1343" spans="1:18" s="80" customFormat="1" x14ac:dyDescent="0.25">
      <c r="A1343" s="73" t="s">
        <v>2407</v>
      </c>
      <c r="B1343" s="74">
        <v>26</v>
      </c>
      <c r="C1343" s="74" t="s">
        <v>2408</v>
      </c>
      <c r="D1343" s="26"/>
      <c r="E1343" s="27"/>
      <c r="F1343" s="75">
        <v>1427</v>
      </c>
      <c r="G1343" s="76">
        <v>67.372060472529682</v>
      </c>
      <c r="H1343" s="76">
        <v>37.6</v>
      </c>
      <c r="I1343" s="76">
        <v>4.4930000000000003</v>
      </c>
      <c r="J1343" s="77">
        <v>632.83988598760345</v>
      </c>
      <c r="L1343" s="79">
        <f t="shared" si="570"/>
        <v>0.35761967783826087</v>
      </c>
      <c r="M1343" s="79"/>
      <c r="N1343" s="79">
        <f t="shared" si="571"/>
        <v>0.70620100787549467</v>
      </c>
      <c r="O1343" s="79">
        <f t="shared" si="572"/>
        <v>0.376</v>
      </c>
      <c r="P1343" s="79">
        <f t="shared" si="573"/>
        <v>0.18964788732394372</v>
      </c>
      <c r="Q1343" s="79">
        <f t="shared" si="574"/>
        <v>0.26703483973781933</v>
      </c>
      <c r="R1343" s="79">
        <f t="shared" si="575"/>
        <v>0.24253139390977826</v>
      </c>
    </row>
    <row r="1344" spans="1:18" s="80" customFormat="1" x14ac:dyDescent="0.25">
      <c r="A1344" s="73" t="s">
        <v>2409</v>
      </c>
      <c r="B1344" s="74">
        <v>27</v>
      </c>
      <c r="C1344" s="74" t="s">
        <v>2410</v>
      </c>
      <c r="D1344" s="26"/>
      <c r="E1344" s="27"/>
      <c r="F1344" s="75">
        <v>1296</v>
      </c>
      <c r="G1344" s="76">
        <v>72.578298219865644</v>
      </c>
      <c r="H1344" s="76">
        <v>44.26229508196721</v>
      </c>
      <c r="I1344" s="76">
        <v>4.8121</v>
      </c>
      <c r="J1344" s="77">
        <v>628.54880424619716</v>
      </c>
      <c r="L1344" s="79">
        <f t="shared" si="570"/>
        <v>0.38821133936532276</v>
      </c>
      <c r="M1344" s="79"/>
      <c r="N1344" s="79">
        <f t="shared" si="571"/>
        <v>0.79297163699776074</v>
      </c>
      <c r="O1344" s="79">
        <f t="shared" si="572"/>
        <v>0.44262295081967212</v>
      </c>
      <c r="P1344" s="79">
        <f t="shared" si="573"/>
        <v>0.21211971830985918</v>
      </c>
      <c r="Q1344" s="79">
        <f t="shared" si="574"/>
        <v>0.30641321062471749</v>
      </c>
      <c r="R1344" s="79">
        <f t="shared" si="575"/>
        <v>0.24079058995788932</v>
      </c>
    </row>
    <row r="1345" spans="1:18" s="80" customFormat="1" x14ac:dyDescent="0.25">
      <c r="A1345" s="73" t="s">
        <v>2411</v>
      </c>
      <c r="B1345" s="74">
        <v>28</v>
      </c>
      <c r="C1345" s="74" t="s">
        <v>2412</v>
      </c>
      <c r="D1345" s="26"/>
      <c r="E1345" s="27"/>
      <c r="F1345" s="75">
        <v>2538</v>
      </c>
      <c r="G1345" s="76">
        <v>75.277560485358052</v>
      </c>
      <c r="H1345" s="76">
        <v>63.74045801526718</v>
      </c>
      <c r="I1345" s="76">
        <v>7.8830999999999998</v>
      </c>
      <c r="J1345" s="77">
        <v>816.19969882282726</v>
      </c>
      <c r="L1345" s="79">
        <f t="shared" si="570"/>
        <v>0.51772363927487364</v>
      </c>
      <c r="M1345" s="79"/>
      <c r="N1345" s="79">
        <f t="shared" si="571"/>
        <v>0.83795934142263417</v>
      </c>
      <c r="O1345" s="79">
        <f t="shared" si="572"/>
        <v>0.63740458015267176</v>
      </c>
      <c r="P1345" s="79">
        <f t="shared" si="573"/>
        <v>0.42838732394366197</v>
      </c>
      <c r="Q1345" s="79">
        <f t="shared" si="574"/>
        <v>0.52254764601999348</v>
      </c>
      <c r="R1345" s="79">
        <f t="shared" si="575"/>
        <v>0.31691671351838835</v>
      </c>
    </row>
    <row r="1346" spans="1:18" s="80" customFormat="1" x14ac:dyDescent="0.25">
      <c r="A1346" s="73" t="s">
        <v>2413</v>
      </c>
      <c r="B1346" s="74">
        <v>29</v>
      </c>
      <c r="C1346" s="74" t="s">
        <v>2414</v>
      </c>
      <c r="D1346" s="26"/>
      <c r="E1346" s="27"/>
      <c r="F1346" s="75">
        <v>702</v>
      </c>
      <c r="G1346" s="76">
        <v>64.064251262749067</v>
      </c>
      <c r="H1346" s="76">
        <v>55.737704918032783</v>
      </c>
      <c r="I1346" s="76">
        <v>7.4619999999999997</v>
      </c>
      <c r="J1346" s="77">
        <v>603.82690557588035</v>
      </c>
      <c r="L1346" s="79">
        <f t="shared" si="570"/>
        <v>0.41374769513940901</v>
      </c>
      <c r="M1346" s="79"/>
      <c r="N1346" s="79">
        <f t="shared" si="571"/>
        <v>0.65107085437915113</v>
      </c>
      <c r="O1346" s="79">
        <f t="shared" si="572"/>
        <v>0.55737704918032782</v>
      </c>
      <c r="P1346" s="79">
        <f t="shared" si="573"/>
        <v>0.39873239436619717</v>
      </c>
      <c r="Q1346" s="79">
        <f t="shared" si="574"/>
        <v>0.47142792172763565</v>
      </c>
      <c r="R1346" s="79">
        <f t="shared" si="575"/>
        <v>0.23076142214031656</v>
      </c>
    </row>
    <row r="1347" spans="1:18" s="80" customFormat="1" x14ac:dyDescent="0.25">
      <c r="A1347" s="73" t="s">
        <v>2415</v>
      </c>
      <c r="B1347" s="74">
        <v>30</v>
      </c>
      <c r="C1347" s="74" t="s">
        <v>2416</v>
      </c>
      <c r="D1347" s="26"/>
      <c r="E1347" s="27"/>
      <c r="F1347" s="75">
        <v>3060</v>
      </c>
      <c r="G1347" s="76">
        <v>76.778141194122028</v>
      </c>
      <c r="H1347" s="76">
        <v>74.358974358974365</v>
      </c>
      <c r="I1347" s="76">
        <v>8.7027999999999999</v>
      </c>
      <c r="J1347" s="77">
        <v>705.87519693254069</v>
      </c>
      <c r="L1347" s="79">
        <f t="shared" si="570"/>
        <v>0.52073695020720079</v>
      </c>
      <c r="M1347" s="79"/>
      <c r="N1347" s="79">
        <f t="shared" si="571"/>
        <v>0.86296901990203378</v>
      </c>
      <c r="O1347" s="79">
        <f t="shared" si="572"/>
        <v>0.74358974358974361</v>
      </c>
      <c r="P1347" s="79">
        <f t="shared" si="573"/>
        <v>0.48611267605633807</v>
      </c>
      <c r="Q1347" s="79">
        <f t="shared" si="574"/>
        <v>0.60122242152505967</v>
      </c>
      <c r="R1347" s="79">
        <f t="shared" si="575"/>
        <v>0.27216032329920514</v>
      </c>
    </row>
    <row r="1348" spans="1:18" s="80" customFormat="1" x14ac:dyDescent="0.25">
      <c r="A1348" s="73" t="s">
        <v>2417</v>
      </c>
      <c r="B1348" s="74">
        <v>31</v>
      </c>
      <c r="C1348" s="74" t="s">
        <v>2418</v>
      </c>
      <c r="D1348" s="26"/>
      <c r="E1348" s="27"/>
      <c r="F1348" s="75">
        <v>4056</v>
      </c>
      <c r="G1348" s="76">
        <v>67.069025014591844</v>
      </c>
      <c r="H1348" s="76">
        <v>61.788617886178862</v>
      </c>
      <c r="I1348" s="76">
        <v>7.3795000000000002</v>
      </c>
      <c r="J1348" s="77">
        <v>469.83387820143332</v>
      </c>
      <c r="L1348" s="79">
        <f t="shared" si="570"/>
        <v>0.39352752879708097</v>
      </c>
      <c r="M1348" s="79"/>
      <c r="N1348" s="79">
        <f t="shared" si="571"/>
        <v>0.70115041690986402</v>
      </c>
      <c r="O1348" s="79">
        <f t="shared" si="572"/>
        <v>0.61788617886178865</v>
      </c>
      <c r="P1348" s="79">
        <f t="shared" si="573"/>
        <v>0.39292253521126763</v>
      </c>
      <c r="Q1348" s="79">
        <f t="shared" si="574"/>
        <v>0.49272852958843044</v>
      </c>
      <c r="R1348" s="79">
        <f t="shared" si="575"/>
        <v>0.17640319602492224</v>
      </c>
    </row>
    <row r="1349" spans="1:18" s="80" customFormat="1" x14ac:dyDescent="0.25">
      <c r="A1349" s="73" t="s">
        <v>2419</v>
      </c>
      <c r="B1349" s="74">
        <v>32</v>
      </c>
      <c r="C1349" s="74" t="s">
        <v>2420</v>
      </c>
      <c r="D1349" s="26"/>
      <c r="E1349" s="27"/>
      <c r="F1349" s="75">
        <v>1038</v>
      </c>
      <c r="G1349" s="76">
        <v>77.856363027365347</v>
      </c>
      <c r="H1349" s="76">
        <v>74.285714285714292</v>
      </c>
      <c r="I1349" s="76">
        <v>6.7929000000000004</v>
      </c>
      <c r="J1349" s="77">
        <v>774.12460686697182</v>
      </c>
      <c r="L1349" s="79">
        <f t="shared" si="570"/>
        <v>0.51299196058791297</v>
      </c>
      <c r="M1349" s="79"/>
      <c r="N1349" s="79">
        <f t="shared" si="571"/>
        <v>0.88093938378942249</v>
      </c>
      <c r="O1349" s="79">
        <f t="shared" si="572"/>
        <v>0.74285714285714288</v>
      </c>
      <c r="P1349" s="79">
        <f t="shared" si="573"/>
        <v>0.35161267605633806</v>
      </c>
      <c r="Q1349" s="79">
        <f t="shared" si="574"/>
        <v>0.51107532510146236</v>
      </c>
      <c r="R1349" s="79">
        <f t="shared" si="575"/>
        <v>0.29984771069654031</v>
      </c>
    </row>
    <row r="1350" spans="1:18" s="80" customFormat="1" x14ac:dyDescent="0.25">
      <c r="A1350" s="73" t="s">
        <v>2421</v>
      </c>
      <c r="B1350" s="74">
        <v>33</v>
      </c>
      <c r="C1350" s="74" t="s">
        <v>1810</v>
      </c>
      <c r="D1350" s="26"/>
      <c r="E1350" s="27"/>
      <c r="F1350" s="75">
        <v>1097</v>
      </c>
      <c r="G1350" s="76">
        <v>65.764850295749852</v>
      </c>
      <c r="H1350" s="76">
        <v>69.892473118279568</v>
      </c>
      <c r="I1350" s="76">
        <v>7.0670999999999999</v>
      </c>
      <c r="J1350" s="77">
        <v>712.32955804704386</v>
      </c>
      <c r="L1350" s="79">
        <f t="shared" si="570"/>
        <v>0.45637814620221856</v>
      </c>
      <c r="M1350" s="79"/>
      <c r="N1350" s="79">
        <f t="shared" si="571"/>
        <v>0.67941417159583084</v>
      </c>
      <c r="O1350" s="79">
        <f t="shared" si="572"/>
        <v>0.69892473118279563</v>
      </c>
      <c r="P1350" s="79">
        <f t="shared" si="573"/>
        <v>0.37092253521126761</v>
      </c>
      <c r="Q1350" s="79">
        <f t="shared" si="574"/>
        <v>0.50916297313549452</v>
      </c>
      <c r="R1350" s="79">
        <f t="shared" si="575"/>
        <v>0.27477872537405429</v>
      </c>
    </row>
    <row r="1351" spans="1:18" s="80" customFormat="1" x14ac:dyDescent="0.25">
      <c r="A1351" s="73" t="s">
        <v>2422</v>
      </c>
      <c r="B1351" s="74">
        <v>34</v>
      </c>
      <c r="C1351" s="74" t="s">
        <v>2423</v>
      </c>
      <c r="D1351" s="26"/>
      <c r="E1351" s="27"/>
      <c r="F1351" s="75">
        <v>8992</v>
      </c>
      <c r="G1351" s="76">
        <v>71.788830808287443</v>
      </c>
      <c r="H1351" s="76">
        <v>69.17647058823529</v>
      </c>
      <c r="I1351" s="76">
        <v>9.1783999999999999</v>
      </c>
      <c r="J1351" s="77">
        <v>802.20665369876838</v>
      </c>
      <c r="L1351" s="79">
        <f t="shared" si="570"/>
        <v>0.5259779060341262</v>
      </c>
      <c r="M1351" s="79"/>
      <c r="N1351" s="79">
        <f t="shared" si="571"/>
        <v>0.77981384680479071</v>
      </c>
      <c r="O1351" s="79">
        <f t="shared" si="572"/>
        <v>0.69176470588235295</v>
      </c>
      <c r="P1351" s="79">
        <f t="shared" si="573"/>
        <v>0.51960563380281688</v>
      </c>
      <c r="Q1351" s="79">
        <f t="shared" si="574"/>
        <v>0.59953718687202318</v>
      </c>
      <c r="R1351" s="79">
        <f t="shared" si="575"/>
        <v>0.31124002178449023</v>
      </c>
    </row>
    <row r="1352" spans="1:18" s="80" customFormat="1" x14ac:dyDescent="0.25">
      <c r="A1352" s="73"/>
      <c r="B1352" s="74"/>
      <c r="C1352" s="81"/>
      <c r="D1352" s="82"/>
      <c r="E1352" s="83"/>
      <c r="F1352" s="84" t="s">
        <v>17</v>
      </c>
      <c r="G1352" s="85"/>
      <c r="H1352" s="85"/>
      <c r="I1352" s="85"/>
      <c r="J1352" s="86"/>
      <c r="L1352" s="79"/>
      <c r="M1352" s="79"/>
      <c r="N1352" s="79"/>
      <c r="O1352" s="79"/>
      <c r="P1352" s="79"/>
      <c r="Q1352" s="79"/>
      <c r="R1352" s="79"/>
    </row>
    <row r="1353" spans="1:18" s="80" customFormat="1" x14ac:dyDescent="0.25">
      <c r="A1353" s="62" t="s">
        <v>2424</v>
      </c>
      <c r="B1353" s="63"/>
      <c r="C1353" s="64" t="s">
        <v>2425</v>
      </c>
      <c r="D1353" s="65"/>
      <c r="E1353" s="66"/>
      <c r="F1353" s="67">
        <v>23133</v>
      </c>
      <c r="G1353" s="68">
        <v>68.722623997656768</v>
      </c>
      <c r="H1353" s="68">
        <v>63.804004214963115</v>
      </c>
      <c r="I1353" s="68">
        <v>7.1608146313028262</v>
      </c>
      <c r="J1353" s="69">
        <v>555.29345793764378</v>
      </c>
      <c r="K1353" s="16"/>
      <c r="L1353" s="54">
        <f>GEOMEAN(N1353,Q1353,R1353)</f>
        <v>0.42263020576884008</v>
      </c>
      <c r="M1353" s="54"/>
      <c r="N1353" s="54">
        <f>+(G1353-25)/(85-25)</f>
        <v>0.72871039996094611</v>
      </c>
      <c r="O1353" s="54">
        <f>+H1353/100</f>
        <v>0.63804004214963117</v>
      </c>
      <c r="P1353" s="54">
        <f>+(I1353-1.8)/(16-1.8)</f>
        <v>0.37752215713400189</v>
      </c>
      <c r="Q1353" s="54">
        <f>+(O1353*P1353)^(0.5)</f>
        <v>0.49078941823372502</v>
      </c>
      <c r="R1353" s="54">
        <f>+(J1353-35)/(2500-35)</f>
        <v>0.21107239672926725</v>
      </c>
    </row>
    <row r="1354" spans="1:18" s="80" customFormat="1" x14ac:dyDescent="0.25">
      <c r="A1354" s="73" t="s">
        <v>2426</v>
      </c>
      <c r="B1354" s="74">
        <v>1</v>
      </c>
      <c r="C1354" s="74" t="s">
        <v>2427</v>
      </c>
      <c r="D1354" s="26"/>
      <c r="E1354" s="27"/>
      <c r="F1354" s="75">
        <v>10976</v>
      </c>
      <c r="G1354" s="76">
        <v>68.529393045245911</v>
      </c>
      <c r="H1354" s="76">
        <v>67.21854304635761</v>
      </c>
      <c r="I1354" s="76">
        <v>8.2621000000000002</v>
      </c>
      <c r="J1354" s="77">
        <v>642.76107355582849</v>
      </c>
      <c r="L1354" s="79">
        <f>GEOMEAN(N1354,Q1354,R1354)</f>
        <v>0.46249975839184054</v>
      </c>
      <c r="M1354" s="79"/>
      <c r="N1354" s="79">
        <f>+(G1354-25)/(85-25)</f>
        <v>0.72548988408743187</v>
      </c>
      <c r="O1354" s="79">
        <f>+H1354/100</f>
        <v>0.67218543046357615</v>
      </c>
      <c r="P1354" s="79">
        <f>+(I1354-1.8)/(16-1.8)</f>
        <v>0.45507746478873246</v>
      </c>
      <c r="Q1354" s="79">
        <f>+(O1354*P1354)^(0.5)</f>
        <v>0.5530790554371835</v>
      </c>
      <c r="R1354" s="79">
        <f>+(J1354-35)/(2500-35)</f>
        <v>0.24655621645266876</v>
      </c>
    </row>
    <row r="1355" spans="1:18" s="80" customFormat="1" x14ac:dyDescent="0.25">
      <c r="A1355" s="73" t="s">
        <v>2428</v>
      </c>
      <c r="B1355" s="74">
        <v>2</v>
      </c>
      <c r="C1355" s="74" t="s">
        <v>2429</v>
      </c>
      <c r="D1355" s="26"/>
      <c r="E1355" s="27"/>
      <c r="F1355" s="75">
        <v>6638</v>
      </c>
      <c r="G1355" s="76">
        <v>71.766032951871935</v>
      </c>
      <c r="H1355" s="76">
        <v>62.631578947368418</v>
      </c>
      <c r="I1355" s="76">
        <v>7.1886000000000001</v>
      </c>
      <c r="J1355" s="77">
        <v>611.92201614043438</v>
      </c>
      <c r="L1355" s="79">
        <f>GEOMEAN(N1355,Q1355,R1355)</f>
        <v>0.4463648458714935</v>
      </c>
      <c r="M1355" s="79"/>
      <c r="N1355" s="79">
        <f>+(G1355-25)/(85-25)</f>
        <v>0.77943388253119894</v>
      </c>
      <c r="O1355" s="79">
        <f>+H1355/100</f>
        <v>0.62631578947368416</v>
      </c>
      <c r="P1355" s="79">
        <f>+(I1355-1.8)/(16-1.8)</f>
        <v>0.37947887323943663</v>
      </c>
      <c r="Q1355" s="79">
        <f>+(O1355*P1355)^(0.5)</f>
        <v>0.48751780488669527</v>
      </c>
      <c r="R1355" s="79">
        <f>+(J1355-35)/(2500-35)</f>
        <v>0.23404544265332022</v>
      </c>
    </row>
    <row r="1356" spans="1:18" s="80" customFormat="1" x14ac:dyDescent="0.25">
      <c r="A1356" s="73" t="s">
        <v>2430</v>
      </c>
      <c r="B1356" s="74">
        <v>3</v>
      </c>
      <c r="C1356" s="74" t="s">
        <v>2431</v>
      </c>
      <c r="D1356" s="26"/>
      <c r="E1356" s="27"/>
      <c r="F1356" s="75">
        <v>1236</v>
      </c>
      <c r="G1356" s="76">
        <v>65.157206581476927</v>
      </c>
      <c r="H1356" s="76">
        <v>74.226804123711347</v>
      </c>
      <c r="I1356" s="76">
        <v>7.0216000000000003</v>
      </c>
      <c r="J1356" s="77">
        <v>846.93796616611871</v>
      </c>
      <c r="L1356" s="79">
        <f>GEOMEAN(N1356,Q1356,R1356)</f>
        <v>0.48654019663395176</v>
      </c>
      <c r="M1356" s="79"/>
      <c r="N1356" s="79">
        <f>+(G1356-25)/(85-25)</f>
        <v>0.66928677635794875</v>
      </c>
      <c r="O1356" s="79">
        <f>+H1356/100</f>
        <v>0.74226804123711343</v>
      </c>
      <c r="P1356" s="79">
        <f>+(I1356-1.8)/(16-1.8)</f>
        <v>0.36771830985915499</v>
      </c>
      <c r="Q1356" s="79">
        <f>+(O1356*P1356)^(0.5)</f>
        <v>0.52244191025048603</v>
      </c>
      <c r="R1356" s="79">
        <f>+(J1356-35)/(2500-35)</f>
        <v>0.32938659885035243</v>
      </c>
    </row>
    <row r="1357" spans="1:18" s="80" customFormat="1" x14ac:dyDescent="0.25">
      <c r="A1357" s="73" t="s">
        <v>2432</v>
      </c>
      <c r="B1357" s="74">
        <v>4</v>
      </c>
      <c r="C1357" s="74" t="s">
        <v>2433</v>
      </c>
      <c r="D1357" s="26"/>
      <c r="E1357" s="27"/>
      <c r="F1357" s="75">
        <v>4283</v>
      </c>
      <c r="G1357" s="76">
        <v>68.223351466323152</v>
      </c>
      <c r="H1357" s="76">
        <v>53.230769230769226</v>
      </c>
      <c r="I1357" s="76">
        <v>4.2455999999999996</v>
      </c>
      <c r="J1357" s="77">
        <v>159.21184912472887</v>
      </c>
      <c r="L1357" s="79">
        <f>GEOMEAN(N1357,Q1357,R1357)</f>
        <v>0.22233836160847195</v>
      </c>
      <c r="M1357" s="79"/>
      <c r="N1357" s="79">
        <f>+(G1357-25)/(85-25)</f>
        <v>0.72038919110538591</v>
      </c>
      <c r="O1357" s="79">
        <f>+H1357/100</f>
        <v>0.53230769230769226</v>
      </c>
      <c r="P1357" s="79">
        <f>+(I1357-1.8)/(16-1.8)</f>
        <v>0.17222535211267606</v>
      </c>
      <c r="Q1357" s="79">
        <f>+(O1357*P1357)^(0.5)</f>
        <v>0.30278190127545329</v>
      </c>
      <c r="R1357" s="79">
        <f>+(J1357-35)/(2500-35)</f>
        <v>5.039020248467703E-2</v>
      </c>
    </row>
    <row r="1358" spans="1:18" s="80" customFormat="1" x14ac:dyDescent="0.25">
      <c r="A1358" s="73"/>
      <c r="B1358" s="74"/>
      <c r="C1358" s="81"/>
      <c r="D1358" s="82"/>
      <c r="E1358" s="83"/>
      <c r="F1358" s="84" t="s">
        <v>17</v>
      </c>
      <c r="G1358" s="85"/>
      <c r="H1358" s="85"/>
      <c r="I1358" s="85"/>
      <c r="J1358" s="86"/>
      <c r="L1358" s="79"/>
      <c r="M1358" s="79"/>
      <c r="N1358" s="79"/>
      <c r="O1358" s="79"/>
      <c r="P1358" s="79"/>
      <c r="Q1358" s="79"/>
      <c r="R1358" s="79"/>
    </row>
    <row r="1359" spans="1:18" s="80" customFormat="1" x14ac:dyDescent="0.25">
      <c r="A1359" s="62" t="s">
        <v>2434</v>
      </c>
      <c r="B1359" s="63"/>
      <c r="C1359" s="64" t="s">
        <v>4081</v>
      </c>
      <c r="D1359" s="65"/>
      <c r="E1359" s="66"/>
      <c r="F1359" s="67">
        <v>203985</v>
      </c>
      <c r="G1359" s="68">
        <v>75.802445305320163</v>
      </c>
      <c r="H1359" s="68">
        <v>48.859285676823831</v>
      </c>
      <c r="I1359" s="68">
        <v>6.4010111487647956</v>
      </c>
      <c r="J1359" s="69">
        <v>473.4108578583083</v>
      </c>
      <c r="K1359" s="16"/>
      <c r="L1359" s="54">
        <f t="shared" ref="L1359:L1368" si="576">GEOMEAN(N1359,Q1359,R1359)</f>
        <v>0.39130727656583492</v>
      </c>
      <c r="M1359" s="54"/>
      <c r="N1359" s="54">
        <f t="shared" ref="N1359:N1368" si="577">+(G1359-25)/(85-25)</f>
        <v>0.84670742175533609</v>
      </c>
      <c r="O1359" s="54">
        <f t="shared" ref="O1359:O1368" si="578">+H1359/100</f>
        <v>0.48859285676823833</v>
      </c>
      <c r="P1359" s="54">
        <f t="shared" ref="P1359:P1368" si="579">+(I1359-1.8)/(16-1.8)</f>
        <v>0.32401486963132364</v>
      </c>
      <c r="Q1359" s="54">
        <f t="shared" ref="Q1359:Q1368" si="580">+(O1359*P1359)^(0.5)</f>
        <v>0.39788358949390806</v>
      </c>
      <c r="R1359" s="54">
        <f t="shared" ref="R1359:R1368" si="581">+(J1359-35)/(2500-35)</f>
        <v>0.17785430339079444</v>
      </c>
    </row>
    <row r="1360" spans="1:18" s="80" customFormat="1" x14ac:dyDescent="0.25">
      <c r="A1360" s="73" t="s">
        <v>2436</v>
      </c>
      <c r="B1360" s="74">
        <v>1</v>
      </c>
      <c r="C1360" s="74" t="s">
        <v>2437</v>
      </c>
      <c r="D1360" s="26"/>
      <c r="E1360" s="27"/>
      <c r="F1360" s="75">
        <v>37075</v>
      </c>
      <c r="G1360" s="76">
        <v>70.901581474490087</v>
      </c>
      <c r="H1360" s="76">
        <v>56.87022900763359</v>
      </c>
      <c r="I1360" s="76">
        <v>8.0137</v>
      </c>
      <c r="J1360" s="77">
        <v>752.40504008246035</v>
      </c>
      <c r="L1360" s="79">
        <f t="shared" si="576"/>
        <v>0.48069077225264978</v>
      </c>
      <c r="M1360" s="79"/>
      <c r="N1360" s="79">
        <f t="shared" si="577"/>
        <v>0.76502635790816809</v>
      </c>
      <c r="O1360" s="79">
        <f t="shared" si="578"/>
        <v>0.56870229007633588</v>
      </c>
      <c r="P1360" s="79">
        <f t="shared" si="579"/>
        <v>0.43758450704225355</v>
      </c>
      <c r="Q1360" s="79">
        <f t="shared" si="580"/>
        <v>0.49885399793612373</v>
      </c>
      <c r="R1360" s="79">
        <f t="shared" si="581"/>
        <v>0.29103652741681962</v>
      </c>
    </row>
    <row r="1361" spans="1:18" s="80" customFormat="1" x14ac:dyDescent="0.25">
      <c r="A1361" s="73" t="s">
        <v>2438</v>
      </c>
      <c r="B1361" s="74">
        <v>2</v>
      </c>
      <c r="C1361" s="74" t="s">
        <v>2439</v>
      </c>
      <c r="D1361" s="26"/>
      <c r="E1361" s="27"/>
      <c r="F1361" s="75">
        <v>5778</v>
      </c>
      <c r="G1361" s="76">
        <v>73.598902087911</v>
      </c>
      <c r="H1361" s="76">
        <v>47.256637168141594</v>
      </c>
      <c r="I1361" s="76">
        <v>6.0366999999999997</v>
      </c>
      <c r="J1361" s="77">
        <v>542.87989080747366</v>
      </c>
      <c r="L1361" s="79">
        <f t="shared" si="576"/>
        <v>0.39719776632449288</v>
      </c>
      <c r="M1361" s="79"/>
      <c r="N1361" s="79">
        <f t="shared" si="577"/>
        <v>0.80998170146518333</v>
      </c>
      <c r="O1361" s="79">
        <f t="shared" si="578"/>
        <v>0.47256637168141596</v>
      </c>
      <c r="P1361" s="79">
        <f t="shared" si="579"/>
        <v>0.29835915492957749</v>
      </c>
      <c r="Q1361" s="79">
        <f t="shared" si="580"/>
        <v>0.37549234786211544</v>
      </c>
      <c r="R1361" s="79">
        <f t="shared" si="581"/>
        <v>0.20603646685901569</v>
      </c>
    </row>
    <row r="1362" spans="1:18" s="80" customFormat="1" x14ac:dyDescent="0.25">
      <c r="A1362" s="73" t="s">
        <v>2440</v>
      </c>
      <c r="B1362" s="74">
        <v>3</v>
      </c>
      <c r="C1362" s="74" t="s">
        <v>2441</v>
      </c>
      <c r="D1362" s="26"/>
      <c r="E1362" s="27"/>
      <c r="F1362" s="75">
        <v>6544</v>
      </c>
      <c r="G1362" s="76">
        <v>73.345046314096862</v>
      </c>
      <c r="H1362" s="76">
        <v>61.675579322638143</v>
      </c>
      <c r="I1362" s="76">
        <v>4.9363000000000001</v>
      </c>
      <c r="J1362" s="77">
        <v>584.66324844186533</v>
      </c>
      <c r="L1362" s="79">
        <f t="shared" si="576"/>
        <v>0.40476279309532126</v>
      </c>
      <c r="M1362" s="79"/>
      <c r="N1362" s="79">
        <f t="shared" si="577"/>
        <v>0.80575077190161437</v>
      </c>
      <c r="O1362" s="79">
        <f t="shared" si="578"/>
        <v>0.61675579322638141</v>
      </c>
      <c r="P1362" s="79">
        <f t="shared" si="579"/>
        <v>0.22086619718309863</v>
      </c>
      <c r="Q1362" s="79">
        <f t="shared" si="580"/>
        <v>0.36908062349648807</v>
      </c>
      <c r="R1362" s="79">
        <f t="shared" si="581"/>
        <v>0.22298711904335308</v>
      </c>
    </row>
    <row r="1363" spans="1:18" s="80" customFormat="1" x14ac:dyDescent="0.25">
      <c r="A1363" s="103" t="s">
        <v>2442</v>
      </c>
      <c r="B1363" s="74">
        <v>4</v>
      </c>
      <c r="C1363" s="74" t="s">
        <v>2443</v>
      </c>
      <c r="D1363" s="26"/>
      <c r="E1363" s="27"/>
      <c r="F1363" s="75">
        <v>35719</v>
      </c>
      <c r="G1363" s="76">
        <v>78.378615252369002</v>
      </c>
      <c r="H1363" s="76">
        <v>57.150900900900901</v>
      </c>
      <c r="I1363" s="76">
        <v>6.915</v>
      </c>
      <c r="J1363" s="77">
        <v>498.94068510571907</v>
      </c>
      <c r="L1363" s="79">
        <f t="shared" si="576"/>
        <v>0.42352975331522558</v>
      </c>
      <c r="M1363" s="79"/>
      <c r="N1363" s="79">
        <f t="shared" si="577"/>
        <v>0.88964358753948336</v>
      </c>
      <c r="O1363" s="79">
        <f t="shared" si="578"/>
        <v>0.57150900900900903</v>
      </c>
      <c r="P1363" s="79">
        <f t="shared" si="579"/>
        <v>0.36021126760563382</v>
      </c>
      <c r="Q1363" s="79">
        <f t="shared" si="580"/>
        <v>0.45372236509034325</v>
      </c>
      <c r="R1363" s="79">
        <f t="shared" si="581"/>
        <v>0.18821123128021058</v>
      </c>
    </row>
    <row r="1364" spans="1:18" s="80" customFormat="1" x14ac:dyDescent="0.25">
      <c r="A1364" s="73" t="s">
        <v>2444</v>
      </c>
      <c r="B1364" s="74">
        <v>5</v>
      </c>
      <c r="C1364" s="74" t="s">
        <v>2445</v>
      </c>
      <c r="D1364" s="26"/>
      <c r="E1364" s="27"/>
      <c r="F1364" s="75">
        <v>3690</v>
      </c>
      <c r="G1364" s="76">
        <v>78.388561110223193</v>
      </c>
      <c r="H1364" s="76">
        <v>37.987012987012989</v>
      </c>
      <c r="I1364" s="76">
        <v>4.8121</v>
      </c>
      <c r="J1364" s="77">
        <v>279.6941594438436</v>
      </c>
      <c r="L1364" s="79">
        <f t="shared" si="576"/>
        <v>0.29268732336478626</v>
      </c>
      <c r="M1364" s="79"/>
      <c r="N1364" s="79">
        <f t="shared" si="577"/>
        <v>0.88980935183705323</v>
      </c>
      <c r="O1364" s="79">
        <f t="shared" si="578"/>
        <v>0.37987012987012991</v>
      </c>
      <c r="P1364" s="79">
        <f t="shared" si="579"/>
        <v>0.21211971830985918</v>
      </c>
      <c r="Q1364" s="79">
        <f t="shared" si="580"/>
        <v>0.28386254586045967</v>
      </c>
      <c r="R1364" s="79">
        <f t="shared" si="581"/>
        <v>9.9267407482289488E-2</v>
      </c>
    </row>
    <row r="1365" spans="1:18" s="80" customFormat="1" x14ac:dyDescent="0.25">
      <c r="A1365" s="103" t="s">
        <v>2446</v>
      </c>
      <c r="B1365" s="74">
        <v>6</v>
      </c>
      <c r="C1365" s="74" t="s">
        <v>2447</v>
      </c>
      <c r="D1365" s="26"/>
      <c r="E1365" s="27"/>
      <c r="F1365" s="75">
        <v>54240</v>
      </c>
      <c r="G1365" s="76">
        <v>75.44293105430981</v>
      </c>
      <c r="H1365" s="76">
        <v>41.717670286278377</v>
      </c>
      <c r="I1365" s="76">
        <v>5.9955999999999996</v>
      </c>
      <c r="J1365" s="77">
        <v>432.61212337902879</v>
      </c>
      <c r="L1365" s="79">
        <f t="shared" si="576"/>
        <v>0.36243896580843904</v>
      </c>
      <c r="M1365" s="79"/>
      <c r="N1365" s="79">
        <f t="shared" si="577"/>
        <v>0.84071551757183016</v>
      </c>
      <c r="O1365" s="79">
        <f t="shared" si="578"/>
        <v>0.41717670286278374</v>
      </c>
      <c r="P1365" s="79">
        <f t="shared" si="579"/>
        <v>0.29546478873239435</v>
      </c>
      <c r="Q1365" s="79">
        <f t="shared" si="580"/>
        <v>0.35108549724451626</v>
      </c>
      <c r="R1365" s="79">
        <f t="shared" si="581"/>
        <v>0.16130309264869322</v>
      </c>
    </row>
    <row r="1366" spans="1:18" s="80" customFormat="1" x14ac:dyDescent="0.25">
      <c r="A1366" s="73" t="s">
        <v>2448</v>
      </c>
      <c r="B1366" s="74">
        <v>7</v>
      </c>
      <c r="C1366" s="74" t="s">
        <v>2449</v>
      </c>
      <c r="D1366" s="26"/>
      <c r="E1366" s="27"/>
      <c r="F1366" s="75">
        <v>30651</v>
      </c>
      <c r="G1366" s="76">
        <v>74.765481453829111</v>
      </c>
      <c r="H1366" s="76">
        <v>55.357791500181619</v>
      </c>
      <c r="I1366" s="76">
        <v>6.4287000000000001</v>
      </c>
      <c r="J1366" s="77">
        <v>368.82543241220867</v>
      </c>
      <c r="L1366" s="79">
        <f t="shared" si="576"/>
        <v>0.36270320474554357</v>
      </c>
      <c r="M1366" s="79"/>
      <c r="N1366" s="79">
        <f t="shared" si="577"/>
        <v>0.82942469089715187</v>
      </c>
      <c r="O1366" s="79">
        <f t="shared" si="578"/>
        <v>0.55357791500181619</v>
      </c>
      <c r="P1366" s="79">
        <f t="shared" si="579"/>
        <v>0.32596478873239443</v>
      </c>
      <c r="Q1366" s="79">
        <f t="shared" si="580"/>
        <v>0.42479042845912429</v>
      </c>
      <c r="R1366" s="79">
        <f t="shared" si="581"/>
        <v>0.13542613890961813</v>
      </c>
    </row>
    <row r="1367" spans="1:18" s="80" customFormat="1" x14ac:dyDescent="0.25">
      <c r="A1367" s="73" t="s">
        <v>2450</v>
      </c>
      <c r="B1367" s="74">
        <v>8</v>
      </c>
      <c r="C1367" s="74" t="s">
        <v>2451</v>
      </c>
      <c r="D1367" s="26"/>
      <c r="E1367" s="27"/>
      <c r="F1367" s="75">
        <v>26036</v>
      </c>
      <c r="G1367" s="76">
        <v>84.970207586548383</v>
      </c>
      <c r="H1367" s="76">
        <v>31.737012987012985</v>
      </c>
      <c r="I1367" s="76">
        <v>4.6055000000000001</v>
      </c>
      <c r="J1367" s="77">
        <v>236.14215150507292</v>
      </c>
      <c r="L1367" s="79">
        <f t="shared" si="576"/>
        <v>0.27334102553528694</v>
      </c>
      <c r="M1367" s="79"/>
      <c r="N1367" s="79">
        <f t="shared" si="577"/>
        <v>0.99950345977580635</v>
      </c>
      <c r="O1367" s="79">
        <f t="shared" si="578"/>
        <v>0.31737012987012986</v>
      </c>
      <c r="P1367" s="79">
        <f t="shared" si="579"/>
        <v>0.19757042253521129</v>
      </c>
      <c r="Q1367" s="79">
        <f t="shared" si="580"/>
        <v>0.25040557233914829</v>
      </c>
      <c r="R1367" s="79">
        <f t="shared" si="581"/>
        <v>8.1599250103477863E-2</v>
      </c>
    </row>
    <row r="1368" spans="1:18" s="80" customFormat="1" x14ac:dyDescent="0.25">
      <c r="A1368" s="92" t="s">
        <v>2452</v>
      </c>
      <c r="B1368" s="74">
        <v>9</v>
      </c>
      <c r="C1368" s="93" t="s">
        <v>2453</v>
      </c>
      <c r="D1368" s="26"/>
      <c r="E1368" s="27"/>
      <c r="F1368" s="94">
        <v>4252</v>
      </c>
      <c r="G1368" s="95">
        <v>76.94826872158913</v>
      </c>
      <c r="H1368" s="95">
        <v>50.890585241730278</v>
      </c>
      <c r="I1368" s="95">
        <v>5.8029000000000002</v>
      </c>
      <c r="J1368" s="96">
        <v>455.97834786229487</v>
      </c>
      <c r="L1368" s="79">
        <f t="shared" si="576"/>
        <v>0.38259697169679241</v>
      </c>
      <c r="M1368" s="79"/>
      <c r="N1368" s="79">
        <f t="shared" si="577"/>
        <v>0.86580447869315214</v>
      </c>
      <c r="O1368" s="79">
        <f t="shared" si="578"/>
        <v>0.5089058524173028</v>
      </c>
      <c r="P1368" s="79">
        <f t="shared" si="579"/>
        <v>0.28189436619718311</v>
      </c>
      <c r="Q1368" s="79">
        <f t="shared" si="580"/>
        <v>0.37875809261481502</v>
      </c>
      <c r="R1368" s="79">
        <f t="shared" si="581"/>
        <v>0.17078229122202632</v>
      </c>
    </row>
    <row r="1369" spans="1:18" s="80" customFormat="1" x14ac:dyDescent="0.25">
      <c r="A1369" s="73"/>
      <c r="B1369" s="74"/>
      <c r="C1369" s="81"/>
      <c r="D1369" s="82"/>
      <c r="E1369" s="83"/>
      <c r="F1369" s="84" t="s">
        <v>17</v>
      </c>
      <c r="G1369" s="85"/>
      <c r="H1369" s="85"/>
      <c r="I1369" s="85"/>
      <c r="J1369" s="86"/>
      <c r="L1369" s="79"/>
      <c r="M1369" s="79"/>
      <c r="N1369" s="79"/>
      <c r="O1369" s="79"/>
      <c r="P1369" s="79"/>
      <c r="Q1369" s="79"/>
      <c r="R1369" s="79"/>
    </row>
    <row r="1370" spans="1:18" s="80" customFormat="1" x14ac:dyDescent="0.25">
      <c r="A1370" s="62" t="s">
        <v>2454</v>
      </c>
      <c r="B1370" s="87"/>
      <c r="C1370" s="64" t="s">
        <v>2455</v>
      </c>
      <c r="D1370" s="65"/>
      <c r="E1370" s="66"/>
      <c r="F1370" s="67">
        <v>89590</v>
      </c>
      <c r="G1370" s="68">
        <v>74.634521842159188</v>
      </c>
      <c r="H1370" s="68">
        <v>62.304549936610783</v>
      </c>
      <c r="I1370" s="68">
        <v>7.2862099324421434</v>
      </c>
      <c r="J1370" s="69">
        <v>658.69372729928421</v>
      </c>
      <c r="K1370" s="16"/>
      <c r="L1370" s="54">
        <f t="shared" ref="L1370:L1379" si="582">GEOMEAN(N1370,Q1370,R1370)</f>
        <v>0.46828795616692048</v>
      </c>
      <c r="M1370" s="54"/>
      <c r="N1370" s="54">
        <f t="shared" ref="N1370:N1379" si="583">+(G1370-25)/(85-25)</f>
        <v>0.82724203070265312</v>
      </c>
      <c r="O1370" s="54">
        <f t="shared" ref="O1370:O1379" si="584">+H1370/100</f>
        <v>0.62304549936610787</v>
      </c>
      <c r="P1370" s="54">
        <f t="shared" ref="P1370:P1379" si="585">+(I1370-1.8)/(16-1.8)</f>
        <v>0.38635281214381295</v>
      </c>
      <c r="Q1370" s="54">
        <f t="shared" ref="Q1370:Q1379" si="586">+(O1370*P1370)^(0.5)</f>
        <v>0.49062753772453704</v>
      </c>
      <c r="R1370" s="54">
        <f t="shared" ref="R1370:R1379" si="587">+(J1370-35)/(2500-35)</f>
        <v>0.25301976766705242</v>
      </c>
    </row>
    <row r="1371" spans="1:18" s="80" customFormat="1" x14ac:dyDescent="0.25">
      <c r="A1371" s="73" t="s">
        <v>2456</v>
      </c>
      <c r="B1371" s="74">
        <v>1</v>
      </c>
      <c r="C1371" s="74" t="s">
        <v>2457</v>
      </c>
      <c r="D1371" s="26"/>
      <c r="E1371" s="27"/>
      <c r="F1371" s="75">
        <v>47775</v>
      </c>
      <c r="G1371" s="76">
        <v>72.210675280994394</v>
      </c>
      <c r="H1371" s="76">
        <v>67.732634338138936</v>
      </c>
      <c r="I1371" s="76">
        <v>8.8041</v>
      </c>
      <c r="J1371" s="77">
        <v>777.23613445881472</v>
      </c>
      <c r="L1371" s="79">
        <f t="shared" si="582"/>
        <v>0.51544425570664332</v>
      </c>
      <c r="M1371" s="79"/>
      <c r="N1371" s="79">
        <f t="shared" si="583"/>
        <v>0.7868445880165732</v>
      </c>
      <c r="O1371" s="79">
        <f t="shared" si="584"/>
        <v>0.67732634338138942</v>
      </c>
      <c r="P1371" s="79">
        <f t="shared" si="585"/>
        <v>0.49324647887323947</v>
      </c>
      <c r="Q1371" s="79">
        <f t="shared" si="586"/>
        <v>0.57800418157739741</v>
      </c>
      <c r="R1371" s="79">
        <f t="shared" si="587"/>
        <v>0.30110999369525954</v>
      </c>
    </row>
    <row r="1372" spans="1:18" s="80" customFormat="1" x14ac:dyDescent="0.25">
      <c r="A1372" s="73" t="s">
        <v>2458</v>
      </c>
      <c r="B1372" s="74">
        <v>2</v>
      </c>
      <c r="C1372" s="74" t="s">
        <v>536</v>
      </c>
      <c r="D1372" s="26"/>
      <c r="E1372" s="27"/>
      <c r="F1372" s="75">
        <v>9500</v>
      </c>
      <c r="G1372" s="76">
        <v>72.539176500833833</v>
      </c>
      <c r="H1372" s="76">
        <v>64.485981308411212</v>
      </c>
      <c r="I1372" s="76">
        <v>6.7473999999999998</v>
      </c>
      <c r="J1372" s="77">
        <v>453.56824177389404</v>
      </c>
      <c r="L1372" s="79">
        <f t="shared" si="582"/>
        <v>0.39952342701870169</v>
      </c>
      <c r="M1372" s="79"/>
      <c r="N1372" s="79">
        <f t="shared" si="583"/>
        <v>0.79231960834723059</v>
      </c>
      <c r="O1372" s="79">
        <f t="shared" si="584"/>
        <v>0.64485981308411211</v>
      </c>
      <c r="P1372" s="79">
        <f t="shared" si="585"/>
        <v>0.34840845070422538</v>
      </c>
      <c r="Q1372" s="79">
        <f t="shared" si="586"/>
        <v>0.47399853206318254</v>
      </c>
      <c r="R1372" s="79">
        <f t="shared" si="587"/>
        <v>0.16980456055736068</v>
      </c>
    </row>
    <row r="1373" spans="1:18" s="80" customFormat="1" x14ac:dyDescent="0.25">
      <c r="A1373" s="73" t="s">
        <v>2459</v>
      </c>
      <c r="B1373" s="74">
        <v>3</v>
      </c>
      <c r="C1373" s="74" t="s">
        <v>2460</v>
      </c>
      <c r="D1373" s="26"/>
      <c r="E1373" s="27"/>
      <c r="F1373" s="75">
        <v>1899</v>
      </c>
      <c r="G1373" s="76">
        <v>77.95886172128688</v>
      </c>
      <c r="H1373" s="76">
        <v>56.36363636363636</v>
      </c>
      <c r="I1373" s="76">
        <v>5.1265999999999998</v>
      </c>
      <c r="J1373" s="77">
        <v>663.82388350060512</v>
      </c>
      <c r="L1373" s="79">
        <f t="shared" si="582"/>
        <v>0.43412857493921903</v>
      </c>
      <c r="M1373" s="79"/>
      <c r="N1373" s="79">
        <f t="shared" si="583"/>
        <v>0.88264769535478138</v>
      </c>
      <c r="O1373" s="79">
        <f t="shared" si="584"/>
        <v>0.5636363636363636</v>
      </c>
      <c r="P1373" s="79">
        <f t="shared" si="585"/>
        <v>0.23426760563380283</v>
      </c>
      <c r="Q1373" s="79">
        <f t="shared" si="586"/>
        <v>0.3633754826033731</v>
      </c>
      <c r="R1373" s="79">
        <f t="shared" si="587"/>
        <v>0.25510096693736517</v>
      </c>
    </row>
    <row r="1374" spans="1:18" s="80" customFormat="1" x14ac:dyDescent="0.25">
      <c r="A1374" s="73" t="s">
        <v>2461</v>
      </c>
      <c r="B1374" s="74">
        <v>4</v>
      </c>
      <c r="C1374" s="74" t="s">
        <v>2462</v>
      </c>
      <c r="D1374" s="26"/>
      <c r="E1374" s="27"/>
      <c r="F1374" s="75">
        <v>9901</v>
      </c>
      <c r="G1374" s="76">
        <v>75.565275968619616</v>
      </c>
      <c r="H1374" s="76">
        <v>45.725915875169605</v>
      </c>
      <c r="I1374" s="76">
        <v>4.7645</v>
      </c>
      <c r="J1374" s="77">
        <v>715.89933021656771</v>
      </c>
      <c r="L1374" s="79">
        <f t="shared" si="582"/>
        <v>0.41587226603931821</v>
      </c>
      <c r="M1374" s="79"/>
      <c r="N1374" s="79">
        <f t="shared" si="583"/>
        <v>0.8427545994769936</v>
      </c>
      <c r="O1374" s="79">
        <f t="shared" si="584"/>
        <v>0.45725915875169604</v>
      </c>
      <c r="P1374" s="79">
        <f t="shared" si="585"/>
        <v>0.20876760563380284</v>
      </c>
      <c r="Q1374" s="79">
        <f t="shared" si="586"/>
        <v>0.30896747357402932</v>
      </c>
      <c r="R1374" s="79">
        <f t="shared" si="587"/>
        <v>0.27622690880996659</v>
      </c>
    </row>
    <row r="1375" spans="1:18" s="80" customFormat="1" x14ac:dyDescent="0.25">
      <c r="A1375" s="73" t="s">
        <v>2463</v>
      </c>
      <c r="B1375" s="74">
        <v>5</v>
      </c>
      <c r="C1375" s="74" t="s">
        <v>2028</v>
      </c>
      <c r="D1375" s="26"/>
      <c r="E1375" s="27"/>
      <c r="F1375" s="75">
        <v>3514</v>
      </c>
      <c r="G1375" s="76">
        <v>78.684234308382713</v>
      </c>
      <c r="H1375" s="76">
        <v>76.375404530744333</v>
      </c>
      <c r="I1375" s="76">
        <v>7.5217000000000001</v>
      </c>
      <c r="J1375" s="77">
        <v>689.15251398944361</v>
      </c>
      <c r="L1375" s="79">
        <f t="shared" si="582"/>
        <v>0.50880446255957001</v>
      </c>
      <c r="M1375" s="79"/>
      <c r="N1375" s="79">
        <f t="shared" si="583"/>
        <v>0.8947372384730452</v>
      </c>
      <c r="O1375" s="79">
        <f t="shared" si="584"/>
        <v>0.76375404530744329</v>
      </c>
      <c r="P1375" s="79">
        <f t="shared" si="585"/>
        <v>0.40293661971830991</v>
      </c>
      <c r="Q1375" s="79">
        <f t="shared" si="586"/>
        <v>0.55474721568689833</v>
      </c>
      <c r="R1375" s="79">
        <f t="shared" si="587"/>
        <v>0.2653762734237094</v>
      </c>
    </row>
    <row r="1376" spans="1:18" s="80" customFormat="1" x14ac:dyDescent="0.25">
      <c r="A1376" s="73" t="s">
        <v>2464</v>
      </c>
      <c r="B1376" s="74">
        <v>6</v>
      </c>
      <c r="C1376" s="74" t="s">
        <v>1804</v>
      </c>
      <c r="D1376" s="26"/>
      <c r="E1376" s="27"/>
      <c r="F1376" s="75">
        <v>5543</v>
      </c>
      <c r="G1376" s="76">
        <v>76.899855733794936</v>
      </c>
      <c r="H1376" s="76">
        <v>49.10891089108911</v>
      </c>
      <c r="I1376" s="76">
        <v>4.9387999999999996</v>
      </c>
      <c r="J1376" s="77">
        <v>484.10351176334757</v>
      </c>
      <c r="L1376" s="79">
        <f t="shared" si="582"/>
        <v>0.37306749376483073</v>
      </c>
      <c r="M1376" s="79"/>
      <c r="N1376" s="79">
        <f t="shared" si="583"/>
        <v>0.86499759556324896</v>
      </c>
      <c r="O1376" s="79">
        <f t="shared" si="584"/>
        <v>0.49108910891089108</v>
      </c>
      <c r="P1376" s="79">
        <f t="shared" si="585"/>
        <v>0.22104225352112675</v>
      </c>
      <c r="Q1376" s="79">
        <f t="shared" si="586"/>
        <v>0.32947146054452942</v>
      </c>
      <c r="R1376" s="79">
        <f t="shared" si="587"/>
        <v>0.18219209402164202</v>
      </c>
    </row>
    <row r="1377" spans="1:18" s="80" customFormat="1" x14ac:dyDescent="0.25">
      <c r="A1377" s="73" t="s">
        <v>2465</v>
      </c>
      <c r="B1377" s="74">
        <v>7</v>
      </c>
      <c r="C1377" s="74" t="s">
        <v>2466</v>
      </c>
      <c r="D1377" s="26"/>
      <c r="E1377" s="27"/>
      <c r="F1377" s="75">
        <v>3438</v>
      </c>
      <c r="G1377" s="76">
        <v>79.928631952942581</v>
      </c>
      <c r="H1377" s="76">
        <v>65.271966527196653</v>
      </c>
      <c r="I1377" s="76">
        <v>5.2445000000000004</v>
      </c>
      <c r="J1377" s="77">
        <v>283.04128476254328</v>
      </c>
      <c r="L1377" s="79">
        <f t="shared" si="582"/>
        <v>0.33218418377883435</v>
      </c>
      <c r="M1377" s="79"/>
      <c r="N1377" s="79">
        <f t="shared" si="583"/>
        <v>0.91547719921570969</v>
      </c>
      <c r="O1377" s="79">
        <f t="shared" si="584"/>
        <v>0.65271966527196656</v>
      </c>
      <c r="P1377" s="79">
        <f t="shared" si="585"/>
        <v>0.24257042253521133</v>
      </c>
      <c r="Q1377" s="79">
        <f t="shared" si="586"/>
        <v>0.39790763375695953</v>
      </c>
      <c r="R1377" s="79">
        <f t="shared" si="587"/>
        <v>0.10062526765214738</v>
      </c>
    </row>
    <row r="1378" spans="1:18" s="80" customFormat="1" x14ac:dyDescent="0.25">
      <c r="A1378" s="73" t="s">
        <v>2467</v>
      </c>
      <c r="B1378" s="74">
        <v>8</v>
      </c>
      <c r="C1378" s="74" t="s">
        <v>2468</v>
      </c>
      <c r="D1378" s="26"/>
      <c r="E1378" s="27"/>
      <c r="F1378" s="75">
        <v>3547</v>
      </c>
      <c r="G1378" s="76">
        <v>83.673306159142527</v>
      </c>
      <c r="H1378" s="76">
        <v>55.909090909090907</v>
      </c>
      <c r="I1378" s="76">
        <v>5.5027999999999997</v>
      </c>
      <c r="J1378" s="77">
        <v>510.23710292275308</v>
      </c>
      <c r="L1378" s="79">
        <f t="shared" si="582"/>
        <v>0.41598879469876815</v>
      </c>
      <c r="M1378" s="79"/>
      <c r="N1378" s="79">
        <f t="shared" si="583"/>
        <v>0.97788843598570874</v>
      </c>
      <c r="O1378" s="79">
        <f t="shared" si="584"/>
        <v>0.55909090909090908</v>
      </c>
      <c r="P1378" s="79">
        <f t="shared" si="585"/>
        <v>0.2607605633802817</v>
      </c>
      <c r="Q1378" s="79">
        <f t="shared" si="586"/>
        <v>0.38182307478116001</v>
      </c>
      <c r="R1378" s="79">
        <f t="shared" si="587"/>
        <v>0.1927939565609546</v>
      </c>
    </row>
    <row r="1379" spans="1:18" s="80" customFormat="1" x14ac:dyDescent="0.25">
      <c r="A1379" s="73" t="s">
        <v>2469</v>
      </c>
      <c r="B1379" s="74">
        <v>9</v>
      </c>
      <c r="C1379" s="74" t="s">
        <v>2470</v>
      </c>
      <c r="D1379" s="26"/>
      <c r="E1379" s="27"/>
      <c r="F1379" s="75">
        <v>4473</v>
      </c>
      <c r="G1379" s="76">
        <v>79.506553128353417</v>
      </c>
      <c r="H1379" s="76">
        <v>45.277777777777779</v>
      </c>
      <c r="I1379" s="76">
        <v>4.3876999999999997</v>
      </c>
      <c r="J1379" s="77">
        <v>298.30559891244087</v>
      </c>
      <c r="L1379" s="79">
        <f t="shared" si="582"/>
        <v>0.30320195265992061</v>
      </c>
      <c r="M1379" s="79"/>
      <c r="N1379" s="79">
        <f t="shared" si="583"/>
        <v>0.90844255213922365</v>
      </c>
      <c r="O1379" s="79">
        <f t="shared" si="584"/>
        <v>0.45277777777777778</v>
      </c>
      <c r="P1379" s="79">
        <f t="shared" si="585"/>
        <v>0.18223239436619718</v>
      </c>
      <c r="Q1379" s="79">
        <f t="shared" si="586"/>
        <v>0.28724689477912618</v>
      </c>
      <c r="R1379" s="79">
        <f t="shared" si="587"/>
        <v>0.10681768718557438</v>
      </c>
    </row>
    <row r="1380" spans="1:18" s="80" customFormat="1" x14ac:dyDescent="0.25">
      <c r="A1380" s="73"/>
      <c r="B1380" s="74"/>
      <c r="C1380" s="81"/>
      <c r="D1380" s="82"/>
      <c r="E1380" s="83"/>
      <c r="F1380" s="84" t="s">
        <v>17</v>
      </c>
      <c r="G1380" s="85"/>
      <c r="H1380" s="85"/>
      <c r="I1380" s="85"/>
      <c r="J1380" s="86"/>
      <c r="L1380" s="79"/>
      <c r="M1380" s="79"/>
      <c r="N1380" s="79"/>
      <c r="O1380" s="79"/>
      <c r="P1380" s="79"/>
      <c r="Q1380" s="79"/>
      <c r="R1380" s="79"/>
    </row>
    <row r="1381" spans="1:18" s="80" customFormat="1" x14ac:dyDescent="0.25">
      <c r="A1381" s="62" t="s">
        <v>2471</v>
      </c>
      <c r="B1381" s="87"/>
      <c r="C1381" s="64" t="s">
        <v>2472</v>
      </c>
      <c r="D1381" s="65"/>
      <c r="E1381" s="66"/>
      <c r="F1381" s="67">
        <v>40390</v>
      </c>
      <c r="G1381" s="68">
        <v>78.307794197382378</v>
      </c>
      <c r="H1381" s="68">
        <v>69.557522123893804</v>
      </c>
      <c r="I1381" s="68">
        <v>9.6220430024062722</v>
      </c>
      <c r="J1381" s="69">
        <v>975.61834839836661</v>
      </c>
      <c r="K1381" s="16"/>
      <c r="L1381" s="54">
        <f t="shared" ref="L1381:L1391" si="588">GEOMEAN(N1381,Q1381,R1381)</f>
        <v>0.59425747651905836</v>
      </c>
      <c r="M1381" s="54"/>
      <c r="N1381" s="54">
        <f t="shared" ref="N1381:N1391" si="589">+(G1381-25)/(85-25)</f>
        <v>0.88846323662303961</v>
      </c>
      <c r="O1381" s="54">
        <f t="shared" ref="O1381:O1391" si="590">+H1381/100</f>
        <v>0.695575221238938</v>
      </c>
      <c r="P1381" s="54">
        <f t="shared" ref="P1381:P1391" si="591">+(I1381-1.8)/(16-1.8)</f>
        <v>0.55084809876100516</v>
      </c>
      <c r="Q1381" s="54">
        <f t="shared" ref="Q1381:Q1391" si="592">+(O1381*P1381)^(0.5)</f>
        <v>0.61899619398243033</v>
      </c>
      <c r="R1381" s="54">
        <f t="shared" ref="R1381:R1391" si="593">+(J1381-35)/(2500-35)</f>
        <v>0.38158959367073697</v>
      </c>
    </row>
    <row r="1382" spans="1:18" s="80" customFormat="1" x14ac:dyDescent="0.25">
      <c r="A1382" s="73" t="s">
        <v>2473</v>
      </c>
      <c r="B1382" s="74">
        <v>1</v>
      </c>
      <c r="C1382" s="74" t="s">
        <v>2474</v>
      </c>
      <c r="D1382" s="26"/>
      <c r="E1382" s="27"/>
      <c r="F1382" s="75">
        <v>14021</v>
      </c>
      <c r="G1382" s="76">
        <v>75.862399464380715</v>
      </c>
      <c r="H1382" s="76">
        <v>71.167247386759584</v>
      </c>
      <c r="I1382" s="76">
        <v>9.7044999999999995</v>
      </c>
      <c r="J1382" s="77">
        <v>840.71965822088544</v>
      </c>
      <c r="L1382" s="79">
        <f t="shared" si="588"/>
        <v>0.55870417247009097</v>
      </c>
      <c r="M1382" s="79"/>
      <c r="N1382" s="79">
        <f t="shared" si="589"/>
        <v>0.84770665773967857</v>
      </c>
      <c r="O1382" s="79">
        <f t="shared" si="590"/>
        <v>0.7116724738675958</v>
      </c>
      <c r="P1382" s="79">
        <f t="shared" si="591"/>
        <v>0.55665492957746476</v>
      </c>
      <c r="Q1382" s="79">
        <f t="shared" si="592"/>
        <v>0.62940923954370631</v>
      </c>
      <c r="R1382" s="79">
        <f t="shared" si="593"/>
        <v>0.32686395871029833</v>
      </c>
    </row>
    <row r="1383" spans="1:18" s="80" customFormat="1" x14ac:dyDescent="0.25">
      <c r="A1383" s="73" t="s">
        <v>2475</v>
      </c>
      <c r="B1383" s="74">
        <v>2</v>
      </c>
      <c r="C1383" s="74" t="s">
        <v>2476</v>
      </c>
      <c r="D1383" s="26"/>
      <c r="E1383" s="27"/>
      <c r="F1383" s="75">
        <v>687</v>
      </c>
      <c r="G1383" s="76">
        <v>75.734013940913755</v>
      </c>
      <c r="H1383" s="76">
        <v>46.808510638297875</v>
      </c>
      <c r="I1383" s="76">
        <v>5.8209999999999997</v>
      </c>
      <c r="J1383" s="77">
        <v>531.16590448341913</v>
      </c>
      <c r="L1383" s="79">
        <f t="shared" si="588"/>
        <v>0.39571369518401261</v>
      </c>
      <c r="M1383" s="79"/>
      <c r="N1383" s="79">
        <f t="shared" si="589"/>
        <v>0.8455668990152293</v>
      </c>
      <c r="O1383" s="79">
        <f t="shared" si="590"/>
        <v>0.46808510638297873</v>
      </c>
      <c r="P1383" s="79">
        <f t="shared" si="591"/>
        <v>0.28316901408450706</v>
      </c>
      <c r="Q1383" s="79">
        <f t="shared" si="592"/>
        <v>0.36407032024336961</v>
      </c>
      <c r="R1383" s="79">
        <f t="shared" si="593"/>
        <v>0.20128434258962236</v>
      </c>
    </row>
    <row r="1384" spans="1:18" s="80" customFormat="1" x14ac:dyDescent="0.25">
      <c r="A1384" s="73" t="s">
        <v>2477</v>
      </c>
      <c r="B1384" s="74">
        <v>3</v>
      </c>
      <c r="C1384" s="74" t="s">
        <v>2478</v>
      </c>
      <c r="D1384" s="26"/>
      <c r="E1384" s="27"/>
      <c r="F1384" s="75">
        <v>1947</v>
      </c>
      <c r="G1384" s="76">
        <v>80.981592388879562</v>
      </c>
      <c r="H1384" s="76">
        <v>64.285714285714292</v>
      </c>
      <c r="I1384" s="76">
        <v>9.6569000000000003</v>
      </c>
      <c r="J1384" s="77">
        <v>1051.8359687101552</v>
      </c>
      <c r="L1384" s="79">
        <f t="shared" si="588"/>
        <v>0.61228772160672307</v>
      </c>
      <c r="M1384" s="79"/>
      <c r="N1384" s="79">
        <f t="shared" si="589"/>
        <v>0.93302653981465933</v>
      </c>
      <c r="O1384" s="79">
        <f t="shared" si="590"/>
        <v>0.6428571428571429</v>
      </c>
      <c r="P1384" s="79">
        <f t="shared" si="591"/>
        <v>0.55330281690140848</v>
      </c>
      <c r="Q1384" s="79">
        <f t="shared" si="592"/>
        <v>0.59640143192991102</v>
      </c>
      <c r="R1384" s="79">
        <f t="shared" si="593"/>
        <v>0.41250952077491082</v>
      </c>
    </row>
    <row r="1385" spans="1:18" s="80" customFormat="1" x14ac:dyDescent="0.25">
      <c r="A1385" s="73" t="s">
        <v>2479</v>
      </c>
      <c r="B1385" s="74">
        <v>4</v>
      </c>
      <c r="C1385" s="74" t="s">
        <v>2480</v>
      </c>
      <c r="D1385" s="26"/>
      <c r="E1385" s="27"/>
      <c r="F1385" s="75">
        <v>835</v>
      </c>
      <c r="G1385" s="76">
        <v>79.919059529944292</v>
      </c>
      <c r="H1385" s="76">
        <v>48.888888888888886</v>
      </c>
      <c r="I1385" s="76">
        <v>7.4702000000000002</v>
      </c>
      <c r="J1385" s="77">
        <v>940.25328698921192</v>
      </c>
      <c r="L1385" s="79">
        <f t="shared" si="588"/>
        <v>0.52957609883877055</v>
      </c>
      <c r="M1385" s="79"/>
      <c r="N1385" s="79">
        <f t="shared" si="589"/>
        <v>0.9153176588324049</v>
      </c>
      <c r="O1385" s="79">
        <f t="shared" si="590"/>
        <v>0.48888888888888887</v>
      </c>
      <c r="P1385" s="79">
        <f t="shared" si="591"/>
        <v>0.39930985915492961</v>
      </c>
      <c r="Q1385" s="79">
        <f t="shared" si="592"/>
        <v>0.4418349843149954</v>
      </c>
      <c r="R1385" s="79">
        <f t="shared" si="593"/>
        <v>0.36724271277452814</v>
      </c>
    </row>
    <row r="1386" spans="1:18" s="80" customFormat="1" x14ac:dyDescent="0.25">
      <c r="A1386" s="73" t="s">
        <v>2481</v>
      </c>
      <c r="B1386" s="74">
        <v>5</v>
      </c>
      <c r="C1386" s="74" t="s">
        <v>2482</v>
      </c>
      <c r="D1386" s="26"/>
      <c r="E1386" s="27"/>
      <c r="F1386" s="75">
        <v>5155</v>
      </c>
      <c r="G1386" s="76">
        <v>84.785466784773789</v>
      </c>
      <c r="H1386" s="76">
        <v>69.805194805194802</v>
      </c>
      <c r="I1386" s="76">
        <v>10.1996</v>
      </c>
      <c r="J1386" s="77">
        <v>1336.3873749217171</v>
      </c>
      <c r="L1386" s="79">
        <f t="shared" si="588"/>
        <v>0.69660675345054368</v>
      </c>
      <c r="M1386" s="79"/>
      <c r="N1386" s="79">
        <f t="shared" si="589"/>
        <v>0.99642444641289651</v>
      </c>
      <c r="O1386" s="79">
        <f t="shared" si="590"/>
        <v>0.69805194805194803</v>
      </c>
      <c r="P1386" s="79">
        <f t="shared" si="591"/>
        <v>0.59152112676056334</v>
      </c>
      <c r="Q1386" s="79">
        <f t="shared" si="592"/>
        <v>0.64258265993496477</v>
      </c>
      <c r="R1386" s="79">
        <f t="shared" si="593"/>
        <v>0.52794619672280607</v>
      </c>
    </row>
    <row r="1387" spans="1:18" s="80" customFormat="1" x14ac:dyDescent="0.25">
      <c r="A1387" s="73" t="s">
        <v>2483</v>
      </c>
      <c r="B1387" s="74">
        <v>6</v>
      </c>
      <c r="C1387" s="74" t="s">
        <v>1331</v>
      </c>
      <c r="D1387" s="26"/>
      <c r="E1387" s="27"/>
      <c r="F1387" s="75">
        <v>1633</v>
      </c>
      <c r="G1387" s="76">
        <v>76.573168164117305</v>
      </c>
      <c r="H1387" s="76">
        <v>73.333333333333329</v>
      </c>
      <c r="I1387" s="76">
        <v>8.7796000000000003</v>
      </c>
      <c r="J1387" s="77">
        <v>981.87183980247926</v>
      </c>
      <c r="L1387" s="79">
        <f t="shared" si="588"/>
        <v>0.58307293370761193</v>
      </c>
      <c r="M1387" s="79"/>
      <c r="N1387" s="79">
        <f t="shared" si="589"/>
        <v>0.85955280273528845</v>
      </c>
      <c r="O1387" s="79">
        <f t="shared" si="590"/>
        <v>0.73333333333333328</v>
      </c>
      <c r="P1387" s="79">
        <f t="shared" si="591"/>
        <v>0.49152112676056342</v>
      </c>
      <c r="Q1387" s="79">
        <f t="shared" si="592"/>
        <v>0.60037390540485669</v>
      </c>
      <c r="R1387" s="79">
        <f t="shared" si="593"/>
        <v>0.38412650701926138</v>
      </c>
    </row>
    <row r="1388" spans="1:18" s="80" customFormat="1" x14ac:dyDescent="0.25">
      <c r="A1388" s="73" t="s">
        <v>2484</v>
      </c>
      <c r="B1388" s="74">
        <v>7</v>
      </c>
      <c r="C1388" s="74" t="s">
        <v>2485</v>
      </c>
      <c r="D1388" s="26"/>
      <c r="E1388" s="27"/>
      <c r="F1388" s="75">
        <v>1104</v>
      </c>
      <c r="G1388" s="76">
        <v>82.686021041836142</v>
      </c>
      <c r="H1388" s="76">
        <v>53.225806451612897</v>
      </c>
      <c r="I1388" s="76">
        <v>8.2314000000000007</v>
      </c>
      <c r="J1388" s="77">
        <v>1173.9011427247683</v>
      </c>
      <c r="L1388" s="79">
        <f t="shared" si="588"/>
        <v>0.60193932574427411</v>
      </c>
      <c r="M1388" s="79"/>
      <c r="N1388" s="79">
        <f t="shared" si="589"/>
        <v>0.96143368403060236</v>
      </c>
      <c r="O1388" s="79">
        <f t="shared" si="590"/>
        <v>0.532258064516129</v>
      </c>
      <c r="P1388" s="79">
        <f t="shared" si="591"/>
        <v>0.45291549295774658</v>
      </c>
      <c r="Q1388" s="79">
        <f t="shared" si="592"/>
        <v>0.49098668380217669</v>
      </c>
      <c r="R1388" s="79">
        <f t="shared" si="593"/>
        <v>0.46202886114595065</v>
      </c>
    </row>
    <row r="1389" spans="1:18" s="80" customFormat="1" x14ac:dyDescent="0.25">
      <c r="A1389" s="73" t="s">
        <v>2486</v>
      </c>
      <c r="B1389" s="74">
        <v>8</v>
      </c>
      <c r="C1389" s="74" t="s">
        <v>2487</v>
      </c>
      <c r="D1389" s="26"/>
      <c r="E1389" s="27"/>
      <c r="F1389" s="75">
        <v>8977</v>
      </c>
      <c r="G1389" s="76">
        <v>82.061984426037355</v>
      </c>
      <c r="H1389" s="76">
        <v>73.68421052631578</v>
      </c>
      <c r="I1389" s="76">
        <v>9.5760000000000005</v>
      </c>
      <c r="J1389" s="77">
        <v>782.1958135483244</v>
      </c>
      <c r="L1389" s="79">
        <f t="shared" si="588"/>
        <v>0.56786456058840895</v>
      </c>
      <c r="M1389" s="79"/>
      <c r="N1389" s="79">
        <f t="shared" si="589"/>
        <v>0.95103307376728929</v>
      </c>
      <c r="O1389" s="79">
        <f t="shared" si="590"/>
        <v>0.73684210526315785</v>
      </c>
      <c r="P1389" s="79">
        <f t="shared" si="591"/>
        <v>0.54760563380281702</v>
      </c>
      <c r="Q1389" s="79">
        <f t="shared" si="592"/>
        <v>0.63521562328490755</v>
      </c>
      <c r="R1389" s="79">
        <f t="shared" si="593"/>
        <v>0.30312203389384357</v>
      </c>
    </row>
    <row r="1390" spans="1:18" s="80" customFormat="1" x14ac:dyDescent="0.25">
      <c r="A1390" s="73" t="s">
        <v>2488</v>
      </c>
      <c r="B1390" s="74">
        <v>9</v>
      </c>
      <c r="C1390" s="74" t="s">
        <v>2489</v>
      </c>
      <c r="D1390" s="26"/>
      <c r="E1390" s="27"/>
      <c r="F1390" s="75">
        <v>690</v>
      </c>
      <c r="G1390" s="76">
        <v>72.919132756601087</v>
      </c>
      <c r="H1390" s="76">
        <v>48.387096774193552</v>
      </c>
      <c r="I1390" s="76">
        <v>6.5355999999999996</v>
      </c>
      <c r="J1390" s="77">
        <v>373.93893056079088</v>
      </c>
      <c r="L1390" s="79">
        <f t="shared" si="588"/>
        <v>0.35333781214906201</v>
      </c>
      <c r="M1390" s="79"/>
      <c r="N1390" s="79">
        <f t="shared" si="589"/>
        <v>0.79865221261001806</v>
      </c>
      <c r="O1390" s="79">
        <f t="shared" si="590"/>
        <v>0.4838709677419355</v>
      </c>
      <c r="P1390" s="79">
        <f t="shared" si="591"/>
        <v>0.33349295774647886</v>
      </c>
      <c r="Q1390" s="79">
        <f t="shared" si="592"/>
        <v>0.40170581300238756</v>
      </c>
      <c r="R1390" s="79">
        <f t="shared" si="593"/>
        <v>0.13750058034920523</v>
      </c>
    </row>
    <row r="1391" spans="1:18" s="80" customFormat="1" x14ac:dyDescent="0.25">
      <c r="A1391" s="73" t="s">
        <v>2490</v>
      </c>
      <c r="B1391" s="74">
        <v>10</v>
      </c>
      <c r="C1391" s="74" t="s">
        <v>1810</v>
      </c>
      <c r="D1391" s="26"/>
      <c r="E1391" s="27"/>
      <c r="F1391" s="75">
        <v>5341</v>
      </c>
      <c r="G1391" s="76">
        <v>77.106906603949398</v>
      </c>
      <c r="H1391" s="76">
        <v>69.003690036900366</v>
      </c>
      <c r="I1391" s="76">
        <v>10.5473</v>
      </c>
      <c r="J1391" s="77">
        <v>1376.3897187423556</v>
      </c>
      <c r="L1391" s="79">
        <f t="shared" si="588"/>
        <v>0.67541447266021304</v>
      </c>
      <c r="M1391" s="79"/>
      <c r="N1391" s="79">
        <f t="shared" si="589"/>
        <v>0.86844844339915661</v>
      </c>
      <c r="O1391" s="79">
        <f t="shared" si="590"/>
        <v>0.69003690036900367</v>
      </c>
      <c r="P1391" s="79">
        <f t="shared" si="591"/>
        <v>0.6160070422535211</v>
      </c>
      <c r="Q1391" s="79">
        <f t="shared" si="592"/>
        <v>0.65197207765524556</v>
      </c>
      <c r="R1391" s="79">
        <f t="shared" si="593"/>
        <v>0.54417432809020516</v>
      </c>
    </row>
    <row r="1392" spans="1:18" s="80" customFormat="1" x14ac:dyDescent="0.25">
      <c r="A1392" s="73"/>
      <c r="B1392" s="74"/>
      <c r="C1392" s="81"/>
      <c r="D1392" s="82"/>
      <c r="E1392" s="83"/>
      <c r="F1392" s="84" t="s">
        <v>17</v>
      </c>
      <c r="G1392" s="85"/>
      <c r="H1392" s="85"/>
      <c r="I1392" s="85"/>
      <c r="J1392" s="86"/>
      <c r="L1392" s="79"/>
      <c r="M1392" s="79"/>
      <c r="N1392" s="79"/>
      <c r="O1392" s="79"/>
      <c r="P1392" s="79"/>
      <c r="Q1392" s="79"/>
      <c r="R1392" s="79"/>
    </row>
    <row r="1393" spans="1:18" s="80" customFormat="1" x14ac:dyDescent="0.25">
      <c r="A1393" s="62" t="s">
        <v>2491</v>
      </c>
      <c r="B1393" s="63"/>
      <c r="C1393" s="64" t="s">
        <v>2492</v>
      </c>
      <c r="D1393" s="65"/>
      <c r="E1393" s="66"/>
      <c r="F1393" s="67">
        <v>52988</v>
      </c>
      <c r="G1393" s="68">
        <v>72.241990358625813</v>
      </c>
      <c r="H1393" s="68">
        <v>69.215063520871141</v>
      </c>
      <c r="I1393" s="68">
        <v>8.1199334024440031</v>
      </c>
      <c r="J1393" s="69">
        <v>787.86310269622982</v>
      </c>
      <c r="K1393" s="16"/>
      <c r="L1393" s="54">
        <f t="shared" ref="L1393:L1402" si="594">GEOMEAN(N1393,Q1393,R1393)</f>
        <v>0.51104930870526355</v>
      </c>
      <c r="M1393" s="54"/>
      <c r="N1393" s="54">
        <f t="shared" ref="N1393:N1402" si="595">+(G1393-25)/(85-25)</f>
        <v>0.7873665059770969</v>
      </c>
      <c r="O1393" s="54">
        <f t="shared" ref="O1393:O1402" si="596">+H1393/100</f>
        <v>0.69215063520871145</v>
      </c>
      <c r="P1393" s="54">
        <f t="shared" ref="P1393:P1402" si="597">+(I1393-1.8)/(16-1.8)</f>
        <v>0.44506573256647913</v>
      </c>
      <c r="Q1393" s="54">
        <f t="shared" ref="Q1393:Q1402" si="598">+(O1393*P1393)^(0.5)</f>
        <v>0.55502480080219752</v>
      </c>
      <c r="R1393" s="54">
        <f t="shared" ref="R1393:R1402" si="599">+(J1393-35)/(2500-35)</f>
        <v>0.30542113699644213</v>
      </c>
    </row>
    <row r="1394" spans="1:18" s="80" customFormat="1" x14ac:dyDescent="0.25">
      <c r="A1394" s="73" t="s">
        <v>2493</v>
      </c>
      <c r="B1394" s="74">
        <v>1</v>
      </c>
      <c r="C1394" s="74" t="s">
        <v>2494</v>
      </c>
      <c r="D1394" s="26"/>
      <c r="E1394" s="27"/>
      <c r="F1394" s="75">
        <v>20341</v>
      </c>
      <c r="G1394" s="76">
        <v>70.88709332915532</v>
      </c>
      <c r="H1394" s="76">
        <v>73.530997304582215</v>
      </c>
      <c r="I1394" s="76">
        <v>9.1319999999999997</v>
      </c>
      <c r="J1394" s="77">
        <v>837.90977707939442</v>
      </c>
      <c r="L1394" s="79">
        <f t="shared" si="594"/>
        <v>0.53542313801032371</v>
      </c>
      <c r="M1394" s="79"/>
      <c r="N1394" s="79">
        <f t="shared" si="595"/>
        <v>0.76478488881925533</v>
      </c>
      <c r="O1394" s="79">
        <f t="shared" si="596"/>
        <v>0.73530997304582213</v>
      </c>
      <c r="P1394" s="79">
        <f t="shared" si="597"/>
        <v>0.51633802816901408</v>
      </c>
      <c r="Q1394" s="79">
        <f t="shared" si="598"/>
        <v>0.616172460903188</v>
      </c>
      <c r="R1394" s="79">
        <f t="shared" si="599"/>
        <v>0.32572404749671174</v>
      </c>
    </row>
    <row r="1395" spans="1:18" s="80" customFormat="1" x14ac:dyDescent="0.25">
      <c r="A1395" s="73" t="s">
        <v>2495</v>
      </c>
      <c r="B1395" s="74">
        <v>2</v>
      </c>
      <c r="C1395" s="74" t="s">
        <v>2496</v>
      </c>
      <c r="D1395" s="26"/>
      <c r="E1395" s="27"/>
      <c r="F1395" s="75">
        <v>6267</v>
      </c>
      <c r="G1395" s="76">
        <v>69.59131466656585</v>
      </c>
      <c r="H1395" s="76">
        <v>69.230769230769226</v>
      </c>
      <c r="I1395" s="76">
        <v>7.6512000000000002</v>
      </c>
      <c r="J1395" s="77">
        <v>702.25746502499078</v>
      </c>
      <c r="L1395" s="79">
        <f t="shared" si="594"/>
        <v>0.47540944675520563</v>
      </c>
      <c r="M1395" s="79"/>
      <c r="N1395" s="79">
        <f t="shared" si="595"/>
        <v>0.74318857777609748</v>
      </c>
      <c r="O1395" s="79">
        <f t="shared" si="596"/>
        <v>0.69230769230769229</v>
      </c>
      <c r="P1395" s="79">
        <f t="shared" si="597"/>
        <v>0.41205633802816904</v>
      </c>
      <c r="Q1395" s="79">
        <f t="shared" si="598"/>
        <v>0.53410651791664188</v>
      </c>
      <c r="R1395" s="79">
        <f t="shared" si="599"/>
        <v>0.27069268358011794</v>
      </c>
    </row>
    <row r="1396" spans="1:18" s="80" customFormat="1" x14ac:dyDescent="0.25">
      <c r="A1396" s="73" t="s">
        <v>2497</v>
      </c>
      <c r="B1396" s="74">
        <v>3</v>
      </c>
      <c r="C1396" s="74" t="s">
        <v>2498</v>
      </c>
      <c r="D1396" s="26"/>
      <c r="E1396" s="27"/>
      <c r="F1396" s="75">
        <v>4537</v>
      </c>
      <c r="G1396" s="76">
        <v>71.743995952430382</v>
      </c>
      <c r="H1396" s="76">
        <v>67.171717171717177</v>
      </c>
      <c r="I1396" s="76">
        <v>7.7789000000000001</v>
      </c>
      <c r="J1396" s="77">
        <v>615.81768777954233</v>
      </c>
      <c r="L1396" s="79">
        <f t="shared" si="594"/>
        <v>0.46045344975913766</v>
      </c>
      <c r="M1396" s="79"/>
      <c r="N1396" s="79">
        <f t="shared" si="595"/>
        <v>0.77906659920717303</v>
      </c>
      <c r="O1396" s="79">
        <f t="shared" si="596"/>
        <v>0.67171717171717171</v>
      </c>
      <c r="P1396" s="79">
        <f t="shared" si="597"/>
        <v>0.42104929577464795</v>
      </c>
      <c r="Q1396" s="79">
        <f t="shared" si="598"/>
        <v>0.53181391680855195</v>
      </c>
      <c r="R1396" s="79">
        <f t="shared" si="599"/>
        <v>0.23562583682740054</v>
      </c>
    </row>
    <row r="1397" spans="1:18" s="80" customFormat="1" x14ac:dyDescent="0.25">
      <c r="A1397" s="73" t="s">
        <v>2499</v>
      </c>
      <c r="B1397" s="74">
        <v>4</v>
      </c>
      <c r="C1397" s="74" t="s">
        <v>2500</v>
      </c>
      <c r="D1397" s="26"/>
      <c r="E1397" s="27"/>
      <c r="F1397" s="75">
        <v>2948</v>
      </c>
      <c r="G1397" s="76">
        <v>75.058051996657056</v>
      </c>
      <c r="H1397" s="76">
        <v>70.161290322580655</v>
      </c>
      <c r="I1397" s="76">
        <v>8.2873999999999999</v>
      </c>
      <c r="J1397" s="77">
        <v>821.4660563632649</v>
      </c>
      <c r="L1397" s="79">
        <f t="shared" si="594"/>
        <v>0.53215960036941978</v>
      </c>
      <c r="M1397" s="79"/>
      <c r="N1397" s="79">
        <f t="shared" si="595"/>
        <v>0.83430086661095093</v>
      </c>
      <c r="O1397" s="79">
        <f t="shared" si="596"/>
        <v>0.70161290322580649</v>
      </c>
      <c r="P1397" s="79">
        <f t="shared" si="597"/>
        <v>0.45685915492957752</v>
      </c>
      <c r="Q1397" s="79">
        <f t="shared" si="598"/>
        <v>0.56616100011872006</v>
      </c>
      <c r="R1397" s="79">
        <f t="shared" si="599"/>
        <v>0.31905316688164903</v>
      </c>
    </row>
    <row r="1398" spans="1:18" s="80" customFormat="1" x14ac:dyDescent="0.25">
      <c r="A1398" s="73" t="s">
        <v>2501</v>
      </c>
      <c r="B1398" s="74">
        <v>5</v>
      </c>
      <c r="C1398" s="74" t="s">
        <v>2502</v>
      </c>
      <c r="D1398" s="26"/>
      <c r="E1398" s="27"/>
      <c r="F1398" s="75">
        <v>8766</v>
      </c>
      <c r="G1398" s="76">
        <v>73.544000906675535</v>
      </c>
      <c r="H1398" s="76">
        <v>70.856102003642988</v>
      </c>
      <c r="I1398" s="76">
        <v>8.1248000000000005</v>
      </c>
      <c r="J1398" s="77">
        <v>993.18501719201743</v>
      </c>
      <c r="L1398" s="79">
        <f t="shared" si="594"/>
        <v>0.56112748433642146</v>
      </c>
      <c r="M1398" s="79"/>
      <c r="N1398" s="79">
        <f t="shared" si="595"/>
        <v>0.80906668177792562</v>
      </c>
      <c r="O1398" s="79">
        <f t="shared" si="596"/>
        <v>0.70856102003642984</v>
      </c>
      <c r="P1398" s="79">
        <f t="shared" si="597"/>
        <v>0.44540845070422541</v>
      </c>
      <c r="Q1398" s="79">
        <f t="shared" si="598"/>
        <v>0.56178204507071228</v>
      </c>
      <c r="R1398" s="79">
        <f t="shared" si="599"/>
        <v>0.38871603131522003</v>
      </c>
    </row>
    <row r="1399" spans="1:18" s="80" customFormat="1" x14ac:dyDescent="0.25">
      <c r="A1399" s="73" t="s">
        <v>2503</v>
      </c>
      <c r="B1399" s="74">
        <v>6</v>
      </c>
      <c r="C1399" s="74" t="s">
        <v>2504</v>
      </c>
      <c r="D1399" s="26"/>
      <c r="E1399" s="27"/>
      <c r="F1399" s="75">
        <v>2228</v>
      </c>
      <c r="G1399" s="76">
        <v>74.483519107610547</v>
      </c>
      <c r="H1399" s="76">
        <v>77.551020408163268</v>
      </c>
      <c r="I1399" s="76">
        <v>7.3582999999999998</v>
      </c>
      <c r="J1399" s="77">
        <v>939.69059800836862</v>
      </c>
      <c r="L1399" s="79">
        <f t="shared" si="594"/>
        <v>0.55043286010992698</v>
      </c>
      <c r="M1399" s="79"/>
      <c r="N1399" s="79">
        <f t="shared" si="595"/>
        <v>0.82472531846017583</v>
      </c>
      <c r="O1399" s="79">
        <f t="shared" si="596"/>
        <v>0.77551020408163263</v>
      </c>
      <c r="P1399" s="79">
        <f t="shared" si="597"/>
        <v>0.39142957746478874</v>
      </c>
      <c r="Q1399" s="79">
        <f t="shared" si="598"/>
        <v>0.55096064424176938</v>
      </c>
      <c r="R1399" s="79">
        <f t="shared" si="599"/>
        <v>0.36701444138270534</v>
      </c>
    </row>
    <row r="1400" spans="1:18" s="80" customFormat="1" x14ac:dyDescent="0.25">
      <c r="A1400" s="73" t="s">
        <v>2505</v>
      </c>
      <c r="B1400" s="74">
        <v>7</v>
      </c>
      <c r="C1400" s="74" t="s">
        <v>2506</v>
      </c>
      <c r="D1400" s="26"/>
      <c r="E1400" s="27"/>
      <c r="F1400" s="75">
        <v>2658</v>
      </c>
      <c r="G1400" s="76">
        <v>77.962721313765286</v>
      </c>
      <c r="H1400" s="76">
        <v>52.873563218390807</v>
      </c>
      <c r="I1400" s="76">
        <v>5.0785999999999998</v>
      </c>
      <c r="J1400" s="77">
        <v>352.23334929637866</v>
      </c>
      <c r="L1400" s="79">
        <f t="shared" si="594"/>
        <v>0.34111443371926936</v>
      </c>
      <c r="M1400" s="79"/>
      <c r="N1400" s="79">
        <f t="shared" si="595"/>
        <v>0.88271202189608811</v>
      </c>
      <c r="O1400" s="79">
        <f t="shared" si="596"/>
        <v>0.52873563218390807</v>
      </c>
      <c r="P1400" s="79">
        <f t="shared" si="597"/>
        <v>0.23088732394366199</v>
      </c>
      <c r="Q1400" s="79">
        <f t="shared" si="598"/>
        <v>0.34939713105376652</v>
      </c>
      <c r="R1400" s="79">
        <f t="shared" si="599"/>
        <v>0.12869507070847006</v>
      </c>
    </row>
    <row r="1401" spans="1:18" s="80" customFormat="1" x14ac:dyDescent="0.25">
      <c r="A1401" s="73" t="s">
        <v>2507</v>
      </c>
      <c r="B1401" s="74">
        <v>8</v>
      </c>
      <c r="C1401" s="74" t="s">
        <v>2508</v>
      </c>
      <c r="D1401" s="26"/>
      <c r="E1401" s="27"/>
      <c r="F1401" s="75">
        <v>2665</v>
      </c>
      <c r="G1401" s="76">
        <v>80.241940960996317</v>
      </c>
      <c r="H1401" s="76">
        <v>62.189054726368155</v>
      </c>
      <c r="I1401" s="76">
        <v>8.1164000000000005</v>
      </c>
      <c r="J1401" s="77">
        <v>734.42768570446628</v>
      </c>
      <c r="L1401" s="79">
        <f t="shared" si="594"/>
        <v>0.516016668876493</v>
      </c>
      <c r="M1401" s="79"/>
      <c r="N1401" s="79">
        <f t="shared" si="595"/>
        <v>0.92069901601660531</v>
      </c>
      <c r="O1401" s="79">
        <f t="shared" si="596"/>
        <v>0.62189054726368154</v>
      </c>
      <c r="P1401" s="79">
        <f t="shared" si="597"/>
        <v>0.44481690140845076</v>
      </c>
      <c r="Q1401" s="79">
        <f t="shared" si="598"/>
        <v>0.52595382520620237</v>
      </c>
      <c r="R1401" s="79">
        <f t="shared" si="599"/>
        <v>0.28374348304440822</v>
      </c>
    </row>
    <row r="1402" spans="1:18" s="80" customFormat="1" x14ac:dyDescent="0.25">
      <c r="A1402" s="73" t="s">
        <v>2509</v>
      </c>
      <c r="B1402" s="74">
        <v>9</v>
      </c>
      <c r="C1402" s="74" t="s">
        <v>2510</v>
      </c>
      <c r="D1402" s="26"/>
      <c r="E1402" s="27"/>
      <c r="F1402" s="75">
        <v>2578</v>
      </c>
      <c r="G1402" s="76">
        <v>70.814868523618543</v>
      </c>
      <c r="H1402" s="76">
        <v>52.380952380952387</v>
      </c>
      <c r="I1402" s="76">
        <v>5.5033000000000003</v>
      </c>
      <c r="J1402" s="77">
        <v>540.4563441697079</v>
      </c>
      <c r="L1402" s="79">
        <f t="shared" si="594"/>
        <v>0.38679985063128025</v>
      </c>
      <c r="M1402" s="79"/>
      <c r="N1402" s="79">
        <f t="shared" si="595"/>
        <v>0.76358114206030903</v>
      </c>
      <c r="O1402" s="79">
        <f t="shared" si="596"/>
        <v>0.52380952380952384</v>
      </c>
      <c r="P1402" s="79">
        <f t="shared" si="597"/>
        <v>0.26079577464788739</v>
      </c>
      <c r="Q1402" s="79">
        <f t="shared" si="598"/>
        <v>0.36960426205584507</v>
      </c>
      <c r="R1402" s="79">
        <f t="shared" si="599"/>
        <v>0.20505328363882674</v>
      </c>
    </row>
    <row r="1403" spans="1:18" s="80" customFormat="1" x14ac:dyDescent="0.25">
      <c r="A1403" s="73"/>
      <c r="B1403" s="74"/>
      <c r="C1403" s="81"/>
      <c r="D1403" s="82"/>
      <c r="E1403" s="83"/>
      <c r="F1403" s="84" t="s">
        <v>17</v>
      </c>
      <c r="G1403" s="85"/>
      <c r="H1403" s="85"/>
      <c r="I1403" s="85"/>
      <c r="J1403" s="86"/>
      <c r="L1403" s="79"/>
      <c r="M1403" s="79"/>
      <c r="N1403" s="79"/>
      <c r="O1403" s="79"/>
      <c r="P1403" s="79"/>
      <c r="Q1403" s="79"/>
      <c r="R1403" s="79"/>
    </row>
    <row r="1404" spans="1:18" s="80" customFormat="1" x14ac:dyDescent="0.25">
      <c r="A1404" s="55" t="s">
        <v>2511</v>
      </c>
      <c r="B1404" s="56" t="s">
        <v>2512</v>
      </c>
      <c r="C1404" s="56"/>
      <c r="D1404" s="26"/>
      <c r="E1404" s="27"/>
      <c r="F1404" s="57">
        <v>1778080</v>
      </c>
      <c r="G1404" s="58">
        <v>77.214338492545906</v>
      </c>
      <c r="H1404" s="58">
        <v>60.848471707445981</v>
      </c>
      <c r="I1404" s="58">
        <v>8.0337124924902881</v>
      </c>
      <c r="J1404" s="59">
        <v>892.14880000000005</v>
      </c>
      <c r="L1404" s="61">
        <f t="shared" ref="L1404:L1416" si="600">GEOMEAN(N1404,Q1404,R1404)</f>
        <v>0.53877895756592897</v>
      </c>
      <c r="M1404" s="61"/>
      <c r="N1404" s="61">
        <f t="shared" ref="N1404:N1416" si="601">+(G1404-25)/(85-25)</f>
        <v>0.87023897487576507</v>
      </c>
      <c r="O1404" s="61">
        <f t="shared" ref="O1404:O1416" si="602">+H1404/100</f>
        <v>0.60848471707445984</v>
      </c>
      <c r="P1404" s="61">
        <f t="shared" ref="P1404:P1416" si="603">+(I1404-1.8)/(16-1.8)</f>
        <v>0.43899383749931609</v>
      </c>
      <c r="Q1404" s="61">
        <f t="shared" ref="Q1404:Q1416" si="604">+(O1404*P1404)^(0.5)</f>
        <v>0.51683753831180135</v>
      </c>
      <c r="R1404" s="61">
        <f t="shared" ref="R1404:R1416" si="605">+(J1404-35)/(2500-35)</f>
        <v>0.34772770791075053</v>
      </c>
    </row>
    <row r="1405" spans="1:18" s="80" customFormat="1" x14ac:dyDescent="0.25">
      <c r="A1405" s="62" t="s">
        <v>2513</v>
      </c>
      <c r="B1405" s="63"/>
      <c r="C1405" s="64" t="s">
        <v>2514</v>
      </c>
      <c r="D1405" s="65"/>
      <c r="E1405" s="66"/>
      <c r="F1405" s="67">
        <v>970016</v>
      </c>
      <c r="G1405" s="68">
        <v>79.375284006851359</v>
      </c>
      <c r="H1405" s="68">
        <v>68.821228916240798</v>
      </c>
      <c r="I1405" s="68">
        <v>9.6197052009034305</v>
      </c>
      <c r="J1405" s="69">
        <v>1047.2999766059006</v>
      </c>
      <c r="K1405" s="16"/>
      <c r="L1405" s="54">
        <f t="shared" si="600"/>
        <v>0.61190632218590124</v>
      </c>
      <c r="M1405" s="54"/>
      <c r="N1405" s="54">
        <f t="shared" si="601"/>
        <v>0.90625473344752261</v>
      </c>
      <c r="O1405" s="54">
        <f t="shared" si="602"/>
        <v>0.68821228916240795</v>
      </c>
      <c r="P1405" s="54">
        <f t="shared" si="603"/>
        <v>0.55068346485235431</v>
      </c>
      <c r="Q1405" s="54">
        <f t="shared" si="604"/>
        <v>0.61561930439998802</v>
      </c>
      <c r="R1405" s="54">
        <f t="shared" si="605"/>
        <v>0.41066936170624774</v>
      </c>
    </row>
    <row r="1406" spans="1:18" s="80" customFormat="1" x14ac:dyDescent="0.25">
      <c r="A1406" s="73" t="s">
        <v>2515</v>
      </c>
      <c r="B1406" s="74">
        <v>1</v>
      </c>
      <c r="C1406" s="74" t="s">
        <v>2516</v>
      </c>
      <c r="D1406" s="26"/>
      <c r="E1406" s="27"/>
      <c r="F1406" s="75">
        <v>314939</v>
      </c>
      <c r="G1406" s="76">
        <v>79.546429244778864</v>
      </c>
      <c r="H1406" s="76">
        <v>77.389489660405999</v>
      </c>
      <c r="I1406" s="76">
        <v>11.5246</v>
      </c>
      <c r="J1406" s="77">
        <v>1138.8348186852145</v>
      </c>
      <c r="L1406" s="79">
        <f t="shared" si="600"/>
        <v>0.66672229458156174</v>
      </c>
      <c r="M1406" s="79"/>
      <c r="N1406" s="79">
        <f t="shared" si="601"/>
        <v>0.90910715407964771</v>
      </c>
      <c r="O1406" s="79">
        <f t="shared" si="602"/>
        <v>0.77389489660405997</v>
      </c>
      <c r="P1406" s="79">
        <f t="shared" si="603"/>
        <v>0.68483098591549296</v>
      </c>
      <c r="Q1406" s="79">
        <f t="shared" si="604"/>
        <v>0.72800220125788551</v>
      </c>
      <c r="R1406" s="79">
        <f t="shared" si="605"/>
        <v>0.44780317188041158</v>
      </c>
    </row>
    <row r="1407" spans="1:18" s="80" customFormat="1" x14ac:dyDescent="0.25">
      <c r="A1407" s="73" t="s">
        <v>2517</v>
      </c>
      <c r="B1407" s="74">
        <v>2</v>
      </c>
      <c r="C1407" s="74" t="s">
        <v>2518</v>
      </c>
      <c r="D1407" s="26"/>
      <c r="E1407" s="27"/>
      <c r="F1407" s="75">
        <v>190461</v>
      </c>
      <c r="G1407" s="76">
        <v>79.647857204808957</v>
      </c>
      <c r="H1407" s="76">
        <v>59.175943991736489</v>
      </c>
      <c r="I1407" s="76">
        <v>7.3677000000000001</v>
      </c>
      <c r="J1407" s="77">
        <v>1021.8234792311124</v>
      </c>
      <c r="L1407" s="79">
        <f t="shared" si="600"/>
        <v>0.56002007055561887</v>
      </c>
      <c r="M1407" s="79"/>
      <c r="N1407" s="79">
        <f t="shared" si="601"/>
        <v>0.91079762008014931</v>
      </c>
      <c r="O1407" s="79">
        <f t="shared" si="602"/>
        <v>0.5917594399173649</v>
      </c>
      <c r="P1407" s="79">
        <f t="shared" si="603"/>
        <v>0.39209154929577467</v>
      </c>
      <c r="Q1407" s="79">
        <f t="shared" si="604"/>
        <v>0.48168856703019169</v>
      </c>
      <c r="R1407" s="79">
        <f t="shared" si="605"/>
        <v>0.40033406865359528</v>
      </c>
    </row>
    <row r="1408" spans="1:18" s="80" customFormat="1" x14ac:dyDescent="0.25">
      <c r="A1408" s="73" t="s">
        <v>2519</v>
      </c>
      <c r="B1408" s="74">
        <v>3</v>
      </c>
      <c r="C1408" s="74" t="s">
        <v>2520</v>
      </c>
      <c r="D1408" s="26"/>
      <c r="E1408" s="27"/>
      <c r="F1408" s="75">
        <v>37262</v>
      </c>
      <c r="G1408" s="76">
        <v>80.656941156695481</v>
      </c>
      <c r="H1408" s="76">
        <v>64.845528455284551</v>
      </c>
      <c r="I1408" s="76">
        <v>8.3613</v>
      </c>
      <c r="J1408" s="77">
        <v>986.67709214774982</v>
      </c>
      <c r="L1408" s="79">
        <f t="shared" si="600"/>
        <v>0.58091223391666869</v>
      </c>
      <c r="M1408" s="79"/>
      <c r="N1408" s="79">
        <f t="shared" si="601"/>
        <v>0.92761568594492472</v>
      </c>
      <c r="O1408" s="79">
        <f t="shared" si="602"/>
        <v>0.64845528455284551</v>
      </c>
      <c r="P1408" s="79">
        <f t="shared" si="603"/>
        <v>0.46206338028169019</v>
      </c>
      <c r="Q1408" s="79">
        <f t="shared" si="604"/>
        <v>0.54738235333449792</v>
      </c>
      <c r="R1408" s="79">
        <f t="shared" si="605"/>
        <v>0.38607589945141979</v>
      </c>
    </row>
    <row r="1409" spans="1:18" s="80" customFormat="1" x14ac:dyDescent="0.25">
      <c r="A1409" s="73" t="s">
        <v>2521</v>
      </c>
      <c r="B1409" s="74">
        <v>4</v>
      </c>
      <c r="C1409" s="74" t="s">
        <v>2522</v>
      </c>
      <c r="D1409" s="26"/>
      <c r="E1409" s="27"/>
      <c r="F1409" s="75">
        <v>68409</v>
      </c>
      <c r="G1409" s="76">
        <v>77.516031765433397</v>
      </c>
      <c r="H1409" s="76">
        <v>62.348108848194414</v>
      </c>
      <c r="I1409" s="76">
        <v>8.3531999999999993</v>
      </c>
      <c r="J1409" s="77">
        <v>959.08561653030654</v>
      </c>
      <c r="L1409" s="79">
        <f t="shared" si="600"/>
        <v>0.5604153730362843</v>
      </c>
      <c r="M1409" s="79"/>
      <c r="N1409" s="79">
        <f t="shared" si="601"/>
        <v>0.87526719609055659</v>
      </c>
      <c r="O1409" s="79">
        <f t="shared" si="602"/>
        <v>0.62348108848194417</v>
      </c>
      <c r="P1409" s="79">
        <f t="shared" si="603"/>
        <v>0.46149295774647886</v>
      </c>
      <c r="Q1409" s="79">
        <f t="shared" si="604"/>
        <v>0.53640668491595678</v>
      </c>
      <c r="R1409" s="79">
        <f t="shared" si="605"/>
        <v>0.37488260305489107</v>
      </c>
    </row>
    <row r="1410" spans="1:18" s="80" customFormat="1" x14ac:dyDescent="0.25">
      <c r="A1410" s="73" t="s">
        <v>2523</v>
      </c>
      <c r="B1410" s="74">
        <v>5</v>
      </c>
      <c r="C1410" s="74" t="s">
        <v>1504</v>
      </c>
      <c r="D1410" s="26"/>
      <c r="E1410" s="27"/>
      <c r="F1410" s="75">
        <v>189206</v>
      </c>
      <c r="G1410" s="76">
        <v>78.627751887604219</v>
      </c>
      <c r="H1410" s="76">
        <v>67.520191444810052</v>
      </c>
      <c r="I1410" s="76">
        <v>8.8451000000000004</v>
      </c>
      <c r="J1410" s="77">
        <v>970.56563043847052</v>
      </c>
      <c r="L1410" s="79">
        <f t="shared" si="600"/>
        <v>0.58121565821400489</v>
      </c>
      <c r="M1410" s="79"/>
      <c r="N1410" s="79">
        <f t="shared" si="601"/>
        <v>0.89379586479340367</v>
      </c>
      <c r="O1410" s="79">
        <f t="shared" si="602"/>
        <v>0.67520191444810052</v>
      </c>
      <c r="P1410" s="79">
        <f t="shared" si="603"/>
        <v>0.49613380281690145</v>
      </c>
      <c r="Q1410" s="79">
        <f t="shared" si="604"/>
        <v>0.57878363270257416</v>
      </c>
      <c r="R1410" s="79">
        <f t="shared" si="605"/>
        <v>0.3795398095085073</v>
      </c>
    </row>
    <row r="1411" spans="1:18" s="80" customFormat="1" x14ac:dyDescent="0.25">
      <c r="A1411" s="73" t="s">
        <v>2524</v>
      </c>
      <c r="B1411" s="74">
        <v>6</v>
      </c>
      <c r="C1411" s="74" t="s">
        <v>2525</v>
      </c>
      <c r="D1411" s="26"/>
      <c r="E1411" s="27"/>
      <c r="F1411" s="75">
        <v>37206</v>
      </c>
      <c r="G1411" s="76">
        <v>81.191705103847426</v>
      </c>
      <c r="H1411" s="76">
        <v>64.870466321243526</v>
      </c>
      <c r="I1411" s="76">
        <v>8.1501000000000001</v>
      </c>
      <c r="J1411" s="77">
        <v>948.66246551614336</v>
      </c>
      <c r="L1411" s="79">
        <f t="shared" si="600"/>
        <v>0.57181184420825115</v>
      </c>
      <c r="M1411" s="79"/>
      <c r="N1411" s="79">
        <f t="shared" si="601"/>
        <v>0.93652841839745704</v>
      </c>
      <c r="O1411" s="79">
        <f t="shared" si="602"/>
        <v>0.64870466321243525</v>
      </c>
      <c r="P1411" s="79">
        <f t="shared" si="603"/>
        <v>0.44719014084507047</v>
      </c>
      <c r="Q1411" s="79">
        <f t="shared" si="604"/>
        <v>0.53860405652837684</v>
      </c>
      <c r="R1411" s="79">
        <f t="shared" si="605"/>
        <v>0.37065414422561599</v>
      </c>
    </row>
    <row r="1412" spans="1:18" s="80" customFormat="1" x14ac:dyDescent="0.25">
      <c r="A1412" s="73" t="s">
        <v>2526</v>
      </c>
      <c r="B1412" s="74">
        <v>7</v>
      </c>
      <c r="C1412" s="74" t="s">
        <v>2527</v>
      </c>
      <c r="D1412" s="26"/>
      <c r="E1412" s="27"/>
      <c r="F1412" s="75">
        <v>37436</v>
      </c>
      <c r="G1412" s="76">
        <v>77.733042261200168</v>
      </c>
      <c r="H1412" s="76">
        <v>66.304347826086953</v>
      </c>
      <c r="I1412" s="76">
        <v>9.1813000000000002</v>
      </c>
      <c r="J1412" s="77">
        <v>1088.3290305966782</v>
      </c>
      <c r="L1412" s="79">
        <f t="shared" si="600"/>
        <v>0.60412107852052177</v>
      </c>
      <c r="M1412" s="79"/>
      <c r="N1412" s="79">
        <f t="shared" si="601"/>
        <v>0.87888403768666945</v>
      </c>
      <c r="O1412" s="79">
        <f t="shared" si="602"/>
        <v>0.66304347826086951</v>
      </c>
      <c r="P1412" s="79">
        <f t="shared" si="603"/>
        <v>0.51980985915492961</v>
      </c>
      <c r="Q1412" s="79">
        <f t="shared" si="604"/>
        <v>0.58707455833852762</v>
      </c>
      <c r="R1412" s="79">
        <f t="shared" si="605"/>
        <v>0.42731400835565037</v>
      </c>
    </row>
    <row r="1413" spans="1:18" s="80" customFormat="1" x14ac:dyDescent="0.25">
      <c r="A1413" s="73" t="s">
        <v>2528</v>
      </c>
      <c r="B1413" s="74">
        <v>8</v>
      </c>
      <c r="C1413" s="74" t="s">
        <v>2529</v>
      </c>
      <c r="D1413" s="26"/>
      <c r="E1413" s="27"/>
      <c r="F1413" s="75">
        <v>3586</v>
      </c>
      <c r="G1413" s="76">
        <v>77.891938470820861</v>
      </c>
      <c r="H1413" s="76">
        <v>52.173913043478258</v>
      </c>
      <c r="I1413" s="76">
        <v>5.8280000000000003</v>
      </c>
      <c r="J1413" s="77">
        <v>782.60029915167399</v>
      </c>
      <c r="L1413" s="79">
        <f t="shared" si="600"/>
        <v>0.46853209590928563</v>
      </c>
      <c r="M1413" s="79"/>
      <c r="N1413" s="79">
        <f t="shared" si="601"/>
        <v>0.88153230784701431</v>
      </c>
      <c r="O1413" s="79">
        <f t="shared" si="602"/>
        <v>0.52173913043478259</v>
      </c>
      <c r="P1413" s="79">
        <f t="shared" si="603"/>
        <v>0.28366197183098596</v>
      </c>
      <c r="Q1413" s="79">
        <f t="shared" si="604"/>
        <v>0.38470449766088571</v>
      </c>
      <c r="R1413" s="79">
        <f t="shared" si="605"/>
        <v>0.30328612541650063</v>
      </c>
    </row>
    <row r="1414" spans="1:18" s="80" customFormat="1" x14ac:dyDescent="0.25">
      <c r="A1414" s="73" t="s">
        <v>2530</v>
      </c>
      <c r="B1414" s="74">
        <v>9</v>
      </c>
      <c r="C1414" s="74" t="s">
        <v>2531</v>
      </c>
      <c r="D1414" s="26"/>
      <c r="E1414" s="27"/>
      <c r="F1414" s="75">
        <v>18944</v>
      </c>
      <c r="G1414" s="76">
        <v>78.443057385294225</v>
      </c>
      <c r="H1414" s="76">
        <v>66.124171187462323</v>
      </c>
      <c r="I1414" s="76">
        <v>8.5434000000000001</v>
      </c>
      <c r="J1414" s="77">
        <v>1003.6849032176428</v>
      </c>
      <c r="L1414" s="79">
        <f t="shared" si="600"/>
        <v>0.581023485596602</v>
      </c>
      <c r="M1414" s="79"/>
      <c r="N1414" s="79">
        <f t="shared" si="601"/>
        <v>0.8907176230882371</v>
      </c>
      <c r="O1414" s="79">
        <f t="shared" si="602"/>
        <v>0.66124171187462322</v>
      </c>
      <c r="P1414" s="79">
        <f t="shared" si="603"/>
        <v>0.47488732394366201</v>
      </c>
      <c r="Q1414" s="79">
        <f t="shared" si="604"/>
        <v>0.5603706871634756</v>
      </c>
      <c r="R1414" s="79">
        <f t="shared" si="605"/>
        <v>0.39297561996658936</v>
      </c>
    </row>
    <row r="1415" spans="1:18" s="80" customFormat="1" x14ac:dyDescent="0.25">
      <c r="A1415" s="73" t="s">
        <v>2532</v>
      </c>
      <c r="B1415" s="74">
        <v>10</v>
      </c>
      <c r="C1415" s="74" t="s">
        <v>2533</v>
      </c>
      <c r="D1415" s="26"/>
      <c r="E1415" s="27"/>
      <c r="F1415" s="75">
        <v>4061</v>
      </c>
      <c r="G1415" s="76">
        <v>76.808193784522999</v>
      </c>
      <c r="H1415" s="76">
        <v>54.817275747508312</v>
      </c>
      <c r="I1415" s="76">
        <v>5.5578000000000003</v>
      </c>
      <c r="J1415" s="77">
        <v>739.10970801926101</v>
      </c>
      <c r="L1415" s="79">
        <f t="shared" si="600"/>
        <v>0.4545873340126364</v>
      </c>
      <c r="M1415" s="79"/>
      <c r="N1415" s="79">
        <f t="shared" si="601"/>
        <v>0.86346989640871663</v>
      </c>
      <c r="O1415" s="79">
        <f t="shared" si="602"/>
        <v>0.54817275747508309</v>
      </c>
      <c r="P1415" s="79">
        <f t="shared" si="603"/>
        <v>0.26463380281690146</v>
      </c>
      <c r="Q1415" s="79">
        <f t="shared" si="604"/>
        <v>0.38087404927516166</v>
      </c>
      <c r="R1415" s="79">
        <f t="shared" si="605"/>
        <v>0.28564288357779349</v>
      </c>
    </row>
    <row r="1416" spans="1:18" s="80" customFormat="1" x14ac:dyDescent="0.25">
      <c r="A1416" s="73" t="s">
        <v>2534</v>
      </c>
      <c r="B1416" s="74">
        <v>11</v>
      </c>
      <c r="C1416" s="74" t="s">
        <v>2535</v>
      </c>
      <c r="D1416" s="26"/>
      <c r="E1416" s="27"/>
      <c r="F1416" s="75">
        <v>68506</v>
      </c>
      <c r="G1416" s="76">
        <v>80.416663024285242</v>
      </c>
      <c r="H1416" s="76">
        <v>77.12822324267043</v>
      </c>
      <c r="I1416" s="76">
        <v>11.581300000000001</v>
      </c>
      <c r="J1416" s="77">
        <v>1105.6530196048118</v>
      </c>
      <c r="L1416" s="79">
        <f t="shared" si="600"/>
        <v>0.66373375980544957</v>
      </c>
      <c r="M1416" s="79"/>
      <c r="N1416" s="79">
        <f t="shared" si="601"/>
        <v>0.923611050404754</v>
      </c>
      <c r="O1416" s="79">
        <f t="shared" si="602"/>
        <v>0.77128223242670435</v>
      </c>
      <c r="P1416" s="79">
        <f t="shared" si="603"/>
        <v>0.68882394366197186</v>
      </c>
      <c r="Q1416" s="79">
        <f t="shared" si="604"/>
        <v>0.7288879673973031</v>
      </c>
      <c r="R1416" s="79">
        <f t="shared" si="605"/>
        <v>0.43434199578288513</v>
      </c>
    </row>
    <row r="1417" spans="1:18" s="80" customFormat="1" x14ac:dyDescent="0.25">
      <c r="A1417" s="73"/>
      <c r="B1417" s="74"/>
      <c r="C1417" s="81"/>
      <c r="D1417" s="82"/>
      <c r="E1417" s="83"/>
      <c r="F1417" s="84" t="s">
        <v>17</v>
      </c>
      <c r="G1417" s="85"/>
      <c r="H1417" s="85"/>
      <c r="I1417" s="85"/>
      <c r="J1417" s="86"/>
      <c r="L1417" s="79"/>
      <c r="M1417" s="79"/>
      <c r="N1417" s="79"/>
      <c r="O1417" s="79"/>
      <c r="P1417" s="79"/>
      <c r="Q1417" s="79"/>
      <c r="R1417" s="79"/>
    </row>
    <row r="1418" spans="1:18" s="80" customFormat="1" x14ac:dyDescent="0.25">
      <c r="A1418" s="62" t="s">
        <v>2536</v>
      </c>
      <c r="B1418" s="87"/>
      <c r="C1418" s="64" t="s">
        <v>2537</v>
      </c>
      <c r="D1418" s="65"/>
      <c r="E1418" s="66"/>
      <c r="F1418" s="67">
        <v>115786</v>
      </c>
      <c r="G1418" s="68">
        <v>77.307164537567886</v>
      </c>
      <c r="H1418" s="68">
        <v>69.229898074745194</v>
      </c>
      <c r="I1418" s="68">
        <v>8.4001208348072165</v>
      </c>
      <c r="J1418" s="69">
        <v>988.8759388834626</v>
      </c>
      <c r="K1418" s="16"/>
      <c r="L1418" s="54">
        <f t="shared" ref="L1418:L1426" si="606">GEOMEAN(N1418,Q1418,R1418)</f>
        <v>0.57626357865350708</v>
      </c>
      <c r="M1418" s="54"/>
      <c r="N1418" s="54">
        <f t="shared" ref="N1418:N1426" si="607">+(G1418-25)/(85-25)</f>
        <v>0.87178607562613142</v>
      </c>
      <c r="O1418" s="54">
        <f t="shared" ref="O1418:O1426" si="608">+H1418/100</f>
        <v>0.69229898074745189</v>
      </c>
      <c r="P1418" s="54">
        <f t="shared" ref="P1418:P1426" si="609">+(I1418-1.8)/(16-1.8)</f>
        <v>0.46479724188783217</v>
      </c>
      <c r="Q1418" s="54">
        <f t="shared" ref="Q1418:Q1426" si="610">+(O1418*P1418)^(0.5)</f>
        <v>0.56725537177991803</v>
      </c>
      <c r="R1418" s="54">
        <f t="shared" ref="R1418:R1426" si="611">+(J1418-35)/(2500-35)</f>
        <v>0.38696792652473128</v>
      </c>
    </row>
    <row r="1419" spans="1:18" s="80" customFormat="1" x14ac:dyDescent="0.25">
      <c r="A1419" s="73" t="s">
        <v>2538</v>
      </c>
      <c r="B1419" s="74">
        <v>1</v>
      </c>
      <c r="C1419" s="74" t="s">
        <v>2539</v>
      </c>
      <c r="D1419" s="26"/>
      <c r="E1419" s="27"/>
      <c r="F1419" s="75">
        <v>6462</v>
      </c>
      <c r="G1419" s="76">
        <v>75.540041267129041</v>
      </c>
      <c r="H1419" s="76">
        <v>70.229007633587784</v>
      </c>
      <c r="I1419" s="76">
        <v>8.6120999999999999</v>
      </c>
      <c r="J1419" s="77">
        <v>978.44529342461942</v>
      </c>
      <c r="L1419" s="79">
        <f t="shared" si="606"/>
        <v>0.5719783366886585</v>
      </c>
      <c r="M1419" s="79"/>
      <c r="N1419" s="79">
        <f t="shared" si="607"/>
        <v>0.84233402111881739</v>
      </c>
      <c r="O1419" s="79">
        <f t="shared" si="608"/>
        <v>0.70229007633587781</v>
      </c>
      <c r="P1419" s="79">
        <f t="shared" si="609"/>
        <v>0.47972535211267608</v>
      </c>
      <c r="Q1419" s="79">
        <f t="shared" si="610"/>
        <v>0.58043634806537325</v>
      </c>
      <c r="R1419" s="79">
        <f t="shared" si="611"/>
        <v>0.38273642735278679</v>
      </c>
    </row>
    <row r="1420" spans="1:18" s="80" customFormat="1" x14ac:dyDescent="0.25">
      <c r="A1420" s="73" t="s">
        <v>2540</v>
      </c>
      <c r="B1420" s="74">
        <v>2</v>
      </c>
      <c r="C1420" s="74" t="s">
        <v>2541</v>
      </c>
      <c r="D1420" s="26"/>
      <c r="E1420" s="27"/>
      <c r="F1420" s="75">
        <v>15267</v>
      </c>
      <c r="G1420" s="76">
        <v>77.276207976041675</v>
      </c>
      <c r="H1420" s="76">
        <v>65.851670741646302</v>
      </c>
      <c r="I1420" s="76">
        <v>8.1837999999999997</v>
      </c>
      <c r="J1420" s="77">
        <v>1003.1330713500776</v>
      </c>
      <c r="L1420" s="79">
        <f t="shared" si="606"/>
        <v>0.57101818681667604</v>
      </c>
      <c r="M1420" s="79"/>
      <c r="N1420" s="79">
        <f t="shared" si="607"/>
        <v>0.87127013293402789</v>
      </c>
      <c r="O1420" s="79">
        <f t="shared" si="608"/>
        <v>0.65851670741646307</v>
      </c>
      <c r="P1420" s="79">
        <f t="shared" si="609"/>
        <v>0.44956338028169018</v>
      </c>
      <c r="Q1420" s="79">
        <f t="shared" si="610"/>
        <v>0.54410017180489278</v>
      </c>
      <c r="R1420" s="79">
        <f t="shared" si="611"/>
        <v>0.39275175308319576</v>
      </c>
    </row>
    <row r="1421" spans="1:18" s="80" customFormat="1" x14ac:dyDescent="0.25">
      <c r="A1421" s="73" t="s">
        <v>2542</v>
      </c>
      <c r="B1421" s="74">
        <v>3</v>
      </c>
      <c r="C1421" s="74" t="s">
        <v>2543</v>
      </c>
      <c r="D1421" s="26"/>
      <c r="E1421" s="27"/>
      <c r="F1421" s="75">
        <v>9321</v>
      </c>
      <c r="G1421" s="76">
        <v>76.817396537054691</v>
      </c>
      <c r="H1421" s="76">
        <v>77.130681818181827</v>
      </c>
      <c r="I1421" s="76">
        <v>8.8954000000000004</v>
      </c>
      <c r="J1421" s="77">
        <v>930.42105746317884</v>
      </c>
      <c r="L1421" s="79">
        <f t="shared" si="606"/>
        <v>0.57964779890664742</v>
      </c>
      <c r="M1421" s="79"/>
      <c r="N1421" s="79">
        <f t="shared" si="607"/>
        <v>0.86362327561757823</v>
      </c>
      <c r="O1421" s="79">
        <f t="shared" si="608"/>
        <v>0.77130681818181823</v>
      </c>
      <c r="P1421" s="79">
        <f t="shared" si="609"/>
        <v>0.49967605633802825</v>
      </c>
      <c r="Q1421" s="79">
        <f t="shared" si="610"/>
        <v>0.62080878629069314</v>
      </c>
      <c r="R1421" s="79">
        <f t="shared" si="611"/>
        <v>0.36325397868688797</v>
      </c>
    </row>
    <row r="1422" spans="1:18" s="80" customFormat="1" x14ac:dyDescent="0.25">
      <c r="A1422" s="73" t="s">
        <v>2544</v>
      </c>
      <c r="B1422" s="74">
        <v>4</v>
      </c>
      <c r="C1422" s="74" t="s">
        <v>2545</v>
      </c>
      <c r="D1422" s="26"/>
      <c r="E1422" s="27"/>
      <c r="F1422" s="75">
        <v>2463</v>
      </c>
      <c r="G1422" s="76">
        <v>78.220212970913877</v>
      </c>
      <c r="H1422" s="76">
        <v>65.294117647058826</v>
      </c>
      <c r="I1422" s="76">
        <v>8.0237999999999996</v>
      </c>
      <c r="J1422" s="77">
        <v>901.76415681403012</v>
      </c>
      <c r="L1422" s="79">
        <f t="shared" si="606"/>
        <v>0.55052454015335728</v>
      </c>
      <c r="M1422" s="79"/>
      <c r="N1422" s="79">
        <f t="shared" si="607"/>
        <v>0.8870035495152313</v>
      </c>
      <c r="O1422" s="79">
        <f t="shared" si="608"/>
        <v>0.65294117647058825</v>
      </c>
      <c r="P1422" s="79">
        <f t="shared" si="609"/>
        <v>0.43829577464788733</v>
      </c>
      <c r="Q1422" s="79">
        <f t="shared" si="610"/>
        <v>0.53495921222152942</v>
      </c>
      <c r="R1422" s="79">
        <f t="shared" si="611"/>
        <v>0.35162846118216234</v>
      </c>
    </row>
    <row r="1423" spans="1:18" s="80" customFormat="1" x14ac:dyDescent="0.25">
      <c r="A1423" s="73" t="s">
        <v>2546</v>
      </c>
      <c r="B1423" s="74">
        <v>5</v>
      </c>
      <c r="C1423" s="74" t="s">
        <v>2547</v>
      </c>
      <c r="D1423" s="26"/>
      <c r="E1423" s="27"/>
      <c r="F1423" s="75">
        <v>25913</v>
      </c>
      <c r="G1423" s="76">
        <v>76.024472008782894</v>
      </c>
      <c r="H1423" s="76">
        <v>64.225746268656707</v>
      </c>
      <c r="I1423" s="76">
        <v>7.4683999999999999</v>
      </c>
      <c r="J1423" s="77">
        <v>928.24879620857473</v>
      </c>
      <c r="L1423" s="79">
        <f t="shared" si="606"/>
        <v>0.53836210064814316</v>
      </c>
      <c r="M1423" s="79"/>
      <c r="N1423" s="79">
        <f t="shared" si="607"/>
        <v>0.85040786681304825</v>
      </c>
      <c r="O1423" s="79">
        <f t="shared" si="608"/>
        <v>0.64225746268656703</v>
      </c>
      <c r="P1423" s="79">
        <f t="shared" si="609"/>
        <v>0.39918309859154932</v>
      </c>
      <c r="Q1423" s="79">
        <f t="shared" si="610"/>
        <v>0.50633815187952236</v>
      </c>
      <c r="R1423" s="79">
        <f t="shared" si="611"/>
        <v>0.36237273679861043</v>
      </c>
    </row>
    <row r="1424" spans="1:18" s="80" customFormat="1" x14ac:dyDescent="0.25">
      <c r="A1424" s="73" t="s">
        <v>2548</v>
      </c>
      <c r="B1424" s="74">
        <v>6</v>
      </c>
      <c r="C1424" s="74" t="s">
        <v>2549</v>
      </c>
      <c r="D1424" s="26"/>
      <c r="E1424" s="27"/>
      <c r="F1424" s="75">
        <v>8664</v>
      </c>
      <c r="G1424" s="76">
        <v>75.522849504705604</v>
      </c>
      <c r="H1424" s="76">
        <v>62.416998671978753</v>
      </c>
      <c r="I1424" s="76">
        <v>7.5464000000000002</v>
      </c>
      <c r="J1424" s="77">
        <v>1014.3924619435386</v>
      </c>
      <c r="L1424" s="79">
        <f t="shared" si="606"/>
        <v>0.55194254502978568</v>
      </c>
      <c r="M1424" s="79"/>
      <c r="N1424" s="79">
        <f t="shared" si="607"/>
        <v>0.84204749174509341</v>
      </c>
      <c r="O1424" s="79">
        <f t="shared" si="608"/>
        <v>0.62416998671978752</v>
      </c>
      <c r="P1424" s="79">
        <f t="shared" si="609"/>
        <v>0.40467605633802822</v>
      </c>
      <c r="Q1424" s="79">
        <f t="shared" si="610"/>
        <v>0.502579992349798</v>
      </c>
      <c r="R1424" s="79">
        <f t="shared" si="611"/>
        <v>0.39731945717790612</v>
      </c>
    </row>
    <row r="1425" spans="1:18" s="80" customFormat="1" x14ac:dyDescent="0.25">
      <c r="A1425" s="73" t="s">
        <v>2550</v>
      </c>
      <c r="B1425" s="74">
        <v>7</v>
      </c>
      <c r="C1425" s="74" t="s">
        <v>2551</v>
      </c>
      <c r="D1425" s="26"/>
      <c r="E1425" s="27"/>
      <c r="F1425" s="75">
        <v>19204</v>
      </c>
      <c r="G1425" s="76">
        <v>78.623654982077838</v>
      </c>
      <c r="H1425" s="76">
        <v>71.743772241992886</v>
      </c>
      <c r="I1425" s="76">
        <v>8.9502000000000006</v>
      </c>
      <c r="J1425" s="77">
        <v>1087.592537169048</v>
      </c>
      <c r="L1425" s="79">
        <f t="shared" si="606"/>
        <v>0.61214153810375882</v>
      </c>
      <c r="M1425" s="79"/>
      <c r="N1425" s="79">
        <f t="shared" si="607"/>
        <v>0.89372758303463062</v>
      </c>
      <c r="O1425" s="79">
        <f t="shared" si="608"/>
        <v>0.71743772241992887</v>
      </c>
      <c r="P1425" s="79">
        <f t="shared" si="609"/>
        <v>0.5035352112676057</v>
      </c>
      <c r="Q1425" s="79">
        <f t="shared" si="610"/>
        <v>0.60104505249612428</v>
      </c>
      <c r="R1425" s="79">
        <f t="shared" si="611"/>
        <v>0.42701522806046571</v>
      </c>
    </row>
    <row r="1426" spans="1:18" s="80" customFormat="1" x14ac:dyDescent="0.25">
      <c r="A1426" s="73" t="s">
        <v>2552</v>
      </c>
      <c r="B1426" s="74">
        <v>8</v>
      </c>
      <c r="C1426" s="74" t="s">
        <v>2553</v>
      </c>
      <c r="D1426" s="26"/>
      <c r="E1426" s="27"/>
      <c r="F1426" s="75">
        <v>28492</v>
      </c>
      <c r="G1426" s="76">
        <v>78.331755886755715</v>
      </c>
      <c r="H1426" s="76">
        <v>74.729596853490648</v>
      </c>
      <c r="I1426" s="76">
        <v>8.9543999999999997</v>
      </c>
      <c r="J1426" s="77">
        <v>991.09957700673249</v>
      </c>
      <c r="L1426" s="79">
        <f t="shared" si="606"/>
        <v>0.59584943288121761</v>
      </c>
      <c r="M1426" s="79"/>
      <c r="N1426" s="79">
        <f t="shared" si="607"/>
        <v>0.88886259811259527</v>
      </c>
      <c r="O1426" s="79">
        <f t="shared" si="608"/>
        <v>0.74729596853490643</v>
      </c>
      <c r="P1426" s="79">
        <f t="shared" si="609"/>
        <v>0.50383098591549302</v>
      </c>
      <c r="Q1426" s="79">
        <f t="shared" si="610"/>
        <v>0.61360481141987078</v>
      </c>
      <c r="R1426" s="79">
        <f t="shared" si="611"/>
        <v>0.38787001095607809</v>
      </c>
    </row>
    <row r="1427" spans="1:18" s="80" customFormat="1" x14ac:dyDescent="0.25">
      <c r="A1427" s="73"/>
      <c r="B1427" s="74"/>
      <c r="C1427" s="81"/>
      <c r="D1427" s="82"/>
      <c r="E1427" s="83"/>
      <c r="F1427" s="84" t="s">
        <v>17</v>
      </c>
      <c r="G1427" s="85"/>
      <c r="H1427" s="85"/>
      <c r="I1427" s="85"/>
      <c r="J1427" s="86"/>
      <c r="L1427" s="79"/>
      <c r="M1427" s="79"/>
      <c r="N1427" s="79"/>
      <c r="O1427" s="79"/>
      <c r="P1427" s="79"/>
      <c r="Q1427" s="79"/>
      <c r="R1427" s="79"/>
    </row>
    <row r="1428" spans="1:18" s="80" customFormat="1" x14ac:dyDescent="0.25">
      <c r="A1428" s="62" t="s">
        <v>2554</v>
      </c>
      <c r="B1428" s="87"/>
      <c r="C1428" s="64" t="s">
        <v>2555</v>
      </c>
      <c r="D1428" s="65"/>
      <c r="E1428" s="66"/>
      <c r="F1428" s="67">
        <v>14457</v>
      </c>
      <c r="G1428" s="68">
        <v>81.571665712041764</v>
      </c>
      <c r="H1428" s="68">
        <v>30.618556701030929</v>
      </c>
      <c r="I1428" s="68">
        <v>4.9364471159994885</v>
      </c>
      <c r="J1428" s="69">
        <v>406.6199393002214</v>
      </c>
      <c r="K1428" s="16"/>
      <c r="L1428" s="54">
        <f t="shared" ref="L1428:L1434" si="612">GEOMEAN(N1428,Q1428,R1428)</f>
        <v>0.33311868247336945</v>
      </c>
      <c r="M1428" s="54"/>
      <c r="N1428" s="54">
        <f t="shared" ref="N1428:N1434" si="613">+(G1428-25)/(85-25)</f>
        <v>0.94286109520069605</v>
      </c>
      <c r="O1428" s="54">
        <f t="shared" ref="O1428:O1434" si="614">+H1428/100</f>
        <v>0.3061855670103093</v>
      </c>
      <c r="P1428" s="54">
        <f t="shared" ref="P1428:P1434" si="615">+(I1428-1.8)/(16-1.8)</f>
        <v>0.22087655746475274</v>
      </c>
      <c r="Q1428" s="54">
        <f t="shared" ref="Q1428:Q1434" si="616">+(O1428*P1428)^(0.5)</f>
        <v>0.26005617467506992</v>
      </c>
      <c r="R1428" s="54">
        <f t="shared" ref="R1428:R1434" si="617">+(J1428-35)/(2500-35)</f>
        <v>0.15075859606499853</v>
      </c>
    </row>
    <row r="1429" spans="1:18" s="80" customFormat="1" x14ac:dyDescent="0.25">
      <c r="A1429" s="73" t="s">
        <v>2556</v>
      </c>
      <c r="B1429" s="74">
        <v>1</v>
      </c>
      <c r="C1429" s="74" t="s">
        <v>1462</v>
      </c>
      <c r="D1429" s="26"/>
      <c r="E1429" s="27"/>
      <c r="F1429" s="75">
        <v>4455</v>
      </c>
      <c r="G1429" s="76">
        <v>77.212285627939195</v>
      </c>
      <c r="H1429" s="76">
        <v>37.784090909090914</v>
      </c>
      <c r="I1429" s="76">
        <v>5.335</v>
      </c>
      <c r="J1429" s="77">
        <v>479.91366872881349</v>
      </c>
      <c r="L1429" s="79">
        <f t="shared" si="612"/>
        <v>0.36385507357104757</v>
      </c>
      <c r="M1429" s="79"/>
      <c r="N1429" s="79">
        <f t="shared" si="613"/>
        <v>0.8702047604656532</v>
      </c>
      <c r="O1429" s="79">
        <f t="shared" si="614"/>
        <v>0.37784090909090912</v>
      </c>
      <c r="P1429" s="79">
        <f t="shared" si="615"/>
        <v>0.24894366197183102</v>
      </c>
      <c r="Q1429" s="79">
        <f t="shared" si="616"/>
        <v>0.30669382053092725</v>
      </c>
      <c r="R1429" s="79">
        <f t="shared" si="617"/>
        <v>0.18049236053907242</v>
      </c>
    </row>
    <row r="1430" spans="1:18" s="80" customFormat="1" x14ac:dyDescent="0.25">
      <c r="A1430" s="73" t="s">
        <v>2557</v>
      </c>
      <c r="B1430" s="74">
        <v>2</v>
      </c>
      <c r="C1430" s="74" t="s">
        <v>2558</v>
      </c>
      <c r="D1430" s="26"/>
      <c r="E1430" s="27"/>
      <c r="F1430" s="75">
        <v>2908</v>
      </c>
      <c r="G1430" s="76">
        <v>88.276461150526728</v>
      </c>
      <c r="H1430" s="76">
        <v>20.0836820083682</v>
      </c>
      <c r="I1430" s="76">
        <v>3.4588999999999999</v>
      </c>
      <c r="J1430" s="77">
        <v>292.65979074017918</v>
      </c>
      <c r="L1430" s="79">
        <f t="shared" si="612"/>
        <v>0.25654846427626737</v>
      </c>
      <c r="M1430" s="79"/>
      <c r="N1430" s="79">
        <f t="shared" si="613"/>
        <v>1.0546076858421121</v>
      </c>
      <c r="O1430" s="79">
        <f t="shared" si="614"/>
        <v>0.20083682008368201</v>
      </c>
      <c r="P1430" s="79">
        <f t="shared" si="615"/>
        <v>0.11682394366197182</v>
      </c>
      <c r="Q1430" s="79">
        <f t="shared" si="616"/>
        <v>0.15317489792621256</v>
      </c>
      <c r="R1430" s="79">
        <f t="shared" si="617"/>
        <v>0.10452729847471771</v>
      </c>
    </row>
    <row r="1431" spans="1:18" s="80" customFormat="1" x14ac:dyDescent="0.25">
      <c r="A1431" s="73" t="s">
        <v>2559</v>
      </c>
      <c r="B1431" s="74">
        <v>3</v>
      </c>
      <c r="C1431" s="74" t="s">
        <v>2560</v>
      </c>
      <c r="D1431" s="26"/>
      <c r="E1431" s="27"/>
      <c r="F1431" s="75">
        <v>1914</v>
      </c>
      <c r="G1431" s="76">
        <v>81.543971581674185</v>
      </c>
      <c r="H1431" s="76">
        <v>29.921259842519689</v>
      </c>
      <c r="I1431" s="76">
        <v>4.5038</v>
      </c>
      <c r="J1431" s="77">
        <v>344.87267824787352</v>
      </c>
      <c r="L1431" s="79">
        <f t="shared" si="612"/>
        <v>0.30465723037479864</v>
      </c>
      <c r="M1431" s="79"/>
      <c r="N1431" s="79">
        <f t="shared" si="613"/>
        <v>0.94239952636123647</v>
      </c>
      <c r="O1431" s="79">
        <f t="shared" si="614"/>
        <v>0.29921259842519687</v>
      </c>
      <c r="P1431" s="79">
        <f t="shared" si="615"/>
        <v>0.19040845070422538</v>
      </c>
      <c r="Q1431" s="79">
        <f t="shared" si="616"/>
        <v>0.23868935312939135</v>
      </c>
      <c r="R1431" s="79">
        <f t="shared" si="617"/>
        <v>0.12570899726080062</v>
      </c>
    </row>
    <row r="1432" spans="1:18" s="80" customFormat="1" x14ac:dyDescent="0.25">
      <c r="A1432" s="73" t="s">
        <v>2561</v>
      </c>
      <c r="B1432" s="74">
        <v>4</v>
      </c>
      <c r="C1432" s="74" t="s">
        <v>2562</v>
      </c>
      <c r="D1432" s="26"/>
      <c r="E1432" s="27"/>
      <c r="F1432" s="75">
        <v>2098</v>
      </c>
      <c r="G1432" s="76">
        <v>77.845128295742143</v>
      </c>
      <c r="H1432" s="76">
        <v>31.683168316831683</v>
      </c>
      <c r="I1432" s="76">
        <v>5.8255999999999997</v>
      </c>
      <c r="J1432" s="77">
        <v>492.71690389601673</v>
      </c>
      <c r="L1432" s="79">
        <f t="shared" si="612"/>
        <v>0.36596514506816175</v>
      </c>
      <c r="M1432" s="79"/>
      <c r="N1432" s="79">
        <f t="shared" si="613"/>
        <v>0.88075213826236909</v>
      </c>
      <c r="O1432" s="79">
        <f t="shared" si="614"/>
        <v>0.31683168316831684</v>
      </c>
      <c r="P1432" s="79">
        <f t="shared" si="615"/>
        <v>0.28349295774647887</v>
      </c>
      <c r="Q1432" s="79">
        <f t="shared" si="616"/>
        <v>0.29969910071466921</v>
      </c>
      <c r="R1432" s="79">
        <f t="shared" si="617"/>
        <v>0.18568637074889116</v>
      </c>
    </row>
    <row r="1433" spans="1:18" s="80" customFormat="1" x14ac:dyDescent="0.25">
      <c r="A1433" s="73" t="s">
        <v>2563</v>
      </c>
      <c r="B1433" s="74">
        <v>5</v>
      </c>
      <c r="C1433" s="74" t="s">
        <v>2564</v>
      </c>
      <c r="D1433" s="26"/>
      <c r="E1433" s="27"/>
      <c r="F1433" s="75">
        <v>2246</v>
      </c>
      <c r="G1433" s="76">
        <v>81.345431855361085</v>
      </c>
      <c r="H1433" s="76">
        <v>33.043478260869563</v>
      </c>
      <c r="I1433" s="76">
        <v>5.2474999999999996</v>
      </c>
      <c r="J1433" s="77">
        <v>354.89107339380297</v>
      </c>
      <c r="L1433" s="79">
        <f t="shared" si="612"/>
        <v>0.32559757935140121</v>
      </c>
      <c r="M1433" s="79"/>
      <c r="N1433" s="79">
        <f t="shared" si="613"/>
        <v>0.9390905309226848</v>
      </c>
      <c r="O1433" s="79">
        <f t="shared" si="614"/>
        <v>0.33043478260869563</v>
      </c>
      <c r="P1433" s="79">
        <f t="shared" si="615"/>
        <v>0.24278169014084508</v>
      </c>
      <c r="Q1433" s="79">
        <f t="shared" si="616"/>
        <v>0.28323755930854555</v>
      </c>
      <c r="R1433" s="79">
        <f t="shared" si="617"/>
        <v>0.12977325492649208</v>
      </c>
    </row>
    <row r="1434" spans="1:18" s="80" customFormat="1" x14ac:dyDescent="0.25">
      <c r="A1434" s="73" t="s">
        <v>2565</v>
      </c>
      <c r="B1434" s="74">
        <v>6</v>
      </c>
      <c r="C1434" s="74" t="s">
        <v>2566</v>
      </c>
      <c r="D1434" s="26"/>
      <c r="E1434" s="27"/>
      <c r="F1434" s="75">
        <v>836</v>
      </c>
      <c r="G1434" s="76">
        <v>90.639152095421906</v>
      </c>
      <c r="H1434" s="76">
        <v>22.222222222222221</v>
      </c>
      <c r="I1434" s="76">
        <v>4.9229000000000003</v>
      </c>
      <c r="J1434" s="77">
        <v>476.72568830291954</v>
      </c>
      <c r="L1434" s="79">
        <f t="shared" si="612"/>
        <v>0.35125729408841505</v>
      </c>
      <c r="M1434" s="79"/>
      <c r="N1434" s="79">
        <f t="shared" si="613"/>
        <v>1.0939858682570318</v>
      </c>
      <c r="O1434" s="79">
        <f t="shared" si="614"/>
        <v>0.22222222222222221</v>
      </c>
      <c r="P1434" s="79">
        <f t="shared" si="615"/>
        <v>0.21992253521126764</v>
      </c>
      <c r="Q1434" s="79">
        <f t="shared" si="616"/>
        <v>0.22106938840869128</v>
      </c>
      <c r="R1434" s="79">
        <f t="shared" si="617"/>
        <v>0.17919906219185378</v>
      </c>
    </row>
    <row r="1435" spans="1:18" s="80" customFormat="1" x14ac:dyDescent="0.25">
      <c r="A1435" s="73"/>
      <c r="B1435" s="74"/>
      <c r="C1435" s="81"/>
      <c r="D1435" s="82"/>
      <c r="E1435" s="83"/>
      <c r="F1435" s="84" t="s">
        <v>17</v>
      </c>
      <c r="G1435" s="85"/>
      <c r="H1435" s="85"/>
      <c r="I1435" s="85"/>
      <c r="J1435" s="86"/>
      <c r="L1435" s="79"/>
      <c r="M1435" s="79"/>
      <c r="N1435" s="79"/>
      <c r="O1435" s="79"/>
      <c r="P1435" s="79"/>
      <c r="Q1435" s="79"/>
      <c r="R1435" s="79"/>
    </row>
    <row r="1436" spans="1:18" s="80" customFormat="1" x14ac:dyDescent="0.25">
      <c r="A1436" s="62" t="s">
        <v>2567</v>
      </c>
      <c r="B1436" s="63"/>
      <c r="C1436" s="64" t="s">
        <v>2568</v>
      </c>
      <c r="D1436" s="65"/>
      <c r="E1436" s="66"/>
      <c r="F1436" s="67">
        <v>78418</v>
      </c>
      <c r="G1436" s="68">
        <v>78.84820978864866</v>
      </c>
      <c r="H1436" s="68">
        <v>66.903684550743364</v>
      </c>
      <c r="I1436" s="68">
        <v>7.5440122511485441</v>
      </c>
      <c r="J1436" s="69">
        <v>962.08725999746639</v>
      </c>
      <c r="K1436" s="16"/>
      <c r="L1436" s="54">
        <f>GEOMEAN(N1436,Q1436,R1436)</f>
        <v>0.55997771543080521</v>
      </c>
      <c r="M1436" s="54"/>
      <c r="N1436" s="54">
        <f>+(G1436-25)/(85-25)</f>
        <v>0.8974701631441443</v>
      </c>
      <c r="O1436" s="54">
        <f>+H1436/100</f>
        <v>0.66903684550743359</v>
      </c>
      <c r="P1436" s="54">
        <f>+(I1436-1.8)/(16-1.8)</f>
        <v>0.40450790501046091</v>
      </c>
      <c r="Q1436" s="54">
        <f>+(O1436*P1436)^(0.5)</f>
        <v>0.52022177266144809</v>
      </c>
      <c r="R1436" s="54">
        <f>+(J1436-35)/(2500-35)</f>
        <v>0.3761003083154022</v>
      </c>
    </row>
    <row r="1437" spans="1:18" s="80" customFormat="1" x14ac:dyDescent="0.25">
      <c r="A1437" s="73" t="s">
        <v>2569</v>
      </c>
      <c r="B1437" s="74">
        <v>1</v>
      </c>
      <c r="C1437" s="74" t="s">
        <v>2570</v>
      </c>
      <c r="D1437" s="26"/>
      <c r="E1437" s="27"/>
      <c r="F1437" s="75">
        <v>45733</v>
      </c>
      <c r="G1437" s="76">
        <v>78.903423679061561</v>
      </c>
      <c r="H1437" s="76">
        <v>71.318272805261657</v>
      </c>
      <c r="I1437" s="76">
        <v>8.3961000000000006</v>
      </c>
      <c r="J1437" s="77">
        <v>962.95816224711018</v>
      </c>
      <c r="L1437" s="79">
        <f>GEOMEAN(N1437,Q1437,R1437)</f>
        <v>0.57955164305461038</v>
      </c>
      <c r="M1437" s="79"/>
      <c r="N1437" s="79">
        <f>+(G1437-25)/(85-25)</f>
        <v>0.89839039465102599</v>
      </c>
      <c r="O1437" s="79">
        <f>+H1437/100</f>
        <v>0.71318272805261662</v>
      </c>
      <c r="P1437" s="79">
        <f>+(I1437-1.8)/(16-1.8)</f>
        <v>0.46451408450704235</v>
      </c>
      <c r="Q1437" s="79">
        <f>+(O1437*P1437)^(0.5)</f>
        <v>0.57557225611351015</v>
      </c>
      <c r="R1437" s="79">
        <f>+(J1437-35)/(2500-35)</f>
        <v>0.37645361551606904</v>
      </c>
    </row>
    <row r="1438" spans="1:18" s="80" customFormat="1" x14ac:dyDescent="0.25">
      <c r="A1438" s="73" t="s">
        <v>2571</v>
      </c>
      <c r="B1438" s="74">
        <v>2</v>
      </c>
      <c r="C1438" s="74" t="s">
        <v>2572</v>
      </c>
      <c r="D1438" s="26"/>
      <c r="E1438" s="27"/>
      <c r="F1438" s="75">
        <v>21056</v>
      </c>
      <c r="G1438" s="76">
        <v>78.821972995308727</v>
      </c>
      <c r="H1438" s="76">
        <v>60.330578512396691</v>
      </c>
      <c r="I1438" s="76">
        <v>6.0609999999999999</v>
      </c>
      <c r="J1438" s="77">
        <v>961.17473576343457</v>
      </c>
      <c r="L1438" s="79">
        <f>GEOMEAN(N1438,Q1438,R1438)</f>
        <v>0.52342553222090582</v>
      </c>
      <c r="M1438" s="79"/>
      <c r="N1438" s="79">
        <f>+(G1438-25)/(85-25)</f>
        <v>0.89703288325514541</v>
      </c>
      <c r="O1438" s="79">
        <f>+H1438/100</f>
        <v>0.60330578512396693</v>
      </c>
      <c r="P1438" s="79">
        <f>+(I1438-1.8)/(16-1.8)</f>
        <v>0.30007042253521127</v>
      </c>
      <c r="Q1438" s="79">
        <f>+(O1438*P1438)^(0.5)</f>
        <v>0.42548116510614914</v>
      </c>
      <c r="R1438" s="79">
        <f>+(J1438-35)/(2500-35)</f>
        <v>0.37573011592837102</v>
      </c>
    </row>
    <row r="1439" spans="1:18" s="80" customFormat="1" x14ac:dyDescent="0.25">
      <c r="A1439" s="73" t="s">
        <v>2573</v>
      </c>
      <c r="B1439" s="74">
        <v>3</v>
      </c>
      <c r="C1439" s="74" t="s">
        <v>2183</v>
      </c>
      <c r="D1439" s="26"/>
      <c r="E1439" s="27"/>
      <c r="F1439" s="75">
        <v>11629</v>
      </c>
      <c r="G1439" s="76">
        <v>78.992666554000678</v>
      </c>
      <c r="H1439" s="76">
        <v>62.899543378995439</v>
      </c>
      <c r="I1439" s="76">
        <v>6.7706999999999997</v>
      </c>
      <c r="J1439" s="77">
        <v>960.31454847358748</v>
      </c>
      <c r="L1439" s="79">
        <f>GEOMEAN(N1439,Q1439,R1439)</f>
        <v>0.54118794557009375</v>
      </c>
      <c r="M1439" s="79"/>
      <c r="N1439" s="79">
        <f>+(G1439-25)/(85-25)</f>
        <v>0.89987777590001128</v>
      </c>
      <c r="O1439" s="79">
        <f>+H1439/100</f>
        <v>0.62899543378995437</v>
      </c>
      <c r="P1439" s="79">
        <f>+(I1439-1.8)/(16-1.8)</f>
        <v>0.35004929577464788</v>
      </c>
      <c r="Q1439" s="79">
        <f>+(O1439*P1439)^(0.5)</f>
        <v>0.469232787264107</v>
      </c>
      <c r="R1439" s="79">
        <f>+(J1439-35)/(2500-35)</f>
        <v>0.37538115556737828</v>
      </c>
    </row>
    <row r="1440" spans="1:18" s="80" customFormat="1" x14ac:dyDescent="0.25">
      <c r="A1440" s="73"/>
      <c r="B1440" s="74"/>
      <c r="C1440" s="81"/>
      <c r="D1440" s="82"/>
      <c r="E1440" s="83"/>
      <c r="F1440" s="84" t="s">
        <v>17</v>
      </c>
      <c r="G1440" s="85"/>
      <c r="H1440" s="85"/>
      <c r="I1440" s="85"/>
      <c r="J1440" s="86"/>
      <c r="L1440" s="79"/>
      <c r="M1440" s="79"/>
      <c r="N1440" s="79"/>
      <c r="O1440" s="79"/>
      <c r="P1440" s="79"/>
      <c r="Q1440" s="79"/>
      <c r="R1440" s="79"/>
    </row>
    <row r="1441" spans="1:18" s="80" customFormat="1" x14ac:dyDescent="0.25">
      <c r="A1441" s="62" t="s">
        <v>2574</v>
      </c>
      <c r="B1441" s="63"/>
      <c r="C1441" s="64" t="s">
        <v>2575</v>
      </c>
      <c r="D1441" s="65"/>
      <c r="E1441" s="66"/>
      <c r="F1441" s="67">
        <v>28024</v>
      </c>
      <c r="G1441" s="68">
        <v>70.359524016391873</v>
      </c>
      <c r="H1441" s="68">
        <v>37.651277454056476</v>
      </c>
      <c r="I1441" s="68">
        <v>3.5806247980874848</v>
      </c>
      <c r="J1441" s="69">
        <v>269.76364453313801</v>
      </c>
      <c r="K1441" s="16"/>
      <c r="L1441" s="54">
        <f>GEOMEAN(N1441,Q1441,R1441)</f>
        <v>0.25010421867304983</v>
      </c>
      <c r="M1441" s="54"/>
      <c r="N1441" s="54">
        <f>+(G1441-25)/(85-25)</f>
        <v>0.75599206693986454</v>
      </c>
      <c r="O1441" s="54">
        <f>+H1441/100</f>
        <v>0.37651277454056475</v>
      </c>
      <c r="P1441" s="54">
        <f>+(I1441-1.8)/(16-1.8)</f>
        <v>0.12539611254137217</v>
      </c>
      <c r="Q1441" s="54">
        <f>+(O1441*P1441)^(0.5)</f>
        <v>0.21728607467933361</v>
      </c>
      <c r="R1441" s="54">
        <f>+(J1441-35)/(2500-35)</f>
        <v>9.5238801027642192E-2</v>
      </c>
    </row>
    <row r="1442" spans="1:18" s="80" customFormat="1" x14ac:dyDescent="0.25">
      <c r="A1442" s="73" t="s">
        <v>2576</v>
      </c>
      <c r="B1442" s="74">
        <v>1</v>
      </c>
      <c r="C1442" s="74" t="s">
        <v>2381</v>
      </c>
      <c r="D1442" s="26"/>
      <c r="E1442" s="27"/>
      <c r="F1442" s="75">
        <v>11505</v>
      </c>
      <c r="G1442" s="76">
        <v>69.589484281861843</v>
      </c>
      <c r="H1442" s="76">
        <v>44.148319814600235</v>
      </c>
      <c r="I1442" s="76">
        <v>3.7875999999999999</v>
      </c>
      <c r="J1442" s="77">
        <v>377.80148229577628</v>
      </c>
      <c r="L1442" s="79">
        <f>GEOMEAN(N1442,Q1442,R1442)</f>
        <v>0.29507208545860086</v>
      </c>
      <c r="M1442" s="79"/>
      <c r="N1442" s="79">
        <f>+(G1442-25)/(85-25)</f>
        <v>0.74315807136436407</v>
      </c>
      <c r="O1442" s="79">
        <f>+H1442/100</f>
        <v>0.44148319814600234</v>
      </c>
      <c r="P1442" s="79">
        <f>+(I1442-1.8)/(16-1.8)</f>
        <v>0.13997183098591548</v>
      </c>
      <c r="Q1442" s="79">
        <f>+(O1442*P1442)^(0.5)</f>
        <v>0.24858642680969867</v>
      </c>
      <c r="R1442" s="79">
        <f>+(J1442-35)/(2500-35)</f>
        <v>0.13906753845670439</v>
      </c>
    </row>
    <row r="1443" spans="1:18" s="80" customFormat="1" x14ac:dyDescent="0.25">
      <c r="A1443" s="73" t="s">
        <v>2577</v>
      </c>
      <c r="B1443" s="74">
        <v>2</v>
      </c>
      <c r="C1443" s="74" t="s">
        <v>2578</v>
      </c>
      <c r="D1443" s="26"/>
      <c r="E1443" s="27"/>
      <c r="F1443" s="75">
        <v>4866</v>
      </c>
      <c r="G1443" s="76">
        <v>72.723572354050745</v>
      </c>
      <c r="H1443" s="76">
        <v>37.535014005602243</v>
      </c>
      <c r="I1443" s="76">
        <v>3.5059999999999998</v>
      </c>
      <c r="J1443" s="77">
        <v>197.08041774195652</v>
      </c>
      <c r="L1443" s="79">
        <f>GEOMEAN(N1443,Q1443,R1443)</f>
        <v>0.22311031551128671</v>
      </c>
      <c r="M1443" s="79"/>
      <c r="N1443" s="79">
        <f>+(G1443-25)/(85-25)</f>
        <v>0.79539287256751245</v>
      </c>
      <c r="O1443" s="79">
        <f>+H1443/100</f>
        <v>0.37535014005602241</v>
      </c>
      <c r="P1443" s="79">
        <f>+(I1443-1.8)/(16-1.8)</f>
        <v>0.12014084507042253</v>
      </c>
      <c r="Q1443" s="79">
        <f>+(O1443*P1443)^(0.5)</f>
        <v>0.21235555802387651</v>
      </c>
      <c r="R1443" s="79">
        <f>+(J1443-35)/(2500-35)</f>
        <v>6.5752704966310957E-2</v>
      </c>
    </row>
    <row r="1444" spans="1:18" s="80" customFormat="1" x14ac:dyDescent="0.25">
      <c r="A1444" s="73" t="s">
        <v>2579</v>
      </c>
      <c r="B1444" s="74">
        <v>3</v>
      </c>
      <c r="C1444" s="74" t="s">
        <v>2580</v>
      </c>
      <c r="D1444" s="26"/>
      <c r="E1444" s="27"/>
      <c r="F1444" s="75">
        <v>6221</v>
      </c>
      <c r="G1444" s="76">
        <v>69.858327940121157</v>
      </c>
      <c r="H1444" s="76">
        <v>33.511586452762927</v>
      </c>
      <c r="I1444" s="76">
        <v>3.5019</v>
      </c>
      <c r="J1444" s="77">
        <v>230.23030699165466</v>
      </c>
      <c r="L1444" s="79">
        <f>GEOMEAN(N1444,Q1444,R1444)</f>
        <v>0.22809415785915355</v>
      </c>
      <c r="M1444" s="79"/>
      <c r="N1444" s="79">
        <f>+(G1444-25)/(85-25)</f>
        <v>0.74763879900201924</v>
      </c>
      <c r="O1444" s="79">
        <f>+H1444/100</f>
        <v>0.33511586452762926</v>
      </c>
      <c r="P1444" s="79">
        <f>+(I1444-1.8)/(16-1.8)</f>
        <v>0.11985211267605635</v>
      </c>
      <c r="Q1444" s="79">
        <f>+(O1444*P1444)^(0.5)</f>
        <v>0.20041043973530784</v>
      </c>
      <c r="R1444" s="79">
        <f>+(J1444-35)/(2500-35)</f>
        <v>7.9200935899251382E-2</v>
      </c>
    </row>
    <row r="1445" spans="1:18" s="80" customFormat="1" x14ac:dyDescent="0.25">
      <c r="A1445" s="73" t="s">
        <v>2581</v>
      </c>
      <c r="B1445" s="74">
        <v>4</v>
      </c>
      <c r="C1445" s="74" t="s">
        <v>2582</v>
      </c>
      <c r="D1445" s="26"/>
      <c r="E1445" s="27"/>
      <c r="F1445" s="75">
        <v>5432</v>
      </c>
      <c r="G1445" s="76">
        <v>70.631011810651898</v>
      </c>
      <c r="H1445" s="76">
        <v>30.444444444444446</v>
      </c>
      <c r="I1445" s="76">
        <v>3.2595000000000001</v>
      </c>
      <c r="J1445" s="77">
        <v>151.32442342715552</v>
      </c>
      <c r="L1445" s="79">
        <f>GEOMEAN(N1445,Q1445,R1445)</f>
        <v>0.18516472131478259</v>
      </c>
      <c r="M1445" s="79"/>
      <c r="N1445" s="79">
        <f>+(G1445-25)/(85-25)</f>
        <v>0.760516863510865</v>
      </c>
      <c r="O1445" s="79">
        <f>+H1445/100</f>
        <v>0.30444444444444446</v>
      </c>
      <c r="P1445" s="79">
        <f>+(I1445-1.8)/(16-1.8)</f>
        <v>0.10278169014084508</v>
      </c>
      <c r="Q1445" s="79">
        <f>+(O1445*P1445)^(0.5)</f>
        <v>0.17689351190473498</v>
      </c>
      <c r="R1445" s="79">
        <f>+(J1445-35)/(2500-35)</f>
        <v>4.7190435467405895E-2</v>
      </c>
    </row>
    <row r="1446" spans="1:18" s="80" customFormat="1" x14ac:dyDescent="0.25">
      <c r="A1446" s="73"/>
      <c r="B1446" s="74"/>
      <c r="C1446" s="81"/>
      <c r="D1446" s="82"/>
      <c r="E1446" s="83"/>
      <c r="F1446" s="84" t="s">
        <v>17</v>
      </c>
      <c r="G1446" s="85"/>
      <c r="H1446" s="85"/>
      <c r="I1446" s="85"/>
      <c r="J1446" s="86"/>
      <c r="L1446" s="79"/>
      <c r="M1446" s="79"/>
      <c r="N1446" s="79"/>
      <c r="O1446" s="79"/>
      <c r="P1446" s="79"/>
      <c r="Q1446" s="79"/>
      <c r="R1446" s="79"/>
    </row>
    <row r="1447" spans="1:18" s="80" customFormat="1" x14ac:dyDescent="0.25">
      <c r="A1447" s="62" t="s">
        <v>2583</v>
      </c>
      <c r="B1447" s="87"/>
      <c r="C1447" s="64" t="s">
        <v>2584</v>
      </c>
      <c r="D1447" s="65"/>
      <c r="E1447" s="66"/>
      <c r="F1447" s="67">
        <v>77862</v>
      </c>
      <c r="G1447" s="68">
        <v>74.525521213567316</v>
      </c>
      <c r="H1447" s="68">
        <v>37.634228187919462</v>
      </c>
      <c r="I1447" s="68">
        <v>3.9876798102710724</v>
      </c>
      <c r="J1447" s="69">
        <v>357.92719010647966</v>
      </c>
      <c r="K1447" s="16"/>
      <c r="L1447" s="54">
        <f t="shared" ref="L1447:L1457" si="618">GEOMEAN(N1447,Q1447,R1447)</f>
        <v>0.29639320039533901</v>
      </c>
      <c r="M1447" s="54"/>
      <c r="N1447" s="54">
        <f t="shared" ref="N1447:N1457" si="619">+(G1447-25)/(85-25)</f>
        <v>0.82542535355945523</v>
      </c>
      <c r="O1447" s="54">
        <f t="shared" ref="O1447:O1457" si="620">+H1447/100</f>
        <v>0.37634228187919461</v>
      </c>
      <c r="P1447" s="54">
        <f t="shared" ref="P1447:P1457" si="621">+(I1447-1.8)/(16-1.8)</f>
        <v>0.15406195846979384</v>
      </c>
      <c r="Q1447" s="54">
        <f t="shared" ref="Q1447:Q1457" si="622">+(O1447*P1447)^(0.5)</f>
        <v>0.24079042547680324</v>
      </c>
      <c r="R1447" s="54">
        <f t="shared" ref="R1447:R1457" si="623">+(J1447-35)/(2500-35)</f>
        <v>0.13100494527646234</v>
      </c>
    </row>
    <row r="1448" spans="1:18" s="80" customFormat="1" x14ac:dyDescent="0.25">
      <c r="A1448" s="73" t="s">
        <v>2585</v>
      </c>
      <c r="B1448" s="74">
        <v>1</v>
      </c>
      <c r="C1448" s="74" t="s">
        <v>2586</v>
      </c>
      <c r="D1448" s="26"/>
      <c r="E1448" s="27"/>
      <c r="F1448" s="75">
        <v>24169</v>
      </c>
      <c r="G1448" s="76">
        <v>72.108086641062243</v>
      </c>
      <c r="H1448" s="76">
        <v>49.28806133625411</v>
      </c>
      <c r="I1448" s="76">
        <v>5.1623000000000001</v>
      </c>
      <c r="J1448" s="77">
        <v>573.36509343757382</v>
      </c>
      <c r="L1448" s="79">
        <f t="shared" si="618"/>
        <v>0.3883736025277405</v>
      </c>
      <c r="M1448" s="79"/>
      <c r="N1448" s="79">
        <f t="shared" si="619"/>
        <v>0.78513477735103743</v>
      </c>
      <c r="O1448" s="79">
        <f t="shared" si="620"/>
        <v>0.49288061336254108</v>
      </c>
      <c r="P1448" s="79">
        <f t="shared" si="621"/>
        <v>0.2367816901408451</v>
      </c>
      <c r="Q1448" s="79">
        <f t="shared" si="622"/>
        <v>0.34162128837301531</v>
      </c>
      <c r="R1448" s="79">
        <f t="shared" si="623"/>
        <v>0.21840368902132812</v>
      </c>
    </row>
    <row r="1449" spans="1:18" s="80" customFormat="1" x14ac:dyDescent="0.25">
      <c r="A1449" s="73" t="s">
        <v>2587</v>
      </c>
      <c r="B1449" s="74">
        <v>2</v>
      </c>
      <c r="C1449" s="74" t="s">
        <v>2588</v>
      </c>
      <c r="D1449" s="26"/>
      <c r="E1449" s="27"/>
      <c r="F1449" s="75">
        <v>9252</v>
      </c>
      <c r="G1449" s="76">
        <v>74.298114374494801</v>
      </c>
      <c r="H1449" s="76">
        <v>37.302551640340219</v>
      </c>
      <c r="I1449" s="76">
        <v>3.4980000000000002</v>
      </c>
      <c r="J1449" s="77">
        <v>293.90655669147287</v>
      </c>
      <c r="L1449" s="79">
        <f t="shared" si="618"/>
        <v>0.2631679765576308</v>
      </c>
      <c r="M1449" s="79"/>
      <c r="N1449" s="79">
        <f t="shared" si="619"/>
        <v>0.82163523957491336</v>
      </c>
      <c r="O1449" s="79">
        <f t="shared" si="620"/>
        <v>0.3730255164034022</v>
      </c>
      <c r="P1449" s="79">
        <f t="shared" si="621"/>
        <v>0.11957746478873241</v>
      </c>
      <c r="Q1449" s="79">
        <f t="shared" si="622"/>
        <v>0.21120001314636927</v>
      </c>
      <c r="R1449" s="79">
        <f t="shared" si="623"/>
        <v>0.10503308587889366</v>
      </c>
    </row>
    <row r="1450" spans="1:18" s="80" customFormat="1" x14ac:dyDescent="0.25">
      <c r="A1450" s="73" t="s">
        <v>2589</v>
      </c>
      <c r="B1450" s="74">
        <v>3</v>
      </c>
      <c r="C1450" s="74" t="s">
        <v>2590</v>
      </c>
      <c r="D1450" s="26"/>
      <c r="E1450" s="27"/>
      <c r="F1450" s="75">
        <v>2420</v>
      </c>
      <c r="G1450" s="76">
        <v>74.513136863924032</v>
      </c>
      <c r="H1450" s="76">
        <v>34.108527131782942</v>
      </c>
      <c r="I1450" s="76">
        <v>4.3308999999999997</v>
      </c>
      <c r="J1450" s="77">
        <v>198.9968592840217</v>
      </c>
      <c r="L1450" s="79">
        <f t="shared" si="618"/>
        <v>0.23832569459331596</v>
      </c>
      <c r="M1450" s="79"/>
      <c r="N1450" s="79">
        <f t="shared" si="619"/>
        <v>0.82521894773206717</v>
      </c>
      <c r="O1450" s="79">
        <f t="shared" si="620"/>
        <v>0.3410852713178294</v>
      </c>
      <c r="P1450" s="79">
        <f t="shared" si="621"/>
        <v>0.1782323943661972</v>
      </c>
      <c r="Q1450" s="79">
        <f t="shared" si="622"/>
        <v>0.24656123902596844</v>
      </c>
      <c r="R1450" s="79">
        <f t="shared" si="623"/>
        <v>6.6530166038142671E-2</v>
      </c>
    </row>
    <row r="1451" spans="1:18" s="80" customFormat="1" x14ac:dyDescent="0.25">
      <c r="A1451" s="73" t="s">
        <v>2591</v>
      </c>
      <c r="B1451" s="74">
        <v>4</v>
      </c>
      <c r="C1451" s="74" t="s">
        <v>2592</v>
      </c>
      <c r="D1451" s="26"/>
      <c r="E1451" s="27"/>
      <c r="F1451" s="75">
        <v>3940</v>
      </c>
      <c r="G1451" s="76">
        <v>73.993633782692029</v>
      </c>
      <c r="H1451" s="76">
        <v>28.13688212927757</v>
      </c>
      <c r="I1451" s="76">
        <v>4.3372000000000002</v>
      </c>
      <c r="J1451" s="77">
        <v>336.12286764851893</v>
      </c>
      <c r="L1451" s="79">
        <f t="shared" si="618"/>
        <v>0.28174883351801583</v>
      </c>
      <c r="M1451" s="79"/>
      <c r="N1451" s="79">
        <f t="shared" si="619"/>
        <v>0.81656056304486713</v>
      </c>
      <c r="O1451" s="79">
        <f t="shared" si="620"/>
        <v>0.28136882129277568</v>
      </c>
      <c r="P1451" s="79">
        <f t="shared" si="621"/>
        <v>0.17867605633802819</v>
      </c>
      <c r="Q1451" s="79">
        <f t="shared" si="622"/>
        <v>0.22421835644093141</v>
      </c>
      <c r="R1451" s="79">
        <f t="shared" si="623"/>
        <v>0.12215937835639713</v>
      </c>
    </row>
    <row r="1452" spans="1:18" s="80" customFormat="1" x14ac:dyDescent="0.25">
      <c r="A1452" s="73" t="s">
        <v>2593</v>
      </c>
      <c r="B1452" s="74">
        <v>5</v>
      </c>
      <c r="C1452" s="74" t="s">
        <v>2594</v>
      </c>
      <c r="D1452" s="26"/>
      <c r="E1452" s="27"/>
      <c r="F1452" s="75">
        <v>614</v>
      </c>
      <c r="G1452" s="76">
        <v>71.044692618418736</v>
      </c>
      <c r="H1452" s="76">
        <v>26.190476190476193</v>
      </c>
      <c r="I1452" s="76">
        <v>4.3841999999999999</v>
      </c>
      <c r="J1452" s="77">
        <v>162.2730763115801</v>
      </c>
      <c r="L1452" s="79">
        <f t="shared" si="618"/>
        <v>0.20527978175155806</v>
      </c>
      <c r="M1452" s="79"/>
      <c r="N1452" s="79">
        <f t="shared" si="619"/>
        <v>0.76741154364031228</v>
      </c>
      <c r="O1452" s="79">
        <f t="shared" si="620"/>
        <v>0.26190476190476192</v>
      </c>
      <c r="P1452" s="79">
        <f t="shared" si="621"/>
        <v>0.18198591549295776</v>
      </c>
      <c r="Q1452" s="79">
        <f t="shared" si="622"/>
        <v>0.21831852387555944</v>
      </c>
      <c r="R1452" s="79">
        <f t="shared" si="623"/>
        <v>5.1632079639586249E-2</v>
      </c>
    </row>
    <row r="1453" spans="1:18" s="80" customFormat="1" x14ac:dyDescent="0.25">
      <c r="A1453" s="73" t="s">
        <v>2595</v>
      </c>
      <c r="B1453" s="74">
        <v>6</v>
      </c>
      <c r="C1453" s="74" t="s">
        <v>2596</v>
      </c>
      <c r="D1453" s="26"/>
      <c r="E1453" s="27"/>
      <c r="F1453" s="75">
        <v>2693</v>
      </c>
      <c r="G1453" s="76">
        <v>80.359173098550571</v>
      </c>
      <c r="H1453" s="76">
        <v>50.793650793650791</v>
      </c>
      <c r="I1453" s="76">
        <v>4.4161000000000001</v>
      </c>
      <c r="J1453" s="77">
        <v>470.18317553022655</v>
      </c>
      <c r="L1453" s="79">
        <f t="shared" si="618"/>
        <v>0.36798242464699688</v>
      </c>
      <c r="M1453" s="79"/>
      <c r="N1453" s="79">
        <f t="shared" si="619"/>
        <v>0.92265288497584286</v>
      </c>
      <c r="O1453" s="79">
        <f t="shared" si="620"/>
        <v>0.50793650793650791</v>
      </c>
      <c r="P1453" s="79">
        <f t="shared" si="621"/>
        <v>0.18423239436619721</v>
      </c>
      <c r="Q1453" s="79">
        <f t="shared" si="622"/>
        <v>0.30590580093085484</v>
      </c>
      <c r="R1453" s="79">
        <f t="shared" si="623"/>
        <v>0.17654489879522375</v>
      </c>
    </row>
    <row r="1454" spans="1:18" s="80" customFormat="1" x14ac:dyDescent="0.25">
      <c r="A1454" s="73" t="s">
        <v>2597</v>
      </c>
      <c r="B1454" s="74">
        <v>7</v>
      </c>
      <c r="C1454" s="74" t="s">
        <v>2598</v>
      </c>
      <c r="D1454" s="26"/>
      <c r="E1454" s="27"/>
      <c r="F1454" s="75">
        <v>523</v>
      </c>
      <c r="G1454" s="76">
        <v>71.670488271815017</v>
      </c>
      <c r="H1454" s="76">
        <v>48.148148148148145</v>
      </c>
      <c r="I1454" s="76">
        <v>3.3254000000000001</v>
      </c>
      <c r="J1454" s="77">
        <v>293.69978869076454</v>
      </c>
      <c r="L1454" s="79">
        <f t="shared" si="618"/>
        <v>0.26479060941978583</v>
      </c>
      <c r="M1454" s="79"/>
      <c r="N1454" s="79">
        <f t="shared" si="619"/>
        <v>0.77784147119691693</v>
      </c>
      <c r="O1454" s="79">
        <f t="shared" si="620"/>
        <v>0.48148148148148145</v>
      </c>
      <c r="P1454" s="79">
        <f t="shared" si="621"/>
        <v>0.10742253521126761</v>
      </c>
      <c r="Q1454" s="79">
        <f t="shared" si="622"/>
        <v>0.22742462794960827</v>
      </c>
      <c r="R1454" s="79">
        <f t="shared" si="623"/>
        <v>0.10494920433702415</v>
      </c>
    </row>
    <row r="1455" spans="1:18" s="80" customFormat="1" x14ac:dyDescent="0.25">
      <c r="A1455" s="73" t="s">
        <v>2599</v>
      </c>
      <c r="B1455" s="74">
        <v>8</v>
      </c>
      <c r="C1455" s="74" t="s">
        <v>2600</v>
      </c>
      <c r="D1455" s="26"/>
      <c r="E1455" s="27"/>
      <c r="F1455" s="75">
        <v>5831</v>
      </c>
      <c r="G1455" s="76">
        <v>72.886483791630695</v>
      </c>
      <c r="H1455" s="76">
        <v>44.60431654676259</v>
      </c>
      <c r="I1455" s="76">
        <v>4.5073999999999996</v>
      </c>
      <c r="J1455" s="77">
        <v>295.46677653171071</v>
      </c>
      <c r="L1455" s="79">
        <f t="shared" si="618"/>
        <v>0.29080767548804182</v>
      </c>
      <c r="M1455" s="79"/>
      <c r="N1455" s="79">
        <f t="shared" si="619"/>
        <v>0.79810806319384497</v>
      </c>
      <c r="O1455" s="79">
        <f t="shared" si="620"/>
        <v>0.4460431654676259</v>
      </c>
      <c r="P1455" s="79">
        <f t="shared" si="621"/>
        <v>0.1906619718309859</v>
      </c>
      <c r="Q1455" s="79">
        <f t="shared" si="622"/>
        <v>0.2916221347048133</v>
      </c>
      <c r="R1455" s="79">
        <f t="shared" si="623"/>
        <v>0.10566603510414227</v>
      </c>
    </row>
    <row r="1456" spans="1:18" s="80" customFormat="1" x14ac:dyDescent="0.25">
      <c r="A1456" s="73" t="s">
        <v>2601</v>
      </c>
      <c r="B1456" s="74">
        <v>9</v>
      </c>
      <c r="C1456" s="74" t="s">
        <v>2602</v>
      </c>
      <c r="D1456" s="26"/>
      <c r="E1456" s="27"/>
      <c r="F1456" s="75">
        <v>7032</v>
      </c>
      <c r="G1456" s="76">
        <v>77.77642055890918</v>
      </c>
      <c r="H1456" s="76">
        <v>26.455026455026452</v>
      </c>
      <c r="I1456" s="76">
        <v>2.4407999999999999</v>
      </c>
      <c r="J1456" s="77">
        <v>174.7497036237427</v>
      </c>
      <c r="L1456" s="79">
        <f t="shared" si="618"/>
        <v>0.17596701930094966</v>
      </c>
      <c r="M1456" s="79"/>
      <c r="N1456" s="79">
        <f t="shared" si="619"/>
        <v>0.87960700931515301</v>
      </c>
      <c r="O1456" s="79">
        <f t="shared" si="620"/>
        <v>0.26455026455026454</v>
      </c>
      <c r="P1456" s="79">
        <f t="shared" si="621"/>
        <v>4.5126760563380268E-2</v>
      </c>
      <c r="Q1456" s="79">
        <f t="shared" si="622"/>
        <v>0.10926251161921317</v>
      </c>
      <c r="R1456" s="79">
        <f t="shared" si="623"/>
        <v>5.6693591733769859E-2</v>
      </c>
    </row>
    <row r="1457" spans="1:18" s="80" customFormat="1" x14ac:dyDescent="0.25">
      <c r="A1457" s="73" t="s">
        <v>2603</v>
      </c>
      <c r="B1457" s="74">
        <v>10</v>
      </c>
      <c r="C1457" s="74" t="s">
        <v>2604</v>
      </c>
      <c r="D1457" s="26"/>
      <c r="E1457" s="27"/>
      <c r="F1457" s="75">
        <v>21388</v>
      </c>
      <c r="G1457" s="76">
        <v>75.461324020022829</v>
      </c>
      <c r="H1457" s="76">
        <v>27.549194991055455</v>
      </c>
      <c r="I1457" s="76">
        <v>2.9508000000000001</v>
      </c>
      <c r="J1457" s="77">
        <v>234.47705874246986</v>
      </c>
      <c r="L1457" s="79">
        <f t="shared" si="618"/>
        <v>0.21665291903025177</v>
      </c>
      <c r="M1457" s="79"/>
      <c r="N1457" s="79">
        <f t="shared" si="619"/>
        <v>0.84102206700038051</v>
      </c>
      <c r="O1457" s="79">
        <f t="shared" si="620"/>
        <v>0.27549194991055453</v>
      </c>
      <c r="P1457" s="79">
        <f t="shared" si="621"/>
        <v>8.1042253521126761E-2</v>
      </c>
      <c r="Q1457" s="79">
        <f t="shared" si="622"/>
        <v>0.14942050879206881</v>
      </c>
      <c r="R1457" s="79">
        <f t="shared" si="623"/>
        <v>8.0923756082137879E-2</v>
      </c>
    </row>
    <row r="1458" spans="1:18" s="80" customFormat="1" x14ac:dyDescent="0.25">
      <c r="A1458" s="73"/>
      <c r="B1458" s="74"/>
      <c r="C1458" s="81"/>
      <c r="D1458" s="82"/>
      <c r="E1458" s="83"/>
      <c r="F1458" s="84" t="s">
        <v>17</v>
      </c>
      <c r="G1458" s="85"/>
      <c r="H1458" s="85"/>
      <c r="I1458" s="85"/>
      <c r="J1458" s="86"/>
      <c r="L1458" s="79"/>
      <c r="M1458" s="79"/>
      <c r="N1458" s="79"/>
      <c r="O1458" s="79"/>
      <c r="P1458" s="79"/>
      <c r="Q1458" s="79"/>
      <c r="R1458" s="79"/>
    </row>
    <row r="1459" spans="1:18" s="80" customFormat="1" x14ac:dyDescent="0.25">
      <c r="A1459" s="62" t="s">
        <v>2605</v>
      </c>
      <c r="B1459" s="87"/>
      <c r="C1459" s="64" t="s">
        <v>2606</v>
      </c>
      <c r="D1459" s="65"/>
      <c r="E1459" s="66"/>
      <c r="F1459" s="67">
        <v>102897</v>
      </c>
      <c r="G1459" s="68">
        <v>82.916747384017583</v>
      </c>
      <c r="H1459" s="68">
        <v>67.864166775927629</v>
      </c>
      <c r="I1459" s="68">
        <v>8.0510707757016924</v>
      </c>
      <c r="J1459" s="69">
        <v>934.59981614531944</v>
      </c>
      <c r="K1459" s="16"/>
      <c r="L1459" s="54">
        <f t="shared" ref="L1459:L1464" si="624">GEOMEAN(N1459,Q1459,R1459)</f>
        <v>0.57744799991492946</v>
      </c>
      <c r="M1459" s="54"/>
      <c r="N1459" s="54">
        <f t="shared" ref="N1459:N1464" si="625">+(G1459-25)/(85-25)</f>
        <v>0.96527912306695973</v>
      </c>
      <c r="O1459" s="54">
        <f t="shared" ref="O1459:O1464" si="626">+H1459/100</f>
        <v>0.67864166775927626</v>
      </c>
      <c r="P1459" s="54">
        <f t="shared" ref="P1459:P1464" si="627">+(I1459-1.8)/(16-1.8)</f>
        <v>0.44021625180997837</v>
      </c>
      <c r="Q1459" s="54">
        <f t="shared" ref="Q1459:Q1464" si="628">+(O1459*P1459)^(0.5)</f>
        <v>0.54657944646964285</v>
      </c>
      <c r="R1459" s="54">
        <f t="shared" ref="R1459:R1464" si="629">+(J1459-35)/(2500-35)</f>
        <v>0.3649492154747746</v>
      </c>
    </row>
    <row r="1460" spans="1:18" s="80" customFormat="1" x14ac:dyDescent="0.25">
      <c r="A1460" s="73" t="s">
        <v>2607</v>
      </c>
      <c r="B1460" s="74">
        <v>1</v>
      </c>
      <c r="C1460" s="74" t="s">
        <v>2608</v>
      </c>
      <c r="D1460" s="26"/>
      <c r="E1460" s="27"/>
      <c r="F1460" s="75">
        <v>17637</v>
      </c>
      <c r="G1460" s="76">
        <v>81.655075783188735</v>
      </c>
      <c r="H1460" s="76">
        <v>63.754045307443363</v>
      </c>
      <c r="I1460" s="76">
        <v>8.7060999999999993</v>
      </c>
      <c r="J1460" s="77">
        <v>1069.1189165315786</v>
      </c>
      <c r="L1460" s="79">
        <f t="shared" si="624"/>
        <v>0.60421164138435068</v>
      </c>
      <c r="M1460" s="79"/>
      <c r="N1460" s="79">
        <f t="shared" si="625"/>
        <v>0.94425126305314555</v>
      </c>
      <c r="O1460" s="79">
        <f t="shared" si="626"/>
        <v>0.63754045307443363</v>
      </c>
      <c r="P1460" s="79">
        <f t="shared" si="627"/>
        <v>0.48634507042253522</v>
      </c>
      <c r="Q1460" s="79">
        <f t="shared" si="628"/>
        <v>0.55683449654964845</v>
      </c>
      <c r="R1460" s="79">
        <f t="shared" si="629"/>
        <v>0.41952085863350047</v>
      </c>
    </row>
    <row r="1461" spans="1:18" s="80" customFormat="1" x14ac:dyDescent="0.25">
      <c r="A1461" s="73" t="s">
        <v>2609</v>
      </c>
      <c r="B1461" s="74">
        <v>2</v>
      </c>
      <c r="C1461" s="74" t="s">
        <v>2610</v>
      </c>
      <c r="D1461" s="26"/>
      <c r="E1461" s="27"/>
      <c r="F1461" s="75">
        <v>40217</v>
      </c>
      <c r="G1461" s="76">
        <v>82.72051599466775</v>
      </c>
      <c r="H1461" s="76">
        <v>67.889610389610382</v>
      </c>
      <c r="I1461" s="76">
        <v>7.4416000000000002</v>
      </c>
      <c r="J1461" s="77">
        <v>947.1090808897884</v>
      </c>
      <c r="L1461" s="79">
        <f t="shared" si="624"/>
        <v>0.56966886056846744</v>
      </c>
      <c r="M1461" s="79"/>
      <c r="N1461" s="79">
        <f t="shared" si="625"/>
        <v>0.96200859991112919</v>
      </c>
      <c r="O1461" s="79">
        <f t="shared" si="626"/>
        <v>0.67889610389610378</v>
      </c>
      <c r="P1461" s="79">
        <f t="shared" si="627"/>
        <v>0.39729577464788735</v>
      </c>
      <c r="Q1461" s="79">
        <f t="shared" si="628"/>
        <v>0.51934820063502207</v>
      </c>
      <c r="R1461" s="79">
        <f t="shared" si="629"/>
        <v>0.37002396790660785</v>
      </c>
    </row>
    <row r="1462" spans="1:18" s="80" customFormat="1" x14ac:dyDescent="0.25">
      <c r="A1462" s="73" t="s">
        <v>2611</v>
      </c>
      <c r="B1462" s="74">
        <v>3</v>
      </c>
      <c r="C1462" s="74" t="s">
        <v>2612</v>
      </c>
      <c r="D1462" s="26"/>
      <c r="E1462" s="27"/>
      <c r="F1462" s="75">
        <v>4136</v>
      </c>
      <c r="G1462" s="76">
        <v>81.57483960470023</v>
      </c>
      <c r="H1462" s="76">
        <v>53.191489361702125</v>
      </c>
      <c r="I1462" s="76">
        <v>7.1449999999999996</v>
      </c>
      <c r="J1462" s="77">
        <v>1086.051274393996</v>
      </c>
      <c r="L1462" s="79">
        <f t="shared" si="624"/>
        <v>0.56451645567760789</v>
      </c>
      <c r="M1462" s="79"/>
      <c r="N1462" s="79">
        <f t="shared" si="625"/>
        <v>0.94291399341167048</v>
      </c>
      <c r="O1462" s="79">
        <f t="shared" si="626"/>
        <v>0.53191489361702127</v>
      </c>
      <c r="P1462" s="79">
        <f t="shared" si="627"/>
        <v>0.37640845070422535</v>
      </c>
      <c r="Q1462" s="79">
        <f t="shared" si="628"/>
        <v>0.4474564347653141</v>
      </c>
      <c r="R1462" s="79">
        <f t="shared" si="629"/>
        <v>0.42638996932819312</v>
      </c>
    </row>
    <row r="1463" spans="1:18" s="80" customFormat="1" x14ac:dyDescent="0.25">
      <c r="A1463" s="73" t="s">
        <v>2613</v>
      </c>
      <c r="B1463" s="74">
        <v>4</v>
      </c>
      <c r="C1463" s="74" t="s">
        <v>2614</v>
      </c>
      <c r="D1463" s="26"/>
      <c r="E1463" s="27"/>
      <c r="F1463" s="75">
        <v>28959</v>
      </c>
      <c r="G1463" s="76">
        <v>82.887493008766683</v>
      </c>
      <c r="H1463" s="76">
        <v>73.382968822708236</v>
      </c>
      <c r="I1463" s="76">
        <v>9.2632999999999992</v>
      </c>
      <c r="J1463" s="77">
        <v>848.24558372306569</v>
      </c>
      <c r="L1463" s="79">
        <f t="shared" si="624"/>
        <v>0.58253103226730574</v>
      </c>
      <c r="M1463" s="79"/>
      <c r="N1463" s="79">
        <f t="shared" si="625"/>
        <v>0.9647915501461114</v>
      </c>
      <c r="O1463" s="79">
        <f t="shared" si="626"/>
        <v>0.73382968822708239</v>
      </c>
      <c r="P1463" s="79">
        <f t="shared" si="627"/>
        <v>0.52558450704225346</v>
      </c>
      <c r="Q1463" s="79">
        <f t="shared" si="628"/>
        <v>0.62103906071985648</v>
      </c>
      <c r="R1463" s="79">
        <f t="shared" si="629"/>
        <v>0.32991707250428626</v>
      </c>
    </row>
    <row r="1464" spans="1:18" s="80" customFormat="1" x14ac:dyDescent="0.25">
      <c r="A1464" s="73" t="s">
        <v>2615</v>
      </c>
      <c r="B1464" s="74">
        <v>5</v>
      </c>
      <c r="C1464" s="74" t="s">
        <v>2616</v>
      </c>
      <c r="D1464" s="26"/>
      <c r="E1464" s="27"/>
      <c r="F1464" s="75">
        <v>11948</v>
      </c>
      <c r="G1464" s="76">
        <v>86.79840678633677</v>
      </c>
      <c r="H1464" s="76">
        <v>64.772727272727266</v>
      </c>
      <c r="I1464" s="76">
        <v>6.3692000000000002</v>
      </c>
      <c r="J1464" s="77">
        <v>850.79754895907422</v>
      </c>
      <c r="L1464" s="79">
        <f t="shared" si="624"/>
        <v>0.53788302030953128</v>
      </c>
      <c r="M1464" s="79"/>
      <c r="N1464" s="79">
        <f t="shared" si="625"/>
        <v>1.0299734464389461</v>
      </c>
      <c r="O1464" s="79">
        <f t="shared" si="626"/>
        <v>0.64772727272727271</v>
      </c>
      <c r="P1464" s="79">
        <f t="shared" si="627"/>
        <v>0.32177464788732396</v>
      </c>
      <c r="Q1464" s="79">
        <f t="shared" si="628"/>
        <v>0.45653281931185935</v>
      </c>
      <c r="R1464" s="79">
        <f t="shared" si="629"/>
        <v>0.33095235251889421</v>
      </c>
    </row>
    <row r="1465" spans="1:18" s="80" customFormat="1" x14ac:dyDescent="0.25">
      <c r="A1465" s="73"/>
      <c r="B1465" s="74"/>
      <c r="C1465" s="81"/>
      <c r="D1465" s="82"/>
      <c r="E1465" s="83"/>
      <c r="F1465" s="84" t="s">
        <v>17</v>
      </c>
      <c r="G1465" s="85"/>
      <c r="H1465" s="85"/>
      <c r="I1465" s="85"/>
      <c r="J1465" s="86"/>
      <c r="L1465" s="79"/>
      <c r="M1465" s="79"/>
      <c r="N1465" s="79"/>
      <c r="O1465" s="79"/>
      <c r="P1465" s="79"/>
      <c r="Q1465" s="79"/>
      <c r="R1465" s="79"/>
    </row>
    <row r="1466" spans="1:18" s="80" customFormat="1" x14ac:dyDescent="0.25">
      <c r="A1466" s="62" t="s">
        <v>2617</v>
      </c>
      <c r="B1466" s="63"/>
      <c r="C1466" s="64" t="s">
        <v>2618</v>
      </c>
      <c r="D1466" s="65"/>
      <c r="E1466" s="66"/>
      <c r="F1466" s="67">
        <v>76103</v>
      </c>
      <c r="G1466" s="68">
        <v>76.211617343902759</v>
      </c>
      <c r="H1466" s="68">
        <v>40.136986301369866</v>
      </c>
      <c r="I1466" s="68">
        <v>5.3335074773228737</v>
      </c>
      <c r="J1466" s="69">
        <v>668.48839753388654</v>
      </c>
      <c r="K1466" s="16"/>
      <c r="L1466" s="54">
        <f t="shared" ref="L1466:L1479" si="630">GEOMEAN(N1466,Q1466,R1466)</f>
        <v>0.41079334511284382</v>
      </c>
      <c r="M1466" s="54"/>
      <c r="N1466" s="54">
        <f t="shared" ref="N1466:N1479" si="631">+(G1466-25)/(85-25)</f>
        <v>0.85352695573171267</v>
      </c>
      <c r="O1466" s="54">
        <f t="shared" ref="O1466:O1479" si="632">+H1466/100</f>
        <v>0.40136986301369865</v>
      </c>
      <c r="P1466" s="54">
        <f t="shared" ref="P1466:P1479" si="633">+(I1466-1.8)/(16-1.8)</f>
        <v>0.24883855474104746</v>
      </c>
      <c r="Q1466" s="54">
        <f t="shared" ref="Q1466:Q1479" si="634">+(O1466*P1466)^(0.5)</f>
        <v>0.31603211328746478</v>
      </c>
      <c r="R1466" s="54">
        <f t="shared" ref="R1466:R1479" si="635">+(J1466-35)/(2500-35)</f>
        <v>0.25699326471962941</v>
      </c>
    </row>
    <row r="1467" spans="1:18" s="80" customFormat="1" x14ac:dyDescent="0.25">
      <c r="A1467" s="73" t="s">
        <v>2619</v>
      </c>
      <c r="B1467" s="74">
        <v>1</v>
      </c>
      <c r="C1467" s="74" t="s">
        <v>2620</v>
      </c>
      <c r="D1467" s="26"/>
      <c r="E1467" s="27"/>
      <c r="F1467" s="75">
        <v>12490</v>
      </c>
      <c r="G1467" s="76">
        <v>71.622776285512032</v>
      </c>
      <c r="H1467" s="76">
        <v>42.916666666666664</v>
      </c>
      <c r="I1467" s="76">
        <v>4.8162000000000003</v>
      </c>
      <c r="J1467" s="77">
        <v>502.23343888568746</v>
      </c>
      <c r="L1467" s="79">
        <f t="shared" si="630"/>
        <v>0.35428621426319251</v>
      </c>
      <c r="M1467" s="79"/>
      <c r="N1467" s="79">
        <f t="shared" si="631"/>
        <v>0.77704627142520055</v>
      </c>
      <c r="O1467" s="79">
        <f t="shared" si="632"/>
        <v>0.42916666666666664</v>
      </c>
      <c r="P1467" s="79">
        <f t="shared" si="633"/>
        <v>0.2124084507042254</v>
      </c>
      <c r="Q1467" s="79">
        <f t="shared" si="634"/>
        <v>0.30192486939727803</v>
      </c>
      <c r="R1467" s="79">
        <f t="shared" si="635"/>
        <v>0.18954703403070486</v>
      </c>
    </row>
    <row r="1468" spans="1:18" s="80" customFormat="1" x14ac:dyDescent="0.25">
      <c r="A1468" s="73" t="s">
        <v>2621</v>
      </c>
      <c r="B1468" s="74">
        <v>2</v>
      </c>
      <c r="C1468" s="74" t="s">
        <v>2622</v>
      </c>
      <c r="D1468" s="26"/>
      <c r="E1468" s="27"/>
      <c r="F1468" s="75">
        <v>3812</v>
      </c>
      <c r="G1468" s="76">
        <v>74.510277182608348</v>
      </c>
      <c r="H1468" s="76">
        <v>34.767025089605738</v>
      </c>
      <c r="I1468" s="76">
        <v>4.6139000000000001</v>
      </c>
      <c r="J1468" s="77">
        <v>739.46986656999388</v>
      </c>
      <c r="L1468" s="79">
        <f t="shared" si="630"/>
        <v>0.39557409449146963</v>
      </c>
      <c r="M1468" s="79"/>
      <c r="N1468" s="79">
        <f t="shared" si="631"/>
        <v>0.82517128637680581</v>
      </c>
      <c r="O1468" s="79">
        <f t="shared" si="632"/>
        <v>0.34767025089605741</v>
      </c>
      <c r="P1468" s="79">
        <f t="shared" si="633"/>
        <v>0.19816197183098594</v>
      </c>
      <c r="Q1468" s="79">
        <f t="shared" si="634"/>
        <v>0.26247861334694744</v>
      </c>
      <c r="R1468" s="79">
        <f t="shared" si="635"/>
        <v>0.28578899252332407</v>
      </c>
    </row>
    <row r="1469" spans="1:18" s="80" customFormat="1" x14ac:dyDescent="0.25">
      <c r="A1469" s="73" t="s">
        <v>2623</v>
      </c>
      <c r="B1469" s="74">
        <v>3</v>
      </c>
      <c r="C1469" s="74" t="s">
        <v>2624</v>
      </c>
      <c r="D1469" s="26"/>
      <c r="E1469" s="27"/>
      <c r="F1469" s="75">
        <v>11678</v>
      </c>
      <c r="G1469" s="76">
        <v>80.780437666780756</v>
      </c>
      <c r="H1469" s="76">
        <v>30.420711974110031</v>
      </c>
      <c r="I1469" s="76">
        <v>3.5423</v>
      </c>
      <c r="J1469" s="77">
        <v>300.03890689716337</v>
      </c>
      <c r="L1469" s="79">
        <f t="shared" si="630"/>
        <v>0.2682924508793057</v>
      </c>
      <c r="M1469" s="79"/>
      <c r="N1469" s="79">
        <f t="shared" si="631"/>
        <v>0.92967396111301259</v>
      </c>
      <c r="O1469" s="79">
        <f t="shared" si="632"/>
        <v>0.30420711974110032</v>
      </c>
      <c r="P1469" s="79">
        <f t="shared" si="633"/>
        <v>0.12269718309859155</v>
      </c>
      <c r="Q1469" s="79">
        <f t="shared" si="634"/>
        <v>0.19319771393774035</v>
      </c>
      <c r="R1469" s="79">
        <f t="shared" si="635"/>
        <v>0.10752085472501556</v>
      </c>
    </row>
    <row r="1470" spans="1:18" s="80" customFormat="1" x14ac:dyDescent="0.25">
      <c r="A1470" s="73" t="s">
        <v>2625</v>
      </c>
      <c r="B1470" s="74">
        <v>4</v>
      </c>
      <c r="C1470" s="74" t="s">
        <v>2626</v>
      </c>
      <c r="D1470" s="26"/>
      <c r="E1470" s="27"/>
      <c r="F1470" s="75">
        <v>5877</v>
      </c>
      <c r="G1470" s="76">
        <v>85.791258975407956</v>
      </c>
      <c r="H1470" s="76">
        <v>33.962264150943398</v>
      </c>
      <c r="I1470" s="76">
        <v>3.9016000000000002</v>
      </c>
      <c r="J1470" s="77">
        <v>264.89830285251338</v>
      </c>
      <c r="L1470" s="79">
        <f t="shared" si="630"/>
        <v>0.27670221442483844</v>
      </c>
      <c r="M1470" s="79"/>
      <c r="N1470" s="79">
        <f t="shared" si="631"/>
        <v>1.0131876495901326</v>
      </c>
      <c r="O1470" s="79">
        <f t="shared" si="632"/>
        <v>0.339622641509434</v>
      </c>
      <c r="P1470" s="79">
        <f t="shared" si="633"/>
        <v>0.14800000000000002</v>
      </c>
      <c r="Q1470" s="79">
        <f t="shared" si="634"/>
        <v>0.22419667915336355</v>
      </c>
      <c r="R1470" s="79">
        <f t="shared" si="635"/>
        <v>9.3265031583169733E-2</v>
      </c>
    </row>
    <row r="1471" spans="1:18" s="80" customFormat="1" x14ac:dyDescent="0.25">
      <c r="A1471" s="73" t="s">
        <v>2627</v>
      </c>
      <c r="B1471" s="74">
        <v>5</v>
      </c>
      <c r="C1471" s="74" t="s">
        <v>2628</v>
      </c>
      <c r="D1471" s="26"/>
      <c r="E1471" s="27"/>
      <c r="F1471" s="75">
        <v>1158</v>
      </c>
      <c r="G1471" s="76">
        <v>73.654291693844399</v>
      </c>
      <c r="H1471" s="76">
        <v>23.157894736842106</v>
      </c>
      <c r="I1471" s="76">
        <v>5.1341000000000001</v>
      </c>
      <c r="J1471" s="77">
        <v>577.19281396462782</v>
      </c>
      <c r="L1471" s="79">
        <f t="shared" si="630"/>
        <v>0.34647119824766331</v>
      </c>
      <c r="M1471" s="79"/>
      <c r="N1471" s="79">
        <f t="shared" si="631"/>
        <v>0.81090486156407338</v>
      </c>
      <c r="O1471" s="79">
        <f t="shared" si="632"/>
        <v>0.23157894736842105</v>
      </c>
      <c r="P1471" s="79">
        <f t="shared" si="633"/>
        <v>0.23479577464788737</v>
      </c>
      <c r="Q1471" s="79">
        <f t="shared" si="634"/>
        <v>0.23318181391247209</v>
      </c>
      <c r="R1471" s="79">
        <f t="shared" si="635"/>
        <v>0.21995651682135003</v>
      </c>
    </row>
    <row r="1472" spans="1:18" s="80" customFormat="1" x14ac:dyDescent="0.25">
      <c r="A1472" s="73" t="s">
        <v>2629</v>
      </c>
      <c r="B1472" s="74">
        <v>6</v>
      </c>
      <c r="C1472" s="74" t="s">
        <v>2630</v>
      </c>
      <c r="D1472" s="26"/>
      <c r="E1472" s="27"/>
      <c r="F1472" s="75">
        <v>3478</v>
      </c>
      <c r="G1472" s="76">
        <v>69.492893534177014</v>
      </c>
      <c r="H1472" s="76">
        <v>30.545454545454547</v>
      </c>
      <c r="I1472" s="76">
        <v>3.4645999999999999</v>
      </c>
      <c r="J1472" s="77">
        <v>323.47692950676935</v>
      </c>
      <c r="L1472" s="79">
        <f t="shared" si="630"/>
        <v>0.25417873313586919</v>
      </c>
      <c r="M1472" s="79"/>
      <c r="N1472" s="79">
        <f t="shared" si="631"/>
        <v>0.74154822556961686</v>
      </c>
      <c r="O1472" s="79">
        <f t="shared" si="632"/>
        <v>0.30545454545454548</v>
      </c>
      <c r="P1472" s="79">
        <f t="shared" si="633"/>
        <v>0.11722535211267605</v>
      </c>
      <c r="Q1472" s="79">
        <f t="shared" si="634"/>
        <v>0.18922742043722549</v>
      </c>
      <c r="R1472" s="79">
        <f t="shared" si="635"/>
        <v>0.1170291803272898</v>
      </c>
    </row>
    <row r="1473" spans="1:18" s="80" customFormat="1" x14ac:dyDescent="0.25">
      <c r="A1473" s="73" t="s">
        <v>2631</v>
      </c>
      <c r="B1473" s="74">
        <v>7</v>
      </c>
      <c r="C1473" s="74" t="s">
        <v>2632</v>
      </c>
      <c r="D1473" s="26"/>
      <c r="E1473" s="27"/>
      <c r="F1473" s="75">
        <v>1250</v>
      </c>
      <c r="G1473" s="76">
        <v>76.768204680828745</v>
      </c>
      <c r="H1473" s="76">
        <v>31.531531531531531</v>
      </c>
      <c r="I1473" s="76">
        <v>3.5998000000000001</v>
      </c>
      <c r="J1473" s="77">
        <v>182.66539290140199</v>
      </c>
      <c r="L1473" s="79">
        <f t="shared" si="630"/>
        <v>0.21780677261747325</v>
      </c>
      <c r="M1473" s="79"/>
      <c r="N1473" s="79">
        <f t="shared" si="631"/>
        <v>0.86280341134714578</v>
      </c>
      <c r="O1473" s="79">
        <f t="shared" si="632"/>
        <v>0.31531531531531531</v>
      </c>
      <c r="P1473" s="79">
        <f t="shared" si="633"/>
        <v>0.12674647887323945</v>
      </c>
      <c r="Q1473" s="79">
        <f t="shared" si="634"/>
        <v>0.19991274584433441</v>
      </c>
      <c r="R1473" s="79">
        <f t="shared" si="635"/>
        <v>5.9904824706451108E-2</v>
      </c>
    </row>
    <row r="1474" spans="1:18" s="80" customFormat="1" x14ac:dyDescent="0.25">
      <c r="A1474" s="73" t="s">
        <v>2633</v>
      </c>
      <c r="B1474" s="74">
        <v>8</v>
      </c>
      <c r="C1474" s="74" t="s">
        <v>2634</v>
      </c>
      <c r="D1474" s="26"/>
      <c r="E1474" s="27"/>
      <c r="F1474" s="75">
        <v>18730</v>
      </c>
      <c r="G1474" s="76">
        <v>72.797827289478036</v>
      </c>
      <c r="H1474" s="76">
        <v>50.587371512481653</v>
      </c>
      <c r="I1474" s="76">
        <v>7.4779</v>
      </c>
      <c r="J1474" s="77">
        <v>1221.286117175563</v>
      </c>
      <c r="L1474" s="79">
        <f t="shared" si="630"/>
        <v>0.55658743101805874</v>
      </c>
      <c r="M1474" s="79"/>
      <c r="N1474" s="79">
        <f t="shared" si="631"/>
        <v>0.7966304548246339</v>
      </c>
      <c r="O1474" s="79">
        <f t="shared" si="632"/>
        <v>0.50587371512481649</v>
      </c>
      <c r="P1474" s="79">
        <f t="shared" si="633"/>
        <v>0.39985211267605636</v>
      </c>
      <c r="Q1474" s="79">
        <f t="shared" si="634"/>
        <v>0.44974956780406511</v>
      </c>
      <c r="R1474" s="79">
        <f t="shared" si="635"/>
        <v>0.48125197451341301</v>
      </c>
    </row>
    <row r="1475" spans="1:18" s="80" customFormat="1" x14ac:dyDescent="0.25">
      <c r="A1475" s="73" t="s">
        <v>2635</v>
      </c>
      <c r="B1475" s="74">
        <v>9</v>
      </c>
      <c r="C1475" s="74" t="s">
        <v>2636</v>
      </c>
      <c r="D1475" s="26"/>
      <c r="E1475" s="27"/>
      <c r="F1475" s="75">
        <v>8937</v>
      </c>
      <c r="G1475" s="76">
        <v>70.611842303145238</v>
      </c>
      <c r="H1475" s="76">
        <v>38.921282798833815</v>
      </c>
      <c r="I1475" s="76">
        <v>6.3037999999999998</v>
      </c>
      <c r="J1475" s="77">
        <v>984.7992333988733</v>
      </c>
      <c r="L1475" s="79">
        <f t="shared" si="630"/>
        <v>0.46862638244309385</v>
      </c>
      <c r="M1475" s="79"/>
      <c r="N1475" s="79">
        <f t="shared" si="631"/>
        <v>0.7601973717190873</v>
      </c>
      <c r="O1475" s="79">
        <f t="shared" si="632"/>
        <v>0.38921282798833817</v>
      </c>
      <c r="P1475" s="79">
        <f t="shared" si="633"/>
        <v>0.31716901408450704</v>
      </c>
      <c r="Q1475" s="79">
        <f t="shared" si="634"/>
        <v>0.3513491837504451</v>
      </c>
      <c r="R1475" s="79">
        <f t="shared" si="635"/>
        <v>0.38531409062834615</v>
      </c>
    </row>
    <row r="1476" spans="1:18" s="80" customFormat="1" x14ac:dyDescent="0.25">
      <c r="A1476" s="73" t="s">
        <v>2637</v>
      </c>
      <c r="B1476" s="74">
        <v>10</v>
      </c>
      <c r="C1476" s="74" t="s">
        <v>2638</v>
      </c>
      <c r="D1476" s="26"/>
      <c r="E1476" s="27"/>
      <c r="F1476" s="75">
        <v>1656</v>
      </c>
      <c r="G1476" s="76">
        <v>79.907460789979751</v>
      </c>
      <c r="H1476" s="76">
        <v>38.235294117647058</v>
      </c>
      <c r="I1476" s="76">
        <v>4.8434999999999997</v>
      </c>
      <c r="J1476" s="77">
        <v>818.26394712090462</v>
      </c>
      <c r="L1476" s="79">
        <f t="shared" si="630"/>
        <v>0.43663177806787462</v>
      </c>
      <c r="M1476" s="79"/>
      <c r="N1476" s="79">
        <f t="shared" si="631"/>
        <v>0.91512434649966257</v>
      </c>
      <c r="O1476" s="79">
        <f t="shared" si="632"/>
        <v>0.38235294117647056</v>
      </c>
      <c r="P1476" s="79">
        <f t="shared" si="633"/>
        <v>0.21433098591549296</v>
      </c>
      <c r="Q1476" s="79">
        <f t="shared" si="634"/>
        <v>0.28626924887252808</v>
      </c>
      <c r="R1476" s="79">
        <f t="shared" si="635"/>
        <v>0.31775413676304448</v>
      </c>
    </row>
    <row r="1477" spans="1:18" s="80" customFormat="1" x14ac:dyDescent="0.25">
      <c r="A1477" s="73" t="s">
        <v>2639</v>
      </c>
      <c r="B1477" s="74">
        <v>11</v>
      </c>
      <c r="C1477" s="74" t="s">
        <v>2640</v>
      </c>
      <c r="D1477" s="26"/>
      <c r="E1477" s="27"/>
      <c r="F1477" s="75">
        <v>2210</v>
      </c>
      <c r="G1477" s="76">
        <v>83.25982703315799</v>
      </c>
      <c r="H1477" s="76">
        <v>35.195530726256983</v>
      </c>
      <c r="I1477" s="76">
        <v>3.9011</v>
      </c>
      <c r="J1477" s="77">
        <v>202.87805875515645</v>
      </c>
      <c r="L1477" s="79">
        <f t="shared" si="630"/>
        <v>0.24711890334183803</v>
      </c>
      <c r="M1477" s="79"/>
      <c r="N1477" s="79">
        <f t="shared" si="631"/>
        <v>0.97099711721929982</v>
      </c>
      <c r="O1477" s="79">
        <f t="shared" si="632"/>
        <v>0.35195530726256985</v>
      </c>
      <c r="P1477" s="79">
        <f t="shared" si="633"/>
        <v>0.14796478873239435</v>
      </c>
      <c r="Q1477" s="79">
        <f t="shared" si="634"/>
        <v>0.22820384020070977</v>
      </c>
      <c r="R1477" s="79">
        <f t="shared" si="635"/>
        <v>6.810468915016489E-2</v>
      </c>
    </row>
    <row r="1478" spans="1:18" s="80" customFormat="1" x14ac:dyDescent="0.25">
      <c r="A1478" s="73" t="s">
        <v>2641</v>
      </c>
      <c r="B1478" s="74">
        <v>12</v>
      </c>
      <c r="C1478" s="74" t="s">
        <v>2642</v>
      </c>
      <c r="D1478" s="26"/>
      <c r="E1478" s="27"/>
      <c r="F1478" s="75">
        <v>2779</v>
      </c>
      <c r="G1478" s="76">
        <v>79.002252397579653</v>
      </c>
      <c r="H1478" s="76">
        <v>42.465753424657535</v>
      </c>
      <c r="I1478" s="76">
        <v>4.4607000000000001</v>
      </c>
      <c r="J1478" s="77">
        <v>268.89799079338837</v>
      </c>
      <c r="L1478" s="79">
        <f t="shared" si="630"/>
        <v>0.28881148771828924</v>
      </c>
      <c r="M1478" s="79"/>
      <c r="N1478" s="79">
        <f t="shared" si="631"/>
        <v>0.90003753995966085</v>
      </c>
      <c r="O1478" s="79">
        <f t="shared" si="632"/>
        <v>0.42465753424657537</v>
      </c>
      <c r="P1478" s="79">
        <f t="shared" si="633"/>
        <v>0.18737323943661974</v>
      </c>
      <c r="Q1478" s="79">
        <f t="shared" si="634"/>
        <v>0.28208058749752368</v>
      </c>
      <c r="R1478" s="79">
        <f t="shared" si="635"/>
        <v>9.4887623039914146E-2</v>
      </c>
    </row>
    <row r="1479" spans="1:18" s="80" customFormat="1" x14ac:dyDescent="0.25">
      <c r="A1479" s="73" t="s">
        <v>2643</v>
      </c>
      <c r="B1479" s="74">
        <v>13</v>
      </c>
      <c r="C1479" s="74" t="s">
        <v>2644</v>
      </c>
      <c r="D1479" s="26"/>
      <c r="E1479" s="27"/>
      <c r="F1479" s="75">
        <v>2048</v>
      </c>
      <c r="G1479" s="76">
        <v>80.208950339857481</v>
      </c>
      <c r="H1479" s="76">
        <v>58.928571428571431</v>
      </c>
      <c r="I1479" s="76">
        <v>4.1543999999999999</v>
      </c>
      <c r="J1479" s="77">
        <v>231.08858743297037</v>
      </c>
      <c r="L1479" s="79">
        <f t="shared" si="630"/>
        <v>0.28389049212461104</v>
      </c>
      <c r="M1479" s="79"/>
      <c r="N1479" s="79">
        <f t="shared" si="631"/>
        <v>0.92014917233095805</v>
      </c>
      <c r="O1479" s="79">
        <f t="shared" si="632"/>
        <v>0.5892857142857143</v>
      </c>
      <c r="P1479" s="79">
        <f t="shared" si="633"/>
        <v>0.16580281690140847</v>
      </c>
      <c r="Q1479" s="79">
        <f t="shared" si="634"/>
        <v>0.31257836039676512</v>
      </c>
      <c r="R1479" s="79">
        <f t="shared" si="635"/>
        <v>7.9549122690860188E-2</v>
      </c>
    </row>
    <row r="1480" spans="1:18" s="80" customFormat="1" x14ac:dyDescent="0.25">
      <c r="A1480" s="73"/>
      <c r="B1480" s="74"/>
      <c r="C1480" s="81"/>
      <c r="D1480" s="82"/>
      <c r="E1480" s="83"/>
      <c r="F1480" s="84" t="s">
        <v>17</v>
      </c>
      <c r="G1480" s="85"/>
      <c r="H1480" s="85"/>
      <c r="I1480" s="85"/>
      <c r="J1480" s="86"/>
      <c r="L1480" s="79"/>
      <c r="M1480" s="79"/>
      <c r="N1480" s="79"/>
      <c r="O1480" s="79"/>
      <c r="P1480" s="79"/>
      <c r="Q1480" s="79"/>
      <c r="R1480" s="79"/>
    </row>
    <row r="1481" spans="1:18" s="80" customFormat="1" x14ac:dyDescent="0.25">
      <c r="A1481" s="62" t="s">
        <v>2645</v>
      </c>
      <c r="B1481" s="63"/>
      <c r="C1481" s="64" t="s">
        <v>2646</v>
      </c>
      <c r="D1481" s="65"/>
      <c r="E1481" s="66"/>
      <c r="F1481" s="67">
        <v>144405</v>
      </c>
      <c r="G1481" s="68">
        <v>76.791614025456056</v>
      </c>
      <c r="H1481" s="68">
        <v>39.488568469688524</v>
      </c>
      <c r="I1481" s="68">
        <v>3.7202631761298277</v>
      </c>
      <c r="J1481" s="69">
        <v>429.3074579066822</v>
      </c>
      <c r="K1481" s="16"/>
      <c r="L1481" s="54">
        <f t="shared" ref="L1481:L1489" si="636">GEOMEAN(N1481,Q1481,R1481)</f>
        <v>0.3171753206110155</v>
      </c>
      <c r="M1481" s="54"/>
      <c r="N1481" s="54">
        <f t="shared" ref="N1481:N1489" si="637">+(G1481-25)/(85-25)</f>
        <v>0.86319356709093431</v>
      </c>
      <c r="O1481" s="54">
        <f t="shared" ref="O1481:O1489" si="638">+H1481/100</f>
        <v>0.39488568469688523</v>
      </c>
      <c r="P1481" s="54">
        <f t="shared" ref="P1481:P1489" si="639">+(I1481-1.8)/(16-1.8)</f>
        <v>0.13522980113590335</v>
      </c>
      <c r="Q1481" s="54">
        <f t="shared" ref="Q1481:Q1489" si="640">+(O1481*P1481)^(0.5)</f>
        <v>0.23108507656916061</v>
      </c>
      <c r="R1481" s="54">
        <f t="shared" ref="R1481:R1489" si="641">+(J1481-35)/(2500-35)</f>
        <v>0.15996245756863375</v>
      </c>
    </row>
    <row r="1482" spans="1:18" s="80" customFormat="1" x14ac:dyDescent="0.25">
      <c r="A1482" s="73" t="s">
        <v>2647</v>
      </c>
      <c r="B1482" s="74">
        <v>1</v>
      </c>
      <c r="C1482" s="74" t="s">
        <v>2648</v>
      </c>
      <c r="D1482" s="26"/>
      <c r="E1482" s="27"/>
      <c r="F1482" s="75">
        <v>66902</v>
      </c>
      <c r="G1482" s="76">
        <v>72.091046332532571</v>
      </c>
      <c r="H1482" s="76">
        <v>53.230148048452222</v>
      </c>
      <c r="I1482" s="76">
        <v>5.2523999999999997</v>
      </c>
      <c r="J1482" s="77">
        <v>685.19193216715917</v>
      </c>
      <c r="L1482" s="79">
        <f t="shared" si="636"/>
        <v>0.42072887636591294</v>
      </c>
      <c r="M1482" s="79"/>
      <c r="N1482" s="79">
        <f t="shared" si="637"/>
        <v>0.78485077220887622</v>
      </c>
      <c r="O1482" s="79">
        <f t="shared" si="638"/>
        <v>0.53230148048452219</v>
      </c>
      <c r="P1482" s="79">
        <f t="shared" si="639"/>
        <v>0.24312676056338028</v>
      </c>
      <c r="Q1482" s="79">
        <f t="shared" si="640"/>
        <v>0.35974537466560053</v>
      </c>
      <c r="R1482" s="79">
        <f t="shared" si="641"/>
        <v>0.26376954651811729</v>
      </c>
    </row>
    <row r="1483" spans="1:18" s="80" customFormat="1" x14ac:dyDescent="0.25">
      <c r="A1483" s="73" t="s">
        <v>2649</v>
      </c>
      <c r="B1483" s="74">
        <v>2</v>
      </c>
      <c r="C1483" s="74" t="s">
        <v>2650</v>
      </c>
      <c r="D1483" s="26"/>
      <c r="E1483" s="27"/>
      <c r="F1483" s="75">
        <v>16769</v>
      </c>
      <c r="G1483" s="76">
        <v>84.038241979066996</v>
      </c>
      <c r="H1483" s="76">
        <v>30.456852791878177</v>
      </c>
      <c r="I1483" s="76">
        <v>2.5308999999999999</v>
      </c>
      <c r="J1483" s="77">
        <v>220.3364971108048</v>
      </c>
      <c r="L1483" s="79">
        <f t="shared" si="636"/>
        <v>0.21001541428818965</v>
      </c>
      <c r="M1483" s="79"/>
      <c r="N1483" s="79">
        <f t="shared" si="637"/>
        <v>0.98397069965111661</v>
      </c>
      <c r="O1483" s="79">
        <f t="shared" si="638"/>
        <v>0.30456852791878175</v>
      </c>
      <c r="P1483" s="79">
        <f t="shared" si="639"/>
        <v>5.1471830985915484E-2</v>
      </c>
      <c r="Q1483" s="79">
        <f t="shared" si="640"/>
        <v>0.12520662838949309</v>
      </c>
      <c r="R1483" s="79">
        <f t="shared" si="641"/>
        <v>7.5187219923247381E-2</v>
      </c>
    </row>
    <row r="1484" spans="1:18" s="80" customFormat="1" x14ac:dyDescent="0.25">
      <c r="A1484" s="73" t="s">
        <v>2651</v>
      </c>
      <c r="B1484" s="74">
        <v>3</v>
      </c>
      <c r="C1484" s="74" t="s">
        <v>2652</v>
      </c>
      <c r="D1484" s="26"/>
      <c r="E1484" s="27"/>
      <c r="F1484" s="75">
        <v>8398</v>
      </c>
      <c r="G1484" s="76">
        <v>73.951173844991217</v>
      </c>
      <c r="H1484" s="76">
        <v>26.989079563182528</v>
      </c>
      <c r="I1484" s="76">
        <v>2.8191999999999999</v>
      </c>
      <c r="J1484" s="77">
        <v>298.08837580253254</v>
      </c>
      <c r="L1484" s="79">
        <f t="shared" si="636"/>
        <v>0.22969879814721567</v>
      </c>
      <c r="M1484" s="79"/>
      <c r="N1484" s="79">
        <f t="shared" si="637"/>
        <v>0.81585289741652034</v>
      </c>
      <c r="O1484" s="79">
        <f t="shared" si="638"/>
        <v>0.26989079563182528</v>
      </c>
      <c r="P1484" s="79">
        <f t="shared" si="639"/>
        <v>7.1774647887323934E-2</v>
      </c>
      <c r="Q1484" s="79">
        <f t="shared" si="640"/>
        <v>0.13918087808497245</v>
      </c>
      <c r="R1484" s="79">
        <f t="shared" si="641"/>
        <v>0.10672956422009433</v>
      </c>
    </row>
    <row r="1485" spans="1:18" s="80" customFormat="1" x14ac:dyDescent="0.25">
      <c r="A1485" s="73" t="s">
        <v>2653</v>
      </c>
      <c r="B1485" s="74">
        <v>4</v>
      </c>
      <c r="C1485" s="74" t="s">
        <v>2654</v>
      </c>
      <c r="D1485" s="26"/>
      <c r="E1485" s="27"/>
      <c r="F1485" s="75">
        <v>7822</v>
      </c>
      <c r="G1485" s="76">
        <v>81.064088388270946</v>
      </c>
      <c r="H1485" s="76">
        <v>30.76923076923077</v>
      </c>
      <c r="I1485" s="76">
        <v>2.5779000000000001</v>
      </c>
      <c r="J1485" s="77">
        <v>121.54057022855423</v>
      </c>
      <c r="L1485" s="79">
        <f t="shared" si="636"/>
        <v>0.16209543794892195</v>
      </c>
      <c r="M1485" s="79"/>
      <c r="N1485" s="79">
        <f t="shared" si="637"/>
        <v>0.93440147313784905</v>
      </c>
      <c r="O1485" s="79">
        <f t="shared" si="638"/>
        <v>0.30769230769230771</v>
      </c>
      <c r="P1485" s="79">
        <f t="shared" si="639"/>
        <v>5.4781690140845073E-2</v>
      </c>
      <c r="Q1485" s="79">
        <f t="shared" si="640"/>
        <v>0.12983029176090441</v>
      </c>
      <c r="R1485" s="79">
        <f t="shared" si="641"/>
        <v>3.5107736401036198E-2</v>
      </c>
    </row>
    <row r="1486" spans="1:18" s="80" customFormat="1" x14ac:dyDescent="0.25">
      <c r="A1486" s="73" t="s">
        <v>2655</v>
      </c>
      <c r="B1486" s="74">
        <v>5</v>
      </c>
      <c r="C1486" s="74" t="s">
        <v>2656</v>
      </c>
      <c r="D1486" s="26"/>
      <c r="E1486" s="27"/>
      <c r="F1486" s="75">
        <v>10431</v>
      </c>
      <c r="G1486" s="76">
        <v>83.185040351022977</v>
      </c>
      <c r="H1486" s="76">
        <v>33.670033670033675</v>
      </c>
      <c r="I1486" s="76">
        <v>1.925</v>
      </c>
      <c r="J1486" s="77">
        <v>178.30177534583996</v>
      </c>
      <c r="L1486" s="79">
        <f t="shared" si="636"/>
        <v>0.14532570844956522</v>
      </c>
      <c r="M1486" s="79"/>
      <c r="N1486" s="79">
        <f t="shared" si="637"/>
        <v>0.96975067251704961</v>
      </c>
      <c r="O1486" s="79">
        <f t="shared" si="638"/>
        <v>0.33670033670033672</v>
      </c>
      <c r="P1486" s="79">
        <f t="shared" si="639"/>
        <v>8.8028169014084511E-3</v>
      </c>
      <c r="Q1486" s="79">
        <f t="shared" si="640"/>
        <v>5.4441816782833767E-2</v>
      </c>
      <c r="R1486" s="79">
        <f t="shared" si="641"/>
        <v>5.8134594460787004E-2</v>
      </c>
    </row>
    <row r="1487" spans="1:18" s="80" customFormat="1" x14ac:dyDescent="0.25">
      <c r="A1487" s="73" t="s">
        <v>2657</v>
      </c>
      <c r="B1487" s="74">
        <v>6</v>
      </c>
      <c r="C1487" s="74" t="s">
        <v>2658</v>
      </c>
      <c r="D1487" s="26"/>
      <c r="E1487" s="27"/>
      <c r="F1487" s="75">
        <v>12922</v>
      </c>
      <c r="G1487" s="76">
        <v>73.943718101896636</v>
      </c>
      <c r="H1487" s="76">
        <v>22.659667541557305</v>
      </c>
      <c r="I1487" s="76">
        <v>1.8222944297082229</v>
      </c>
      <c r="J1487" s="77">
        <v>193.08491004372843</v>
      </c>
      <c r="L1487" s="79">
        <f t="shared" si="636"/>
        <v>9.9555821352317581E-2</v>
      </c>
      <c r="M1487" s="79"/>
      <c r="N1487" s="79">
        <f t="shared" si="637"/>
        <v>0.81572863503161064</v>
      </c>
      <c r="O1487" s="79">
        <f t="shared" si="638"/>
        <v>0.22659667541557305</v>
      </c>
      <c r="P1487" s="79">
        <f t="shared" si="639"/>
        <v>1.5700302611424521E-3</v>
      </c>
      <c r="Q1487" s="79">
        <f t="shared" si="640"/>
        <v>1.8861697629766087E-2</v>
      </c>
      <c r="R1487" s="79">
        <f t="shared" si="641"/>
        <v>6.4131809348368526E-2</v>
      </c>
    </row>
    <row r="1488" spans="1:18" s="80" customFormat="1" x14ac:dyDescent="0.25">
      <c r="A1488" s="73" t="s">
        <v>2659</v>
      </c>
      <c r="B1488" s="74">
        <v>7</v>
      </c>
      <c r="C1488" s="74" t="s">
        <v>2660</v>
      </c>
      <c r="D1488" s="26"/>
      <c r="E1488" s="27"/>
      <c r="F1488" s="75">
        <v>8916</v>
      </c>
      <c r="G1488" s="76">
        <v>82.861453896227957</v>
      </c>
      <c r="H1488" s="76">
        <v>28.659286592865929</v>
      </c>
      <c r="I1488" s="76">
        <v>2.5676000000000001</v>
      </c>
      <c r="J1488" s="77">
        <v>226.7579385960448</v>
      </c>
      <c r="L1488" s="79">
        <f t="shared" si="636"/>
        <v>0.21057663091939935</v>
      </c>
      <c r="M1488" s="79"/>
      <c r="N1488" s="79">
        <f t="shared" si="637"/>
        <v>0.96435756493713265</v>
      </c>
      <c r="O1488" s="79">
        <f t="shared" si="638"/>
        <v>0.28659286592865929</v>
      </c>
      <c r="P1488" s="79">
        <f t="shared" si="639"/>
        <v>5.4056338028169018E-2</v>
      </c>
      <c r="Q1488" s="79">
        <f t="shared" si="640"/>
        <v>0.12446750916243697</v>
      </c>
      <c r="R1488" s="79">
        <f t="shared" si="641"/>
        <v>7.7792267178922833E-2</v>
      </c>
    </row>
    <row r="1489" spans="1:18" s="80" customFormat="1" x14ac:dyDescent="0.25">
      <c r="A1489" s="73" t="s">
        <v>2661</v>
      </c>
      <c r="B1489" s="74">
        <v>8</v>
      </c>
      <c r="C1489" s="74" t="s">
        <v>2662</v>
      </c>
      <c r="D1489" s="26"/>
      <c r="E1489" s="27"/>
      <c r="F1489" s="75">
        <v>12245</v>
      </c>
      <c r="G1489" s="76">
        <v>73.546015754084038</v>
      </c>
      <c r="H1489" s="76">
        <v>18.461538461538463</v>
      </c>
      <c r="I1489" s="76">
        <v>2.5249999999999999</v>
      </c>
      <c r="J1489" s="77">
        <v>214.60929081737899</v>
      </c>
      <c r="L1489" s="79">
        <f t="shared" si="636"/>
        <v>0.17887830217674688</v>
      </c>
      <c r="M1489" s="79"/>
      <c r="N1489" s="79">
        <f t="shared" si="637"/>
        <v>0.80910026256806733</v>
      </c>
      <c r="O1489" s="79">
        <f t="shared" si="638"/>
        <v>0.18461538461538463</v>
      </c>
      <c r="P1489" s="79">
        <f t="shared" si="639"/>
        <v>5.1056338028169009E-2</v>
      </c>
      <c r="Q1489" s="79">
        <f t="shared" si="640"/>
        <v>9.7086484549207513E-2</v>
      </c>
      <c r="R1489" s="79">
        <f t="shared" si="641"/>
        <v>7.2863809662222709E-2</v>
      </c>
    </row>
    <row r="1490" spans="1:18" s="80" customFormat="1" x14ac:dyDescent="0.25">
      <c r="A1490" s="73"/>
      <c r="B1490" s="74"/>
      <c r="C1490" s="81"/>
      <c r="D1490" s="82"/>
      <c r="E1490" s="83"/>
      <c r="F1490" s="84" t="s">
        <v>17</v>
      </c>
      <c r="G1490" s="85"/>
      <c r="H1490" s="85"/>
      <c r="I1490" s="85"/>
      <c r="J1490" s="86"/>
      <c r="L1490" s="79"/>
      <c r="M1490" s="79"/>
      <c r="N1490" s="79"/>
      <c r="O1490" s="79"/>
      <c r="P1490" s="79"/>
      <c r="Q1490" s="79"/>
      <c r="R1490" s="79"/>
    </row>
    <row r="1491" spans="1:18" s="80" customFormat="1" x14ac:dyDescent="0.25">
      <c r="A1491" s="62" t="s">
        <v>2663</v>
      </c>
      <c r="B1491" s="87"/>
      <c r="C1491" s="64" t="s">
        <v>2664</v>
      </c>
      <c r="D1491" s="65"/>
      <c r="E1491" s="66"/>
      <c r="F1491" s="67">
        <v>50896</v>
      </c>
      <c r="G1491" s="68">
        <v>77.189340388171217</v>
      </c>
      <c r="H1491" s="68">
        <v>41.180885664248187</v>
      </c>
      <c r="I1491" s="68">
        <v>5.061772201459334</v>
      </c>
      <c r="J1491" s="69">
        <v>443.8931922536463</v>
      </c>
      <c r="K1491" s="16"/>
      <c r="L1491" s="54">
        <f t="shared" ref="L1491:L1499" si="642">GEOMEAN(N1491,Q1491,R1491)</f>
        <v>0.3540391848824852</v>
      </c>
      <c r="M1491" s="54"/>
      <c r="N1491" s="54">
        <f t="shared" ref="N1491:N1499" si="643">+(G1491-25)/(85-25)</f>
        <v>0.86982233980285362</v>
      </c>
      <c r="O1491" s="54">
        <f t="shared" ref="O1491:O1499" si="644">+H1491/100</f>
        <v>0.41180885664248185</v>
      </c>
      <c r="P1491" s="54">
        <f t="shared" ref="P1491:P1499" si="645">+(I1491-1.8)/(16-1.8)</f>
        <v>0.22970226770840382</v>
      </c>
      <c r="Q1491" s="54">
        <f t="shared" ref="Q1491:Q1499" si="646">+(O1491*P1491)^(0.5)</f>
        <v>0.30756044647058089</v>
      </c>
      <c r="R1491" s="54">
        <f t="shared" ref="R1491:R1499" si="647">+(J1491-35)/(2500-35)</f>
        <v>0.16587959117794981</v>
      </c>
    </row>
    <row r="1492" spans="1:18" s="80" customFormat="1" x14ac:dyDescent="0.25">
      <c r="A1492" s="73" t="s">
        <v>2665</v>
      </c>
      <c r="B1492" s="74">
        <v>1</v>
      </c>
      <c r="C1492" s="74" t="s">
        <v>2666</v>
      </c>
      <c r="D1492" s="26"/>
      <c r="E1492" s="27"/>
      <c r="F1492" s="75">
        <v>18311</v>
      </c>
      <c r="G1492" s="76">
        <v>73.825185432049054</v>
      </c>
      <c r="H1492" s="76">
        <v>42.907303370786515</v>
      </c>
      <c r="I1492" s="76">
        <v>5.0125999999999999</v>
      </c>
      <c r="J1492" s="77">
        <v>368.42144496450004</v>
      </c>
      <c r="L1492" s="79">
        <f t="shared" si="642"/>
        <v>0.32489249116188534</v>
      </c>
      <c r="M1492" s="79"/>
      <c r="N1492" s="79">
        <f t="shared" si="643"/>
        <v>0.8137530905341509</v>
      </c>
      <c r="O1492" s="79">
        <f t="shared" si="644"/>
        <v>0.42907303370786515</v>
      </c>
      <c r="P1492" s="79">
        <f t="shared" si="645"/>
        <v>0.22623943661971832</v>
      </c>
      <c r="Q1492" s="79">
        <f t="shared" si="646"/>
        <v>0.31156578986592998</v>
      </c>
      <c r="R1492" s="79">
        <f t="shared" si="647"/>
        <v>0.13526224947849899</v>
      </c>
    </row>
    <row r="1493" spans="1:18" s="80" customFormat="1" x14ac:dyDescent="0.25">
      <c r="A1493" s="73" t="s">
        <v>2667</v>
      </c>
      <c r="B1493" s="74">
        <v>2</v>
      </c>
      <c r="C1493" s="74" t="s">
        <v>2668</v>
      </c>
      <c r="D1493" s="26"/>
      <c r="E1493" s="27"/>
      <c r="F1493" s="75">
        <v>4810</v>
      </c>
      <c r="G1493" s="76">
        <v>84.697913473859273</v>
      </c>
      <c r="H1493" s="76">
        <v>30.183727034120732</v>
      </c>
      <c r="I1493" s="76">
        <v>4.548</v>
      </c>
      <c r="J1493" s="77">
        <v>428.95813774332254</v>
      </c>
      <c r="L1493" s="79">
        <f t="shared" si="642"/>
        <v>0.33746641622211287</v>
      </c>
      <c r="M1493" s="79"/>
      <c r="N1493" s="79">
        <f t="shared" si="643"/>
        <v>0.99496522456432124</v>
      </c>
      <c r="O1493" s="79">
        <f t="shared" si="644"/>
        <v>0.30183727034120733</v>
      </c>
      <c r="P1493" s="79">
        <f t="shared" si="645"/>
        <v>0.19352112676056341</v>
      </c>
      <c r="Q1493" s="79">
        <f t="shared" si="646"/>
        <v>0.24168551602188168</v>
      </c>
      <c r="R1493" s="79">
        <f t="shared" si="647"/>
        <v>0.15982074553481646</v>
      </c>
    </row>
    <row r="1494" spans="1:18" s="80" customFormat="1" x14ac:dyDescent="0.25">
      <c r="A1494" s="73" t="s">
        <v>2669</v>
      </c>
      <c r="B1494" s="74">
        <v>3</v>
      </c>
      <c r="C1494" s="74" t="s">
        <v>2670</v>
      </c>
      <c r="D1494" s="26"/>
      <c r="E1494" s="27"/>
      <c r="F1494" s="75">
        <v>5319</v>
      </c>
      <c r="G1494" s="76">
        <v>76.144453043958165</v>
      </c>
      <c r="H1494" s="76">
        <v>51.44766146993318</v>
      </c>
      <c r="I1494" s="76">
        <v>5.5098000000000003</v>
      </c>
      <c r="J1494" s="77">
        <v>433.17819933804242</v>
      </c>
      <c r="L1494" s="79">
        <f t="shared" si="642"/>
        <v>0.36957896606814689</v>
      </c>
      <c r="M1494" s="79"/>
      <c r="N1494" s="79">
        <f t="shared" si="643"/>
        <v>0.85240755073263608</v>
      </c>
      <c r="O1494" s="79">
        <f t="shared" si="644"/>
        <v>0.51447661469933181</v>
      </c>
      <c r="P1494" s="79">
        <f t="shared" si="645"/>
        <v>0.26125352112676059</v>
      </c>
      <c r="Q1494" s="79">
        <f t="shared" si="646"/>
        <v>0.36661809438102771</v>
      </c>
      <c r="R1494" s="79">
        <f t="shared" si="647"/>
        <v>0.16153273806817137</v>
      </c>
    </row>
    <row r="1495" spans="1:18" s="80" customFormat="1" x14ac:dyDescent="0.25">
      <c r="A1495" s="73" t="s">
        <v>2671</v>
      </c>
      <c r="B1495" s="74">
        <v>4</v>
      </c>
      <c r="C1495" s="74" t="s">
        <v>2672</v>
      </c>
      <c r="D1495" s="26"/>
      <c r="E1495" s="27"/>
      <c r="F1495" s="75">
        <v>1734</v>
      </c>
      <c r="G1495" s="76">
        <v>75.598368059919324</v>
      </c>
      <c r="H1495" s="76">
        <v>41.509433962264154</v>
      </c>
      <c r="I1495" s="76">
        <v>5.0693000000000001</v>
      </c>
      <c r="J1495" s="77">
        <v>232.23423392361317</v>
      </c>
      <c r="L1495" s="79">
        <f t="shared" si="642"/>
        <v>0.2752764663313278</v>
      </c>
      <c r="M1495" s="79"/>
      <c r="N1495" s="79">
        <f t="shared" si="643"/>
        <v>0.84330613433198875</v>
      </c>
      <c r="O1495" s="79">
        <f t="shared" si="644"/>
        <v>0.41509433962264153</v>
      </c>
      <c r="P1495" s="79">
        <f t="shared" si="645"/>
        <v>0.23023239436619722</v>
      </c>
      <c r="Q1495" s="79">
        <f t="shared" si="646"/>
        <v>0.30914100941023048</v>
      </c>
      <c r="R1495" s="79">
        <f t="shared" si="647"/>
        <v>8.0013888001465791E-2</v>
      </c>
    </row>
    <row r="1496" spans="1:18" s="80" customFormat="1" x14ac:dyDescent="0.25">
      <c r="A1496" s="73" t="s">
        <v>2673</v>
      </c>
      <c r="B1496" s="74">
        <v>5</v>
      </c>
      <c r="C1496" s="74" t="s">
        <v>1581</v>
      </c>
      <c r="D1496" s="26"/>
      <c r="E1496" s="27"/>
      <c r="F1496" s="75">
        <v>2339</v>
      </c>
      <c r="G1496" s="76">
        <v>81.358130192267112</v>
      </c>
      <c r="H1496" s="76">
        <v>34.090909090909086</v>
      </c>
      <c r="I1496" s="76">
        <v>4.1024000000000003</v>
      </c>
      <c r="J1496" s="77">
        <v>145.54162829798051</v>
      </c>
      <c r="L1496" s="79">
        <f t="shared" si="642"/>
        <v>0.21474674459667811</v>
      </c>
      <c r="M1496" s="79"/>
      <c r="N1496" s="79">
        <f t="shared" si="643"/>
        <v>0.93930216987111848</v>
      </c>
      <c r="O1496" s="79">
        <f t="shared" si="644"/>
        <v>0.34090909090909088</v>
      </c>
      <c r="P1496" s="79">
        <f t="shared" si="645"/>
        <v>0.16214084507042256</v>
      </c>
      <c r="Q1496" s="79">
        <f t="shared" si="646"/>
        <v>0.23510697159418625</v>
      </c>
      <c r="R1496" s="79">
        <f t="shared" si="647"/>
        <v>4.4844473954555986E-2</v>
      </c>
    </row>
    <row r="1497" spans="1:18" s="80" customFormat="1" x14ac:dyDescent="0.25">
      <c r="A1497" s="73" t="s">
        <v>2674</v>
      </c>
      <c r="B1497" s="74">
        <v>6</v>
      </c>
      <c r="C1497" s="74" t="s">
        <v>2675</v>
      </c>
      <c r="D1497" s="26"/>
      <c r="E1497" s="27"/>
      <c r="F1497" s="75">
        <v>12291</v>
      </c>
      <c r="G1497" s="76">
        <v>76.60329451241941</v>
      </c>
      <c r="H1497" s="76">
        <v>40.694310511089682</v>
      </c>
      <c r="I1497" s="76">
        <v>5.8162000000000003</v>
      </c>
      <c r="J1497" s="77">
        <v>737.34394106508194</v>
      </c>
      <c r="L1497" s="79">
        <f t="shared" si="642"/>
        <v>0.43644529108558106</v>
      </c>
      <c r="M1497" s="79"/>
      <c r="N1497" s="79">
        <f t="shared" si="643"/>
        <v>0.86005490854032351</v>
      </c>
      <c r="O1497" s="79">
        <f t="shared" si="644"/>
        <v>0.40694310511089682</v>
      </c>
      <c r="P1497" s="79">
        <f t="shared" si="645"/>
        <v>0.28283098591549299</v>
      </c>
      <c r="Q1497" s="79">
        <f t="shared" si="646"/>
        <v>0.33925819021805065</v>
      </c>
      <c r="R1497" s="79">
        <f t="shared" si="647"/>
        <v>0.28492654809942475</v>
      </c>
    </row>
    <row r="1498" spans="1:18" s="90" customFormat="1" x14ac:dyDescent="0.25">
      <c r="A1498" s="73" t="s">
        <v>2676</v>
      </c>
      <c r="B1498" s="74">
        <v>7</v>
      </c>
      <c r="C1498" s="74" t="s">
        <v>2677</v>
      </c>
      <c r="D1498" s="26"/>
      <c r="E1498" s="27"/>
      <c r="F1498" s="75">
        <v>2852</v>
      </c>
      <c r="G1498" s="76">
        <v>76.318125085567587</v>
      </c>
      <c r="H1498" s="76">
        <v>43.255813953488371</v>
      </c>
      <c r="I1498" s="76">
        <v>4.5776000000000003</v>
      </c>
      <c r="J1498" s="77">
        <v>304.2288275882396</v>
      </c>
      <c r="L1498" s="79">
        <f t="shared" si="642"/>
        <v>0.30063926219644127</v>
      </c>
      <c r="M1498" s="79"/>
      <c r="N1498" s="79">
        <f t="shared" si="643"/>
        <v>0.85530208475945979</v>
      </c>
      <c r="O1498" s="79">
        <f t="shared" si="644"/>
        <v>0.4325581395348837</v>
      </c>
      <c r="P1498" s="79">
        <f t="shared" si="645"/>
        <v>0.19560563380281695</v>
      </c>
      <c r="Q1498" s="79">
        <f t="shared" si="646"/>
        <v>0.29087937197451497</v>
      </c>
      <c r="R1498" s="79">
        <f t="shared" si="647"/>
        <v>0.10922061971125338</v>
      </c>
    </row>
    <row r="1499" spans="1:18" s="80" customFormat="1" x14ac:dyDescent="0.25">
      <c r="A1499" s="73" t="s">
        <v>2678</v>
      </c>
      <c r="B1499" s="74">
        <v>8</v>
      </c>
      <c r="C1499" s="74" t="s">
        <v>2679</v>
      </c>
      <c r="D1499" s="26"/>
      <c r="E1499" s="27"/>
      <c r="F1499" s="75">
        <v>3240</v>
      </c>
      <c r="G1499" s="76">
        <v>84.017705940528913</v>
      </c>
      <c r="H1499" s="76">
        <v>33.596837944664031</v>
      </c>
      <c r="I1499" s="76">
        <v>3.5186999999999999</v>
      </c>
      <c r="J1499" s="77">
        <v>248.57664297749704</v>
      </c>
      <c r="L1499" s="79">
        <f t="shared" si="642"/>
        <v>0.25806215813268291</v>
      </c>
      <c r="M1499" s="79"/>
      <c r="N1499" s="79">
        <f t="shared" si="643"/>
        <v>0.98362843234214858</v>
      </c>
      <c r="O1499" s="79">
        <f t="shared" si="644"/>
        <v>0.33596837944664032</v>
      </c>
      <c r="P1499" s="79">
        <f t="shared" si="645"/>
        <v>0.12103521126760564</v>
      </c>
      <c r="Q1499" s="79">
        <f t="shared" si="646"/>
        <v>0.20165317697859164</v>
      </c>
      <c r="R1499" s="79">
        <f t="shared" si="647"/>
        <v>8.6643668550708736E-2</v>
      </c>
    </row>
    <row r="1500" spans="1:18" s="80" customFormat="1" x14ac:dyDescent="0.25">
      <c r="A1500" s="73"/>
      <c r="B1500" s="74"/>
      <c r="C1500" s="81"/>
      <c r="D1500" s="82"/>
      <c r="E1500" s="83"/>
      <c r="F1500" s="84" t="s">
        <v>17</v>
      </c>
      <c r="G1500" s="85"/>
      <c r="H1500" s="85"/>
      <c r="I1500" s="85"/>
      <c r="J1500" s="86"/>
      <c r="L1500" s="79"/>
      <c r="M1500" s="79"/>
      <c r="N1500" s="79"/>
      <c r="O1500" s="79"/>
      <c r="P1500" s="79"/>
      <c r="Q1500" s="79"/>
      <c r="R1500" s="79"/>
    </row>
    <row r="1501" spans="1:18" s="80" customFormat="1" x14ac:dyDescent="0.25">
      <c r="A1501" s="62" t="s">
        <v>2680</v>
      </c>
      <c r="B1501" s="87"/>
      <c r="C1501" s="64" t="s">
        <v>2681</v>
      </c>
      <c r="D1501" s="65"/>
      <c r="E1501" s="66"/>
      <c r="F1501" s="67">
        <v>26892</v>
      </c>
      <c r="G1501" s="68">
        <v>72.048741972961452</v>
      </c>
      <c r="H1501" s="68">
        <v>37.0792335577421</v>
      </c>
      <c r="I1501" s="68">
        <v>4.9099904208442435</v>
      </c>
      <c r="J1501" s="69">
        <v>669.68418658327062</v>
      </c>
      <c r="K1501" s="16"/>
      <c r="L1501" s="54">
        <f>GEOMEAN(N1501,Q1501,R1501)</f>
        <v>0.38605224498768592</v>
      </c>
      <c r="M1501" s="54"/>
      <c r="N1501" s="54">
        <f>+(G1501-25)/(85-25)</f>
        <v>0.78414569954935753</v>
      </c>
      <c r="O1501" s="54">
        <f>+H1501/100</f>
        <v>0.37079233557742097</v>
      </c>
      <c r="P1501" s="54">
        <f>+(I1501-1.8)/(16-1.8)</f>
        <v>0.21901340991860871</v>
      </c>
      <c r="Q1501" s="54">
        <f>+(O1501*P1501)^(0.5)</f>
        <v>0.28497104025934988</v>
      </c>
      <c r="R1501" s="54">
        <f>+(J1501-35)/(2500-35)</f>
        <v>0.25747837183905503</v>
      </c>
    </row>
    <row r="1502" spans="1:18" s="80" customFormat="1" x14ac:dyDescent="0.25">
      <c r="A1502" s="73" t="s">
        <v>2682</v>
      </c>
      <c r="B1502" s="74">
        <v>1</v>
      </c>
      <c r="C1502" s="74" t="s">
        <v>2683</v>
      </c>
      <c r="D1502" s="26"/>
      <c r="E1502" s="27"/>
      <c r="F1502" s="75">
        <v>13374</v>
      </c>
      <c r="G1502" s="76">
        <v>71.03899310779849</v>
      </c>
      <c r="H1502" s="76">
        <v>42.034943473792396</v>
      </c>
      <c r="I1502" s="76">
        <v>5.6307999999999998</v>
      </c>
      <c r="J1502" s="77">
        <v>703.39971096322722</v>
      </c>
      <c r="L1502" s="79">
        <f>GEOMEAN(N1502,Q1502,R1502)</f>
        <v>0.41225560194488725</v>
      </c>
      <c r="M1502" s="79"/>
      <c r="N1502" s="79">
        <f>+(G1502-25)/(85-25)</f>
        <v>0.76731655179664149</v>
      </c>
      <c r="O1502" s="79">
        <f>+H1502/100</f>
        <v>0.42034943473792397</v>
      </c>
      <c r="P1502" s="79">
        <f>+(I1502-1.8)/(16-1.8)</f>
        <v>0.26977464788732397</v>
      </c>
      <c r="Q1502" s="79">
        <f>+(O1502*P1502)^(0.5)</f>
        <v>0.33674860169874365</v>
      </c>
      <c r="R1502" s="79">
        <f>+(J1502-35)/(2500-35)</f>
        <v>0.27115606935627878</v>
      </c>
    </row>
    <row r="1503" spans="1:18" s="80" customFormat="1" x14ac:dyDescent="0.25">
      <c r="A1503" s="73" t="s">
        <v>2684</v>
      </c>
      <c r="B1503" s="74">
        <v>2</v>
      </c>
      <c r="C1503" s="74" t="s">
        <v>432</v>
      </c>
      <c r="D1503" s="26"/>
      <c r="E1503" s="27"/>
      <c r="F1503" s="75">
        <v>4725</v>
      </c>
      <c r="G1503" s="76">
        <v>70.747667989178936</v>
      </c>
      <c r="H1503" s="76">
        <v>34.421364985163208</v>
      </c>
      <c r="I1503" s="76">
        <v>4.0970000000000004</v>
      </c>
      <c r="J1503" s="77">
        <v>447.21830200487551</v>
      </c>
      <c r="L1503" s="79">
        <f>GEOMEAN(N1503,Q1503,R1503)</f>
        <v>0.3110232167474008</v>
      </c>
      <c r="M1503" s="79"/>
      <c r="N1503" s="79">
        <f>+(G1503-25)/(85-25)</f>
        <v>0.76246113315298225</v>
      </c>
      <c r="O1503" s="79">
        <f>+H1503/100</f>
        <v>0.34421364985163211</v>
      </c>
      <c r="P1503" s="79">
        <f>+(I1503-1.8)/(16-1.8)</f>
        <v>0.16176056338028175</v>
      </c>
      <c r="Q1503" s="79">
        <f>+(O1503*P1503)^(0.5)</f>
        <v>0.23596651017291215</v>
      </c>
      <c r="R1503" s="79">
        <f>+(J1503-35)/(2500-35)</f>
        <v>0.16722852008311379</v>
      </c>
    </row>
    <row r="1504" spans="1:18" s="80" customFormat="1" x14ac:dyDescent="0.25">
      <c r="A1504" s="73" t="s">
        <v>2685</v>
      </c>
      <c r="B1504" s="98">
        <v>3</v>
      </c>
      <c r="C1504" s="98" t="s">
        <v>2686</v>
      </c>
      <c r="D1504" s="26"/>
      <c r="E1504" s="27"/>
      <c r="F1504" s="99">
        <v>2407</v>
      </c>
      <c r="G1504" s="100">
        <v>68.44225836436172</v>
      </c>
      <c r="H1504" s="100">
        <v>38.356164383561641</v>
      </c>
      <c r="I1504" s="100">
        <v>4.9531999999999998</v>
      </c>
      <c r="J1504" s="101">
        <v>833.05684907067609</v>
      </c>
      <c r="L1504" s="79">
        <f>GEOMEAN(N1504,Q1504,R1504)</f>
        <v>0.40898659513346519</v>
      </c>
      <c r="M1504" s="79"/>
      <c r="N1504" s="79">
        <f>+(G1504-25)/(85-25)</f>
        <v>0.72403763940602872</v>
      </c>
      <c r="O1504" s="79">
        <f>+H1504/100</f>
        <v>0.38356164383561642</v>
      </c>
      <c r="P1504" s="79">
        <f>+(I1504-1.8)/(16-1.8)</f>
        <v>0.22205633802816901</v>
      </c>
      <c r="Q1504" s="79">
        <f>+(O1504*P1504)^(0.5)</f>
        <v>0.29184292699704378</v>
      </c>
      <c r="R1504" s="79">
        <f>+(J1504-35)/(2500-35)</f>
        <v>0.32375531402461505</v>
      </c>
    </row>
    <row r="1505" spans="1:18" s="80" customFormat="1" x14ac:dyDescent="0.25">
      <c r="A1505" s="73" t="s">
        <v>2687</v>
      </c>
      <c r="B1505" s="74">
        <v>4</v>
      </c>
      <c r="C1505" s="74" t="s">
        <v>2688</v>
      </c>
      <c r="D1505" s="26"/>
      <c r="E1505" s="27"/>
      <c r="F1505" s="75">
        <v>6386</v>
      </c>
      <c r="G1505" s="76">
        <v>75.847648237588899</v>
      </c>
      <c r="H1505" s="76">
        <v>28.421052631578945</v>
      </c>
      <c r="I1505" s="76">
        <v>3.7526000000000002</v>
      </c>
      <c r="J1505" s="77">
        <v>702.09913850437795</v>
      </c>
      <c r="L1505" s="79">
        <f>GEOMEAN(N1505,Q1505,R1505)</f>
        <v>0.35658128213934243</v>
      </c>
      <c r="M1505" s="79"/>
      <c r="N1505" s="79">
        <f>+(G1505-25)/(85-25)</f>
        <v>0.84746080395981493</v>
      </c>
      <c r="O1505" s="79">
        <f>+H1505/100</f>
        <v>0.28421052631578947</v>
      </c>
      <c r="P1505" s="79">
        <f>+(I1505-1.8)/(16-1.8)</f>
        <v>0.13750704225352114</v>
      </c>
      <c r="Q1505" s="79">
        <f>+(O1505*P1505)^(0.5)</f>
        <v>0.19768902056260168</v>
      </c>
      <c r="R1505" s="79">
        <f>+(J1505-35)/(2500-35)</f>
        <v>0.27062845375431155</v>
      </c>
    </row>
    <row r="1506" spans="1:18" s="80" customFormat="1" x14ac:dyDescent="0.25">
      <c r="A1506" s="73"/>
      <c r="B1506" s="74"/>
      <c r="C1506" s="81"/>
      <c r="D1506" s="82"/>
      <c r="E1506" s="83"/>
      <c r="F1506" s="84" t="s">
        <v>17</v>
      </c>
      <c r="G1506" s="85"/>
      <c r="H1506" s="85"/>
      <c r="I1506" s="85"/>
      <c r="J1506" s="86"/>
      <c r="L1506" s="79"/>
      <c r="M1506" s="79"/>
      <c r="N1506" s="79"/>
      <c r="O1506" s="79"/>
      <c r="P1506" s="79"/>
      <c r="Q1506" s="79"/>
      <c r="R1506" s="79"/>
    </row>
    <row r="1507" spans="1:18" s="80" customFormat="1" x14ac:dyDescent="0.25">
      <c r="A1507" s="62" t="s">
        <v>2689</v>
      </c>
      <c r="B1507" s="63"/>
      <c r="C1507" s="64" t="s">
        <v>2690</v>
      </c>
      <c r="D1507" s="65"/>
      <c r="E1507" s="66"/>
      <c r="F1507" s="67">
        <v>92324</v>
      </c>
      <c r="G1507" s="68">
        <v>76.157238959661314</v>
      </c>
      <c r="H1507" s="68">
        <v>48.925660656952338</v>
      </c>
      <c r="I1507" s="68">
        <v>5.9602329851218743</v>
      </c>
      <c r="J1507" s="69">
        <v>969.70235207203416</v>
      </c>
      <c r="K1507" s="16"/>
      <c r="L1507" s="54">
        <f>GEOMEAN(N1507,Q1507,R1507)</f>
        <v>0.49651429200673064</v>
      </c>
      <c r="M1507" s="54"/>
      <c r="N1507" s="54">
        <f>+(G1507-25)/(85-25)</f>
        <v>0.85262064932768855</v>
      </c>
      <c r="O1507" s="54">
        <f>+H1507/100</f>
        <v>0.48925660656952341</v>
      </c>
      <c r="P1507" s="54">
        <f>+(I1507-1.8)/(16-1.8)</f>
        <v>0.29297415388182219</v>
      </c>
      <c r="Q1507" s="54">
        <f>+(O1507*P1507)^(0.5)</f>
        <v>0.37860208707929449</v>
      </c>
      <c r="R1507" s="54">
        <f>+(J1507-35)/(2500-35)</f>
        <v>0.37918959516106865</v>
      </c>
    </row>
    <row r="1508" spans="1:18" s="80" customFormat="1" x14ac:dyDescent="0.25">
      <c r="A1508" s="73" t="s">
        <v>2691</v>
      </c>
      <c r="B1508" s="74">
        <v>1</v>
      </c>
      <c r="C1508" s="74" t="s">
        <v>2692</v>
      </c>
      <c r="D1508" s="26"/>
      <c r="E1508" s="27"/>
      <c r="F1508" s="75">
        <v>52407</v>
      </c>
      <c r="G1508" s="76">
        <v>75.89037831367979</v>
      </c>
      <c r="H1508" s="76">
        <v>50.613765892152564</v>
      </c>
      <c r="I1508" s="76">
        <v>6.2084999999999999</v>
      </c>
      <c r="J1508" s="77">
        <v>950.75347568186874</v>
      </c>
      <c r="L1508" s="79">
        <f>GEOMEAN(N1508,Q1508,R1508)</f>
        <v>0.49987400476536914</v>
      </c>
      <c r="M1508" s="79"/>
      <c r="N1508" s="79">
        <f>+(G1508-25)/(85-25)</f>
        <v>0.84817297189466312</v>
      </c>
      <c r="O1508" s="79">
        <f>+H1508/100</f>
        <v>0.50613765892152562</v>
      </c>
      <c r="P1508" s="79">
        <f>+(I1508-1.8)/(16-1.8)</f>
        <v>0.31045774647887325</v>
      </c>
      <c r="Q1508" s="79">
        <f>+(O1508*P1508)^(0.5)</f>
        <v>0.39640176210111555</v>
      </c>
      <c r="R1508" s="79">
        <f>+(J1508-35)/(2500-35)</f>
        <v>0.37150242421171148</v>
      </c>
    </row>
    <row r="1509" spans="1:18" s="80" customFormat="1" x14ac:dyDescent="0.25">
      <c r="A1509" s="73" t="s">
        <v>2693</v>
      </c>
      <c r="B1509" s="74">
        <v>2</v>
      </c>
      <c r="C1509" s="74" t="s">
        <v>2694</v>
      </c>
      <c r="D1509" s="26"/>
      <c r="E1509" s="27"/>
      <c r="F1509" s="75">
        <v>32842</v>
      </c>
      <c r="G1509" s="76">
        <v>77.245660775364868</v>
      </c>
      <c r="H1509" s="76">
        <v>45.629070963318483</v>
      </c>
      <c r="I1509" s="76">
        <v>5.6037999999999997</v>
      </c>
      <c r="J1509" s="77">
        <v>1006.2063872585269</v>
      </c>
      <c r="L1509" s="79">
        <f>GEOMEAN(N1509,Q1509,R1509)</f>
        <v>0.49316587779935167</v>
      </c>
      <c r="M1509" s="79"/>
      <c r="N1509" s="79">
        <f>+(G1509-25)/(85-25)</f>
        <v>0.87076101292274777</v>
      </c>
      <c r="O1509" s="79">
        <f>+H1509/100</f>
        <v>0.45629070963318485</v>
      </c>
      <c r="P1509" s="79">
        <f>+(I1509-1.8)/(16-1.8)</f>
        <v>0.26787323943661973</v>
      </c>
      <c r="Q1509" s="79">
        <f>+(O1509*P1509)^(0.5)</f>
        <v>0.3496113134815223</v>
      </c>
      <c r="R1509" s="79">
        <f>+(J1509-35)/(2500-35)</f>
        <v>0.39399853438479793</v>
      </c>
    </row>
    <row r="1510" spans="1:18" s="80" customFormat="1" x14ac:dyDescent="0.25">
      <c r="A1510" s="73" t="s">
        <v>2695</v>
      </c>
      <c r="B1510" s="74">
        <v>3</v>
      </c>
      <c r="C1510" s="74" t="s">
        <v>2696</v>
      </c>
      <c r="D1510" s="26"/>
      <c r="E1510" s="27"/>
      <c r="F1510" s="75">
        <v>7075</v>
      </c>
      <c r="G1510" s="76">
        <v>76.75537238477331</v>
      </c>
      <c r="H1510" s="76">
        <v>52.019386106623585</v>
      </c>
      <c r="I1510" s="76">
        <v>5.6791999999999998</v>
      </c>
      <c r="J1510" s="77">
        <v>940.61235085431213</v>
      </c>
      <c r="L1510" s="79">
        <f>GEOMEAN(N1510,Q1510,R1510)</f>
        <v>0.49250771926980652</v>
      </c>
      <c r="M1510" s="79"/>
      <c r="N1510" s="79">
        <f>+(G1510-25)/(85-25)</f>
        <v>0.86258953974622188</v>
      </c>
      <c r="O1510" s="79">
        <f>+H1510/100</f>
        <v>0.52019386106623589</v>
      </c>
      <c r="P1510" s="79">
        <f>+(I1510-1.8)/(16-1.8)</f>
        <v>0.27318309859154932</v>
      </c>
      <c r="Q1510" s="79">
        <f>+(O1510*P1510)^(0.5)</f>
        <v>0.37697237409971601</v>
      </c>
      <c r="R1510" s="79">
        <f>+(J1510-35)/(2500-35)</f>
        <v>0.36738837762852417</v>
      </c>
    </row>
    <row r="1511" spans="1:18" s="80" customFormat="1" x14ac:dyDescent="0.25">
      <c r="A1511" s="73"/>
      <c r="B1511" s="74"/>
      <c r="C1511" s="81"/>
      <c r="D1511" s="82"/>
      <c r="E1511" s="83"/>
      <c r="F1511" s="84" t="s">
        <v>17</v>
      </c>
      <c r="G1511" s="85"/>
      <c r="H1511" s="85"/>
      <c r="I1511" s="85"/>
      <c r="J1511" s="86"/>
      <c r="L1511" s="79"/>
      <c r="M1511" s="79"/>
      <c r="N1511" s="79"/>
      <c r="O1511" s="79"/>
      <c r="P1511" s="79"/>
      <c r="Q1511" s="79"/>
      <c r="R1511" s="79"/>
    </row>
    <row r="1512" spans="1:18" s="80" customFormat="1" x14ac:dyDescent="0.25">
      <c r="A1512" s="55" t="s">
        <v>2697</v>
      </c>
      <c r="B1512" s="56" t="s">
        <v>2698</v>
      </c>
      <c r="C1512" s="56"/>
      <c r="D1512" s="26"/>
      <c r="E1512" s="27"/>
      <c r="F1512" s="57">
        <v>1197260</v>
      </c>
      <c r="G1512" s="58">
        <v>77.288576270259881</v>
      </c>
      <c r="H1512" s="58">
        <v>67.090433772269549</v>
      </c>
      <c r="I1512" s="58">
        <v>8.4451492395643886</v>
      </c>
      <c r="J1512" s="59">
        <v>827.63469999999995</v>
      </c>
      <c r="L1512" s="61">
        <f t="shared" ref="L1512:L1533" si="648">GEOMEAN(N1512,Q1512,R1512)</f>
        <v>0.53949000996164331</v>
      </c>
      <c r="M1512" s="61"/>
      <c r="N1512" s="61">
        <f t="shared" ref="N1512:N1533" si="649">+(G1512-25)/(85-25)</f>
        <v>0.87147627117099802</v>
      </c>
      <c r="O1512" s="61">
        <f t="shared" ref="O1512:O1533" si="650">+H1512/100</f>
        <v>0.67090433772269553</v>
      </c>
      <c r="P1512" s="61">
        <f t="shared" ref="P1512:P1533" si="651">+(I1512-1.8)/(16-1.8)</f>
        <v>0.46796825630735134</v>
      </c>
      <c r="Q1512" s="61">
        <f t="shared" ref="Q1512:Q1533" si="652">+(O1512*P1512)^(0.5)</f>
        <v>0.56032306134330057</v>
      </c>
      <c r="R1512" s="61">
        <f t="shared" ref="R1512:R1533" si="653">+(J1512-35)/(2500-35)</f>
        <v>0.32155565922920892</v>
      </c>
    </row>
    <row r="1513" spans="1:18" s="80" customFormat="1" x14ac:dyDescent="0.25">
      <c r="A1513" s="62" t="s">
        <v>2699</v>
      </c>
      <c r="B1513" s="63"/>
      <c r="C1513" s="64" t="s">
        <v>2700</v>
      </c>
      <c r="D1513" s="65"/>
      <c r="E1513" s="66"/>
      <c r="F1513" s="67">
        <v>799675</v>
      </c>
      <c r="G1513" s="68">
        <v>80.872630004939097</v>
      </c>
      <c r="H1513" s="68">
        <v>71.697704634040718</v>
      </c>
      <c r="I1513" s="68">
        <v>9.1516627701071904</v>
      </c>
      <c r="J1513" s="69">
        <v>859.6644643976415</v>
      </c>
      <c r="K1513" s="16"/>
      <c r="L1513" s="54">
        <f t="shared" si="648"/>
        <v>0.57469376845661158</v>
      </c>
      <c r="M1513" s="54"/>
      <c r="N1513" s="54">
        <f t="shared" si="649"/>
        <v>0.93121050008231832</v>
      </c>
      <c r="O1513" s="54">
        <f t="shared" si="650"/>
        <v>0.71697704634040715</v>
      </c>
      <c r="P1513" s="54">
        <f t="shared" si="651"/>
        <v>0.51772273028923876</v>
      </c>
      <c r="Q1513" s="54">
        <f t="shared" si="652"/>
        <v>0.60925800280839126</v>
      </c>
      <c r="R1513" s="54">
        <f t="shared" si="653"/>
        <v>0.33454947845746108</v>
      </c>
    </row>
    <row r="1514" spans="1:18" s="80" customFormat="1" x14ac:dyDescent="0.25">
      <c r="A1514" s="73" t="s">
        <v>2701</v>
      </c>
      <c r="B1514" s="74">
        <v>1</v>
      </c>
      <c r="C1514" s="74" t="s">
        <v>2702</v>
      </c>
      <c r="D1514" s="26"/>
      <c r="E1514" s="27"/>
      <c r="F1514" s="75">
        <v>270496</v>
      </c>
      <c r="G1514" s="76">
        <v>78.997643826442641</v>
      </c>
      <c r="H1514" s="76">
        <v>77.185745875148839</v>
      </c>
      <c r="I1514" s="76">
        <v>10.6221</v>
      </c>
      <c r="J1514" s="77">
        <v>944.56241948858883</v>
      </c>
      <c r="L1514" s="79">
        <f t="shared" si="648"/>
        <v>0.61265573640713367</v>
      </c>
      <c r="M1514" s="79"/>
      <c r="N1514" s="79">
        <f t="shared" si="649"/>
        <v>0.89996073044071068</v>
      </c>
      <c r="O1514" s="79">
        <f t="shared" si="650"/>
        <v>0.77185745875148837</v>
      </c>
      <c r="P1514" s="79">
        <f t="shared" si="651"/>
        <v>0.62127464788732389</v>
      </c>
      <c r="Q1514" s="79">
        <f t="shared" si="652"/>
        <v>0.69248499688082454</v>
      </c>
      <c r="R1514" s="79">
        <f t="shared" si="653"/>
        <v>0.36899083954912326</v>
      </c>
    </row>
    <row r="1515" spans="1:18" s="80" customFormat="1" x14ac:dyDescent="0.25">
      <c r="A1515" s="73" t="s">
        <v>2703</v>
      </c>
      <c r="B1515" s="74">
        <v>2</v>
      </c>
      <c r="C1515" s="74" t="s">
        <v>2704</v>
      </c>
      <c r="D1515" s="26"/>
      <c r="E1515" s="27"/>
      <c r="F1515" s="75">
        <v>18364</v>
      </c>
      <c r="G1515" s="76">
        <v>80.190765241322211</v>
      </c>
      <c r="H1515" s="76">
        <v>66.18320610687023</v>
      </c>
      <c r="I1515" s="76">
        <v>7.1886000000000001</v>
      </c>
      <c r="J1515" s="77">
        <v>940.53599788139445</v>
      </c>
      <c r="L1515" s="79">
        <f t="shared" si="648"/>
        <v>0.5532531404537897</v>
      </c>
      <c r="M1515" s="79"/>
      <c r="N1515" s="79">
        <f t="shared" si="649"/>
        <v>0.91984608735537021</v>
      </c>
      <c r="O1515" s="79">
        <f t="shared" si="650"/>
        <v>0.66183206106870229</v>
      </c>
      <c r="P1515" s="79">
        <f t="shared" si="651"/>
        <v>0.37947887323943663</v>
      </c>
      <c r="Q1515" s="79">
        <f t="shared" si="652"/>
        <v>0.50114996239457621</v>
      </c>
      <c r="R1515" s="79">
        <f t="shared" si="653"/>
        <v>0.36735740279164075</v>
      </c>
    </row>
    <row r="1516" spans="1:18" s="80" customFormat="1" x14ac:dyDescent="0.25">
      <c r="A1516" s="73" t="s">
        <v>2705</v>
      </c>
      <c r="B1516" s="74">
        <v>3</v>
      </c>
      <c r="C1516" s="74" t="s">
        <v>2706</v>
      </c>
      <c r="D1516" s="26"/>
      <c r="E1516" s="27"/>
      <c r="F1516" s="75">
        <v>11993</v>
      </c>
      <c r="G1516" s="76">
        <v>88.595116781549962</v>
      </c>
      <c r="H1516" s="76">
        <v>67.296786389413981</v>
      </c>
      <c r="I1516" s="76">
        <v>7.2160000000000002</v>
      </c>
      <c r="J1516" s="77">
        <v>730.30659526096292</v>
      </c>
      <c r="L1516" s="79">
        <f t="shared" si="648"/>
        <v>0.53305835435200111</v>
      </c>
      <c r="M1516" s="79"/>
      <c r="N1516" s="79">
        <f t="shared" si="649"/>
        <v>1.0599186130258327</v>
      </c>
      <c r="O1516" s="79">
        <f t="shared" si="650"/>
        <v>0.67296786389413976</v>
      </c>
      <c r="P1516" s="79">
        <f t="shared" si="651"/>
        <v>0.38140845070422541</v>
      </c>
      <c r="Q1516" s="79">
        <f t="shared" si="652"/>
        <v>0.50663165153945511</v>
      </c>
      <c r="R1516" s="79">
        <f t="shared" si="653"/>
        <v>0.28207164107949817</v>
      </c>
    </row>
    <row r="1517" spans="1:18" s="80" customFormat="1" x14ac:dyDescent="0.25">
      <c r="A1517" s="73" t="s">
        <v>2707</v>
      </c>
      <c r="B1517" s="74">
        <v>4</v>
      </c>
      <c r="C1517" s="74" t="s">
        <v>2708</v>
      </c>
      <c r="D1517" s="26"/>
      <c r="E1517" s="27"/>
      <c r="F1517" s="75">
        <v>2342</v>
      </c>
      <c r="G1517" s="76">
        <v>79.918177814418456</v>
      </c>
      <c r="H1517" s="76">
        <v>78.835978835978835</v>
      </c>
      <c r="I1517" s="76">
        <v>10.241</v>
      </c>
      <c r="J1517" s="77">
        <v>888.84176410752252</v>
      </c>
      <c r="L1517" s="79">
        <f t="shared" si="648"/>
        <v>0.60096168354784663</v>
      </c>
      <c r="M1517" s="79"/>
      <c r="N1517" s="79">
        <f t="shared" si="649"/>
        <v>0.91530296357364094</v>
      </c>
      <c r="O1517" s="79">
        <f t="shared" si="650"/>
        <v>0.78835978835978837</v>
      </c>
      <c r="P1517" s="79">
        <f t="shared" si="651"/>
        <v>0.59443661971830986</v>
      </c>
      <c r="Q1517" s="79">
        <f t="shared" si="652"/>
        <v>0.68456550286618645</v>
      </c>
      <c r="R1517" s="79">
        <f t="shared" si="653"/>
        <v>0.34638611119980628</v>
      </c>
    </row>
    <row r="1518" spans="1:18" s="80" customFormat="1" x14ac:dyDescent="0.25">
      <c r="A1518" s="73" t="s">
        <v>2709</v>
      </c>
      <c r="B1518" s="74">
        <v>5</v>
      </c>
      <c r="C1518" s="74" t="s">
        <v>2710</v>
      </c>
      <c r="D1518" s="26"/>
      <c r="E1518" s="27"/>
      <c r="F1518" s="75">
        <v>156498</v>
      </c>
      <c r="G1518" s="76">
        <v>81.733094656739297</v>
      </c>
      <c r="H1518" s="76">
        <v>70.639300134589504</v>
      </c>
      <c r="I1518" s="76">
        <v>8.5993999999999993</v>
      </c>
      <c r="J1518" s="77">
        <v>770.49592444845609</v>
      </c>
      <c r="L1518" s="79">
        <f t="shared" si="648"/>
        <v>0.54746239863553892</v>
      </c>
      <c r="M1518" s="79"/>
      <c r="N1518" s="79">
        <f t="shared" si="649"/>
        <v>0.94555157761232167</v>
      </c>
      <c r="O1518" s="79">
        <f t="shared" si="650"/>
        <v>0.706393001345895</v>
      </c>
      <c r="P1518" s="79">
        <f t="shared" si="651"/>
        <v>0.47883098591549295</v>
      </c>
      <c r="Q1518" s="79">
        <f t="shared" si="652"/>
        <v>0.58158650025448411</v>
      </c>
      <c r="R1518" s="79">
        <f t="shared" si="653"/>
        <v>0.2983756285794954</v>
      </c>
    </row>
    <row r="1519" spans="1:18" s="80" customFormat="1" x14ac:dyDescent="0.25">
      <c r="A1519" s="73" t="s">
        <v>2711</v>
      </c>
      <c r="B1519" s="74">
        <v>6</v>
      </c>
      <c r="C1519" s="74" t="s">
        <v>2712</v>
      </c>
      <c r="D1519" s="26"/>
      <c r="E1519" s="27"/>
      <c r="F1519" s="75">
        <v>90912</v>
      </c>
      <c r="G1519" s="76">
        <v>81.373182906326832</v>
      </c>
      <c r="H1519" s="76">
        <v>71.174199975096499</v>
      </c>
      <c r="I1519" s="76">
        <v>9.2706999999999997</v>
      </c>
      <c r="J1519" s="77">
        <v>851.87664602615678</v>
      </c>
      <c r="L1519" s="79">
        <f t="shared" si="648"/>
        <v>0.57542166842418885</v>
      </c>
      <c r="M1519" s="79"/>
      <c r="N1519" s="79">
        <f t="shared" si="649"/>
        <v>0.93955304843878051</v>
      </c>
      <c r="O1519" s="79">
        <f t="shared" si="650"/>
        <v>0.71174199975096497</v>
      </c>
      <c r="P1519" s="79">
        <f t="shared" si="651"/>
        <v>0.52610563380281694</v>
      </c>
      <c r="Q1519" s="79">
        <f t="shared" si="652"/>
        <v>0.61192440373224688</v>
      </c>
      <c r="R1519" s="79">
        <f t="shared" si="653"/>
        <v>0.33139012009174718</v>
      </c>
    </row>
    <row r="1520" spans="1:18" s="80" customFormat="1" x14ac:dyDescent="0.25">
      <c r="A1520" s="73" t="s">
        <v>2713</v>
      </c>
      <c r="B1520" s="74">
        <v>7</v>
      </c>
      <c r="C1520" s="74" t="s">
        <v>2714</v>
      </c>
      <c r="D1520" s="26"/>
      <c r="E1520" s="27"/>
      <c r="F1520" s="75">
        <v>9986</v>
      </c>
      <c r="G1520" s="76">
        <v>80.649141670117999</v>
      </c>
      <c r="H1520" s="76">
        <v>67.148488830486201</v>
      </c>
      <c r="I1520" s="76">
        <v>7.3982999999999999</v>
      </c>
      <c r="J1520" s="77">
        <v>827.60005729714555</v>
      </c>
      <c r="L1520" s="79">
        <f t="shared" si="648"/>
        <v>0.53536356296894849</v>
      </c>
      <c r="M1520" s="79"/>
      <c r="N1520" s="79">
        <f t="shared" si="649"/>
        <v>0.92748569450196661</v>
      </c>
      <c r="O1520" s="79">
        <f t="shared" si="650"/>
        <v>0.67148488830486197</v>
      </c>
      <c r="P1520" s="79">
        <f t="shared" si="651"/>
        <v>0.39424647887323944</v>
      </c>
      <c r="Q1520" s="79">
        <f t="shared" si="652"/>
        <v>0.51451973026384745</v>
      </c>
      <c r="R1520" s="79">
        <f t="shared" si="653"/>
        <v>0.32154160539437954</v>
      </c>
    </row>
    <row r="1521" spans="1:18" s="80" customFormat="1" x14ac:dyDescent="0.25">
      <c r="A1521" s="73" t="s">
        <v>2715</v>
      </c>
      <c r="B1521" s="74">
        <v>8</v>
      </c>
      <c r="C1521" s="74" t="s">
        <v>2716</v>
      </c>
      <c r="D1521" s="26"/>
      <c r="E1521" s="27"/>
      <c r="F1521" s="75">
        <v>32225</v>
      </c>
      <c r="G1521" s="76">
        <v>84.481623993093862</v>
      </c>
      <c r="H1521" s="76">
        <v>62.107542403464457</v>
      </c>
      <c r="I1521" s="76">
        <v>6.9443000000000001</v>
      </c>
      <c r="J1521" s="77">
        <v>699.58924805647814</v>
      </c>
      <c r="L1521" s="79">
        <f t="shared" si="648"/>
        <v>0.50236537596616793</v>
      </c>
      <c r="M1521" s="79"/>
      <c r="N1521" s="79">
        <f t="shared" si="649"/>
        <v>0.99136039988489766</v>
      </c>
      <c r="O1521" s="79">
        <f t="shared" si="650"/>
        <v>0.62107542403464455</v>
      </c>
      <c r="P1521" s="79">
        <f t="shared" si="651"/>
        <v>0.362274647887324</v>
      </c>
      <c r="Q1521" s="79">
        <f t="shared" si="652"/>
        <v>0.47434152311770189</v>
      </c>
      <c r="R1521" s="79">
        <f t="shared" si="653"/>
        <v>0.26961024261926092</v>
      </c>
    </row>
    <row r="1522" spans="1:18" s="80" customFormat="1" x14ac:dyDescent="0.25">
      <c r="A1522" s="73" t="s">
        <v>2717</v>
      </c>
      <c r="B1522" s="74">
        <v>9</v>
      </c>
      <c r="C1522" s="74" t="s">
        <v>2718</v>
      </c>
      <c r="D1522" s="26"/>
      <c r="E1522" s="27"/>
      <c r="F1522" s="75">
        <v>2458</v>
      </c>
      <c r="G1522" s="76">
        <v>83.925904695708496</v>
      </c>
      <c r="H1522" s="76">
        <v>50.967741935483865</v>
      </c>
      <c r="I1522" s="76">
        <v>7.0850999999999997</v>
      </c>
      <c r="J1522" s="77">
        <v>750.3329605179149</v>
      </c>
      <c r="L1522" s="79">
        <f t="shared" si="648"/>
        <v>0.49883718160548762</v>
      </c>
      <c r="M1522" s="79"/>
      <c r="N1522" s="79">
        <f t="shared" si="649"/>
        <v>0.98209841159514155</v>
      </c>
      <c r="O1522" s="79">
        <f t="shared" si="650"/>
        <v>0.50967741935483868</v>
      </c>
      <c r="P1522" s="79">
        <f t="shared" si="651"/>
        <v>0.37219014084507046</v>
      </c>
      <c r="Q1522" s="79">
        <f t="shared" si="652"/>
        <v>0.43554208808705208</v>
      </c>
      <c r="R1522" s="79">
        <f t="shared" si="653"/>
        <v>0.29019592718779508</v>
      </c>
    </row>
    <row r="1523" spans="1:18" s="80" customFormat="1" x14ac:dyDescent="0.25">
      <c r="A1523" s="73" t="s">
        <v>2719</v>
      </c>
      <c r="B1523" s="74">
        <v>10</v>
      </c>
      <c r="C1523" s="74" t="s">
        <v>2720</v>
      </c>
      <c r="D1523" s="26"/>
      <c r="E1523" s="27"/>
      <c r="F1523" s="75">
        <v>8201</v>
      </c>
      <c r="G1523" s="76">
        <v>79.169670454764812</v>
      </c>
      <c r="H1523" s="76">
        <v>60.826446280991732</v>
      </c>
      <c r="I1523" s="76">
        <v>6.5143000000000004</v>
      </c>
      <c r="J1523" s="77">
        <v>836.93037524629165</v>
      </c>
      <c r="L1523" s="79">
        <f t="shared" si="648"/>
        <v>0.50914925627138763</v>
      </c>
      <c r="M1523" s="79"/>
      <c r="N1523" s="79">
        <f t="shared" si="649"/>
        <v>0.90282784091274693</v>
      </c>
      <c r="O1523" s="79">
        <f t="shared" si="650"/>
        <v>0.60826446280991731</v>
      </c>
      <c r="P1523" s="79">
        <f t="shared" si="651"/>
        <v>0.33199295774647891</v>
      </c>
      <c r="Q1523" s="79">
        <f t="shared" si="652"/>
        <v>0.44937681081731129</v>
      </c>
      <c r="R1523" s="79">
        <f t="shared" si="653"/>
        <v>0.32532672423784653</v>
      </c>
    </row>
    <row r="1524" spans="1:18" s="80" customFormat="1" x14ac:dyDescent="0.25">
      <c r="A1524" s="73" t="s">
        <v>2721</v>
      </c>
      <c r="B1524" s="74">
        <v>11</v>
      </c>
      <c r="C1524" s="74" t="s">
        <v>2722</v>
      </c>
      <c r="D1524" s="26"/>
      <c r="E1524" s="27"/>
      <c r="F1524" s="75">
        <v>12704</v>
      </c>
      <c r="G1524" s="76">
        <v>81.669405836505192</v>
      </c>
      <c r="H1524" s="76">
        <v>60.489060489060485</v>
      </c>
      <c r="I1524" s="76">
        <v>7.5419999999999998</v>
      </c>
      <c r="J1524" s="77">
        <v>842.2669704051558</v>
      </c>
      <c r="L1524" s="79">
        <f t="shared" si="648"/>
        <v>0.53482024268626049</v>
      </c>
      <c r="M1524" s="79"/>
      <c r="N1524" s="79">
        <f t="shared" si="649"/>
        <v>0.94449009727508648</v>
      </c>
      <c r="O1524" s="79">
        <f t="shared" si="650"/>
        <v>0.60489060489060487</v>
      </c>
      <c r="P1524" s="79">
        <f t="shared" si="651"/>
        <v>0.40436619718309863</v>
      </c>
      <c r="Q1524" s="79">
        <f t="shared" si="652"/>
        <v>0.49456780486743995</v>
      </c>
      <c r="R1524" s="79">
        <f t="shared" si="653"/>
        <v>0.32749167156395775</v>
      </c>
    </row>
    <row r="1525" spans="1:18" s="80" customFormat="1" x14ac:dyDescent="0.25">
      <c r="A1525" s="73" t="s">
        <v>2723</v>
      </c>
      <c r="B1525" s="74">
        <v>12</v>
      </c>
      <c r="C1525" s="74" t="s">
        <v>2724</v>
      </c>
      <c r="D1525" s="26"/>
      <c r="E1525" s="27"/>
      <c r="F1525" s="75">
        <v>44602</v>
      </c>
      <c r="G1525" s="76">
        <v>79.792143903550667</v>
      </c>
      <c r="H1525" s="76">
        <v>72.185741088180109</v>
      </c>
      <c r="I1525" s="76">
        <v>9.7422000000000004</v>
      </c>
      <c r="J1525" s="77">
        <v>853.09554525017654</v>
      </c>
      <c r="L1525" s="79">
        <f t="shared" si="648"/>
        <v>0.57747789526966087</v>
      </c>
      <c r="M1525" s="79"/>
      <c r="N1525" s="79">
        <f t="shared" si="649"/>
        <v>0.91320239839251116</v>
      </c>
      <c r="O1525" s="79">
        <f t="shared" si="650"/>
        <v>0.72185741088180111</v>
      </c>
      <c r="P1525" s="79">
        <f t="shared" si="651"/>
        <v>0.5593098591549297</v>
      </c>
      <c r="Q1525" s="79">
        <f t="shared" si="652"/>
        <v>0.63540693009302507</v>
      </c>
      <c r="R1525" s="79">
        <f t="shared" si="653"/>
        <v>0.33188460253556856</v>
      </c>
    </row>
    <row r="1526" spans="1:18" s="80" customFormat="1" x14ac:dyDescent="0.25">
      <c r="A1526" s="73" t="s">
        <v>2725</v>
      </c>
      <c r="B1526" s="74">
        <v>13</v>
      </c>
      <c r="C1526" s="74" t="s">
        <v>2726</v>
      </c>
      <c r="D1526" s="26"/>
      <c r="E1526" s="27"/>
      <c r="F1526" s="75">
        <v>15744</v>
      </c>
      <c r="G1526" s="76">
        <v>81.734890993230138</v>
      </c>
      <c r="H1526" s="76">
        <v>64.0457469621158</v>
      </c>
      <c r="I1526" s="76">
        <v>8.6336999999999993</v>
      </c>
      <c r="J1526" s="77">
        <v>876.35730583259647</v>
      </c>
      <c r="L1526" s="79">
        <f t="shared" si="648"/>
        <v>0.56376375395635958</v>
      </c>
      <c r="M1526" s="79"/>
      <c r="N1526" s="79">
        <f t="shared" si="649"/>
        <v>0.9455815165538356</v>
      </c>
      <c r="O1526" s="79">
        <f t="shared" si="650"/>
        <v>0.64045746962115802</v>
      </c>
      <c r="P1526" s="79">
        <f t="shared" si="651"/>
        <v>0.4812464788732394</v>
      </c>
      <c r="Q1526" s="79">
        <f t="shared" si="652"/>
        <v>0.55517375849660533</v>
      </c>
      <c r="R1526" s="79">
        <f t="shared" si="653"/>
        <v>0.34132142224446105</v>
      </c>
    </row>
    <row r="1527" spans="1:18" s="80" customFormat="1" x14ac:dyDescent="0.25">
      <c r="A1527" s="73" t="s">
        <v>2727</v>
      </c>
      <c r="B1527" s="74">
        <v>14</v>
      </c>
      <c r="C1527" s="74" t="s">
        <v>180</v>
      </c>
      <c r="D1527" s="26"/>
      <c r="E1527" s="27"/>
      <c r="F1527" s="75">
        <v>12350</v>
      </c>
      <c r="G1527" s="76">
        <v>78.685127753081503</v>
      </c>
      <c r="H1527" s="76">
        <v>64.154411764705884</v>
      </c>
      <c r="I1527" s="76">
        <v>6.5216000000000003</v>
      </c>
      <c r="J1527" s="77">
        <v>718.33239219202915</v>
      </c>
      <c r="L1527" s="79">
        <f t="shared" si="648"/>
        <v>0.48567286258008957</v>
      </c>
      <c r="M1527" s="79"/>
      <c r="N1527" s="79">
        <f t="shared" si="649"/>
        <v>0.89475212921802505</v>
      </c>
      <c r="O1527" s="79">
        <f t="shared" si="650"/>
        <v>0.64154411764705888</v>
      </c>
      <c r="P1527" s="79">
        <f t="shared" si="651"/>
        <v>0.33250704225352118</v>
      </c>
      <c r="Q1527" s="79">
        <f t="shared" si="652"/>
        <v>0.46186354806800739</v>
      </c>
      <c r="R1527" s="79">
        <f t="shared" si="653"/>
        <v>0.27721395220771972</v>
      </c>
    </row>
    <row r="1528" spans="1:18" s="80" customFormat="1" x14ac:dyDescent="0.25">
      <c r="A1528" s="73" t="s">
        <v>2728</v>
      </c>
      <c r="B1528" s="74">
        <v>15</v>
      </c>
      <c r="C1528" s="74" t="s">
        <v>2729</v>
      </c>
      <c r="D1528" s="26"/>
      <c r="E1528" s="27"/>
      <c r="F1528" s="75">
        <v>11617</v>
      </c>
      <c r="G1528" s="76">
        <v>81.487525904267969</v>
      </c>
      <c r="H1528" s="76">
        <v>62.58351893095768</v>
      </c>
      <c r="I1528" s="76">
        <v>7.423</v>
      </c>
      <c r="J1528" s="77">
        <v>823.94586605481516</v>
      </c>
      <c r="L1528" s="79">
        <f t="shared" si="648"/>
        <v>0.53133343788762066</v>
      </c>
      <c r="M1528" s="79"/>
      <c r="N1528" s="79">
        <f t="shared" si="649"/>
        <v>0.9414587650711328</v>
      </c>
      <c r="O1528" s="79">
        <f t="shared" si="650"/>
        <v>0.62583518930957682</v>
      </c>
      <c r="P1528" s="79">
        <f t="shared" si="651"/>
        <v>0.39598591549295781</v>
      </c>
      <c r="Q1528" s="79">
        <f t="shared" si="652"/>
        <v>0.49781715557668493</v>
      </c>
      <c r="R1528" s="79">
        <f t="shared" si="653"/>
        <v>0.32005917487010754</v>
      </c>
    </row>
    <row r="1529" spans="1:18" s="80" customFormat="1" x14ac:dyDescent="0.25">
      <c r="A1529" s="73" t="s">
        <v>2730</v>
      </c>
      <c r="B1529" s="74">
        <v>16</v>
      </c>
      <c r="C1529" s="74" t="s">
        <v>2731</v>
      </c>
      <c r="D1529" s="26"/>
      <c r="E1529" s="27"/>
      <c r="F1529" s="75">
        <v>14809</v>
      </c>
      <c r="G1529" s="76">
        <v>83.303105607648419</v>
      </c>
      <c r="H1529" s="76">
        <v>72.260612043435344</v>
      </c>
      <c r="I1529" s="76">
        <v>7.5972999999999997</v>
      </c>
      <c r="J1529" s="77">
        <v>749.34419871113494</v>
      </c>
      <c r="L1529" s="79">
        <f t="shared" si="648"/>
        <v>0.53479030231873348</v>
      </c>
      <c r="M1529" s="79"/>
      <c r="N1529" s="79">
        <f t="shared" si="649"/>
        <v>0.97171842679414033</v>
      </c>
      <c r="O1529" s="79">
        <f t="shared" si="650"/>
        <v>0.72260612043435346</v>
      </c>
      <c r="P1529" s="79">
        <f t="shared" si="651"/>
        <v>0.40826056338028172</v>
      </c>
      <c r="Q1529" s="79">
        <f t="shared" si="652"/>
        <v>0.54314968639461525</v>
      </c>
      <c r="R1529" s="79">
        <f t="shared" si="653"/>
        <v>0.28979480677936509</v>
      </c>
    </row>
    <row r="1530" spans="1:18" s="80" customFormat="1" x14ac:dyDescent="0.25">
      <c r="A1530" s="73" t="s">
        <v>2732</v>
      </c>
      <c r="B1530" s="74">
        <v>17</v>
      </c>
      <c r="C1530" s="74" t="s">
        <v>2733</v>
      </c>
      <c r="D1530" s="26"/>
      <c r="E1530" s="27"/>
      <c r="F1530" s="75">
        <v>22624</v>
      </c>
      <c r="G1530" s="76">
        <v>82.075903130125127</v>
      </c>
      <c r="H1530" s="76">
        <v>65.672481710748457</v>
      </c>
      <c r="I1530" s="76">
        <v>7.4363000000000001</v>
      </c>
      <c r="J1530" s="77">
        <v>837.56231858640842</v>
      </c>
      <c r="L1530" s="79">
        <f t="shared" si="648"/>
        <v>0.54075763325337411</v>
      </c>
      <c r="M1530" s="79"/>
      <c r="N1530" s="79">
        <f t="shared" si="649"/>
        <v>0.95126505216875212</v>
      </c>
      <c r="O1530" s="79">
        <f t="shared" si="650"/>
        <v>0.65672481710748454</v>
      </c>
      <c r="P1530" s="79">
        <f t="shared" si="651"/>
        <v>0.39692253521126764</v>
      </c>
      <c r="Q1530" s="79">
        <f t="shared" si="652"/>
        <v>0.51055742022074146</v>
      </c>
      <c r="R1530" s="79">
        <f t="shared" si="653"/>
        <v>0.32558309070442532</v>
      </c>
    </row>
    <row r="1531" spans="1:18" s="80" customFormat="1" x14ac:dyDescent="0.25">
      <c r="A1531" s="73" t="s">
        <v>2734</v>
      </c>
      <c r="B1531" s="74">
        <v>18</v>
      </c>
      <c r="C1531" s="74" t="s">
        <v>2735</v>
      </c>
      <c r="D1531" s="26"/>
      <c r="E1531" s="27"/>
      <c r="F1531" s="75">
        <v>25267</v>
      </c>
      <c r="G1531" s="76">
        <v>83.818870130142145</v>
      </c>
      <c r="H1531" s="76">
        <v>64.73501733531451</v>
      </c>
      <c r="I1531" s="76">
        <v>8.3217999999999996</v>
      </c>
      <c r="J1531" s="77">
        <v>852.97292523468423</v>
      </c>
      <c r="L1531" s="79">
        <f t="shared" si="648"/>
        <v>0.56186529930652773</v>
      </c>
      <c r="M1531" s="79"/>
      <c r="N1531" s="79">
        <f t="shared" si="649"/>
        <v>0.98031450216903571</v>
      </c>
      <c r="O1531" s="79">
        <f t="shared" si="650"/>
        <v>0.64735017335314504</v>
      </c>
      <c r="P1531" s="79">
        <f t="shared" si="651"/>
        <v>0.45928169014084508</v>
      </c>
      <c r="Q1531" s="79">
        <f t="shared" si="652"/>
        <v>0.54526698206530122</v>
      </c>
      <c r="R1531" s="79">
        <f t="shared" si="653"/>
        <v>0.33183485810737695</v>
      </c>
    </row>
    <row r="1532" spans="1:18" s="80" customFormat="1" x14ac:dyDescent="0.25">
      <c r="A1532" s="73" t="s">
        <v>2736</v>
      </c>
      <c r="B1532" s="74">
        <v>19</v>
      </c>
      <c r="C1532" s="74" t="s">
        <v>2737</v>
      </c>
      <c r="D1532" s="26"/>
      <c r="E1532" s="27"/>
      <c r="F1532" s="75">
        <v>8701</v>
      </c>
      <c r="G1532" s="76">
        <v>81.485736634782754</v>
      </c>
      <c r="H1532" s="76">
        <v>68.118195956454116</v>
      </c>
      <c r="I1532" s="76">
        <v>8.2576000000000001</v>
      </c>
      <c r="J1532" s="77">
        <v>900.63300637722227</v>
      </c>
      <c r="L1532" s="79">
        <f t="shared" si="648"/>
        <v>0.56877757556500086</v>
      </c>
      <c r="M1532" s="79"/>
      <c r="N1532" s="79">
        <f t="shared" si="649"/>
        <v>0.94142894391304588</v>
      </c>
      <c r="O1532" s="79">
        <f t="shared" si="650"/>
        <v>0.6811819595645412</v>
      </c>
      <c r="P1532" s="79">
        <f t="shared" si="651"/>
        <v>0.4547605633802817</v>
      </c>
      <c r="Q1532" s="79">
        <f t="shared" si="652"/>
        <v>0.55657406667581544</v>
      </c>
      <c r="R1532" s="79">
        <f t="shared" si="653"/>
        <v>0.35116957662361958</v>
      </c>
    </row>
    <row r="1533" spans="1:18" s="80" customFormat="1" x14ac:dyDescent="0.25">
      <c r="A1533" s="73" t="s">
        <v>2738</v>
      </c>
      <c r="B1533" s="74">
        <v>20</v>
      </c>
      <c r="C1533" s="74" t="s">
        <v>2739</v>
      </c>
      <c r="D1533" s="26"/>
      <c r="E1533" s="27"/>
      <c r="F1533" s="75">
        <v>27782</v>
      </c>
      <c r="G1533" s="76">
        <v>81.919917387935897</v>
      </c>
      <c r="H1533" s="76">
        <v>72.378277153558059</v>
      </c>
      <c r="I1533" s="76">
        <v>8.5702999999999996</v>
      </c>
      <c r="J1533" s="77">
        <v>931.2159099402254</v>
      </c>
      <c r="L1533" s="79">
        <f t="shared" si="648"/>
        <v>0.58734176030532259</v>
      </c>
      <c r="M1533" s="79"/>
      <c r="N1533" s="79">
        <f t="shared" si="649"/>
        <v>0.94866528979893161</v>
      </c>
      <c r="O1533" s="79">
        <f t="shared" si="650"/>
        <v>0.72378277153558057</v>
      </c>
      <c r="P1533" s="79">
        <f t="shared" si="651"/>
        <v>0.47678169014084509</v>
      </c>
      <c r="Q1533" s="79">
        <f t="shared" si="652"/>
        <v>0.58744052729409069</v>
      </c>
      <c r="R1533" s="79">
        <f t="shared" si="653"/>
        <v>0.3635764340528298</v>
      </c>
    </row>
    <row r="1534" spans="1:18" s="80" customFormat="1" x14ac:dyDescent="0.25">
      <c r="A1534" s="73"/>
      <c r="B1534" s="74"/>
      <c r="C1534" s="81"/>
      <c r="D1534" s="82"/>
      <c r="E1534" s="83"/>
      <c r="F1534" s="84" t="s">
        <v>17</v>
      </c>
      <c r="G1534" s="85"/>
      <c r="H1534" s="85"/>
      <c r="I1534" s="85"/>
      <c r="J1534" s="86"/>
      <c r="L1534" s="79"/>
      <c r="M1534" s="79"/>
      <c r="N1534" s="79"/>
      <c r="O1534" s="79"/>
      <c r="P1534" s="79"/>
      <c r="Q1534" s="79"/>
      <c r="R1534" s="79"/>
    </row>
    <row r="1535" spans="1:18" s="80" customFormat="1" x14ac:dyDescent="0.25">
      <c r="A1535" s="62" t="s">
        <v>2740</v>
      </c>
      <c r="B1535" s="87"/>
      <c r="C1535" s="64" t="s">
        <v>2741</v>
      </c>
      <c r="D1535" s="65"/>
      <c r="E1535" s="66"/>
      <c r="F1535" s="67">
        <v>97415</v>
      </c>
      <c r="G1535" s="68">
        <v>69.524502896692681</v>
      </c>
      <c r="H1535" s="68">
        <v>53.773236488981901</v>
      </c>
      <c r="I1535" s="68">
        <v>6.8691472606592425</v>
      </c>
      <c r="J1535" s="69">
        <v>652.16786956162287</v>
      </c>
      <c r="K1535" s="16"/>
      <c r="L1535" s="54">
        <f t="shared" ref="L1535:L1541" si="654">GEOMEAN(N1535,Q1535,R1535)</f>
        <v>0.4333913055399054</v>
      </c>
      <c r="M1535" s="54"/>
      <c r="N1535" s="54">
        <f t="shared" ref="N1535:N1541" si="655">+(G1535-25)/(85-25)</f>
        <v>0.74207504827821136</v>
      </c>
      <c r="O1535" s="54">
        <f t="shared" ref="O1535:O1541" si="656">+H1535/100</f>
        <v>0.53773236488981901</v>
      </c>
      <c r="P1535" s="54">
        <f t="shared" ref="P1535:P1541" si="657">+(I1535-1.8)/(16-1.8)</f>
        <v>0.35698220145487625</v>
      </c>
      <c r="Q1535" s="54">
        <f t="shared" ref="Q1535:Q1541" si="658">+(O1535*P1535)^(0.5)</f>
        <v>0.43813340823532781</v>
      </c>
      <c r="R1535" s="54">
        <f t="shared" ref="R1535:R1541" si="659">+(J1535-35)/(2500-35)</f>
        <v>0.2503723608769261</v>
      </c>
    </row>
    <row r="1536" spans="1:18" s="80" customFormat="1" x14ac:dyDescent="0.25">
      <c r="A1536" s="73" t="s">
        <v>2742</v>
      </c>
      <c r="B1536" s="74">
        <v>1</v>
      </c>
      <c r="C1536" s="74" t="s">
        <v>2743</v>
      </c>
      <c r="D1536" s="26"/>
      <c r="E1536" s="27"/>
      <c r="F1536" s="75">
        <v>34229</v>
      </c>
      <c r="G1536" s="76">
        <v>64.258574637385692</v>
      </c>
      <c r="H1536" s="76">
        <v>65.196078431372555</v>
      </c>
      <c r="I1536" s="76">
        <v>9.1915999999999993</v>
      </c>
      <c r="J1536" s="77">
        <v>846.9892793744159</v>
      </c>
      <c r="L1536" s="79">
        <f t="shared" si="654"/>
        <v>0.50074599058710989</v>
      </c>
      <c r="M1536" s="79"/>
      <c r="N1536" s="79">
        <f t="shared" si="655"/>
        <v>0.65430957728976158</v>
      </c>
      <c r="O1536" s="79">
        <f t="shared" si="656"/>
        <v>0.65196078431372551</v>
      </c>
      <c r="P1536" s="79">
        <f t="shared" si="657"/>
        <v>0.5205352112676056</v>
      </c>
      <c r="Q1536" s="79">
        <f t="shared" si="658"/>
        <v>0.58255346930641394</v>
      </c>
      <c r="R1536" s="79">
        <f t="shared" si="659"/>
        <v>0.32940741556771436</v>
      </c>
    </row>
    <row r="1537" spans="1:18" s="80" customFormat="1" x14ac:dyDescent="0.25">
      <c r="A1537" s="73" t="s">
        <v>2744</v>
      </c>
      <c r="B1537" s="74">
        <v>2</v>
      </c>
      <c r="C1537" s="74" t="s">
        <v>2745</v>
      </c>
      <c r="D1537" s="26"/>
      <c r="E1537" s="27"/>
      <c r="F1537" s="75">
        <v>11366</v>
      </c>
      <c r="G1537" s="76">
        <v>74.166181318417728</v>
      </c>
      <c r="H1537" s="76">
        <v>24.667931688804554</v>
      </c>
      <c r="I1537" s="76">
        <v>3.0226000000000002</v>
      </c>
      <c r="J1537" s="77">
        <v>245.11107346924334</v>
      </c>
      <c r="L1537" s="79">
        <f t="shared" si="654"/>
        <v>0.21672243888091194</v>
      </c>
      <c r="M1537" s="79"/>
      <c r="N1537" s="79">
        <f t="shared" si="655"/>
        <v>0.81943635530696213</v>
      </c>
      <c r="O1537" s="79">
        <f t="shared" si="656"/>
        <v>0.24667931688804554</v>
      </c>
      <c r="P1537" s="79">
        <f t="shared" si="657"/>
        <v>8.6098591549295792E-2</v>
      </c>
      <c r="Q1537" s="79">
        <f t="shared" si="658"/>
        <v>0.14573517677075476</v>
      </c>
      <c r="R1537" s="79">
        <f t="shared" si="659"/>
        <v>8.5237757999693034E-2</v>
      </c>
    </row>
    <row r="1538" spans="1:18" s="80" customFormat="1" x14ac:dyDescent="0.25">
      <c r="A1538" s="73" t="s">
        <v>2746</v>
      </c>
      <c r="B1538" s="74">
        <v>3</v>
      </c>
      <c r="C1538" s="74" t="s">
        <v>2747</v>
      </c>
      <c r="D1538" s="26"/>
      <c r="E1538" s="27"/>
      <c r="F1538" s="75">
        <v>13858</v>
      </c>
      <c r="G1538" s="76">
        <v>81.723603338062446</v>
      </c>
      <c r="H1538" s="76">
        <v>38.521066208082544</v>
      </c>
      <c r="I1538" s="76">
        <v>3.4752999999999998</v>
      </c>
      <c r="J1538" s="77">
        <v>201.8765595630351</v>
      </c>
      <c r="L1538" s="79">
        <f t="shared" si="654"/>
        <v>0.2389538774905052</v>
      </c>
      <c r="M1538" s="79"/>
      <c r="N1538" s="79">
        <f t="shared" si="655"/>
        <v>0.94539338896770742</v>
      </c>
      <c r="O1538" s="79">
        <f t="shared" si="656"/>
        <v>0.38521066208082544</v>
      </c>
      <c r="P1538" s="79">
        <f t="shared" si="657"/>
        <v>0.11797887323943661</v>
      </c>
      <c r="Q1538" s="79">
        <f t="shared" si="658"/>
        <v>0.21318236294804774</v>
      </c>
      <c r="R1538" s="79">
        <f t="shared" si="659"/>
        <v>6.7698401445450349E-2</v>
      </c>
    </row>
    <row r="1539" spans="1:18" s="80" customFormat="1" x14ac:dyDescent="0.25">
      <c r="A1539" s="73" t="s">
        <v>2748</v>
      </c>
      <c r="B1539" s="74">
        <v>4</v>
      </c>
      <c r="C1539" s="74" t="s">
        <v>2749</v>
      </c>
      <c r="D1539" s="26"/>
      <c r="E1539" s="27"/>
      <c r="F1539" s="75">
        <v>3808</v>
      </c>
      <c r="G1539" s="76">
        <v>67.666403345282788</v>
      </c>
      <c r="H1539" s="76">
        <v>60</v>
      </c>
      <c r="I1539" s="76">
        <v>6.2447999999999997</v>
      </c>
      <c r="J1539" s="77">
        <v>753.46616531329119</v>
      </c>
      <c r="L1539" s="79">
        <f t="shared" si="654"/>
        <v>0.44784450393014053</v>
      </c>
      <c r="M1539" s="79"/>
      <c r="N1539" s="79">
        <f t="shared" si="655"/>
        <v>0.71110672242137984</v>
      </c>
      <c r="O1539" s="79">
        <f t="shared" si="656"/>
        <v>0.6</v>
      </c>
      <c r="P1539" s="79">
        <f t="shared" si="657"/>
        <v>0.31301408450704227</v>
      </c>
      <c r="Q1539" s="79">
        <f t="shared" si="658"/>
        <v>0.43336872372637292</v>
      </c>
      <c r="R1539" s="79">
        <f t="shared" si="659"/>
        <v>0.29146700418389093</v>
      </c>
    </row>
    <row r="1540" spans="1:18" s="80" customFormat="1" x14ac:dyDescent="0.25">
      <c r="A1540" s="73" t="s">
        <v>2750</v>
      </c>
      <c r="B1540" s="74">
        <v>5</v>
      </c>
      <c r="C1540" s="74" t="s">
        <v>2751</v>
      </c>
      <c r="D1540" s="26"/>
      <c r="E1540" s="27"/>
      <c r="F1540" s="75">
        <v>19651</v>
      </c>
      <c r="G1540" s="76">
        <v>65.350393942963464</v>
      </c>
      <c r="H1540" s="76">
        <v>54.510309278350512</v>
      </c>
      <c r="I1540" s="76">
        <v>5.6957000000000004</v>
      </c>
      <c r="J1540" s="77">
        <v>735.86027281164525</v>
      </c>
      <c r="L1540" s="79">
        <f t="shared" si="654"/>
        <v>0.41972642992887393</v>
      </c>
      <c r="M1540" s="79"/>
      <c r="N1540" s="79">
        <f t="shared" si="655"/>
        <v>0.67250656571605771</v>
      </c>
      <c r="O1540" s="79">
        <f t="shared" si="656"/>
        <v>0.54510309278350511</v>
      </c>
      <c r="P1540" s="79">
        <f t="shared" si="657"/>
        <v>0.27434507042253525</v>
      </c>
      <c r="Q1540" s="79">
        <f t="shared" si="658"/>
        <v>0.38671222682665785</v>
      </c>
      <c r="R1540" s="79">
        <f t="shared" si="659"/>
        <v>0.2843246542846431</v>
      </c>
    </row>
    <row r="1541" spans="1:18" s="80" customFormat="1" x14ac:dyDescent="0.25">
      <c r="A1541" s="73" t="s">
        <v>2752</v>
      </c>
      <c r="B1541" s="74">
        <v>6</v>
      </c>
      <c r="C1541" s="74" t="s">
        <v>2753</v>
      </c>
      <c r="D1541" s="26"/>
      <c r="E1541" s="27"/>
      <c r="F1541" s="75">
        <v>14503</v>
      </c>
      <c r="G1541" s="76">
        <v>68.416518514166668</v>
      </c>
      <c r="H1541" s="76">
        <v>64.332247557003257</v>
      </c>
      <c r="I1541" s="76">
        <v>7.9962</v>
      </c>
      <c r="J1541" s="77">
        <v>801.64171327504596</v>
      </c>
      <c r="L1541" s="79">
        <f t="shared" si="654"/>
        <v>0.49219521835713981</v>
      </c>
      <c r="M1541" s="79"/>
      <c r="N1541" s="79">
        <f t="shared" si="655"/>
        <v>0.72360864190277785</v>
      </c>
      <c r="O1541" s="79">
        <f t="shared" si="656"/>
        <v>0.64332247557003253</v>
      </c>
      <c r="P1541" s="79">
        <f t="shared" si="657"/>
        <v>0.43635211267605639</v>
      </c>
      <c r="Q1541" s="79">
        <f t="shared" si="658"/>
        <v>0.52982555746865811</v>
      </c>
      <c r="R1541" s="79">
        <f t="shared" si="659"/>
        <v>0.3110108370284162</v>
      </c>
    </row>
    <row r="1542" spans="1:18" s="80" customFormat="1" x14ac:dyDescent="0.25">
      <c r="A1542" s="73"/>
      <c r="B1542" s="74"/>
      <c r="C1542" s="81"/>
      <c r="D1542" s="82"/>
      <c r="E1542" s="83"/>
      <c r="F1542" s="84" t="s">
        <v>17</v>
      </c>
      <c r="G1542" s="85"/>
      <c r="H1542" s="85"/>
      <c r="I1542" s="85"/>
      <c r="J1542" s="86"/>
      <c r="L1542" s="79"/>
      <c r="M1542" s="79"/>
      <c r="N1542" s="79"/>
      <c r="O1542" s="79"/>
      <c r="P1542" s="79"/>
      <c r="Q1542" s="79"/>
      <c r="R1542" s="79"/>
    </row>
    <row r="1543" spans="1:18" s="80" customFormat="1" x14ac:dyDescent="0.25">
      <c r="A1543" s="62" t="s">
        <v>2754</v>
      </c>
      <c r="B1543" s="87"/>
      <c r="C1543" s="64" t="s">
        <v>2755</v>
      </c>
      <c r="D1543" s="65"/>
      <c r="E1543" s="66"/>
      <c r="F1543" s="67">
        <v>300170</v>
      </c>
      <c r="G1543" s="68">
        <v>74.451495948190257</v>
      </c>
      <c r="H1543" s="68">
        <v>58.9407810870321</v>
      </c>
      <c r="I1543" s="68">
        <v>6.874918030746251</v>
      </c>
      <c r="J1543" s="69">
        <v>799.24978292790911</v>
      </c>
      <c r="K1543" s="16"/>
      <c r="L1543" s="54">
        <f t="shared" ref="L1543:L1555" si="660">GEOMEAN(N1543,Q1543,R1543)</f>
        <v>0.48948752026869613</v>
      </c>
      <c r="M1543" s="54"/>
      <c r="N1543" s="54">
        <f t="shared" ref="N1543:N1555" si="661">+(G1543-25)/(85-25)</f>
        <v>0.8241915991365043</v>
      </c>
      <c r="O1543" s="54">
        <f t="shared" ref="O1543:O1555" si="662">+H1543/100</f>
        <v>0.58940781087032101</v>
      </c>
      <c r="P1543" s="54">
        <f t="shared" ref="P1543:P1555" si="663">+(I1543-1.8)/(16-1.8)</f>
        <v>0.35738859371452475</v>
      </c>
      <c r="Q1543" s="54">
        <f t="shared" ref="Q1543:Q1555" si="664">+(O1543*P1543)^(0.5)</f>
        <v>0.45896364632866143</v>
      </c>
      <c r="R1543" s="54">
        <f t="shared" ref="R1543:R1555" si="665">+(J1543-35)/(2500-35)</f>
        <v>0.3100404798896183</v>
      </c>
    </row>
    <row r="1544" spans="1:18" s="80" customFormat="1" x14ac:dyDescent="0.25">
      <c r="A1544" s="73" t="s">
        <v>2756</v>
      </c>
      <c r="B1544" s="74">
        <v>1</v>
      </c>
      <c r="C1544" s="74" t="s">
        <v>2757</v>
      </c>
      <c r="D1544" s="26"/>
      <c r="E1544" s="27"/>
      <c r="F1544" s="75">
        <v>71425</v>
      </c>
      <c r="G1544" s="76">
        <v>72.465023776889154</v>
      </c>
      <c r="H1544" s="76">
        <v>65.59534741352924</v>
      </c>
      <c r="I1544" s="76">
        <v>9.2202999999999999</v>
      </c>
      <c r="J1544" s="77">
        <v>917.59818331042459</v>
      </c>
      <c r="L1544" s="79">
        <f t="shared" si="660"/>
        <v>0.5494023912640702</v>
      </c>
      <c r="M1544" s="79"/>
      <c r="N1544" s="79">
        <f t="shared" si="661"/>
        <v>0.79108372961481921</v>
      </c>
      <c r="O1544" s="79">
        <f t="shared" si="662"/>
        <v>0.65595347413529237</v>
      </c>
      <c r="P1544" s="79">
        <f t="shared" si="663"/>
        <v>0.52255633802816903</v>
      </c>
      <c r="Q1544" s="79">
        <f t="shared" si="664"/>
        <v>0.58546788584942355</v>
      </c>
      <c r="R1544" s="79">
        <f t="shared" si="665"/>
        <v>0.35805200134297144</v>
      </c>
    </row>
    <row r="1545" spans="1:18" s="80" customFormat="1" x14ac:dyDescent="0.25">
      <c r="A1545" s="73" t="s">
        <v>2758</v>
      </c>
      <c r="B1545" s="74">
        <v>2</v>
      </c>
      <c r="C1545" s="74" t="s">
        <v>2759</v>
      </c>
      <c r="D1545" s="26"/>
      <c r="E1545" s="27"/>
      <c r="F1545" s="75">
        <v>1407</v>
      </c>
      <c r="G1545" s="76">
        <v>74.539244907721866</v>
      </c>
      <c r="H1545" s="76">
        <v>53.63636363636364</v>
      </c>
      <c r="I1545" s="76">
        <v>5.2975000000000003</v>
      </c>
      <c r="J1545" s="77">
        <v>640.47475906531668</v>
      </c>
      <c r="L1545" s="79">
        <f t="shared" si="660"/>
        <v>0.41928938543521144</v>
      </c>
      <c r="M1545" s="79"/>
      <c r="N1545" s="79">
        <f t="shared" si="661"/>
        <v>0.82565408179536448</v>
      </c>
      <c r="O1545" s="79">
        <f t="shared" si="662"/>
        <v>0.53636363636363638</v>
      </c>
      <c r="P1545" s="79">
        <f t="shared" si="663"/>
        <v>0.24630281690140851</v>
      </c>
      <c r="Q1545" s="79">
        <f t="shared" si="664"/>
        <v>0.36346646959499079</v>
      </c>
      <c r="R1545" s="79">
        <f t="shared" si="665"/>
        <v>0.24562870550317106</v>
      </c>
    </row>
    <row r="1546" spans="1:18" s="80" customFormat="1" x14ac:dyDescent="0.25">
      <c r="A1546" s="73" t="s">
        <v>2760</v>
      </c>
      <c r="B1546" s="74">
        <v>3</v>
      </c>
      <c r="C1546" s="74" t="s">
        <v>2761</v>
      </c>
      <c r="D1546" s="26"/>
      <c r="E1546" s="27"/>
      <c r="F1546" s="75">
        <v>8856</v>
      </c>
      <c r="G1546" s="76">
        <v>75.561470408569676</v>
      </c>
      <c r="H1546" s="76">
        <v>68.80984952120383</v>
      </c>
      <c r="I1546" s="76">
        <v>7.2104999999999997</v>
      </c>
      <c r="J1546" s="77">
        <v>722.74626463351319</v>
      </c>
      <c r="L1546" s="79">
        <f t="shared" si="660"/>
        <v>0.49377208228674785</v>
      </c>
      <c r="M1546" s="79"/>
      <c r="N1546" s="79">
        <f t="shared" si="661"/>
        <v>0.84269117347616129</v>
      </c>
      <c r="O1546" s="79">
        <f t="shared" si="662"/>
        <v>0.68809849521203825</v>
      </c>
      <c r="P1546" s="79">
        <f t="shared" si="663"/>
        <v>0.38102112676056338</v>
      </c>
      <c r="Q1546" s="79">
        <f t="shared" si="664"/>
        <v>0.51203521750748637</v>
      </c>
      <c r="R1546" s="79">
        <f t="shared" si="665"/>
        <v>0.27900456983103983</v>
      </c>
    </row>
    <row r="1547" spans="1:18" s="80" customFormat="1" x14ac:dyDescent="0.25">
      <c r="A1547" s="73" t="s">
        <v>2762</v>
      </c>
      <c r="B1547" s="74">
        <v>4</v>
      </c>
      <c r="C1547" s="74" t="s">
        <v>2763</v>
      </c>
      <c r="D1547" s="26"/>
      <c r="E1547" s="27"/>
      <c r="F1547" s="75">
        <v>17204</v>
      </c>
      <c r="G1547" s="76">
        <v>73.702222537502635</v>
      </c>
      <c r="H1547" s="76">
        <v>64.275147928994087</v>
      </c>
      <c r="I1547" s="76">
        <v>7.1765999999999996</v>
      </c>
      <c r="J1547" s="77">
        <v>864.63423136944061</v>
      </c>
      <c r="L1547" s="79">
        <f t="shared" si="660"/>
        <v>0.51270336518673931</v>
      </c>
      <c r="M1547" s="79"/>
      <c r="N1547" s="79">
        <f t="shared" si="661"/>
        <v>0.81170370895837729</v>
      </c>
      <c r="O1547" s="79">
        <f t="shared" si="662"/>
        <v>0.64275147928994092</v>
      </c>
      <c r="P1547" s="79">
        <f t="shared" si="663"/>
        <v>0.3786338028169014</v>
      </c>
      <c r="Q1547" s="79">
        <f t="shared" si="664"/>
        <v>0.4933228525719634</v>
      </c>
      <c r="R1547" s="79">
        <f t="shared" si="665"/>
        <v>0.33656561110322136</v>
      </c>
    </row>
    <row r="1548" spans="1:18" s="80" customFormat="1" x14ac:dyDescent="0.25">
      <c r="A1548" s="73" t="s">
        <v>2764</v>
      </c>
      <c r="B1548" s="74">
        <v>5</v>
      </c>
      <c r="C1548" s="74" t="s">
        <v>2765</v>
      </c>
      <c r="D1548" s="26"/>
      <c r="E1548" s="27"/>
      <c r="F1548" s="75">
        <v>18401</v>
      </c>
      <c r="G1548" s="76">
        <v>76.409084321978185</v>
      </c>
      <c r="H1548" s="76">
        <v>56.643835616438352</v>
      </c>
      <c r="I1548" s="76">
        <v>6.4275000000000002</v>
      </c>
      <c r="J1548" s="77">
        <v>727.6136011613055</v>
      </c>
      <c r="L1548" s="79">
        <f t="shared" si="660"/>
        <v>0.46941398720479333</v>
      </c>
      <c r="M1548" s="79"/>
      <c r="N1548" s="79">
        <f t="shared" si="661"/>
        <v>0.85681807203296978</v>
      </c>
      <c r="O1548" s="79">
        <f t="shared" si="662"/>
        <v>0.56643835616438354</v>
      </c>
      <c r="P1548" s="79">
        <f t="shared" si="663"/>
        <v>0.32588028169014088</v>
      </c>
      <c r="Q1548" s="79">
        <f t="shared" si="664"/>
        <v>0.42964065341509483</v>
      </c>
      <c r="R1548" s="79">
        <f t="shared" si="665"/>
        <v>0.28097914854414013</v>
      </c>
    </row>
    <row r="1549" spans="1:18" s="80" customFormat="1" x14ac:dyDescent="0.25">
      <c r="A1549" s="73" t="s">
        <v>2766</v>
      </c>
      <c r="B1549" s="74">
        <v>6</v>
      </c>
      <c r="C1549" s="74" t="s">
        <v>2767</v>
      </c>
      <c r="D1549" s="26"/>
      <c r="E1549" s="27"/>
      <c r="F1549" s="75">
        <v>48209</v>
      </c>
      <c r="G1549" s="76">
        <v>74.962337947900068</v>
      </c>
      <c r="H1549" s="76">
        <v>49.65986394557823</v>
      </c>
      <c r="I1549" s="76">
        <v>4.4436999999999998</v>
      </c>
      <c r="J1549" s="77">
        <v>686.60327588303619</v>
      </c>
      <c r="L1549" s="79">
        <f t="shared" si="660"/>
        <v>0.4060138400441704</v>
      </c>
      <c r="M1549" s="79"/>
      <c r="N1549" s="79">
        <f t="shared" si="661"/>
        <v>0.83270563246500118</v>
      </c>
      <c r="O1549" s="79">
        <f t="shared" si="662"/>
        <v>0.49659863945578231</v>
      </c>
      <c r="P1549" s="79">
        <f t="shared" si="663"/>
        <v>0.18617605633802817</v>
      </c>
      <c r="Q1549" s="79">
        <f t="shared" si="664"/>
        <v>0.30406377008237578</v>
      </c>
      <c r="R1549" s="79">
        <f t="shared" si="665"/>
        <v>0.2643420997497104</v>
      </c>
    </row>
    <row r="1550" spans="1:18" s="80" customFormat="1" x14ac:dyDescent="0.25">
      <c r="A1550" s="73" t="s">
        <v>2768</v>
      </c>
      <c r="B1550" s="74">
        <v>7</v>
      </c>
      <c r="C1550" s="74" t="s">
        <v>2769</v>
      </c>
      <c r="D1550" s="26"/>
      <c r="E1550" s="27"/>
      <c r="F1550" s="75">
        <v>29836</v>
      </c>
      <c r="G1550" s="76">
        <v>75.000618741150618</v>
      </c>
      <c r="H1550" s="76">
        <v>57.20048406615571</v>
      </c>
      <c r="I1550" s="76">
        <v>7.1723999999999997</v>
      </c>
      <c r="J1550" s="77">
        <v>868.93397069649325</v>
      </c>
      <c r="L1550" s="79">
        <f t="shared" si="660"/>
        <v>0.50807314479156829</v>
      </c>
      <c r="M1550" s="79"/>
      <c r="N1550" s="79">
        <f t="shared" si="661"/>
        <v>0.83334364568584363</v>
      </c>
      <c r="O1550" s="79">
        <f t="shared" si="662"/>
        <v>0.5720048406615571</v>
      </c>
      <c r="P1550" s="79">
        <f t="shared" si="663"/>
        <v>0.37833802816901407</v>
      </c>
      <c r="Q1550" s="79">
        <f t="shared" si="664"/>
        <v>0.46520015425515993</v>
      </c>
      <c r="R1550" s="79">
        <f t="shared" si="665"/>
        <v>0.33830992726024067</v>
      </c>
    </row>
    <row r="1551" spans="1:18" s="80" customFormat="1" x14ac:dyDescent="0.25">
      <c r="A1551" s="73" t="s">
        <v>2770</v>
      </c>
      <c r="B1551" s="74">
        <v>8</v>
      </c>
      <c r="C1551" s="74" t="s">
        <v>2771</v>
      </c>
      <c r="D1551" s="26"/>
      <c r="E1551" s="27"/>
      <c r="F1551" s="75">
        <v>46484</v>
      </c>
      <c r="G1551" s="76">
        <v>73.202011301714961</v>
      </c>
      <c r="H1551" s="76">
        <v>57.896103896103902</v>
      </c>
      <c r="I1551" s="76">
        <v>6.1273999999999997</v>
      </c>
      <c r="J1551" s="77">
        <v>930.05196882613075</v>
      </c>
      <c r="L1551" s="79">
        <f t="shared" si="660"/>
        <v>0.49668352196863436</v>
      </c>
      <c r="M1551" s="79"/>
      <c r="N1551" s="79">
        <f t="shared" si="661"/>
        <v>0.80336685502858274</v>
      </c>
      <c r="O1551" s="79">
        <f t="shared" si="662"/>
        <v>0.57896103896103901</v>
      </c>
      <c r="P1551" s="79">
        <f t="shared" si="663"/>
        <v>0.30474647887323947</v>
      </c>
      <c r="Q1551" s="79">
        <f t="shared" si="664"/>
        <v>0.42004325732972914</v>
      </c>
      <c r="R1551" s="79">
        <f t="shared" si="665"/>
        <v>0.36310424698828836</v>
      </c>
    </row>
    <row r="1552" spans="1:18" s="80" customFormat="1" x14ac:dyDescent="0.25">
      <c r="A1552" s="73" t="s">
        <v>2772</v>
      </c>
      <c r="B1552" s="74">
        <v>9</v>
      </c>
      <c r="C1552" s="74" t="s">
        <v>2773</v>
      </c>
      <c r="D1552" s="26"/>
      <c r="E1552" s="27"/>
      <c r="F1552" s="75">
        <v>8060</v>
      </c>
      <c r="G1552" s="76">
        <v>73.524458071944281</v>
      </c>
      <c r="H1552" s="76">
        <v>54.898911353032666</v>
      </c>
      <c r="I1552" s="76">
        <v>6.9882</v>
      </c>
      <c r="J1552" s="77">
        <v>756.85586322490815</v>
      </c>
      <c r="L1552" s="79">
        <f t="shared" si="660"/>
        <v>0.47336522747085485</v>
      </c>
      <c r="M1552" s="79"/>
      <c r="N1552" s="79">
        <f t="shared" si="661"/>
        <v>0.80874096786573801</v>
      </c>
      <c r="O1552" s="79">
        <f t="shared" si="662"/>
        <v>0.54898911353032664</v>
      </c>
      <c r="P1552" s="79">
        <f t="shared" si="663"/>
        <v>0.3653661971830986</v>
      </c>
      <c r="Q1552" s="79">
        <f t="shared" si="664"/>
        <v>0.44786389082565681</v>
      </c>
      <c r="R1552" s="79">
        <f t="shared" si="665"/>
        <v>0.2928421351825185</v>
      </c>
    </row>
    <row r="1553" spans="1:18" s="80" customFormat="1" x14ac:dyDescent="0.25">
      <c r="A1553" s="73" t="s">
        <v>2774</v>
      </c>
      <c r="B1553" s="74">
        <v>10</v>
      </c>
      <c r="C1553" s="74" t="s">
        <v>2185</v>
      </c>
      <c r="D1553" s="26"/>
      <c r="E1553" s="27"/>
      <c r="F1553" s="75">
        <v>12595</v>
      </c>
      <c r="G1553" s="76">
        <v>77.574817970614234</v>
      </c>
      <c r="H1553" s="76">
        <v>43.892339544513462</v>
      </c>
      <c r="I1553" s="76">
        <v>4.3483999999999998</v>
      </c>
      <c r="J1553" s="77">
        <v>379.36543300759405</v>
      </c>
      <c r="L1553" s="79">
        <f t="shared" si="660"/>
        <v>0.32509057746391357</v>
      </c>
      <c r="M1553" s="79"/>
      <c r="N1553" s="79">
        <f t="shared" si="661"/>
        <v>0.8762469661769039</v>
      </c>
      <c r="O1553" s="79">
        <f t="shared" si="662"/>
        <v>0.43892339544513459</v>
      </c>
      <c r="P1553" s="79">
        <f t="shared" si="663"/>
        <v>0.17946478873239438</v>
      </c>
      <c r="Q1553" s="79">
        <f t="shared" si="664"/>
        <v>0.28066224262138695</v>
      </c>
      <c r="R1553" s="79">
        <f t="shared" si="665"/>
        <v>0.13970200122011928</v>
      </c>
    </row>
    <row r="1554" spans="1:18" s="80" customFormat="1" x14ac:dyDescent="0.25">
      <c r="A1554" s="73" t="s">
        <v>2775</v>
      </c>
      <c r="B1554" s="74">
        <v>11</v>
      </c>
      <c r="C1554" s="74" t="s">
        <v>2616</v>
      </c>
      <c r="D1554" s="26"/>
      <c r="E1554" s="27"/>
      <c r="F1554" s="75">
        <v>15846</v>
      </c>
      <c r="G1554" s="76">
        <v>74.743813132346546</v>
      </c>
      <c r="H1554" s="76">
        <v>62.336719883889693</v>
      </c>
      <c r="I1554" s="76">
        <v>6.9485000000000001</v>
      </c>
      <c r="J1554" s="77">
        <v>475.13703052270012</v>
      </c>
      <c r="L1554" s="79">
        <f t="shared" si="660"/>
        <v>0.41286587600777702</v>
      </c>
      <c r="M1554" s="79"/>
      <c r="N1554" s="79">
        <f t="shared" si="661"/>
        <v>0.82906355220577577</v>
      </c>
      <c r="O1554" s="79">
        <f t="shared" si="662"/>
        <v>0.62336719883889691</v>
      </c>
      <c r="P1554" s="79">
        <f t="shared" si="663"/>
        <v>0.36257042253521132</v>
      </c>
      <c r="Q1554" s="79">
        <f t="shared" si="664"/>
        <v>0.47540983233165252</v>
      </c>
      <c r="R1554" s="79">
        <f t="shared" si="665"/>
        <v>0.17855457627695745</v>
      </c>
    </row>
    <row r="1555" spans="1:18" s="80" customFormat="1" x14ac:dyDescent="0.25">
      <c r="A1555" s="73" t="s">
        <v>2776</v>
      </c>
      <c r="B1555" s="74">
        <v>12</v>
      </c>
      <c r="C1555" s="74" t="s">
        <v>2777</v>
      </c>
      <c r="D1555" s="26"/>
      <c r="E1555" s="27"/>
      <c r="F1555" s="75">
        <v>21847</v>
      </c>
      <c r="G1555" s="76">
        <v>74.924529074101571</v>
      </c>
      <c r="H1555" s="76">
        <v>63.92993979200876</v>
      </c>
      <c r="I1555" s="76">
        <v>6.3498999999999999</v>
      </c>
      <c r="J1555" s="77">
        <v>830.30570484868474</v>
      </c>
      <c r="L1555" s="79">
        <f t="shared" si="660"/>
        <v>0.49529384837048285</v>
      </c>
      <c r="M1555" s="79"/>
      <c r="N1555" s="79">
        <f t="shared" si="661"/>
        <v>0.83207548456835956</v>
      </c>
      <c r="O1555" s="79">
        <f t="shared" si="662"/>
        <v>0.63929939792008761</v>
      </c>
      <c r="P1555" s="79">
        <f t="shared" si="663"/>
        <v>0.32041549295774652</v>
      </c>
      <c r="Q1555" s="79">
        <f t="shared" si="664"/>
        <v>0.452594113673781</v>
      </c>
      <c r="R1555" s="79">
        <f t="shared" si="665"/>
        <v>0.32263923117593701</v>
      </c>
    </row>
    <row r="1556" spans="1:18" s="80" customFormat="1" x14ac:dyDescent="0.25">
      <c r="A1556" s="73"/>
      <c r="B1556" s="74"/>
      <c r="C1556" s="81"/>
      <c r="D1556" s="82"/>
      <c r="E1556" s="83"/>
      <c r="F1556" s="84"/>
      <c r="G1556" s="85"/>
      <c r="H1556" s="85"/>
      <c r="I1556" s="85"/>
      <c r="J1556" s="86"/>
      <c r="L1556" s="79"/>
      <c r="M1556" s="79"/>
      <c r="N1556" s="79"/>
      <c r="O1556" s="79"/>
      <c r="P1556" s="79"/>
      <c r="Q1556" s="79"/>
      <c r="R1556" s="79"/>
    </row>
    <row r="1557" spans="1:18" s="80" customFormat="1" x14ac:dyDescent="0.25">
      <c r="A1557" s="55" t="s">
        <v>2778</v>
      </c>
      <c r="B1557" s="56" t="s">
        <v>2779</v>
      </c>
      <c r="C1557" s="56"/>
      <c r="D1557" s="26"/>
      <c r="E1557" s="27"/>
      <c r="F1557" s="57">
        <v>9485405</v>
      </c>
      <c r="G1557" s="58">
        <v>81.153517702679196</v>
      </c>
      <c r="H1557" s="58">
        <v>75.707687937051546</v>
      </c>
      <c r="I1557" s="58">
        <v>10.356859692175657</v>
      </c>
      <c r="J1557" s="59">
        <v>1464.2608000000002</v>
      </c>
      <c r="L1557" s="61">
        <f t="shared" ref="L1557:L1601" si="666">GEOMEAN(N1557,Q1557,R1557)</f>
        <v>0.71565069989787444</v>
      </c>
      <c r="M1557" s="61"/>
      <c r="N1557" s="61">
        <f t="shared" ref="N1557:N1601" si="667">+(G1557-25)/(85-25)</f>
        <v>0.93589196171131994</v>
      </c>
      <c r="O1557" s="61">
        <f t="shared" ref="O1557:O1601" si="668">+H1557/100</f>
        <v>0.75707687937051549</v>
      </c>
      <c r="P1557" s="61">
        <f t="shared" ref="P1557:P1601" si="669">+(I1557-1.8)/(16-1.8)</f>
        <v>0.60259575297011669</v>
      </c>
      <c r="Q1557" s="61">
        <f t="shared" ref="Q1557:Q1601" si="670">+(O1557*P1557)^(0.5)</f>
        <v>0.67543416568940451</v>
      </c>
      <c r="R1557" s="61">
        <f t="shared" ref="R1557:R1601" si="671">+(J1557-35)/(2500-35)</f>
        <v>0.57982182555780948</v>
      </c>
    </row>
    <row r="1558" spans="1:18" s="80" customFormat="1" x14ac:dyDescent="0.25">
      <c r="A1558" s="62" t="s">
        <v>2780</v>
      </c>
      <c r="B1558" s="63"/>
      <c r="C1558" s="64" t="s">
        <v>2781</v>
      </c>
      <c r="D1558" s="65"/>
      <c r="E1558" s="66"/>
      <c r="F1558" s="67">
        <v>8574974</v>
      </c>
      <c r="G1558" s="68">
        <v>81.553550986162051</v>
      </c>
      <c r="H1558" s="68">
        <v>76.260312825980137</v>
      </c>
      <c r="I1558" s="68">
        <v>10.525048588273288</v>
      </c>
      <c r="J1558" s="69">
        <v>1483.8919439304088</v>
      </c>
      <c r="K1558" s="16"/>
      <c r="L1558" s="54">
        <f t="shared" si="666"/>
        <v>0.72383389569667211</v>
      </c>
      <c r="M1558" s="54"/>
      <c r="N1558" s="54">
        <f t="shared" si="667"/>
        <v>0.94255918310270081</v>
      </c>
      <c r="O1558" s="54">
        <f t="shared" si="668"/>
        <v>0.76260312825980137</v>
      </c>
      <c r="P1558" s="54">
        <f t="shared" si="669"/>
        <v>0.61444004142769626</v>
      </c>
      <c r="Q1558" s="54">
        <f t="shared" si="670"/>
        <v>0.68452457787930676</v>
      </c>
      <c r="R1558" s="54">
        <f t="shared" si="671"/>
        <v>0.58778577847075408</v>
      </c>
    </row>
    <row r="1559" spans="1:18" s="80" customFormat="1" x14ac:dyDescent="0.25">
      <c r="A1559" s="73" t="s">
        <v>2782</v>
      </c>
      <c r="B1559" s="74">
        <v>1</v>
      </c>
      <c r="C1559" s="74" t="s">
        <v>2783</v>
      </c>
      <c r="D1559" s="26"/>
      <c r="E1559" s="27"/>
      <c r="F1559" s="75">
        <v>268352</v>
      </c>
      <c r="G1559" s="76">
        <v>81.883443888752581</v>
      </c>
      <c r="H1559" s="76">
        <v>78.269155590304933</v>
      </c>
      <c r="I1559" s="76">
        <v>11.069100000000001</v>
      </c>
      <c r="J1559" s="77">
        <v>1545.2464734269388</v>
      </c>
      <c r="L1559" s="79">
        <f t="shared" si="666"/>
        <v>0.74601087424865686</v>
      </c>
      <c r="M1559" s="79"/>
      <c r="N1559" s="79">
        <f t="shared" si="667"/>
        <v>0.94805739814587631</v>
      </c>
      <c r="O1559" s="79">
        <f t="shared" si="668"/>
        <v>0.78269155590304929</v>
      </c>
      <c r="P1559" s="79">
        <f t="shared" si="669"/>
        <v>0.65275352112676055</v>
      </c>
      <c r="Q1559" s="79">
        <f t="shared" si="670"/>
        <v>0.71477595725646659</v>
      </c>
      <c r="R1559" s="79">
        <f t="shared" si="671"/>
        <v>0.61267605412857562</v>
      </c>
    </row>
    <row r="1560" spans="1:18" s="80" customFormat="1" x14ac:dyDescent="0.25">
      <c r="A1560" s="73" t="s">
        <v>2784</v>
      </c>
      <c r="B1560" s="74">
        <v>2</v>
      </c>
      <c r="C1560" s="74" t="s">
        <v>2785</v>
      </c>
      <c r="D1560" s="26"/>
      <c r="E1560" s="27"/>
      <c r="F1560" s="75">
        <v>62928</v>
      </c>
      <c r="G1560" s="76">
        <v>78.391128464607007</v>
      </c>
      <c r="H1560" s="76">
        <v>72.403196066379834</v>
      </c>
      <c r="I1560" s="76">
        <v>9.1395</v>
      </c>
      <c r="J1560" s="77">
        <v>1316.0985723872191</v>
      </c>
      <c r="L1560" s="79">
        <f t="shared" si="666"/>
        <v>0.65647340363585782</v>
      </c>
      <c r="M1560" s="79"/>
      <c r="N1560" s="79">
        <f t="shared" si="667"/>
        <v>0.88985214107678345</v>
      </c>
      <c r="O1560" s="79">
        <f t="shared" si="668"/>
        <v>0.72403196066379838</v>
      </c>
      <c r="P1560" s="79">
        <f t="shared" si="669"/>
        <v>0.51686619718309867</v>
      </c>
      <c r="Q1560" s="79">
        <f t="shared" si="670"/>
        <v>0.61174148637093462</v>
      </c>
      <c r="R1560" s="79">
        <f t="shared" si="671"/>
        <v>0.51971544518751278</v>
      </c>
    </row>
    <row r="1561" spans="1:18" s="80" customFormat="1" x14ac:dyDescent="0.25">
      <c r="A1561" s="73" t="s">
        <v>2786</v>
      </c>
      <c r="B1561" s="74">
        <v>3</v>
      </c>
      <c r="C1561" s="74" t="s">
        <v>2787</v>
      </c>
      <c r="D1561" s="26"/>
      <c r="E1561" s="27"/>
      <c r="F1561" s="75">
        <v>599196</v>
      </c>
      <c r="G1561" s="76">
        <v>81.026240985928055</v>
      </c>
      <c r="H1561" s="76">
        <v>76.610740825863786</v>
      </c>
      <c r="I1561" s="76">
        <v>9.8384999999999998</v>
      </c>
      <c r="J1561" s="77">
        <v>1412.4733368546752</v>
      </c>
      <c r="L1561" s="79">
        <f t="shared" si="666"/>
        <v>0.7004302483571353</v>
      </c>
      <c r="M1561" s="79"/>
      <c r="N1561" s="79">
        <f t="shared" si="667"/>
        <v>0.93377068309880096</v>
      </c>
      <c r="O1561" s="79">
        <f t="shared" si="668"/>
        <v>0.76610740825863788</v>
      </c>
      <c r="P1561" s="79">
        <f t="shared" si="669"/>
        <v>0.56609154929577465</v>
      </c>
      <c r="Q1561" s="79">
        <f t="shared" si="670"/>
        <v>0.65854910953405965</v>
      </c>
      <c r="R1561" s="79">
        <f t="shared" si="671"/>
        <v>0.55881271271994937</v>
      </c>
    </row>
    <row r="1562" spans="1:18" s="80" customFormat="1" x14ac:dyDescent="0.25">
      <c r="A1562" s="73" t="s">
        <v>2788</v>
      </c>
      <c r="B1562" s="74">
        <v>4</v>
      </c>
      <c r="C1562" s="74" t="s">
        <v>2789</v>
      </c>
      <c r="D1562" s="26"/>
      <c r="E1562" s="27"/>
      <c r="F1562" s="75">
        <v>34378</v>
      </c>
      <c r="G1562" s="76">
        <v>81.675879298572156</v>
      </c>
      <c r="H1562" s="76">
        <v>78.657074340527572</v>
      </c>
      <c r="I1562" s="76">
        <v>12.3323</v>
      </c>
      <c r="J1562" s="77">
        <v>1792.3686611080498</v>
      </c>
      <c r="L1562" s="79">
        <f t="shared" si="666"/>
        <v>0.80123473335528339</v>
      </c>
      <c r="M1562" s="79"/>
      <c r="N1562" s="79">
        <f t="shared" si="667"/>
        <v>0.9445979883095359</v>
      </c>
      <c r="O1562" s="79">
        <f t="shared" si="668"/>
        <v>0.78657074340527577</v>
      </c>
      <c r="P1562" s="79">
        <f t="shared" si="669"/>
        <v>0.74171126760563377</v>
      </c>
      <c r="Q1562" s="79">
        <f t="shared" si="670"/>
        <v>0.76381174588548506</v>
      </c>
      <c r="R1562" s="79">
        <f t="shared" si="671"/>
        <v>0.71292846292415812</v>
      </c>
    </row>
    <row r="1563" spans="1:18" s="80" customFormat="1" x14ac:dyDescent="0.25">
      <c r="A1563" s="73" t="s">
        <v>2790</v>
      </c>
      <c r="B1563" s="74">
        <v>5</v>
      </c>
      <c r="C1563" s="74" t="s">
        <v>2791</v>
      </c>
      <c r="D1563" s="26"/>
      <c r="E1563" s="27"/>
      <c r="F1563" s="75">
        <v>85309</v>
      </c>
      <c r="G1563" s="76">
        <v>81.408125909546897</v>
      </c>
      <c r="H1563" s="76">
        <v>79.261189454322505</v>
      </c>
      <c r="I1563" s="76">
        <v>11.7399</v>
      </c>
      <c r="J1563" s="77">
        <v>1744.2929352028616</v>
      </c>
      <c r="L1563" s="79">
        <f t="shared" si="666"/>
        <v>0.78599968912386864</v>
      </c>
      <c r="M1563" s="79"/>
      <c r="N1563" s="79">
        <f t="shared" si="667"/>
        <v>0.94013543182578163</v>
      </c>
      <c r="O1563" s="79">
        <f t="shared" si="668"/>
        <v>0.792611894543225</v>
      </c>
      <c r="P1563" s="79">
        <f t="shared" si="669"/>
        <v>0.69999295774647885</v>
      </c>
      <c r="Q1563" s="79">
        <f t="shared" si="670"/>
        <v>0.74486424562221554</v>
      </c>
      <c r="R1563" s="79">
        <f t="shared" si="671"/>
        <v>0.69342512584294591</v>
      </c>
    </row>
    <row r="1564" spans="1:18" s="80" customFormat="1" x14ac:dyDescent="0.25">
      <c r="A1564" s="73" t="s">
        <v>2792</v>
      </c>
      <c r="B1564" s="74">
        <v>6</v>
      </c>
      <c r="C1564" s="74" t="s">
        <v>2793</v>
      </c>
      <c r="D1564" s="26"/>
      <c r="E1564" s="27"/>
      <c r="F1564" s="75">
        <v>333045</v>
      </c>
      <c r="G1564" s="76">
        <v>79.774568925867442</v>
      </c>
      <c r="H1564" s="76">
        <v>74.40768334451468</v>
      </c>
      <c r="I1564" s="76">
        <v>9.4495000000000005</v>
      </c>
      <c r="J1564" s="77">
        <v>1277.2557800139609</v>
      </c>
      <c r="L1564" s="79">
        <f t="shared" si="666"/>
        <v>0.66287914346745869</v>
      </c>
      <c r="M1564" s="79"/>
      <c r="N1564" s="79">
        <f t="shared" si="667"/>
        <v>0.91290948209779066</v>
      </c>
      <c r="O1564" s="79">
        <f t="shared" si="668"/>
        <v>0.74407683344514686</v>
      </c>
      <c r="P1564" s="79">
        <f t="shared" si="669"/>
        <v>0.5386971830985916</v>
      </c>
      <c r="Q1564" s="79">
        <f t="shared" si="670"/>
        <v>0.63311301849339707</v>
      </c>
      <c r="R1564" s="79">
        <f t="shared" si="671"/>
        <v>0.50395772008679962</v>
      </c>
    </row>
    <row r="1565" spans="1:18" s="80" customFormat="1" x14ac:dyDescent="0.25">
      <c r="A1565" s="73" t="s">
        <v>2794</v>
      </c>
      <c r="B1565" s="74">
        <v>7</v>
      </c>
      <c r="C1565" s="74" t="s">
        <v>2795</v>
      </c>
      <c r="D1565" s="26"/>
      <c r="E1565" s="27"/>
      <c r="F1565" s="75">
        <v>42912</v>
      </c>
      <c r="G1565" s="76">
        <v>82.763690476374009</v>
      </c>
      <c r="H1565" s="76">
        <v>78.07668521954237</v>
      </c>
      <c r="I1565" s="76">
        <v>10.765000000000001</v>
      </c>
      <c r="J1565" s="77">
        <v>1436.651194971299</v>
      </c>
      <c r="L1565" s="79">
        <f t="shared" si="666"/>
        <v>0.72706424761019628</v>
      </c>
      <c r="M1565" s="79"/>
      <c r="N1565" s="79">
        <f t="shared" si="667"/>
        <v>0.9627281746062335</v>
      </c>
      <c r="O1565" s="79">
        <f t="shared" si="668"/>
        <v>0.78076685219542374</v>
      </c>
      <c r="P1565" s="79">
        <f t="shared" si="669"/>
        <v>0.63133802816901408</v>
      </c>
      <c r="Q1565" s="79">
        <f t="shared" si="670"/>
        <v>0.7020881746082801</v>
      </c>
      <c r="R1565" s="79">
        <f t="shared" si="671"/>
        <v>0.56862117443054727</v>
      </c>
    </row>
    <row r="1566" spans="1:18" s="80" customFormat="1" x14ac:dyDescent="0.25">
      <c r="A1566" s="73" t="s">
        <v>2796</v>
      </c>
      <c r="B1566" s="74">
        <v>8</v>
      </c>
      <c r="C1566" s="74" t="s">
        <v>2797</v>
      </c>
      <c r="D1566" s="26"/>
      <c r="E1566" s="27"/>
      <c r="F1566" s="75">
        <v>314241</v>
      </c>
      <c r="G1566" s="76">
        <v>81.149712101408241</v>
      </c>
      <c r="H1566" s="76">
        <v>77.06872633197105</v>
      </c>
      <c r="I1566" s="76">
        <v>10.611499999999999</v>
      </c>
      <c r="J1566" s="77">
        <v>1567.3616843970335</v>
      </c>
      <c r="L1566" s="79">
        <f t="shared" si="666"/>
        <v>0.73822173634998456</v>
      </c>
      <c r="M1566" s="79"/>
      <c r="N1566" s="79">
        <f t="shared" si="667"/>
        <v>0.93582853502347063</v>
      </c>
      <c r="O1566" s="79">
        <f t="shared" si="668"/>
        <v>0.77068726331971049</v>
      </c>
      <c r="P1566" s="79">
        <f t="shared" si="669"/>
        <v>0.62052816901408447</v>
      </c>
      <c r="Q1566" s="79">
        <f t="shared" si="670"/>
        <v>0.69154403792546393</v>
      </c>
      <c r="R1566" s="79">
        <f t="shared" si="671"/>
        <v>0.62164774214889795</v>
      </c>
    </row>
    <row r="1567" spans="1:18" s="80" customFormat="1" x14ac:dyDescent="0.25">
      <c r="A1567" s="73" t="s">
        <v>2798</v>
      </c>
      <c r="B1567" s="74">
        <v>9</v>
      </c>
      <c r="C1567" s="74" t="s">
        <v>2799</v>
      </c>
      <c r="D1567" s="26"/>
      <c r="E1567" s="27"/>
      <c r="F1567" s="75">
        <v>34684</v>
      </c>
      <c r="G1567" s="76">
        <v>78.002352690219126</v>
      </c>
      <c r="H1567" s="76">
        <v>69.918699186991873</v>
      </c>
      <c r="I1567" s="76">
        <v>9.1529000000000007</v>
      </c>
      <c r="J1567" s="77">
        <v>1314.3510902387798</v>
      </c>
      <c r="L1567" s="79">
        <f t="shared" si="666"/>
        <v>0.65097780495369495</v>
      </c>
      <c r="M1567" s="79"/>
      <c r="N1567" s="79">
        <f t="shared" si="667"/>
        <v>0.88337254483698546</v>
      </c>
      <c r="O1567" s="79">
        <f t="shared" si="668"/>
        <v>0.69918699186991873</v>
      </c>
      <c r="P1567" s="79">
        <f t="shared" si="669"/>
        <v>0.51780985915492972</v>
      </c>
      <c r="Q1567" s="79">
        <f t="shared" si="670"/>
        <v>0.60170251601860669</v>
      </c>
      <c r="R1567" s="79">
        <f t="shared" si="671"/>
        <v>0.51900652748023524</v>
      </c>
    </row>
    <row r="1568" spans="1:18" s="80" customFormat="1" x14ac:dyDescent="0.25">
      <c r="A1568" s="73" t="s">
        <v>2800</v>
      </c>
      <c r="B1568" s="74">
        <v>10</v>
      </c>
      <c r="C1568" s="74" t="s">
        <v>2323</v>
      </c>
      <c r="D1568" s="26"/>
      <c r="E1568" s="27"/>
      <c r="F1568" s="75">
        <v>520450</v>
      </c>
      <c r="G1568" s="76">
        <v>81.632031581565258</v>
      </c>
      <c r="H1568" s="76">
        <v>78.266506602641059</v>
      </c>
      <c r="I1568" s="76">
        <v>10.0771</v>
      </c>
      <c r="J1568" s="77">
        <v>1408.1461184444713</v>
      </c>
      <c r="L1568" s="79">
        <f t="shared" si="666"/>
        <v>0.70815970002249529</v>
      </c>
      <c r="M1568" s="79"/>
      <c r="N1568" s="79">
        <f t="shared" si="667"/>
        <v>0.94386719302608768</v>
      </c>
      <c r="O1568" s="79">
        <f t="shared" si="668"/>
        <v>0.78266506602641062</v>
      </c>
      <c r="P1568" s="79">
        <f t="shared" si="669"/>
        <v>0.58289436619718304</v>
      </c>
      <c r="Q1568" s="79">
        <f t="shared" si="670"/>
        <v>0.67543397723696208</v>
      </c>
      <c r="R1568" s="79">
        <f t="shared" si="671"/>
        <v>0.55705724886185448</v>
      </c>
    </row>
    <row r="1569" spans="1:18" s="80" customFormat="1" x14ac:dyDescent="0.25">
      <c r="A1569" s="73" t="s">
        <v>2801</v>
      </c>
      <c r="B1569" s="74">
        <v>11</v>
      </c>
      <c r="C1569" s="74" t="s">
        <v>2802</v>
      </c>
      <c r="D1569" s="26"/>
      <c r="E1569" s="27"/>
      <c r="F1569" s="75">
        <v>198862</v>
      </c>
      <c r="G1569" s="76">
        <v>84.183540120704521</v>
      </c>
      <c r="H1569" s="76">
        <v>73.862484346114854</v>
      </c>
      <c r="I1569" s="76">
        <v>9.6692999999999998</v>
      </c>
      <c r="J1569" s="77">
        <v>1381.776152128034</v>
      </c>
      <c r="L1569" s="79">
        <f t="shared" si="666"/>
        <v>0.70122061033084848</v>
      </c>
      <c r="M1569" s="79"/>
      <c r="N1569" s="79">
        <f t="shared" si="667"/>
        <v>0.98639233534507531</v>
      </c>
      <c r="O1569" s="79">
        <f t="shared" si="668"/>
        <v>0.73862484346114854</v>
      </c>
      <c r="P1569" s="79">
        <f t="shared" si="669"/>
        <v>0.55417605633802824</v>
      </c>
      <c r="Q1569" s="79">
        <f t="shared" si="670"/>
        <v>0.63978762324899097</v>
      </c>
      <c r="R1569" s="79">
        <f t="shared" si="671"/>
        <v>0.54635949376390835</v>
      </c>
    </row>
    <row r="1570" spans="1:18" s="80" customFormat="1" x14ac:dyDescent="0.25">
      <c r="A1570" s="73" t="s">
        <v>2803</v>
      </c>
      <c r="B1570" s="74">
        <v>12</v>
      </c>
      <c r="C1570" s="74" t="s">
        <v>2804</v>
      </c>
      <c r="D1570" s="26"/>
      <c r="E1570" s="27"/>
      <c r="F1570" s="75">
        <v>211360</v>
      </c>
      <c r="G1570" s="76">
        <v>81.477970838768343</v>
      </c>
      <c r="H1570" s="76">
        <v>76.626141520533366</v>
      </c>
      <c r="I1570" s="76">
        <v>9.6623999999999999</v>
      </c>
      <c r="J1570" s="77">
        <v>1398.7136979759423</v>
      </c>
      <c r="L1570" s="79">
        <f t="shared" si="666"/>
        <v>0.69740543758124585</v>
      </c>
      <c r="M1570" s="79"/>
      <c r="N1570" s="79">
        <f t="shared" si="667"/>
        <v>0.94129951397947242</v>
      </c>
      <c r="O1570" s="79">
        <f t="shared" si="668"/>
        <v>0.76626141520533364</v>
      </c>
      <c r="P1570" s="79">
        <f t="shared" si="669"/>
        <v>0.5536901408450704</v>
      </c>
      <c r="Q1570" s="79">
        <f t="shared" si="670"/>
        <v>0.65136118314586733</v>
      </c>
      <c r="R1570" s="79">
        <f t="shared" si="671"/>
        <v>0.5532307091180293</v>
      </c>
    </row>
    <row r="1571" spans="1:18" s="80" customFormat="1" x14ac:dyDescent="0.25">
      <c r="A1571" s="73" t="s">
        <v>2805</v>
      </c>
      <c r="B1571" s="74">
        <v>13</v>
      </c>
      <c r="C1571" s="74" t="s">
        <v>2806</v>
      </c>
      <c r="D1571" s="26"/>
      <c r="E1571" s="27"/>
      <c r="F1571" s="75">
        <v>75359</v>
      </c>
      <c r="G1571" s="76">
        <v>82.170638142056433</v>
      </c>
      <c r="H1571" s="76">
        <v>81.412935323383081</v>
      </c>
      <c r="I1571" s="76">
        <v>13.098800000000001</v>
      </c>
      <c r="J1571" s="77">
        <v>1914.2185762423376</v>
      </c>
      <c r="L1571" s="79">
        <f t="shared" si="666"/>
        <v>0.83618098231113525</v>
      </c>
      <c r="M1571" s="79"/>
      <c r="N1571" s="79">
        <f t="shared" si="667"/>
        <v>0.95284396903427393</v>
      </c>
      <c r="O1571" s="79">
        <f t="shared" si="668"/>
        <v>0.81412935323383084</v>
      </c>
      <c r="P1571" s="79">
        <f t="shared" si="669"/>
        <v>0.7956901408450705</v>
      </c>
      <c r="Q1571" s="79">
        <f t="shared" si="670"/>
        <v>0.80485694364944937</v>
      </c>
      <c r="R1571" s="79">
        <f t="shared" si="671"/>
        <v>0.76236047717741895</v>
      </c>
    </row>
    <row r="1572" spans="1:18" s="80" customFormat="1" x14ac:dyDescent="0.25">
      <c r="A1572" s="73" t="s">
        <v>2807</v>
      </c>
      <c r="B1572" s="74">
        <v>14</v>
      </c>
      <c r="C1572" s="74" t="s">
        <v>2808</v>
      </c>
      <c r="D1572" s="26"/>
      <c r="E1572" s="27"/>
      <c r="F1572" s="75">
        <v>140679</v>
      </c>
      <c r="G1572" s="76">
        <v>82.364189862560281</v>
      </c>
      <c r="H1572" s="76">
        <v>78.47066223380358</v>
      </c>
      <c r="I1572" s="76">
        <v>13.238</v>
      </c>
      <c r="J1572" s="77">
        <v>1653.8623612947702</v>
      </c>
      <c r="L1572" s="79">
        <f t="shared" si="666"/>
        <v>0.79327247073479079</v>
      </c>
      <c r="M1572" s="79"/>
      <c r="N1572" s="79">
        <f t="shared" si="667"/>
        <v>0.95606983104267129</v>
      </c>
      <c r="O1572" s="79">
        <f t="shared" si="668"/>
        <v>0.78470662233803579</v>
      </c>
      <c r="P1572" s="79">
        <f t="shared" si="669"/>
        <v>0.80549295774647878</v>
      </c>
      <c r="Q1572" s="79">
        <f t="shared" si="670"/>
        <v>0.79503185985865599</v>
      </c>
      <c r="R1572" s="79">
        <f t="shared" si="671"/>
        <v>0.65673929464290881</v>
      </c>
    </row>
    <row r="1573" spans="1:18" s="80" customFormat="1" x14ac:dyDescent="0.25">
      <c r="A1573" s="73" t="s">
        <v>2809</v>
      </c>
      <c r="B1573" s="74">
        <v>15</v>
      </c>
      <c r="C1573" s="74" t="s">
        <v>2712</v>
      </c>
      <c r="D1573" s="26"/>
      <c r="E1573" s="27"/>
      <c r="F1573" s="75">
        <v>173630</v>
      </c>
      <c r="G1573" s="76">
        <v>81.350100021857699</v>
      </c>
      <c r="H1573" s="76">
        <v>75.087593850554171</v>
      </c>
      <c r="I1573" s="76">
        <v>10.424899999999999</v>
      </c>
      <c r="J1573" s="77">
        <v>1440.678495110101</v>
      </c>
      <c r="L1573" s="79">
        <f t="shared" si="666"/>
        <v>0.71248625630212836</v>
      </c>
      <c r="M1573" s="79"/>
      <c r="N1573" s="79">
        <f t="shared" si="667"/>
        <v>0.93916833369762831</v>
      </c>
      <c r="O1573" s="79">
        <f t="shared" si="668"/>
        <v>0.75087593850554168</v>
      </c>
      <c r="P1573" s="79">
        <f t="shared" si="669"/>
        <v>0.60738732394366191</v>
      </c>
      <c r="Q1573" s="79">
        <f t="shared" si="670"/>
        <v>0.67533142004690305</v>
      </c>
      <c r="R1573" s="79">
        <f t="shared" si="671"/>
        <v>0.5702549675903047</v>
      </c>
    </row>
    <row r="1574" spans="1:18" s="80" customFormat="1" x14ac:dyDescent="0.25">
      <c r="A1574" s="73" t="s">
        <v>2810</v>
      </c>
      <c r="B1574" s="74">
        <v>16</v>
      </c>
      <c r="C1574" s="74" t="s">
        <v>2811</v>
      </c>
      <c r="D1574" s="26"/>
      <c r="E1574" s="27"/>
      <c r="F1574" s="75">
        <v>54711</v>
      </c>
      <c r="G1574" s="76">
        <v>82.22529613802628</v>
      </c>
      <c r="H1574" s="76">
        <v>82.882165605095537</v>
      </c>
      <c r="I1574" s="76">
        <v>12.5571</v>
      </c>
      <c r="J1574" s="77">
        <v>1847.4968904141242</v>
      </c>
      <c r="L1574" s="79">
        <f t="shared" si="666"/>
        <v>0.82213607810149236</v>
      </c>
      <c r="M1574" s="79"/>
      <c r="N1574" s="79">
        <f t="shared" si="667"/>
        <v>0.95375493563377134</v>
      </c>
      <c r="O1574" s="79">
        <f t="shared" si="668"/>
        <v>0.82882165605095537</v>
      </c>
      <c r="P1574" s="79">
        <f t="shared" si="669"/>
        <v>0.75754225352112681</v>
      </c>
      <c r="Q1574" s="79">
        <f t="shared" si="670"/>
        <v>0.79238085861027274</v>
      </c>
      <c r="R1574" s="79">
        <f t="shared" si="671"/>
        <v>0.73529285615177453</v>
      </c>
    </row>
    <row r="1575" spans="1:18" s="80" customFormat="1" x14ac:dyDescent="0.25">
      <c r="A1575" s="73" t="s">
        <v>2812</v>
      </c>
      <c r="B1575" s="74">
        <v>17</v>
      </c>
      <c r="C1575" s="74" t="s">
        <v>2813</v>
      </c>
      <c r="D1575" s="26"/>
      <c r="E1575" s="27"/>
      <c r="F1575" s="75">
        <v>325884</v>
      </c>
      <c r="G1575" s="76">
        <v>82.225821738946266</v>
      </c>
      <c r="H1575" s="76">
        <v>79.513687226545855</v>
      </c>
      <c r="I1575" s="76">
        <v>11.0914</v>
      </c>
      <c r="J1575" s="77">
        <v>1566.0384892058846</v>
      </c>
      <c r="L1575" s="79">
        <f t="shared" si="666"/>
        <v>0.75319791377967027</v>
      </c>
      <c r="M1575" s="79"/>
      <c r="N1575" s="79">
        <f t="shared" si="667"/>
        <v>0.95376369564910446</v>
      </c>
      <c r="O1575" s="79">
        <f t="shared" si="668"/>
        <v>0.79513687226545859</v>
      </c>
      <c r="P1575" s="79">
        <f t="shared" si="669"/>
        <v>0.65432394366197177</v>
      </c>
      <c r="Q1575" s="79">
        <f t="shared" si="670"/>
        <v>0.72130235963275513</v>
      </c>
      <c r="R1575" s="79">
        <f t="shared" si="671"/>
        <v>0.62111094896790453</v>
      </c>
    </row>
    <row r="1576" spans="1:18" s="80" customFormat="1" x14ac:dyDescent="0.25">
      <c r="A1576" s="73" t="s">
        <v>2814</v>
      </c>
      <c r="B1576" s="74">
        <v>18</v>
      </c>
      <c r="C1576" s="74" t="s">
        <v>2815</v>
      </c>
      <c r="D1576" s="26"/>
      <c r="E1576" s="27"/>
      <c r="F1576" s="75">
        <v>240814</v>
      </c>
      <c r="G1576" s="76">
        <v>80.342225084298136</v>
      </c>
      <c r="H1576" s="76">
        <v>74.784609359702372</v>
      </c>
      <c r="I1576" s="76">
        <v>9.4953000000000003</v>
      </c>
      <c r="J1576" s="77">
        <v>1348.4280169312185</v>
      </c>
      <c r="L1576" s="79">
        <f t="shared" si="666"/>
        <v>0.67887499543549934</v>
      </c>
      <c r="M1576" s="79"/>
      <c r="N1576" s="79">
        <f t="shared" si="667"/>
        <v>0.92237041807163556</v>
      </c>
      <c r="O1576" s="79">
        <f t="shared" si="668"/>
        <v>0.7478460935970237</v>
      </c>
      <c r="P1576" s="79">
        <f t="shared" si="669"/>
        <v>0.54192253521126765</v>
      </c>
      <c r="Q1576" s="79">
        <f t="shared" si="670"/>
        <v>0.6366118526935719</v>
      </c>
      <c r="R1576" s="79">
        <f t="shared" si="671"/>
        <v>0.53283083851165047</v>
      </c>
    </row>
    <row r="1577" spans="1:18" s="80" customFormat="1" x14ac:dyDescent="0.25">
      <c r="A1577" s="73" t="s">
        <v>2816</v>
      </c>
      <c r="B1577" s="74">
        <v>19</v>
      </c>
      <c r="C1577" s="74" t="s">
        <v>2817</v>
      </c>
      <c r="D1577" s="26"/>
      <c r="E1577" s="27"/>
      <c r="F1577" s="75">
        <v>89195</v>
      </c>
      <c r="G1577" s="76">
        <v>79.703751628619486</v>
      </c>
      <c r="H1577" s="76">
        <v>71.255060728744937</v>
      </c>
      <c r="I1577" s="76">
        <v>9.5230999999999995</v>
      </c>
      <c r="J1577" s="77">
        <v>1468.8920713772575</v>
      </c>
      <c r="L1577" s="79">
        <f t="shared" si="666"/>
        <v>0.69115423221020145</v>
      </c>
      <c r="M1577" s="79"/>
      <c r="N1577" s="79">
        <f t="shared" si="667"/>
        <v>0.9117291938103248</v>
      </c>
      <c r="O1577" s="79">
        <f t="shared" si="668"/>
        <v>0.71255060728744934</v>
      </c>
      <c r="P1577" s="79">
        <f t="shared" si="669"/>
        <v>0.5438802816901408</v>
      </c>
      <c r="Q1577" s="79">
        <f t="shared" si="670"/>
        <v>0.62252889491972885</v>
      </c>
      <c r="R1577" s="79">
        <f t="shared" si="671"/>
        <v>0.58170063747556089</v>
      </c>
    </row>
    <row r="1578" spans="1:18" s="80" customFormat="1" x14ac:dyDescent="0.25">
      <c r="A1578" s="73" t="s">
        <v>2818</v>
      </c>
      <c r="B1578" s="74">
        <v>20</v>
      </c>
      <c r="C1578" s="74" t="s">
        <v>2819</v>
      </c>
      <c r="D1578" s="26"/>
      <c r="E1578" s="27"/>
      <c r="F1578" s="75">
        <v>60290</v>
      </c>
      <c r="G1578" s="76">
        <v>82.270943783770761</v>
      </c>
      <c r="H1578" s="76">
        <v>79.964583860359213</v>
      </c>
      <c r="I1578" s="76">
        <v>12.9307</v>
      </c>
      <c r="J1578" s="77">
        <v>1882.4761872460908</v>
      </c>
      <c r="L1578" s="79">
        <f t="shared" si="666"/>
        <v>0.82737737530422184</v>
      </c>
      <c r="M1578" s="79"/>
      <c r="N1578" s="79">
        <f t="shared" si="667"/>
        <v>0.95451572972951271</v>
      </c>
      <c r="O1578" s="79">
        <f t="shared" si="668"/>
        <v>0.79964583860359217</v>
      </c>
      <c r="P1578" s="79">
        <f t="shared" si="669"/>
        <v>0.78385211267605637</v>
      </c>
      <c r="Q1578" s="79">
        <f t="shared" si="670"/>
        <v>0.79170959321082035</v>
      </c>
      <c r="R1578" s="79">
        <f t="shared" si="671"/>
        <v>0.74948324026210578</v>
      </c>
    </row>
    <row r="1579" spans="1:18" s="80" customFormat="1" x14ac:dyDescent="0.25">
      <c r="A1579" s="73" t="s">
        <v>2820</v>
      </c>
      <c r="B1579" s="74">
        <v>21</v>
      </c>
      <c r="C1579" s="74" t="s">
        <v>2821</v>
      </c>
      <c r="D1579" s="26"/>
      <c r="E1579" s="27"/>
      <c r="F1579" s="75">
        <v>83323</v>
      </c>
      <c r="G1579" s="76">
        <v>82.213710800427165</v>
      </c>
      <c r="H1579" s="76">
        <v>82.705282211617572</v>
      </c>
      <c r="I1579" s="76">
        <v>13.064500000000001</v>
      </c>
      <c r="J1579" s="77">
        <v>1857.7568372002063</v>
      </c>
      <c r="L1579" s="79">
        <f t="shared" si="666"/>
        <v>0.82968460158034496</v>
      </c>
      <c r="M1579" s="79"/>
      <c r="N1579" s="79">
        <f t="shared" si="667"/>
        <v>0.95356184667378607</v>
      </c>
      <c r="O1579" s="79">
        <f t="shared" si="668"/>
        <v>0.8270528221161757</v>
      </c>
      <c r="P1579" s="79">
        <f t="shared" si="669"/>
        <v>0.79327464788732394</v>
      </c>
      <c r="Q1579" s="79">
        <f t="shared" si="670"/>
        <v>0.80998767660281523</v>
      </c>
      <c r="R1579" s="79">
        <f t="shared" si="671"/>
        <v>0.73945510636925205</v>
      </c>
    </row>
    <row r="1580" spans="1:18" s="80" customFormat="1" x14ac:dyDescent="0.25">
      <c r="A1580" s="73" t="s">
        <v>2822</v>
      </c>
      <c r="B1580" s="74">
        <v>22</v>
      </c>
      <c r="C1580" s="74" t="s">
        <v>777</v>
      </c>
      <c r="D1580" s="26"/>
      <c r="E1580" s="27"/>
      <c r="F1580" s="75">
        <v>99337</v>
      </c>
      <c r="G1580" s="76">
        <v>81.958257839108128</v>
      </c>
      <c r="H1580" s="76">
        <v>78.0917280917281</v>
      </c>
      <c r="I1580" s="76">
        <v>13.7643</v>
      </c>
      <c r="J1580" s="77">
        <v>1765.2459847580883</v>
      </c>
      <c r="L1580" s="79">
        <f t="shared" si="666"/>
        <v>0.81457820964832917</v>
      </c>
      <c r="M1580" s="79"/>
      <c r="N1580" s="79">
        <f t="shared" si="667"/>
        <v>0.94930429731846877</v>
      </c>
      <c r="O1580" s="79">
        <f t="shared" si="668"/>
        <v>0.78091728091728096</v>
      </c>
      <c r="P1580" s="79">
        <f t="shared" si="669"/>
        <v>0.84255633802816898</v>
      </c>
      <c r="Q1580" s="79">
        <f t="shared" si="670"/>
        <v>0.81115152993295847</v>
      </c>
      <c r="R1580" s="79">
        <f t="shared" si="671"/>
        <v>0.70192534878624269</v>
      </c>
    </row>
    <row r="1581" spans="1:18" s="80" customFormat="1" x14ac:dyDescent="0.25">
      <c r="A1581" s="73" t="s">
        <v>2823</v>
      </c>
      <c r="B1581" s="74">
        <v>23</v>
      </c>
      <c r="C1581" s="74" t="s">
        <v>2824</v>
      </c>
      <c r="D1581" s="26"/>
      <c r="E1581" s="27"/>
      <c r="F1581" s="75">
        <v>110071</v>
      </c>
      <c r="G1581" s="76">
        <v>77.992909258303357</v>
      </c>
      <c r="H1581" s="76">
        <v>71.172720833754937</v>
      </c>
      <c r="I1581" s="76">
        <v>8.7897999999999996</v>
      </c>
      <c r="J1581" s="77">
        <v>1304.0105784423481</v>
      </c>
      <c r="L1581" s="79">
        <f t="shared" si="666"/>
        <v>0.64563431668686688</v>
      </c>
      <c r="M1581" s="79"/>
      <c r="N1581" s="79">
        <f t="shared" si="667"/>
        <v>0.88321515430505593</v>
      </c>
      <c r="O1581" s="79">
        <f t="shared" si="668"/>
        <v>0.71172720833754932</v>
      </c>
      <c r="P1581" s="79">
        <f t="shared" si="669"/>
        <v>0.49223943661971831</v>
      </c>
      <c r="Q1581" s="79">
        <f t="shared" si="670"/>
        <v>0.59189543000347633</v>
      </c>
      <c r="R1581" s="79">
        <f t="shared" si="671"/>
        <v>0.51481159368857932</v>
      </c>
    </row>
    <row r="1582" spans="1:18" s="80" customFormat="1" x14ac:dyDescent="0.25">
      <c r="A1582" s="73" t="s">
        <v>2825</v>
      </c>
      <c r="B1582" s="74">
        <v>24</v>
      </c>
      <c r="C1582" s="74" t="s">
        <v>2826</v>
      </c>
      <c r="D1582" s="26"/>
      <c r="E1582" s="27"/>
      <c r="F1582" s="75">
        <v>14891</v>
      </c>
      <c r="G1582" s="76">
        <v>77.493138188173461</v>
      </c>
      <c r="H1582" s="76">
        <v>67.056074766355138</v>
      </c>
      <c r="I1582" s="76">
        <v>8.9301999999999992</v>
      </c>
      <c r="J1582" s="77">
        <v>1187.0066374387857</v>
      </c>
      <c r="L1582" s="79">
        <f t="shared" si="666"/>
        <v>0.61906801182660043</v>
      </c>
      <c r="M1582" s="79"/>
      <c r="N1582" s="79">
        <f t="shared" si="667"/>
        <v>0.87488563646955764</v>
      </c>
      <c r="O1582" s="79">
        <f t="shared" si="668"/>
        <v>0.67056074766355134</v>
      </c>
      <c r="P1582" s="79">
        <f t="shared" si="669"/>
        <v>0.50212676056338024</v>
      </c>
      <c r="Q1582" s="79">
        <f t="shared" si="670"/>
        <v>0.5802641605211003</v>
      </c>
      <c r="R1582" s="79">
        <f t="shared" si="671"/>
        <v>0.46734549186157631</v>
      </c>
    </row>
    <row r="1583" spans="1:18" s="80" customFormat="1" x14ac:dyDescent="0.25">
      <c r="A1583" s="73" t="s">
        <v>2827</v>
      </c>
      <c r="B1583" s="74">
        <v>25</v>
      </c>
      <c r="C1583" s="74" t="s">
        <v>2828</v>
      </c>
      <c r="D1583" s="26"/>
      <c r="E1583" s="27"/>
      <c r="F1583" s="75">
        <v>329675</v>
      </c>
      <c r="G1583" s="76">
        <v>80.147719424857343</v>
      </c>
      <c r="H1583" s="76">
        <v>73.481706288990054</v>
      </c>
      <c r="I1583" s="76">
        <v>9.1350999999999996</v>
      </c>
      <c r="J1583" s="77">
        <v>1294.0894457046054</v>
      </c>
      <c r="L1583" s="79">
        <f t="shared" si="666"/>
        <v>0.66133495307077328</v>
      </c>
      <c r="M1583" s="79"/>
      <c r="N1583" s="79">
        <f t="shared" si="667"/>
        <v>0.9191286570809557</v>
      </c>
      <c r="O1583" s="79">
        <f t="shared" si="668"/>
        <v>0.73481706288990056</v>
      </c>
      <c r="P1583" s="79">
        <f t="shared" si="669"/>
        <v>0.51655633802816903</v>
      </c>
      <c r="Q1583" s="79">
        <f t="shared" si="670"/>
        <v>0.61609610543081816</v>
      </c>
      <c r="R1583" s="79">
        <f t="shared" si="671"/>
        <v>0.51078679338929223</v>
      </c>
    </row>
    <row r="1584" spans="1:18" s="80" customFormat="1" x14ac:dyDescent="0.25">
      <c r="A1584" s="73" t="s">
        <v>2829</v>
      </c>
      <c r="B1584" s="74">
        <v>26</v>
      </c>
      <c r="C1584" s="74" t="s">
        <v>2830</v>
      </c>
      <c r="D1584" s="26"/>
      <c r="E1584" s="27"/>
      <c r="F1584" s="75">
        <v>15874</v>
      </c>
      <c r="G1584" s="76">
        <v>77.619414856283555</v>
      </c>
      <c r="H1584" s="76">
        <v>68.164794007490642</v>
      </c>
      <c r="I1584" s="76">
        <v>9.6852</v>
      </c>
      <c r="J1584" s="77">
        <v>1445.499147511289</v>
      </c>
      <c r="L1584" s="79">
        <f t="shared" si="666"/>
        <v>0.67587176728815601</v>
      </c>
      <c r="M1584" s="79"/>
      <c r="N1584" s="79">
        <f t="shared" si="667"/>
        <v>0.87699024760472588</v>
      </c>
      <c r="O1584" s="79">
        <f t="shared" si="668"/>
        <v>0.68164794007490637</v>
      </c>
      <c r="P1584" s="79">
        <f t="shared" si="669"/>
        <v>0.55529577464788737</v>
      </c>
      <c r="Q1584" s="79">
        <f t="shared" si="670"/>
        <v>0.61523671941865743</v>
      </c>
      <c r="R1584" s="79">
        <f t="shared" si="671"/>
        <v>0.57221060750965069</v>
      </c>
    </row>
    <row r="1585" spans="1:18" s="80" customFormat="1" x14ac:dyDescent="0.25">
      <c r="A1585" s="73" t="s">
        <v>2831</v>
      </c>
      <c r="B1585" s="74">
        <v>27</v>
      </c>
      <c r="C1585" s="74" t="s">
        <v>2832</v>
      </c>
      <c r="D1585" s="26"/>
      <c r="E1585" s="27"/>
      <c r="F1585" s="75">
        <v>7074</v>
      </c>
      <c r="G1585" s="76">
        <v>76.683961550493947</v>
      </c>
      <c r="H1585" s="76">
        <v>67.758620689655174</v>
      </c>
      <c r="I1585" s="76">
        <v>10.3245</v>
      </c>
      <c r="J1585" s="77">
        <v>1606.6174804106033</v>
      </c>
      <c r="L1585" s="79">
        <f t="shared" si="666"/>
        <v>0.7049132572288721</v>
      </c>
      <c r="M1585" s="79"/>
      <c r="N1585" s="79">
        <f t="shared" si="667"/>
        <v>0.86139935917489907</v>
      </c>
      <c r="O1585" s="79">
        <f t="shared" si="668"/>
        <v>0.67758620689655169</v>
      </c>
      <c r="P1585" s="79">
        <f t="shared" si="669"/>
        <v>0.60031690140845073</v>
      </c>
      <c r="Q1585" s="79">
        <f t="shared" si="670"/>
        <v>0.63778244892850677</v>
      </c>
      <c r="R1585" s="79">
        <f t="shared" si="671"/>
        <v>0.63757301436535629</v>
      </c>
    </row>
    <row r="1586" spans="1:18" s="80" customFormat="1" x14ac:dyDescent="0.25">
      <c r="A1586" s="73" t="s">
        <v>2833</v>
      </c>
      <c r="B1586" s="74">
        <v>28</v>
      </c>
      <c r="C1586" s="74" t="s">
        <v>2834</v>
      </c>
      <c r="D1586" s="26"/>
      <c r="E1586" s="27"/>
      <c r="F1586" s="75">
        <v>174785</v>
      </c>
      <c r="G1586" s="76">
        <v>81.917349001897549</v>
      </c>
      <c r="H1586" s="76">
        <v>75.413474618744175</v>
      </c>
      <c r="I1586" s="76">
        <v>10.3406</v>
      </c>
      <c r="J1586" s="77">
        <v>1438.2228744736165</v>
      </c>
      <c r="L1586" s="79">
        <f t="shared" si="666"/>
        <v>0.71379890935681001</v>
      </c>
      <c r="M1586" s="79"/>
      <c r="N1586" s="79">
        <f t="shared" si="667"/>
        <v>0.94862248336495913</v>
      </c>
      <c r="O1586" s="79">
        <f t="shared" si="668"/>
        <v>0.7541347461874417</v>
      </c>
      <c r="P1586" s="79">
        <f t="shared" si="669"/>
        <v>0.60145070422535207</v>
      </c>
      <c r="Q1586" s="79">
        <f t="shared" si="670"/>
        <v>0.67347967614119131</v>
      </c>
      <c r="R1586" s="79">
        <f t="shared" si="671"/>
        <v>0.56925877260592961</v>
      </c>
    </row>
    <row r="1587" spans="1:18" s="80" customFormat="1" x14ac:dyDescent="0.25">
      <c r="A1587" s="73" t="s">
        <v>2835</v>
      </c>
      <c r="B1587" s="74">
        <v>29</v>
      </c>
      <c r="C1587" s="74" t="s">
        <v>2836</v>
      </c>
      <c r="D1587" s="26"/>
      <c r="E1587" s="27"/>
      <c r="F1587" s="75">
        <v>7482</v>
      </c>
      <c r="G1587" s="76">
        <v>80.698282532094893</v>
      </c>
      <c r="H1587" s="76">
        <v>76.677316293929707</v>
      </c>
      <c r="I1587" s="76">
        <v>10.3621</v>
      </c>
      <c r="J1587" s="77">
        <v>1562.5478850300824</v>
      </c>
      <c r="L1587" s="79">
        <f t="shared" si="666"/>
        <v>0.73133433545949189</v>
      </c>
      <c r="M1587" s="79"/>
      <c r="N1587" s="79">
        <f t="shared" si="667"/>
        <v>0.92830470886824823</v>
      </c>
      <c r="O1587" s="79">
        <f t="shared" si="668"/>
        <v>0.76677316293929709</v>
      </c>
      <c r="P1587" s="79">
        <f t="shared" si="669"/>
        <v>0.60296478873239434</v>
      </c>
      <c r="Q1587" s="79">
        <f t="shared" si="670"/>
        <v>0.67995383534278497</v>
      </c>
      <c r="R1587" s="79">
        <f t="shared" si="671"/>
        <v>0.61969488236514503</v>
      </c>
    </row>
    <row r="1588" spans="1:18" s="80" customFormat="1" x14ac:dyDescent="0.25">
      <c r="A1588" s="73" t="s">
        <v>2837</v>
      </c>
      <c r="B1588" s="74">
        <v>30</v>
      </c>
      <c r="C1588" s="74" t="s">
        <v>2838</v>
      </c>
      <c r="D1588" s="26"/>
      <c r="E1588" s="27"/>
      <c r="F1588" s="75">
        <v>113247</v>
      </c>
      <c r="G1588" s="76">
        <v>82.445926731420045</v>
      </c>
      <c r="H1588" s="76">
        <v>79.074475777295731</v>
      </c>
      <c r="I1588" s="76">
        <v>13.4618</v>
      </c>
      <c r="J1588" s="77">
        <v>1782.544474865256</v>
      </c>
      <c r="L1588" s="79">
        <f t="shared" si="666"/>
        <v>0.81782182342537346</v>
      </c>
      <c r="M1588" s="79"/>
      <c r="N1588" s="79">
        <f t="shared" si="667"/>
        <v>0.95743211219033408</v>
      </c>
      <c r="O1588" s="79">
        <f t="shared" si="668"/>
        <v>0.79074475777295727</v>
      </c>
      <c r="P1588" s="79">
        <f t="shared" si="669"/>
        <v>0.82125352112676053</v>
      </c>
      <c r="Q1588" s="79">
        <f t="shared" si="670"/>
        <v>0.80585477391001936</v>
      </c>
      <c r="R1588" s="79">
        <f t="shared" si="671"/>
        <v>0.7089429918317468</v>
      </c>
    </row>
    <row r="1589" spans="1:18" s="80" customFormat="1" x14ac:dyDescent="0.25">
      <c r="A1589" s="73" t="s">
        <v>2839</v>
      </c>
      <c r="B1589" s="74">
        <v>31</v>
      </c>
      <c r="C1589" s="74" t="s">
        <v>1928</v>
      </c>
      <c r="D1589" s="26"/>
      <c r="E1589" s="27"/>
      <c r="F1589" s="75">
        <v>60735</v>
      </c>
      <c r="G1589" s="76">
        <v>82.066714293430636</v>
      </c>
      <c r="H1589" s="76">
        <v>78.780561424690603</v>
      </c>
      <c r="I1589" s="76">
        <v>13.7376</v>
      </c>
      <c r="J1589" s="77">
        <v>1583.5361975363821</v>
      </c>
      <c r="L1589" s="79">
        <f t="shared" si="666"/>
        <v>0.78635739779047942</v>
      </c>
      <c r="M1589" s="79"/>
      <c r="N1589" s="79">
        <f t="shared" si="667"/>
        <v>0.95111190489051056</v>
      </c>
      <c r="O1589" s="79">
        <f t="shared" si="668"/>
        <v>0.78780561424690598</v>
      </c>
      <c r="P1589" s="79">
        <f t="shared" si="669"/>
        <v>0.84067605633802822</v>
      </c>
      <c r="Q1589" s="79">
        <f t="shared" si="670"/>
        <v>0.81381159794269764</v>
      </c>
      <c r="R1589" s="79">
        <f t="shared" si="671"/>
        <v>0.6282094107652666</v>
      </c>
    </row>
    <row r="1590" spans="1:18" s="80" customFormat="1" x14ac:dyDescent="0.25">
      <c r="A1590" s="73" t="s">
        <v>2840</v>
      </c>
      <c r="B1590" s="74">
        <v>32</v>
      </c>
      <c r="C1590" s="74" t="s">
        <v>2841</v>
      </c>
      <c r="D1590" s="26"/>
      <c r="E1590" s="27"/>
      <c r="F1590" s="75">
        <v>1038495</v>
      </c>
      <c r="G1590" s="76">
        <v>81.02086522811797</v>
      </c>
      <c r="H1590" s="76">
        <v>73.436238204010067</v>
      </c>
      <c r="I1590" s="76">
        <v>9.5645000000000007</v>
      </c>
      <c r="J1590" s="77">
        <v>1406.9850806894858</v>
      </c>
      <c r="L1590" s="79">
        <f t="shared" si="666"/>
        <v>0.69055711496390215</v>
      </c>
      <c r="M1590" s="79"/>
      <c r="N1590" s="79">
        <f t="shared" si="667"/>
        <v>0.93368108713529951</v>
      </c>
      <c r="O1590" s="79">
        <f t="shared" si="668"/>
        <v>0.73436238204010063</v>
      </c>
      <c r="P1590" s="79">
        <f t="shared" si="669"/>
        <v>0.54679577464788742</v>
      </c>
      <c r="Q1590" s="79">
        <f t="shared" si="670"/>
        <v>0.63367676899179814</v>
      </c>
      <c r="R1590" s="79">
        <f t="shared" si="671"/>
        <v>0.55658623963062304</v>
      </c>
    </row>
    <row r="1591" spans="1:18" s="80" customFormat="1" x14ac:dyDescent="0.25">
      <c r="A1591" s="73" t="s">
        <v>2842</v>
      </c>
      <c r="B1591" s="74">
        <v>33</v>
      </c>
      <c r="C1591" s="74" t="s">
        <v>2843</v>
      </c>
      <c r="D1591" s="26"/>
      <c r="E1591" s="27"/>
      <c r="F1591" s="75">
        <v>355219</v>
      </c>
      <c r="G1591" s="76">
        <v>82.431029930421431</v>
      </c>
      <c r="H1591" s="76">
        <v>77.216664382622994</v>
      </c>
      <c r="I1591" s="76">
        <v>9.8989999999999991</v>
      </c>
      <c r="J1591" s="77">
        <v>1485.5091324269899</v>
      </c>
      <c r="L1591" s="79">
        <f t="shared" si="666"/>
        <v>0.72034738065500215</v>
      </c>
      <c r="M1591" s="79"/>
      <c r="N1591" s="79">
        <f t="shared" si="667"/>
        <v>0.95718383217369052</v>
      </c>
      <c r="O1591" s="79">
        <f t="shared" si="668"/>
        <v>0.7721666438262299</v>
      </c>
      <c r="P1591" s="79">
        <f t="shared" si="669"/>
        <v>0.57035211267605623</v>
      </c>
      <c r="Q1591" s="79">
        <f t="shared" si="670"/>
        <v>0.66363158201239192</v>
      </c>
      <c r="R1591" s="79">
        <f t="shared" si="671"/>
        <v>0.58844183871277478</v>
      </c>
    </row>
    <row r="1592" spans="1:18" s="80" customFormat="1" x14ac:dyDescent="0.25">
      <c r="A1592" s="73" t="s">
        <v>2844</v>
      </c>
      <c r="B1592" s="74">
        <v>34</v>
      </c>
      <c r="C1592" s="74" t="s">
        <v>320</v>
      </c>
      <c r="D1592" s="26"/>
      <c r="E1592" s="27"/>
      <c r="F1592" s="75">
        <v>52082</v>
      </c>
      <c r="G1592" s="76">
        <v>84.255956050269873</v>
      </c>
      <c r="H1592" s="76">
        <v>81.018198571757665</v>
      </c>
      <c r="I1592" s="76">
        <v>11.571199999999999</v>
      </c>
      <c r="J1592" s="77">
        <v>1652.1185229033404</v>
      </c>
      <c r="L1592" s="79">
        <f t="shared" si="666"/>
        <v>0.78501071711805959</v>
      </c>
      <c r="M1592" s="79"/>
      <c r="N1592" s="79">
        <f t="shared" si="667"/>
        <v>0.98759926750449789</v>
      </c>
      <c r="O1592" s="79">
        <f t="shared" si="668"/>
        <v>0.8101819857175766</v>
      </c>
      <c r="P1592" s="79">
        <f t="shared" si="669"/>
        <v>0.68811267605633797</v>
      </c>
      <c r="Q1592" s="79">
        <f t="shared" si="670"/>
        <v>0.74665687854914953</v>
      </c>
      <c r="R1592" s="79">
        <f t="shared" si="671"/>
        <v>0.65603185513320095</v>
      </c>
    </row>
    <row r="1593" spans="1:18" s="80" customFormat="1" x14ac:dyDescent="0.25">
      <c r="A1593" s="73" t="s">
        <v>2845</v>
      </c>
      <c r="B1593" s="74">
        <v>35</v>
      </c>
      <c r="C1593" s="74" t="s">
        <v>2846</v>
      </c>
      <c r="D1593" s="26"/>
      <c r="E1593" s="27"/>
      <c r="F1593" s="75">
        <v>654083</v>
      </c>
      <c r="G1593" s="76">
        <v>81.870713048565065</v>
      </c>
      <c r="H1593" s="76">
        <v>79.316919659385405</v>
      </c>
      <c r="I1593" s="76">
        <v>10.6966</v>
      </c>
      <c r="J1593" s="77">
        <v>1510.7864056851588</v>
      </c>
      <c r="L1593" s="79">
        <f t="shared" si="666"/>
        <v>0.73682597648736248</v>
      </c>
      <c r="M1593" s="79"/>
      <c r="N1593" s="79">
        <f t="shared" si="667"/>
        <v>0.94784521747608441</v>
      </c>
      <c r="O1593" s="79">
        <f t="shared" si="668"/>
        <v>0.7931691965938541</v>
      </c>
      <c r="P1593" s="79">
        <f t="shared" si="669"/>
        <v>0.62652112676056337</v>
      </c>
      <c r="Q1593" s="79">
        <f t="shared" si="670"/>
        <v>0.70493776942489916</v>
      </c>
      <c r="R1593" s="79">
        <f t="shared" si="671"/>
        <v>0.5986963106227825</v>
      </c>
    </row>
    <row r="1594" spans="1:18" s="80" customFormat="1" x14ac:dyDescent="0.25">
      <c r="A1594" s="73" t="s">
        <v>2847</v>
      </c>
      <c r="B1594" s="74">
        <v>36</v>
      </c>
      <c r="C1594" s="74" t="s">
        <v>1075</v>
      </c>
      <c r="D1594" s="26"/>
      <c r="E1594" s="27"/>
      <c r="F1594" s="75">
        <v>155384</v>
      </c>
      <c r="G1594" s="76">
        <v>82.007002155388534</v>
      </c>
      <c r="H1594" s="76">
        <v>76.967289324655567</v>
      </c>
      <c r="I1594" s="76">
        <v>12.6181</v>
      </c>
      <c r="J1594" s="77">
        <v>1828.3656950752932</v>
      </c>
      <c r="L1594" s="79">
        <f t="shared" si="666"/>
        <v>0.80891788102635032</v>
      </c>
      <c r="M1594" s="79"/>
      <c r="N1594" s="79">
        <f t="shared" si="667"/>
        <v>0.95011670258980885</v>
      </c>
      <c r="O1594" s="79">
        <f t="shared" si="668"/>
        <v>0.76967289324655563</v>
      </c>
      <c r="P1594" s="79">
        <f t="shared" si="669"/>
        <v>0.76183802816901403</v>
      </c>
      <c r="Q1594" s="79">
        <f t="shared" si="670"/>
        <v>0.76574544029076397</v>
      </c>
      <c r="R1594" s="79">
        <f t="shared" si="671"/>
        <v>0.72753172214007833</v>
      </c>
    </row>
    <row r="1595" spans="1:18" s="80" customFormat="1" x14ac:dyDescent="0.25">
      <c r="A1595" s="73" t="s">
        <v>2848</v>
      </c>
      <c r="B1595" s="74">
        <v>37</v>
      </c>
      <c r="C1595" s="74" t="s">
        <v>2849</v>
      </c>
      <c r="D1595" s="26"/>
      <c r="E1595" s="27"/>
      <c r="F1595" s="75">
        <v>196214</v>
      </c>
      <c r="G1595" s="76">
        <v>82.742082977322738</v>
      </c>
      <c r="H1595" s="76">
        <v>76.78228516562649</v>
      </c>
      <c r="I1595" s="76">
        <v>10.2079</v>
      </c>
      <c r="J1595" s="77">
        <v>1499.5321904201521</v>
      </c>
      <c r="L1595" s="79">
        <f t="shared" si="666"/>
        <v>0.72780958239535243</v>
      </c>
      <c r="M1595" s="79"/>
      <c r="N1595" s="79">
        <f t="shared" si="667"/>
        <v>0.96236804962204558</v>
      </c>
      <c r="O1595" s="79">
        <f t="shared" si="668"/>
        <v>0.76782285165626485</v>
      </c>
      <c r="P1595" s="79">
        <f t="shared" si="669"/>
        <v>0.59210563380281689</v>
      </c>
      <c r="Q1595" s="79">
        <f t="shared" si="670"/>
        <v>0.67426421841012663</v>
      </c>
      <c r="R1595" s="79">
        <f t="shared" si="671"/>
        <v>0.59413070605280005</v>
      </c>
    </row>
    <row r="1596" spans="1:18" s="80" customFormat="1" x14ac:dyDescent="0.25">
      <c r="A1596" s="73" t="s">
        <v>2850</v>
      </c>
      <c r="B1596" s="74">
        <v>38</v>
      </c>
      <c r="C1596" s="74" t="s">
        <v>2851</v>
      </c>
      <c r="D1596" s="26"/>
      <c r="E1596" s="27"/>
      <c r="F1596" s="75">
        <v>999</v>
      </c>
      <c r="G1596" s="76">
        <v>79.797157645874606</v>
      </c>
      <c r="H1596" s="76">
        <v>64.285714285714292</v>
      </c>
      <c r="I1596" s="76">
        <v>10.1935</v>
      </c>
      <c r="J1596" s="77">
        <v>1825.0930466200546</v>
      </c>
      <c r="L1596" s="79">
        <f t="shared" si="666"/>
        <v>0.74219272300802919</v>
      </c>
      <c r="M1596" s="79"/>
      <c r="N1596" s="79">
        <f t="shared" si="667"/>
        <v>0.9132859607645768</v>
      </c>
      <c r="O1596" s="79">
        <f t="shared" si="668"/>
        <v>0.6428571428571429</v>
      </c>
      <c r="P1596" s="79">
        <f t="shared" si="669"/>
        <v>0.59109154929577468</v>
      </c>
      <c r="Q1596" s="79">
        <f t="shared" si="670"/>
        <v>0.6164312001734531</v>
      </c>
      <c r="R1596" s="79">
        <f t="shared" si="671"/>
        <v>0.72620407570793288</v>
      </c>
    </row>
    <row r="1597" spans="1:18" s="80" customFormat="1" x14ac:dyDescent="0.25">
      <c r="A1597" s="73" t="s">
        <v>2852</v>
      </c>
      <c r="B1597" s="74">
        <v>39</v>
      </c>
      <c r="C1597" s="74" t="s">
        <v>180</v>
      </c>
      <c r="D1597" s="26"/>
      <c r="E1597" s="27"/>
      <c r="F1597" s="75">
        <v>27863</v>
      </c>
      <c r="G1597" s="76">
        <v>77.920408652886394</v>
      </c>
      <c r="H1597" s="76">
        <v>67.88598574821853</v>
      </c>
      <c r="I1597" s="76">
        <v>9.3682999999999996</v>
      </c>
      <c r="J1597" s="77">
        <v>1269.5133034571231</v>
      </c>
      <c r="L1597" s="79">
        <f t="shared" si="666"/>
        <v>0.64288301279425897</v>
      </c>
      <c r="M1597" s="79"/>
      <c r="N1597" s="79">
        <f t="shared" si="667"/>
        <v>0.88200681088143995</v>
      </c>
      <c r="O1597" s="79">
        <f t="shared" si="668"/>
        <v>0.67885985748218536</v>
      </c>
      <c r="P1597" s="79">
        <f t="shared" si="669"/>
        <v>0.5329788732394366</v>
      </c>
      <c r="Q1597" s="79">
        <f t="shared" si="670"/>
        <v>0.60151306048026887</v>
      </c>
      <c r="R1597" s="79">
        <f t="shared" si="671"/>
        <v>0.50081675596637854</v>
      </c>
    </row>
    <row r="1598" spans="1:18" s="80" customFormat="1" x14ac:dyDescent="0.25">
      <c r="A1598" s="73" t="s">
        <v>2853</v>
      </c>
      <c r="B1598" s="74">
        <v>40</v>
      </c>
      <c r="C1598" s="74" t="s">
        <v>2854</v>
      </c>
      <c r="D1598" s="26"/>
      <c r="E1598" s="27"/>
      <c r="F1598" s="75">
        <v>329152</v>
      </c>
      <c r="G1598" s="76">
        <v>82.268555554402013</v>
      </c>
      <c r="H1598" s="76">
        <v>79.054446009778729</v>
      </c>
      <c r="I1598" s="76">
        <v>13.0101</v>
      </c>
      <c r="J1598" s="77">
        <v>1682.4910977490047</v>
      </c>
      <c r="L1598" s="79">
        <f t="shared" si="666"/>
        <v>0.79578964607723668</v>
      </c>
      <c r="M1598" s="79"/>
      <c r="N1598" s="79">
        <f t="shared" si="667"/>
        <v>0.95447592590670027</v>
      </c>
      <c r="O1598" s="79">
        <f t="shared" si="668"/>
        <v>0.79054446009778734</v>
      </c>
      <c r="P1598" s="79">
        <f t="shared" si="669"/>
        <v>0.78944366197183091</v>
      </c>
      <c r="Q1598" s="79">
        <f t="shared" si="670"/>
        <v>0.78999386929971882</v>
      </c>
      <c r="R1598" s="79">
        <f t="shared" si="671"/>
        <v>0.66835338651075238</v>
      </c>
    </row>
    <row r="1599" spans="1:18" s="80" customFormat="1" x14ac:dyDescent="0.25">
      <c r="A1599" s="73" t="s">
        <v>2855</v>
      </c>
      <c r="B1599" s="74">
        <v>41</v>
      </c>
      <c r="C1599" s="74" t="s">
        <v>2856</v>
      </c>
      <c r="D1599" s="26"/>
      <c r="E1599" s="27"/>
      <c r="F1599" s="75">
        <v>91023</v>
      </c>
      <c r="G1599" s="76">
        <v>81.89254847422626</v>
      </c>
      <c r="H1599" s="76">
        <v>79.891304347826093</v>
      </c>
      <c r="I1599" s="76">
        <v>12.182499999999999</v>
      </c>
      <c r="J1599" s="77">
        <v>1796.5420099860887</v>
      </c>
      <c r="L1599" s="79">
        <f t="shared" si="666"/>
        <v>0.80305555552650498</v>
      </c>
      <c r="M1599" s="79"/>
      <c r="N1599" s="79">
        <f t="shared" si="667"/>
        <v>0.94820914123710431</v>
      </c>
      <c r="O1599" s="79">
        <f t="shared" si="668"/>
        <v>0.79891304347826098</v>
      </c>
      <c r="P1599" s="79">
        <f t="shared" si="669"/>
        <v>0.73116197183098586</v>
      </c>
      <c r="Q1599" s="79">
        <f t="shared" si="670"/>
        <v>0.76428714250015972</v>
      </c>
      <c r="R1599" s="79">
        <f t="shared" si="671"/>
        <v>0.71462150506535038</v>
      </c>
    </row>
    <row r="1600" spans="1:18" s="80" customFormat="1" x14ac:dyDescent="0.25">
      <c r="A1600" s="73" t="s">
        <v>2857</v>
      </c>
      <c r="B1600" s="74">
        <v>42</v>
      </c>
      <c r="C1600" s="74" t="s">
        <v>2858</v>
      </c>
      <c r="D1600" s="26"/>
      <c r="E1600" s="27"/>
      <c r="F1600" s="75">
        <v>393254</v>
      </c>
      <c r="G1600" s="76">
        <v>81.707312125289349</v>
      </c>
      <c r="H1600" s="76">
        <v>74.679354571783207</v>
      </c>
      <c r="I1600" s="76">
        <v>9.5279000000000007</v>
      </c>
      <c r="J1600" s="77">
        <v>1419.6086562650737</v>
      </c>
      <c r="L1600" s="79">
        <f t="shared" si="666"/>
        <v>0.69688576670184821</v>
      </c>
      <c r="M1600" s="79"/>
      <c r="N1600" s="79">
        <f t="shared" si="667"/>
        <v>0.94512186875482251</v>
      </c>
      <c r="O1600" s="79">
        <f t="shared" si="668"/>
        <v>0.74679354571783207</v>
      </c>
      <c r="P1600" s="79">
        <f t="shared" si="669"/>
        <v>0.54421830985915498</v>
      </c>
      <c r="Q1600" s="79">
        <f t="shared" si="670"/>
        <v>0.63750978130871383</v>
      </c>
      <c r="R1600" s="79">
        <f t="shared" si="671"/>
        <v>0.5617073656247763</v>
      </c>
    </row>
    <row r="1601" spans="1:18" s="80" customFormat="1" x14ac:dyDescent="0.25">
      <c r="A1601" s="73" t="s">
        <v>2859</v>
      </c>
      <c r="B1601" s="74">
        <v>43</v>
      </c>
      <c r="C1601" s="74" t="s">
        <v>2860</v>
      </c>
      <c r="D1601" s="26"/>
      <c r="E1601" s="27"/>
      <c r="F1601" s="75">
        <v>398433</v>
      </c>
      <c r="G1601" s="76">
        <v>81.487893026626494</v>
      </c>
      <c r="H1601" s="76">
        <v>74.187784759238852</v>
      </c>
      <c r="I1601" s="76">
        <v>9.3768999999999991</v>
      </c>
      <c r="J1601" s="77">
        <v>1421.4253240232345</v>
      </c>
      <c r="L1601" s="79">
        <f t="shared" si="666"/>
        <v>0.69324034634903742</v>
      </c>
      <c r="M1601" s="79"/>
      <c r="N1601" s="79">
        <f t="shared" si="667"/>
        <v>0.94146488377710824</v>
      </c>
      <c r="O1601" s="79">
        <f t="shared" si="668"/>
        <v>0.74187784759238851</v>
      </c>
      <c r="P1601" s="79">
        <f t="shared" si="669"/>
        <v>0.53358450704225346</v>
      </c>
      <c r="Q1601" s="79">
        <f t="shared" si="670"/>
        <v>0.62916971128079002</v>
      </c>
      <c r="R1601" s="79">
        <f t="shared" si="671"/>
        <v>0.56244435051652508</v>
      </c>
    </row>
    <row r="1602" spans="1:18" s="80" customFormat="1" x14ac:dyDescent="0.25">
      <c r="A1602" s="73"/>
      <c r="B1602" s="74"/>
      <c r="C1602" s="74"/>
      <c r="D1602" s="26"/>
      <c r="E1602" s="27"/>
      <c r="F1602" s="75" t="s">
        <v>17</v>
      </c>
      <c r="G1602" s="76"/>
      <c r="H1602" s="76"/>
      <c r="I1602" s="76"/>
      <c r="J1602" s="77"/>
      <c r="L1602" s="79"/>
      <c r="M1602" s="79"/>
      <c r="N1602" s="79"/>
      <c r="O1602" s="79"/>
      <c r="P1602" s="79"/>
      <c r="Q1602" s="79"/>
      <c r="R1602" s="79"/>
    </row>
    <row r="1603" spans="1:18" s="80" customFormat="1" x14ac:dyDescent="0.25">
      <c r="A1603" s="104"/>
      <c r="B1603" s="105" t="s">
        <v>4078</v>
      </c>
      <c r="C1603" s="106"/>
      <c r="D1603" s="26"/>
      <c r="E1603" s="27"/>
      <c r="F1603" s="107">
        <f>+F1558+F837</f>
        <v>9569468</v>
      </c>
      <c r="G1603" s="108">
        <v>82.140825132438906</v>
      </c>
      <c r="H1603" s="108">
        <v>75.980055464606451</v>
      </c>
      <c r="I1603" s="108">
        <v>10.478994970097979</v>
      </c>
      <c r="J1603" s="109">
        <v>1454.2014215037152</v>
      </c>
      <c r="K1603" s="16"/>
      <c r="L1603" s="54">
        <f>GEOMEAN(N1603,Q1603,R1603)</f>
        <v>0.72025714201115965</v>
      </c>
      <c r="M1603" s="54"/>
      <c r="N1603" s="54">
        <f>+(G1603-25)/(85-25)</f>
        <v>0.9523470855406484</v>
      </c>
      <c r="O1603" s="54">
        <f>+H1603/100</f>
        <v>0.75980055464606455</v>
      </c>
      <c r="P1603" s="54">
        <f>+(I1603-1.8)/(16-1.8)</f>
        <v>0.61119682888013938</v>
      </c>
      <c r="Q1603" s="54">
        <f>+(O1603*P1603)^(0.5)</f>
        <v>0.68145996916990337</v>
      </c>
      <c r="R1603" s="54">
        <f>+(J1603-35)/(2500-35)</f>
        <v>0.57574094178649704</v>
      </c>
    </row>
    <row r="1604" spans="1:18" s="80" customFormat="1" x14ac:dyDescent="0.25">
      <c r="A1604" s="73"/>
      <c r="B1604" s="74"/>
      <c r="C1604" s="74"/>
      <c r="D1604" s="26"/>
      <c r="E1604" s="27"/>
      <c r="F1604" s="75" t="s">
        <v>17</v>
      </c>
      <c r="G1604" s="76"/>
      <c r="H1604" s="76"/>
      <c r="I1604" s="76"/>
      <c r="J1604" s="77"/>
      <c r="L1604" s="79"/>
      <c r="M1604" s="79"/>
      <c r="N1604" s="79"/>
      <c r="O1604" s="79"/>
      <c r="P1604" s="79"/>
      <c r="Q1604" s="79"/>
      <c r="R1604" s="79"/>
    </row>
    <row r="1605" spans="1:18" s="80" customFormat="1" x14ac:dyDescent="0.25">
      <c r="A1605" s="110" t="s">
        <v>2861</v>
      </c>
      <c r="B1605" s="111"/>
      <c r="C1605" s="111"/>
      <c r="D1605" s="26"/>
      <c r="E1605" s="27"/>
      <c r="F1605" s="57">
        <f>+F1606+F1613+F1620+F1629+F1647+F1661+F1695+F1709+F1717</f>
        <v>910431</v>
      </c>
      <c r="G1605" s="58">
        <v>76.042232163645465</v>
      </c>
      <c r="H1605" s="58">
        <v>70.319417203698521</v>
      </c>
      <c r="I1605" s="58">
        <v>8.693523881892796</v>
      </c>
      <c r="J1605" s="59">
        <v>1279.3631539471828</v>
      </c>
      <c r="L1605" s="61">
        <f t="shared" ref="L1605:L1611" si="672">GEOMEAN(N1605,Q1605,R1605)</f>
        <v>0.6307262551214925</v>
      </c>
      <c r="M1605" s="61"/>
      <c r="N1605" s="61">
        <f t="shared" ref="N1605:N1611" si="673">+(G1605-25)/(85-25)</f>
        <v>0.85070386939409104</v>
      </c>
      <c r="O1605" s="61">
        <f t="shared" ref="O1605:O1611" si="674">+H1605/100</f>
        <v>0.7031941720369852</v>
      </c>
      <c r="P1605" s="61">
        <f t="shared" ref="P1605:P1611" si="675">+(I1605-1.8)/(16-1.8)</f>
        <v>0.48545942830230959</v>
      </c>
      <c r="Q1605" s="61">
        <f t="shared" ref="Q1605:Q1611" si="676">+(O1605*P1605)^(0.5)</f>
        <v>0.5842706913260246</v>
      </c>
      <c r="R1605" s="61">
        <f t="shared" ref="R1605:R1611" si="677">+(J1605-35)/(2500-35)</f>
        <v>0.50481263851812685</v>
      </c>
    </row>
    <row r="1606" spans="1:18" s="80" customFormat="1" x14ac:dyDescent="0.25">
      <c r="A1606" s="62" t="s">
        <v>2862</v>
      </c>
      <c r="B1606" s="63"/>
      <c r="C1606" s="64" t="s">
        <v>2863</v>
      </c>
      <c r="D1606" s="65"/>
      <c r="E1606" s="66"/>
      <c r="F1606" s="67">
        <v>144381</v>
      </c>
      <c r="G1606" s="68">
        <v>83.738269776883755</v>
      </c>
      <c r="H1606" s="68">
        <v>69.413823272090994</v>
      </c>
      <c r="I1606" s="68">
        <v>8.4764373447957162</v>
      </c>
      <c r="J1606" s="69">
        <v>1246.9500008500995</v>
      </c>
      <c r="K1606" s="16"/>
      <c r="L1606" s="54">
        <f t="shared" si="672"/>
        <v>0.6502738546422554</v>
      </c>
      <c r="M1606" s="54"/>
      <c r="N1606" s="54">
        <f t="shared" si="673"/>
        <v>0.97897116294806252</v>
      </c>
      <c r="O1606" s="54">
        <f t="shared" si="674"/>
        <v>0.69413823272090991</v>
      </c>
      <c r="P1606" s="54">
        <f t="shared" si="675"/>
        <v>0.47017164399969835</v>
      </c>
      <c r="Q1606" s="54">
        <f t="shared" si="676"/>
        <v>0.57128286692446451</v>
      </c>
      <c r="R1606" s="54">
        <f t="shared" si="677"/>
        <v>0.49166328634892476</v>
      </c>
    </row>
    <row r="1607" spans="1:18" s="80" customFormat="1" x14ac:dyDescent="0.25">
      <c r="A1607" s="73" t="s">
        <v>2864</v>
      </c>
      <c r="B1607" s="74">
        <v>1</v>
      </c>
      <c r="C1607" s="74" t="s">
        <v>2865</v>
      </c>
      <c r="D1607" s="26"/>
      <c r="E1607" s="27"/>
      <c r="F1607" s="75">
        <v>68324</v>
      </c>
      <c r="G1607" s="76">
        <v>82.635536090948449</v>
      </c>
      <c r="H1607" s="76">
        <v>70.768688293370943</v>
      </c>
      <c r="I1607" s="76">
        <v>9.0068999999999999</v>
      </c>
      <c r="J1607" s="77">
        <v>1244.3802160468736</v>
      </c>
      <c r="L1607" s="79">
        <f t="shared" si="672"/>
        <v>0.65611287070841762</v>
      </c>
      <c r="M1607" s="79"/>
      <c r="N1607" s="79">
        <f t="shared" si="673"/>
        <v>0.96059226818247412</v>
      </c>
      <c r="O1607" s="79">
        <f t="shared" si="674"/>
        <v>0.7076868829337094</v>
      </c>
      <c r="P1607" s="79">
        <f t="shared" si="675"/>
        <v>0.50752816901408448</v>
      </c>
      <c r="Q1607" s="79">
        <f t="shared" si="676"/>
        <v>0.59930879180154717</v>
      </c>
      <c r="R1607" s="79">
        <f t="shared" si="677"/>
        <v>0.49062077730096293</v>
      </c>
    </row>
    <row r="1608" spans="1:18" s="80" customFormat="1" x14ac:dyDescent="0.25">
      <c r="A1608" s="73" t="s">
        <v>2866</v>
      </c>
      <c r="B1608" s="74">
        <v>2</v>
      </c>
      <c r="C1608" s="74" t="s">
        <v>2867</v>
      </c>
      <c r="D1608" s="26"/>
      <c r="E1608" s="27"/>
      <c r="F1608" s="75">
        <v>21453</v>
      </c>
      <c r="G1608" s="76">
        <v>84.991289677674885</v>
      </c>
      <c r="H1608" s="76">
        <v>71.715076071922539</v>
      </c>
      <c r="I1608" s="76">
        <v>8.6127000000000002</v>
      </c>
      <c r="J1608" s="77">
        <v>1139.8806204637635</v>
      </c>
      <c r="L1608" s="79">
        <f t="shared" si="672"/>
        <v>0.64059767416359858</v>
      </c>
      <c r="M1608" s="79"/>
      <c r="N1608" s="79">
        <f t="shared" si="673"/>
        <v>0.99985482796124814</v>
      </c>
      <c r="O1608" s="79">
        <f t="shared" si="674"/>
        <v>0.71715076071922534</v>
      </c>
      <c r="P1608" s="79">
        <f t="shared" si="675"/>
        <v>0.47976760563380288</v>
      </c>
      <c r="Q1608" s="79">
        <f t="shared" si="676"/>
        <v>0.586571140910225</v>
      </c>
      <c r="R1608" s="79">
        <f t="shared" si="677"/>
        <v>0.44822743223682093</v>
      </c>
    </row>
    <row r="1609" spans="1:18" s="80" customFormat="1" x14ac:dyDescent="0.25">
      <c r="A1609" s="73" t="s">
        <v>2868</v>
      </c>
      <c r="B1609" s="74">
        <v>3</v>
      </c>
      <c r="C1609" s="74" t="s">
        <v>2869</v>
      </c>
      <c r="D1609" s="26"/>
      <c r="E1609" s="27"/>
      <c r="F1609" s="75">
        <v>17431</v>
      </c>
      <c r="G1609" s="76">
        <v>87.861333304009236</v>
      </c>
      <c r="H1609" s="76">
        <v>67.653758542141233</v>
      </c>
      <c r="I1609" s="76">
        <v>7.2492000000000001</v>
      </c>
      <c r="J1609" s="77">
        <v>1230.1705214207598</v>
      </c>
      <c r="L1609" s="79">
        <f t="shared" si="672"/>
        <v>0.63729104771263867</v>
      </c>
      <c r="M1609" s="79"/>
      <c r="N1609" s="79">
        <f t="shared" si="673"/>
        <v>1.0476888884001538</v>
      </c>
      <c r="O1609" s="79">
        <f t="shared" si="674"/>
        <v>0.67653758542141229</v>
      </c>
      <c r="P1609" s="79">
        <f t="shared" si="675"/>
        <v>0.38374647887323948</v>
      </c>
      <c r="Q1609" s="79">
        <f t="shared" si="676"/>
        <v>0.50952813095144267</v>
      </c>
      <c r="R1609" s="79">
        <f t="shared" si="677"/>
        <v>0.48485619530253948</v>
      </c>
    </row>
    <row r="1610" spans="1:18" s="80" customFormat="1" x14ac:dyDescent="0.25">
      <c r="A1610" s="73" t="s">
        <v>2870</v>
      </c>
      <c r="B1610" s="74">
        <v>4</v>
      </c>
      <c r="C1610" s="74" t="s">
        <v>2871</v>
      </c>
      <c r="D1610" s="26"/>
      <c r="E1610" s="27"/>
      <c r="F1610" s="75">
        <v>24318</v>
      </c>
      <c r="G1610" s="76">
        <v>81.73989968842686</v>
      </c>
      <c r="H1610" s="76">
        <v>65.293511843460351</v>
      </c>
      <c r="I1610" s="76">
        <v>7.6985000000000001</v>
      </c>
      <c r="J1610" s="77">
        <v>1379.6028135805736</v>
      </c>
      <c r="L1610" s="79">
        <f t="shared" si="672"/>
        <v>0.64524603771901567</v>
      </c>
      <c r="M1610" s="79"/>
      <c r="N1610" s="79">
        <f t="shared" si="673"/>
        <v>0.9456649948071143</v>
      </c>
      <c r="O1610" s="79">
        <f t="shared" si="674"/>
        <v>0.6529351184346035</v>
      </c>
      <c r="P1610" s="79">
        <f t="shared" si="675"/>
        <v>0.41538732394366201</v>
      </c>
      <c r="Q1610" s="79">
        <f t="shared" si="676"/>
        <v>0.52078879745573248</v>
      </c>
      <c r="R1610" s="79">
        <f t="shared" si="677"/>
        <v>0.54547781483998925</v>
      </c>
    </row>
    <row r="1611" spans="1:18" s="80" customFormat="1" x14ac:dyDescent="0.25">
      <c r="A1611" s="73" t="s">
        <v>2872</v>
      </c>
      <c r="B1611" s="74">
        <v>5</v>
      </c>
      <c r="C1611" s="74" t="s">
        <v>2873</v>
      </c>
      <c r="D1611" s="26"/>
      <c r="E1611" s="27"/>
      <c r="F1611" s="75">
        <v>12855</v>
      </c>
      <c r="G1611" s="76">
        <v>84.250026038914484</v>
      </c>
      <c r="H1611" s="76">
        <v>68.755935422602093</v>
      </c>
      <c r="I1611" s="76">
        <v>8.4792000000000005</v>
      </c>
      <c r="J1611" s="77">
        <v>1211.1016461458466</v>
      </c>
      <c r="L1611" s="79">
        <f t="shared" si="672"/>
        <v>0.6446828634743007</v>
      </c>
      <c r="M1611" s="79"/>
      <c r="N1611" s="79">
        <f t="shared" si="673"/>
        <v>0.98750043398190812</v>
      </c>
      <c r="O1611" s="79">
        <f t="shared" si="674"/>
        <v>0.68755935422602088</v>
      </c>
      <c r="P1611" s="79">
        <f t="shared" si="675"/>
        <v>0.47036619718309869</v>
      </c>
      <c r="Q1611" s="79">
        <f t="shared" si="676"/>
        <v>0.56868680201404409</v>
      </c>
      <c r="R1611" s="79">
        <f t="shared" si="677"/>
        <v>0.47712034326403513</v>
      </c>
    </row>
    <row r="1612" spans="1:18" s="80" customFormat="1" x14ac:dyDescent="0.25">
      <c r="A1612" s="73"/>
      <c r="B1612" s="74"/>
      <c r="C1612" s="81"/>
      <c r="D1612" s="82"/>
      <c r="E1612" s="83"/>
      <c r="F1612" s="84" t="s">
        <v>17</v>
      </c>
      <c r="G1612" s="85"/>
      <c r="H1612" s="85"/>
      <c r="I1612" s="85"/>
      <c r="J1612" s="86"/>
      <c r="L1612" s="79"/>
      <c r="M1612" s="79"/>
      <c r="N1612" s="79"/>
      <c r="O1612" s="79"/>
      <c r="P1612" s="79"/>
      <c r="Q1612" s="79"/>
      <c r="R1612" s="79"/>
    </row>
    <row r="1613" spans="1:18" s="80" customFormat="1" x14ac:dyDescent="0.25">
      <c r="A1613" s="62" t="s">
        <v>2874</v>
      </c>
      <c r="B1613" s="87"/>
      <c r="C1613" s="64" t="s">
        <v>2875</v>
      </c>
      <c r="D1613" s="65"/>
      <c r="E1613" s="66"/>
      <c r="F1613" s="67">
        <v>6559</v>
      </c>
      <c r="G1613" s="68">
        <v>68.519464371980732</v>
      </c>
      <c r="H1613" s="68">
        <v>48.027842227378194</v>
      </c>
      <c r="I1613" s="68">
        <v>6.483658765547994</v>
      </c>
      <c r="J1613" s="69">
        <v>693.74726668312587</v>
      </c>
      <c r="K1613" s="16"/>
      <c r="L1613" s="54">
        <f t="shared" ref="L1613:L1618" si="678">GEOMEAN(N1613,Q1613,R1613)</f>
        <v>0.42570595706982478</v>
      </c>
      <c r="M1613" s="54"/>
      <c r="N1613" s="54">
        <f t="shared" ref="N1613:N1618" si="679">+(G1613-25)/(85-25)</f>
        <v>0.72532440619967886</v>
      </c>
      <c r="O1613" s="54">
        <f t="shared" ref="O1613:O1618" si="680">+H1613/100</f>
        <v>0.48027842227378192</v>
      </c>
      <c r="P1613" s="54">
        <f t="shared" ref="P1613:P1618" si="681">+(I1613-1.8)/(16-1.8)</f>
        <v>0.32983512433436579</v>
      </c>
      <c r="Q1613" s="54">
        <f t="shared" ref="Q1613:Q1618" si="682">+(O1613*P1613)^(0.5)</f>
        <v>0.39801092086246315</v>
      </c>
      <c r="R1613" s="54">
        <f t="shared" ref="R1613:R1618" si="683">+(J1613-35)/(2500-35)</f>
        <v>0.26724027045968596</v>
      </c>
    </row>
    <row r="1614" spans="1:18" s="80" customFormat="1" x14ac:dyDescent="0.25">
      <c r="A1614" s="73" t="s">
        <v>2876</v>
      </c>
      <c r="B1614" s="74">
        <v>1</v>
      </c>
      <c r="C1614" s="74" t="s">
        <v>2877</v>
      </c>
      <c r="D1614" s="26"/>
      <c r="E1614" s="27"/>
      <c r="F1614" s="75">
        <v>2082</v>
      </c>
      <c r="G1614" s="76">
        <v>67.996608388191873</v>
      </c>
      <c r="H1614" s="76">
        <v>57.324840764331206</v>
      </c>
      <c r="I1614" s="76">
        <v>7.2370999999999999</v>
      </c>
      <c r="J1614" s="77">
        <v>1014.5334060528706</v>
      </c>
      <c r="L1614" s="79">
        <f t="shared" si="678"/>
        <v>0.51097391632518041</v>
      </c>
      <c r="M1614" s="79"/>
      <c r="N1614" s="79">
        <f t="shared" si="679"/>
        <v>0.71661013980319788</v>
      </c>
      <c r="O1614" s="79">
        <f t="shared" si="680"/>
        <v>0.57324840764331209</v>
      </c>
      <c r="P1614" s="79">
        <f t="shared" si="681"/>
        <v>0.38289436619718314</v>
      </c>
      <c r="Q1614" s="79">
        <f t="shared" si="682"/>
        <v>0.46850142552411778</v>
      </c>
      <c r="R1614" s="79">
        <f t="shared" si="683"/>
        <v>0.39737663531556616</v>
      </c>
    </row>
    <row r="1615" spans="1:18" s="80" customFormat="1" x14ac:dyDescent="0.25">
      <c r="A1615" s="73" t="s">
        <v>2878</v>
      </c>
      <c r="B1615" s="74">
        <v>2</v>
      </c>
      <c r="C1615" s="74" t="s">
        <v>2879</v>
      </c>
      <c r="D1615" s="26"/>
      <c r="E1615" s="27"/>
      <c r="F1615" s="75">
        <v>858</v>
      </c>
      <c r="G1615" s="76">
        <v>69.911077738863597</v>
      </c>
      <c r="H1615" s="76">
        <v>35.593220338983052</v>
      </c>
      <c r="I1615" s="76">
        <v>4.7484999999999999</v>
      </c>
      <c r="J1615" s="77">
        <v>232.71122520636598</v>
      </c>
      <c r="L1615" s="79">
        <f t="shared" si="678"/>
        <v>0.25366013657724129</v>
      </c>
      <c r="M1615" s="79"/>
      <c r="N1615" s="79">
        <f t="shared" si="679"/>
        <v>0.74851796231439327</v>
      </c>
      <c r="O1615" s="79">
        <f t="shared" si="680"/>
        <v>0.3559322033898305</v>
      </c>
      <c r="P1615" s="79">
        <f t="shared" si="681"/>
        <v>0.20764084507042255</v>
      </c>
      <c r="Q1615" s="79">
        <f t="shared" si="682"/>
        <v>0.27185669662460388</v>
      </c>
      <c r="R1615" s="79">
        <f t="shared" si="683"/>
        <v>8.0207393592846246E-2</v>
      </c>
    </row>
    <row r="1616" spans="1:18" s="80" customFormat="1" x14ac:dyDescent="0.25">
      <c r="A1616" s="73" t="s">
        <v>2880</v>
      </c>
      <c r="B1616" s="74">
        <v>3</v>
      </c>
      <c r="C1616" s="74" t="s">
        <v>2881</v>
      </c>
      <c r="D1616" s="26"/>
      <c r="E1616" s="27"/>
      <c r="F1616" s="75">
        <v>1672</v>
      </c>
      <c r="G1616" s="76">
        <v>65.804556954948282</v>
      </c>
      <c r="H1616" s="76">
        <v>31.25</v>
      </c>
      <c r="I1616" s="76">
        <v>6.2092000000000001</v>
      </c>
      <c r="J1616" s="77">
        <v>480.81297811855461</v>
      </c>
      <c r="L1616" s="79">
        <f t="shared" si="678"/>
        <v>0.33712009913303853</v>
      </c>
      <c r="M1616" s="79"/>
      <c r="N1616" s="79">
        <f t="shared" si="679"/>
        <v>0.68007594924913806</v>
      </c>
      <c r="O1616" s="79">
        <f t="shared" si="680"/>
        <v>0.3125</v>
      </c>
      <c r="P1616" s="79">
        <f t="shared" si="681"/>
        <v>0.31050704225352116</v>
      </c>
      <c r="Q1616" s="79">
        <f t="shared" si="682"/>
        <v>0.31150192728813952</v>
      </c>
      <c r="R1616" s="79">
        <f t="shared" si="683"/>
        <v>0.18085719193450492</v>
      </c>
    </row>
    <row r="1617" spans="1:18" s="90" customFormat="1" x14ac:dyDescent="0.25">
      <c r="A1617" s="73" t="s">
        <v>2882</v>
      </c>
      <c r="B1617" s="74">
        <v>4</v>
      </c>
      <c r="C1617" s="74" t="s">
        <v>2883</v>
      </c>
      <c r="D1617" s="26"/>
      <c r="E1617" s="27"/>
      <c r="F1617" s="75">
        <v>984</v>
      </c>
      <c r="G1617" s="76">
        <v>72.697196936633674</v>
      </c>
      <c r="H1617" s="76">
        <v>60.869565217391312</v>
      </c>
      <c r="I1617" s="76">
        <v>5.8059000000000003</v>
      </c>
      <c r="J1617" s="77">
        <v>560.68020643029274</v>
      </c>
      <c r="L1617" s="79">
        <f t="shared" si="678"/>
        <v>0.41262046341562741</v>
      </c>
      <c r="M1617" s="79"/>
      <c r="N1617" s="79">
        <f t="shared" si="679"/>
        <v>0.79495328227722795</v>
      </c>
      <c r="O1617" s="79">
        <f t="shared" si="680"/>
        <v>0.60869565217391308</v>
      </c>
      <c r="P1617" s="79">
        <f t="shared" si="681"/>
        <v>0.28210563380281695</v>
      </c>
      <c r="Q1617" s="79">
        <f t="shared" si="682"/>
        <v>0.41438686363052191</v>
      </c>
      <c r="R1617" s="79">
        <f t="shared" si="683"/>
        <v>0.21325769023541288</v>
      </c>
    </row>
    <row r="1618" spans="1:18" s="80" customFormat="1" x14ac:dyDescent="0.25">
      <c r="A1618" s="73" t="s">
        <v>2884</v>
      </c>
      <c r="B1618" s="74">
        <v>5</v>
      </c>
      <c r="C1618" s="74" t="s">
        <v>2885</v>
      </c>
      <c r="D1618" s="26"/>
      <c r="E1618" s="27"/>
      <c r="F1618" s="75">
        <v>963</v>
      </c>
      <c r="G1618" s="76">
        <v>67.393260997337549</v>
      </c>
      <c r="H1618" s="76">
        <v>57.894736842105267</v>
      </c>
      <c r="I1618" s="76">
        <v>7.4348000000000001</v>
      </c>
      <c r="J1618" s="77">
        <v>916.65100415768745</v>
      </c>
      <c r="L1618" s="79">
        <f t="shared" si="678"/>
        <v>0.49478135629989767</v>
      </c>
      <c r="M1618" s="79"/>
      <c r="N1618" s="79">
        <f t="shared" si="679"/>
        <v>0.70655434995562583</v>
      </c>
      <c r="O1618" s="79">
        <f t="shared" si="680"/>
        <v>0.57894736842105265</v>
      </c>
      <c r="P1618" s="79">
        <f t="shared" si="681"/>
        <v>0.39681690140845072</v>
      </c>
      <c r="Q1618" s="79">
        <f t="shared" si="682"/>
        <v>0.4793079394454246</v>
      </c>
      <c r="R1618" s="79">
        <f t="shared" si="683"/>
        <v>0.35766775016539043</v>
      </c>
    </row>
    <row r="1619" spans="1:18" s="80" customFormat="1" x14ac:dyDescent="0.25">
      <c r="A1619" s="73"/>
      <c r="B1619" s="74"/>
      <c r="C1619" s="81"/>
      <c r="D1619" s="82"/>
      <c r="E1619" s="83"/>
      <c r="F1619" s="84" t="s">
        <v>17</v>
      </c>
      <c r="G1619" s="85"/>
      <c r="H1619" s="85"/>
      <c r="I1619" s="85"/>
      <c r="J1619" s="86"/>
      <c r="L1619" s="79"/>
      <c r="M1619" s="79"/>
      <c r="N1619" s="79"/>
      <c r="O1619" s="79"/>
      <c r="P1619" s="79"/>
      <c r="Q1619" s="79"/>
      <c r="R1619" s="79"/>
    </row>
    <row r="1620" spans="1:18" s="80" customFormat="1" x14ac:dyDescent="0.25">
      <c r="A1620" s="62" t="s">
        <v>2886</v>
      </c>
      <c r="B1620" s="87"/>
      <c r="C1620" s="64" t="s">
        <v>2887</v>
      </c>
      <c r="D1620" s="65"/>
      <c r="E1620" s="66"/>
      <c r="F1620" s="67">
        <v>11548</v>
      </c>
      <c r="G1620" s="68">
        <v>75.894371145723042</v>
      </c>
      <c r="H1620" s="68">
        <v>61.026352288488205</v>
      </c>
      <c r="I1620" s="68">
        <v>7.5015662344266465</v>
      </c>
      <c r="J1620" s="69">
        <v>1137.507470119353</v>
      </c>
      <c r="K1620" s="16"/>
      <c r="L1620" s="54">
        <f t="shared" ref="L1620:L1627" si="684">GEOMEAN(N1620,Q1620,R1620)</f>
        <v>0.57266184301865741</v>
      </c>
      <c r="M1620" s="54"/>
      <c r="N1620" s="54">
        <f t="shared" ref="N1620:N1627" si="685">+(G1620-25)/(85-25)</f>
        <v>0.84823951909538409</v>
      </c>
      <c r="O1620" s="54">
        <f t="shared" ref="O1620:O1627" si="686">+H1620/100</f>
        <v>0.61026352288488206</v>
      </c>
      <c r="P1620" s="54">
        <f t="shared" ref="P1620:P1627" si="687">+(I1620-1.8)/(16-1.8)</f>
        <v>0.40151874890328498</v>
      </c>
      <c r="Q1620" s="54">
        <f t="shared" ref="Q1620:Q1627" si="688">+(O1620*P1620)^(0.5)</f>
        <v>0.49500731934997594</v>
      </c>
      <c r="R1620" s="54">
        <f t="shared" ref="R1620:R1627" si="689">+(J1620-35)/(2500-35)</f>
        <v>0.44726469376038663</v>
      </c>
    </row>
    <row r="1621" spans="1:18" s="80" customFormat="1" x14ac:dyDescent="0.25">
      <c r="A1621" s="73" t="s">
        <v>2888</v>
      </c>
      <c r="B1621" s="74">
        <v>1</v>
      </c>
      <c r="C1621" s="74" t="s">
        <v>2889</v>
      </c>
      <c r="D1621" s="26"/>
      <c r="E1621" s="27"/>
      <c r="F1621" s="75">
        <v>2385</v>
      </c>
      <c r="G1621" s="76">
        <v>76.995690820423889</v>
      </c>
      <c r="H1621" s="76">
        <v>60.629921259842526</v>
      </c>
      <c r="I1621" s="76">
        <v>8.7874999999999996</v>
      </c>
      <c r="J1621" s="77">
        <v>1262.3717366557048</v>
      </c>
      <c r="L1621" s="79">
        <f t="shared" si="684"/>
        <v>0.61770129588908196</v>
      </c>
      <c r="M1621" s="79"/>
      <c r="N1621" s="79">
        <f t="shared" si="685"/>
        <v>0.86659484700706479</v>
      </c>
      <c r="O1621" s="79">
        <f t="shared" si="686"/>
        <v>0.60629921259842523</v>
      </c>
      <c r="P1621" s="79">
        <f t="shared" si="687"/>
        <v>0.49207746478873243</v>
      </c>
      <c r="Q1621" s="79">
        <f t="shared" si="688"/>
        <v>0.54621074635971578</v>
      </c>
      <c r="R1621" s="79">
        <f t="shared" si="689"/>
        <v>0.49791956862300396</v>
      </c>
    </row>
    <row r="1622" spans="1:18" s="80" customFormat="1" x14ac:dyDescent="0.25">
      <c r="A1622" s="73" t="s">
        <v>2890</v>
      </c>
      <c r="B1622" s="74">
        <v>2</v>
      </c>
      <c r="C1622" s="74" t="s">
        <v>2891</v>
      </c>
      <c r="D1622" s="26"/>
      <c r="E1622" s="27"/>
      <c r="F1622" s="75">
        <v>596</v>
      </c>
      <c r="G1622" s="76">
        <v>72.620328472190877</v>
      </c>
      <c r="H1622" s="76">
        <v>65.384615384615387</v>
      </c>
      <c r="I1622" s="76">
        <v>6.9210000000000003</v>
      </c>
      <c r="J1622" s="77">
        <v>661.20484555058499</v>
      </c>
      <c r="L1622" s="79">
        <f t="shared" si="684"/>
        <v>0.46089699827890207</v>
      </c>
      <c r="M1622" s="79"/>
      <c r="N1622" s="79">
        <f t="shared" si="685"/>
        <v>0.7936721412031813</v>
      </c>
      <c r="O1622" s="79">
        <f t="shared" si="686"/>
        <v>0.65384615384615385</v>
      </c>
      <c r="P1622" s="79">
        <f t="shared" si="687"/>
        <v>0.36063380281690144</v>
      </c>
      <c r="Q1622" s="79">
        <f t="shared" si="688"/>
        <v>0.48559141767410102</v>
      </c>
      <c r="R1622" s="79">
        <f t="shared" si="689"/>
        <v>0.25403847689678904</v>
      </c>
    </row>
    <row r="1623" spans="1:18" s="80" customFormat="1" x14ac:dyDescent="0.25">
      <c r="A1623" s="73" t="s">
        <v>2892</v>
      </c>
      <c r="B1623" s="74">
        <v>3</v>
      </c>
      <c r="C1623" s="74" t="s">
        <v>2893</v>
      </c>
      <c r="D1623" s="26"/>
      <c r="E1623" s="27"/>
      <c r="F1623" s="75">
        <v>686</v>
      </c>
      <c r="G1623" s="76">
        <v>73.609611825429525</v>
      </c>
      <c r="H1623" s="76">
        <v>56.000000000000007</v>
      </c>
      <c r="I1623" s="76">
        <v>7.1981999999999999</v>
      </c>
      <c r="J1623" s="77">
        <v>551.47953998574746</v>
      </c>
      <c r="L1623" s="79">
        <f t="shared" si="684"/>
        <v>0.42785223916830772</v>
      </c>
      <c r="M1623" s="79"/>
      <c r="N1623" s="79">
        <f t="shared" si="685"/>
        <v>0.81016019709049203</v>
      </c>
      <c r="O1623" s="79">
        <f t="shared" si="686"/>
        <v>0.56000000000000005</v>
      </c>
      <c r="P1623" s="79">
        <f t="shared" si="687"/>
        <v>0.38015492957746483</v>
      </c>
      <c r="Q1623" s="79">
        <f t="shared" si="688"/>
        <v>0.46139653289050658</v>
      </c>
      <c r="R1623" s="79">
        <f t="shared" si="689"/>
        <v>0.20952516835121601</v>
      </c>
    </row>
    <row r="1624" spans="1:18" s="80" customFormat="1" x14ac:dyDescent="0.25">
      <c r="A1624" s="73" t="s">
        <v>2894</v>
      </c>
      <c r="B1624" s="74">
        <v>4</v>
      </c>
      <c r="C1624" s="74" t="s">
        <v>2895</v>
      </c>
      <c r="D1624" s="26"/>
      <c r="E1624" s="27"/>
      <c r="F1624" s="75">
        <v>760</v>
      </c>
      <c r="G1624" s="76">
        <v>76.561317411174912</v>
      </c>
      <c r="H1624" s="76">
        <v>56.410256410256409</v>
      </c>
      <c r="I1624" s="76">
        <v>7.5934999999999997</v>
      </c>
      <c r="J1624" s="77">
        <v>677.53776524418549</v>
      </c>
      <c r="L1624" s="79">
        <f t="shared" si="684"/>
        <v>0.47543004098632835</v>
      </c>
      <c r="M1624" s="79"/>
      <c r="N1624" s="79">
        <f t="shared" si="685"/>
        <v>0.85935529018624857</v>
      </c>
      <c r="O1624" s="79">
        <f t="shared" si="686"/>
        <v>0.5641025641025641</v>
      </c>
      <c r="P1624" s="79">
        <f t="shared" si="687"/>
        <v>0.40799295774647887</v>
      </c>
      <c r="Q1624" s="79">
        <f t="shared" si="688"/>
        <v>0.4797393809148649</v>
      </c>
      <c r="R1624" s="79">
        <f t="shared" si="689"/>
        <v>0.26066440780697181</v>
      </c>
    </row>
    <row r="1625" spans="1:18" s="80" customFormat="1" x14ac:dyDescent="0.25">
      <c r="A1625" s="73" t="s">
        <v>2896</v>
      </c>
      <c r="B1625" s="74">
        <v>5</v>
      </c>
      <c r="C1625" s="74" t="s">
        <v>2897</v>
      </c>
      <c r="D1625" s="26"/>
      <c r="E1625" s="27"/>
      <c r="F1625" s="75">
        <v>856</v>
      </c>
      <c r="G1625" s="76">
        <v>73.786395566007513</v>
      </c>
      <c r="H1625" s="76">
        <v>63.157894736842103</v>
      </c>
      <c r="I1625" s="76">
        <v>7.4284999999999997</v>
      </c>
      <c r="J1625" s="77">
        <v>730.45626893815722</v>
      </c>
      <c r="L1625" s="79">
        <f t="shared" si="684"/>
        <v>0.48598417039511749</v>
      </c>
      <c r="M1625" s="79"/>
      <c r="N1625" s="79">
        <f t="shared" si="685"/>
        <v>0.81310659276679187</v>
      </c>
      <c r="O1625" s="79">
        <f t="shared" si="686"/>
        <v>0.63157894736842102</v>
      </c>
      <c r="P1625" s="79">
        <f t="shared" si="687"/>
        <v>0.39637323943661973</v>
      </c>
      <c r="Q1625" s="79">
        <f t="shared" si="688"/>
        <v>0.50034087713117281</v>
      </c>
      <c r="R1625" s="79">
        <f t="shared" si="689"/>
        <v>0.28213236062399888</v>
      </c>
    </row>
    <row r="1626" spans="1:18" s="80" customFormat="1" x14ac:dyDescent="0.25">
      <c r="A1626" s="73" t="s">
        <v>2898</v>
      </c>
      <c r="B1626" s="74">
        <v>6</v>
      </c>
      <c r="C1626" s="74" t="s">
        <v>2106</v>
      </c>
      <c r="D1626" s="26"/>
      <c r="E1626" s="27"/>
      <c r="F1626" s="75">
        <v>555</v>
      </c>
      <c r="G1626" s="76">
        <v>75.555764062769455</v>
      </c>
      <c r="H1626" s="76">
        <v>65</v>
      </c>
      <c r="I1626" s="76">
        <v>8.2506000000000004</v>
      </c>
      <c r="J1626" s="77">
        <v>615.37719439350542</v>
      </c>
      <c r="L1626" s="79">
        <f t="shared" si="684"/>
        <v>0.47592859794962067</v>
      </c>
      <c r="M1626" s="79"/>
      <c r="N1626" s="79">
        <f t="shared" si="685"/>
        <v>0.84259606771282425</v>
      </c>
      <c r="O1626" s="79">
        <f t="shared" si="686"/>
        <v>0.65</v>
      </c>
      <c r="P1626" s="79">
        <f t="shared" si="687"/>
        <v>0.45426760563380286</v>
      </c>
      <c r="Q1626" s="79">
        <f t="shared" si="688"/>
        <v>0.54339115162281748</v>
      </c>
      <c r="R1626" s="79">
        <f t="shared" si="689"/>
        <v>0.23544713768499206</v>
      </c>
    </row>
    <row r="1627" spans="1:18" s="80" customFormat="1" x14ac:dyDescent="0.25">
      <c r="A1627" s="73" t="s">
        <v>2899</v>
      </c>
      <c r="B1627" s="74">
        <v>7</v>
      </c>
      <c r="C1627" s="74" t="s">
        <v>2900</v>
      </c>
      <c r="D1627" s="26"/>
      <c r="E1627" s="27"/>
      <c r="F1627" s="75">
        <v>5710</v>
      </c>
      <c r="G1627" s="76">
        <v>76.585493331798546</v>
      </c>
      <c r="H1627" s="76">
        <v>61.210762331838566</v>
      </c>
      <c r="I1627" s="76">
        <v>6.8913000000000002</v>
      </c>
      <c r="J1627" s="77">
        <v>1378.4681278373068</v>
      </c>
      <c r="L1627" s="79">
        <f t="shared" si="684"/>
        <v>0.6032402103141804</v>
      </c>
      <c r="M1627" s="79"/>
      <c r="N1627" s="79">
        <f t="shared" si="685"/>
        <v>0.85975822219664244</v>
      </c>
      <c r="O1627" s="79">
        <f t="shared" si="686"/>
        <v>0.61210762331838564</v>
      </c>
      <c r="P1627" s="79">
        <f t="shared" si="687"/>
        <v>0.35854225352112679</v>
      </c>
      <c r="Q1627" s="79">
        <f t="shared" si="688"/>
        <v>0.46847246094304734</v>
      </c>
      <c r="R1627" s="79">
        <f t="shared" si="689"/>
        <v>0.54501749608004335</v>
      </c>
    </row>
    <row r="1628" spans="1:18" s="80" customFormat="1" x14ac:dyDescent="0.25">
      <c r="A1628" s="73"/>
      <c r="B1628" s="74"/>
      <c r="C1628" s="81"/>
      <c r="D1628" s="82"/>
      <c r="E1628" s="83"/>
      <c r="F1628" s="84" t="s">
        <v>17</v>
      </c>
      <c r="G1628" s="85"/>
      <c r="H1628" s="85"/>
      <c r="I1628" s="85"/>
      <c r="J1628" s="86"/>
      <c r="L1628" s="79"/>
      <c r="M1628" s="79"/>
      <c r="N1628" s="79"/>
      <c r="O1628" s="79"/>
      <c r="P1628" s="79"/>
      <c r="Q1628" s="79"/>
      <c r="R1628" s="79"/>
    </row>
    <row r="1629" spans="1:18" s="80" customFormat="1" x14ac:dyDescent="0.25">
      <c r="A1629" s="62" t="s">
        <v>2901</v>
      </c>
      <c r="B1629" s="63"/>
      <c r="C1629" s="64" t="s">
        <v>2902</v>
      </c>
      <c r="D1629" s="65"/>
      <c r="E1629" s="66"/>
      <c r="F1629" s="67">
        <v>240013</v>
      </c>
      <c r="G1629" s="68">
        <v>82.281184016346074</v>
      </c>
      <c r="H1629" s="68">
        <v>73.362423512889961</v>
      </c>
      <c r="I1629" s="68">
        <v>9.0922333836427853</v>
      </c>
      <c r="J1629" s="69">
        <v>1396.4057456810317</v>
      </c>
      <c r="K1629" s="16"/>
      <c r="L1629" s="54">
        <f t="shared" ref="L1629:L1645" si="690">GEOMEAN(N1629,Q1629,R1629)</f>
        <v>0.68656992916611637</v>
      </c>
      <c r="M1629" s="54"/>
      <c r="N1629" s="54">
        <f t="shared" ref="N1629:N1645" si="691">+(G1629-25)/(85-25)</f>
        <v>0.95468640027243457</v>
      </c>
      <c r="O1629" s="54">
        <f t="shared" ref="O1629:O1645" si="692">+H1629/100</f>
        <v>0.73362423512889963</v>
      </c>
      <c r="P1629" s="54">
        <f t="shared" ref="P1629:P1645" si="693">+(I1629-1.8)/(16-1.8)</f>
        <v>0.51353756222836522</v>
      </c>
      <c r="Q1629" s="54">
        <f t="shared" ref="Q1629:Q1645" si="694">+(O1629*P1629)^(0.5)</f>
        <v>0.61379442918598093</v>
      </c>
      <c r="R1629" s="54">
        <f t="shared" ref="R1629:R1645" si="695">+(J1629-35)/(2500-35)</f>
        <v>0.55229442015457675</v>
      </c>
    </row>
    <row r="1630" spans="1:18" s="80" customFormat="1" x14ac:dyDescent="0.25">
      <c r="A1630" s="73" t="s">
        <v>2903</v>
      </c>
      <c r="B1630" s="74">
        <v>1</v>
      </c>
      <c r="C1630" s="74" t="s">
        <v>2904</v>
      </c>
      <c r="D1630" s="26"/>
      <c r="E1630" s="27"/>
      <c r="F1630" s="75">
        <v>54775</v>
      </c>
      <c r="G1630" s="76">
        <v>81.226093819487701</v>
      </c>
      <c r="H1630" s="76">
        <v>75.797291393621663</v>
      </c>
      <c r="I1630" s="76">
        <v>9.6649999999999991</v>
      </c>
      <c r="J1630" s="77">
        <v>1451.1762213855693</v>
      </c>
      <c r="L1630" s="79">
        <f t="shared" si="690"/>
        <v>0.70394655917386917</v>
      </c>
      <c r="M1630" s="79"/>
      <c r="N1630" s="79">
        <f t="shared" si="691"/>
        <v>0.93710156365812836</v>
      </c>
      <c r="O1630" s="79">
        <f t="shared" si="692"/>
        <v>0.75797291393621657</v>
      </c>
      <c r="P1630" s="79">
        <f t="shared" si="693"/>
        <v>0.5538732394366197</v>
      </c>
      <c r="Q1630" s="79">
        <f t="shared" si="694"/>
        <v>0.64793588667943558</v>
      </c>
      <c r="R1630" s="79">
        <f t="shared" si="695"/>
        <v>0.5745136800752817</v>
      </c>
    </row>
    <row r="1631" spans="1:18" s="80" customFormat="1" x14ac:dyDescent="0.25">
      <c r="A1631" s="73" t="s">
        <v>2905</v>
      </c>
      <c r="B1631" s="74">
        <v>2</v>
      </c>
      <c r="C1631" s="74" t="s">
        <v>2906</v>
      </c>
      <c r="D1631" s="26"/>
      <c r="E1631" s="27"/>
      <c r="F1631" s="75">
        <v>9784</v>
      </c>
      <c r="G1631" s="76">
        <v>79.577765292558681</v>
      </c>
      <c r="H1631" s="76">
        <v>75.279503105590067</v>
      </c>
      <c r="I1631" s="76">
        <v>8.6066000000000003</v>
      </c>
      <c r="J1631" s="77">
        <v>1382.8714587986956</v>
      </c>
      <c r="L1631" s="79">
        <f t="shared" si="690"/>
        <v>0.66852623606063222</v>
      </c>
      <c r="M1631" s="79"/>
      <c r="N1631" s="79">
        <f t="shared" si="691"/>
        <v>0.9096294215426447</v>
      </c>
      <c r="O1631" s="79">
        <f t="shared" si="692"/>
        <v>0.75279503105590062</v>
      </c>
      <c r="P1631" s="79">
        <f t="shared" si="693"/>
        <v>0.47933802816901416</v>
      </c>
      <c r="Q1631" s="79">
        <f t="shared" si="694"/>
        <v>0.60070232711532523</v>
      </c>
      <c r="R1631" s="79">
        <f t="shared" si="695"/>
        <v>0.54680383724085013</v>
      </c>
    </row>
    <row r="1632" spans="1:18" s="80" customFormat="1" x14ac:dyDescent="0.25">
      <c r="A1632" s="73" t="s">
        <v>2907</v>
      </c>
      <c r="B1632" s="74">
        <v>3</v>
      </c>
      <c r="C1632" s="74" t="s">
        <v>2908</v>
      </c>
      <c r="D1632" s="26"/>
      <c r="E1632" s="27"/>
      <c r="F1632" s="75">
        <v>2269</v>
      </c>
      <c r="G1632" s="76">
        <v>80.901712405258877</v>
      </c>
      <c r="H1632" s="76">
        <v>71.126760563380287</v>
      </c>
      <c r="I1632" s="76">
        <v>8.0134000000000007</v>
      </c>
      <c r="J1632" s="77">
        <v>1086.0738842231922</v>
      </c>
      <c r="L1632" s="79">
        <f t="shared" si="690"/>
        <v>0.60516768224187989</v>
      </c>
      <c r="M1632" s="79"/>
      <c r="N1632" s="79">
        <f t="shared" si="691"/>
        <v>0.93169520675431461</v>
      </c>
      <c r="O1632" s="79">
        <f t="shared" si="692"/>
        <v>0.71126760563380287</v>
      </c>
      <c r="P1632" s="79">
        <f t="shared" si="693"/>
        <v>0.43756338028169023</v>
      </c>
      <c r="Q1632" s="79">
        <f t="shared" si="694"/>
        <v>0.55787512743085343</v>
      </c>
      <c r="R1632" s="79">
        <f t="shared" si="695"/>
        <v>0.4263991416726946</v>
      </c>
    </row>
    <row r="1633" spans="1:18" s="80" customFormat="1" x14ac:dyDescent="0.25">
      <c r="A1633" s="73" t="s">
        <v>2909</v>
      </c>
      <c r="B1633" s="74">
        <v>4</v>
      </c>
      <c r="C1633" s="74" t="s">
        <v>2910</v>
      </c>
      <c r="D1633" s="26"/>
      <c r="E1633" s="27"/>
      <c r="F1633" s="75">
        <v>8328</v>
      </c>
      <c r="G1633" s="76">
        <v>80.396686998425281</v>
      </c>
      <c r="H1633" s="76">
        <v>76.944065484311054</v>
      </c>
      <c r="I1633" s="76">
        <v>8.9330999999999996</v>
      </c>
      <c r="J1633" s="77">
        <v>1248.6079667777556</v>
      </c>
      <c r="L1633" s="79">
        <f t="shared" si="690"/>
        <v>0.65623420280724776</v>
      </c>
      <c r="M1633" s="79"/>
      <c r="N1633" s="79">
        <f t="shared" si="691"/>
        <v>0.92327811664042136</v>
      </c>
      <c r="O1633" s="79">
        <f t="shared" si="692"/>
        <v>0.76944065484311053</v>
      </c>
      <c r="P1633" s="79">
        <f t="shared" si="693"/>
        <v>0.50233098591549297</v>
      </c>
      <c r="Q1633" s="79">
        <f t="shared" si="694"/>
        <v>0.62170240690446277</v>
      </c>
      <c r="R1633" s="79">
        <f t="shared" si="695"/>
        <v>0.49233588915933291</v>
      </c>
    </row>
    <row r="1634" spans="1:18" s="80" customFormat="1" x14ac:dyDescent="0.25">
      <c r="A1634" s="73" t="s">
        <v>2911</v>
      </c>
      <c r="B1634" s="74">
        <v>5</v>
      </c>
      <c r="C1634" s="74" t="s">
        <v>2269</v>
      </c>
      <c r="D1634" s="26"/>
      <c r="E1634" s="27"/>
      <c r="F1634" s="75">
        <v>21573</v>
      </c>
      <c r="G1634" s="76">
        <v>81.091264306639872</v>
      </c>
      <c r="H1634" s="76">
        <v>72.094268880557038</v>
      </c>
      <c r="I1634" s="76">
        <v>9.1637000000000004</v>
      </c>
      <c r="J1634" s="77">
        <v>1402.189497561762</v>
      </c>
      <c r="L1634" s="79">
        <f t="shared" si="690"/>
        <v>0.68187275332161013</v>
      </c>
      <c r="M1634" s="79"/>
      <c r="N1634" s="79">
        <f t="shared" si="691"/>
        <v>0.93485440511066453</v>
      </c>
      <c r="O1634" s="79">
        <f t="shared" si="692"/>
        <v>0.72094268880557033</v>
      </c>
      <c r="P1634" s="79">
        <f t="shared" si="693"/>
        <v>0.51857042253521135</v>
      </c>
      <c r="Q1634" s="79">
        <f t="shared" si="694"/>
        <v>0.61144055701071709</v>
      </c>
      <c r="R1634" s="79">
        <f t="shared" si="695"/>
        <v>0.55464076980193189</v>
      </c>
    </row>
    <row r="1635" spans="1:18" s="80" customFormat="1" x14ac:dyDescent="0.25">
      <c r="A1635" s="73" t="s">
        <v>2912</v>
      </c>
      <c r="B1635" s="74">
        <v>6</v>
      </c>
      <c r="C1635" s="74" t="s">
        <v>2913</v>
      </c>
      <c r="D1635" s="26"/>
      <c r="E1635" s="27"/>
      <c r="F1635" s="75">
        <v>1043</v>
      </c>
      <c r="G1635" s="76">
        <v>88.042697570559994</v>
      </c>
      <c r="H1635" s="76">
        <v>76</v>
      </c>
      <c r="I1635" s="76">
        <v>7.4565999999999999</v>
      </c>
      <c r="J1635" s="77">
        <v>1420.6458395829713</v>
      </c>
      <c r="L1635" s="79">
        <f t="shared" si="690"/>
        <v>0.68752169168204458</v>
      </c>
      <c r="M1635" s="79"/>
      <c r="N1635" s="79">
        <f t="shared" si="691"/>
        <v>1.0507116261759999</v>
      </c>
      <c r="O1635" s="79">
        <f t="shared" si="692"/>
        <v>0.76</v>
      </c>
      <c r="P1635" s="79">
        <f t="shared" si="693"/>
        <v>0.39835211267605636</v>
      </c>
      <c r="Q1635" s="79">
        <f t="shared" si="694"/>
        <v>0.55022504998755084</v>
      </c>
      <c r="R1635" s="79">
        <f t="shared" si="695"/>
        <v>0.5621281296482642</v>
      </c>
    </row>
    <row r="1636" spans="1:18" s="80" customFormat="1" x14ac:dyDescent="0.25">
      <c r="A1636" s="73" t="s">
        <v>2914</v>
      </c>
      <c r="B1636" s="74">
        <v>7</v>
      </c>
      <c r="C1636" s="74" t="s">
        <v>2915</v>
      </c>
      <c r="D1636" s="26"/>
      <c r="E1636" s="27"/>
      <c r="F1636" s="75">
        <v>38925</v>
      </c>
      <c r="G1636" s="76">
        <v>86.020411047080955</v>
      </c>
      <c r="H1636" s="76">
        <v>72.767462422634836</v>
      </c>
      <c r="I1636" s="76">
        <v>9.1517999999999997</v>
      </c>
      <c r="J1636" s="77">
        <v>1337.1826295746043</v>
      </c>
      <c r="L1636" s="79">
        <f t="shared" si="690"/>
        <v>0.69087590396930998</v>
      </c>
      <c r="M1636" s="79"/>
      <c r="N1636" s="79">
        <f t="shared" si="691"/>
        <v>1.0170068507846826</v>
      </c>
      <c r="O1636" s="79">
        <f t="shared" si="692"/>
        <v>0.72767462422634832</v>
      </c>
      <c r="P1636" s="79">
        <f t="shared" si="693"/>
        <v>0.51773239436619722</v>
      </c>
      <c r="Q1636" s="79">
        <f t="shared" si="694"/>
        <v>0.61379208655719086</v>
      </c>
      <c r="R1636" s="79">
        <f t="shared" si="695"/>
        <v>0.5282688152432472</v>
      </c>
    </row>
    <row r="1637" spans="1:18" s="80" customFormat="1" x14ac:dyDescent="0.25">
      <c r="A1637" s="73" t="s">
        <v>2916</v>
      </c>
      <c r="B1637" s="74">
        <v>8</v>
      </c>
      <c r="C1637" s="74" t="s">
        <v>2917</v>
      </c>
      <c r="D1637" s="26"/>
      <c r="E1637" s="27"/>
      <c r="F1637" s="75">
        <v>4393</v>
      </c>
      <c r="G1637" s="76">
        <v>80.661828238351433</v>
      </c>
      <c r="H1637" s="76">
        <v>78</v>
      </c>
      <c r="I1637" s="76">
        <v>8.6207999999999991</v>
      </c>
      <c r="J1637" s="77">
        <v>1459.2162297495754</v>
      </c>
      <c r="L1637" s="79">
        <f t="shared" si="690"/>
        <v>0.68970282266581107</v>
      </c>
      <c r="M1637" s="79"/>
      <c r="N1637" s="79">
        <f t="shared" si="691"/>
        <v>0.92769713730585723</v>
      </c>
      <c r="O1637" s="79">
        <f t="shared" si="692"/>
        <v>0.78</v>
      </c>
      <c r="P1637" s="79">
        <f t="shared" si="693"/>
        <v>0.48033802816901405</v>
      </c>
      <c r="Q1637" s="79">
        <f t="shared" si="694"/>
        <v>0.61209775524162069</v>
      </c>
      <c r="R1637" s="79">
        <f t="shared" si="695"/>
        <v>0.57777534675439168</v>
      </c>
    </row>
    <row r="1638" spans="1:18" s="80" customFormat="1" x14ac:dyDescent="0.25">
      <c r="A1638" s="73" t="s">
        <v>2918</v>
      </c>
      <c r="B1638" s="74">
        <v>9</v>
      </c>
      <c r="C1638" s="74" t="s">
        <v>2919</v>
      </c>
      <c r="D1638" s="26"/>
      <c r="E1638" s="27"/>
      <c r="F1638" s="75">
        <v>32717</v>
      </c>
      <c r="G1638" s="76">
        <v>82.258147061671593</v>
      </c>
      <c r="H1638" s="76">
        <v>75.254360465116278</v>
      </c>
      <c r="I1638" s="76">
        <v>9.2560000000000002</v>
      </c>
      <c r="J1638" s="77">
        <v>1370.5667400431992</v>
      </c>
      <c r="L1638" s="79">
        <f t="shared" si="690"/>
        <v>0.68754813387494051</v>
      </c>
      <c r="M1638" s="79"/>
      <c r="N1638" s="79">
        <f t="shared" si="691"/>
        <v>0.95430245102785993</v>
      </c>
      <c r="O1638" s="79">
        <f t="shared" si="692"/>
        <v>0.75254360465116277</v>
      </c>
      <c r="P1638" s="79">
        <f t="shared" si="693"/>
        <v>0.5250704225352113</v>
      </c>
      <c r="Q1638" s="79">
        <f t="shared" si="694"/>
        <v>0.62860034081310923</v>
      </c>
      <c r="R1638" s="79">
        <f t="shared" si="695"/>
        <v>0.54181206492624712</v>
      </c>
    </row>
    <row r="1639" spans="1:18" s="80" customFormat="1" x14ac:dyDescent="0.25">
      <c r="A1639" s="73" t="s">
        <v>2920</v>
      </c>
      <c r="B1639" s="74">
        <v>10</v>
      </c>
      <c r="C1639" s="74" t="s">
        <v>2921</v>
      </c>
      <c r="D1639" s="26"/>
      <c r="E1639" s="27"/>
      <c r="F1639" s="75">
        <v>26233</v>
      </c>
      <c r="G1639" s="76">
        <v>78.819354994572848</v>
      </c>
      <c r="H1639" s="76">
        <v>70.119331742243446</v>
      </c>
      <c r="I1639" s="76">
        <v>8.5027000000000008</v>
      </c>
      <c r="J1639" s="77">
        <v>1377.2377960235681</v>
      </c>
      <c r="L1639" s="79">
        <f t="shared" si="690"/>
        <v>0.65498767386989643</v>
      </c>
      <c r="M1639" s="79"/>
      <c r="N1639" s="79">
        <f t="shared" si="691"/>
        <v>0.89698924990954743</v>
      </c>
      <c r="O1639" s="79">
        <f t="shared" si="692"/>
        <v>0.70119331742243451</v>
      </c>
      <c r="P1639" s="79">
        <f t="shared" si="693"/>
        <v>0.47202112676056346</v>
      </c>
      <c r="Q1639" s="79">
        <f t="shared" si="694"/>
        <v>0.57530692657634064</v>
      </c>
      <c r="R1639" s="79">
        <f t="shared" si="695"/>
        <v>0.54451837566879024</v>
      </c>
    </row>
    <row r="1640" spans="1:18" s="80" customFormat="1" x14ac:dyDescent="0.25">
      <c r="A1640" s="73" t="s">
        <v>2922</v>
      </c>
      <c r="B1640" s="74">
        <v>11</v>
      </c>
      <c r="C1640" s="74" t="s">
        <v>2923</v>
      </c>
      <c r="D1640" s="26"/>
      <c r="E1640" s="27"/>
      <c r="F1640" s="75">
        <v>1686</v>
      </c>
      <c r="G1640" s="76">
        <v>85.628851675423817</v>
      </c>
      <c r="H1640" s="76">
        <v>71.544715447154474</v>
      </c>
      <c r="I1640" s="76">
        <v>8.9515999999999991</v>
      </c>
      <c r="J1640" s="77">
        <v>1427.3449132483363</v>
      </c>
      <c r="L1640" s="79">
        <f t="shared" si="690"/>
        <v>0.69973683945790011</v>
      </c>
      <c r="M1640" s="79"/>
      <c r="N1640" s="79">
        <f t="shared" si="691"/>
        <v>1.0104808612570637</v>
      </c>
      <c r="O1640" s="79">
        <f t="shared" si="692"/>
        <v>0.71544715447154472</v>
      </c>
      <c r="P1640" s="79">
        <f t="shared" si="693"/>
        <v>0.5036338028169014</v>
      </c>
      <c r="Q1640" s="79">
        <f t="shared" si="694"/>
        <v>0.60026941544696011</v>
      </c>
      <c r="R1640" s="79">
        <f t="shared" si="695"/>
        <v>0.56484580659161721</v>
      </c>
    </row>
    <row r="1641" spans="1:18" s="80" customFormat="1" x14ac:dyDescent="0.25">
      <c r="A1641" s="73" t="s">
        <v>2924</v>
      </c>
      <c r="B1641" s="74">
        <v>12</v>
      </c>
      <c r="C1641" s="74" t="s">
        <v>2925</v>
      </c>
      <c r="D1641" s="26"/>
      <c r="E1641" s="27"/>
      <c r="F1641" s="75">
        <v>16091</v>
      </c>
      <c r="G1641" s="76">
        <v>80.657118886236816</v>
      </c>
      <c r="H1641" s="76">
        <v>66.194029850746276</v>
      </c>
      <c r="I1641" s="76">
        <v>8.4581</v>
      </c>
      <c r="J1641" s="77">
        <v>1387.8001149956553</v>
      </c>
      <c r="L1641" s="79">
        <f t="shared" si="690"/>
        <v>0.65701536282579953</v>
      </c>
      <c r="M1641" s="79"/>
      <c r="N1641" s="79">
        <f t="shared" si="691"/>
        <v>0.9276186481039469</v>
      </c>
      <c r="O1641" s="79">
        <f t="shared" si="692"/>
        <v>0.66194029850746272</v>
      </c>
      <c r="P1641" s="79">
        <f t="shared" si="693"/>
        <v>0.4688802816901409</v>
      </c>
      <c r="Q1641" s="79">
        <f t="shared" si="694"/>
        <v>0.55710928337825705</v>
      </c>
      <c r="R1641" s="79">
        <f t="shared" si="695"/>
        <v>0.5488032920874869</v>
      </c>
    </row>
    <row r="1642" spans="1:18" s="80" customFormat="1" x14ac:dyDescent="0.25">
      <c r="A1642" s="73" t="s">
        <v>2926</v>
      </c>
      <c r="B1642" s="74">
        <v>13</v>
      </c>
      <c r="C1642" s="74" t="s">
        <v>744</v>
      </c>
      <c r="D1642" s="26"/>
      <c r="E1642" s="27"/>
      <c r="F1642" s="75">
        <v>4343</v>
      </c>
      <c r="G1642" s="76">
        <v>80.966395556932468</v>
      </c>
      <c r="H1642" s="76">
        <v>77.245508982035929</v>
      </c>
      <c r="I1642" s="76">
        <v>10.129799999999999</v>
      </c>
      <c r="J1642" s="77">
        <v>1563.1249969422308</v>
      </c>
      <c r="L1642" s="79">
        <f t="shared" si="690"/>
        <v>0.73014524175877249</v>
      </c>
      <c r="M1642" s="79"/>
      <c r="N1642" s="79">
        <f t="shared" si="691"/>
        <v>0.93277325928220778</v>
      </c>
      <c r="O1642" s="79">
        <f t="shared" si="692"/>
        <v>0.77245508982035926</v>
      </c>
      <c r="P1642" s="79">
        <f t="shared" si="693"/>
        <v>0.58660563380281683</v>
      </c>
      <c r="Q1642" s="79">
        <f t="shared" si="694"/>
        <v>0.67314672066963499</v>
      </c>
      <c r="R1642" s="79">
        <f t="shared" si="695"/>
        <v>0.61992900484471836</v>
      </c>
    </row>
    <row r="1643" spans="1:18" s="80" customFormat="1" x14ac:dyDescent="0.25">
      <c r="A1643" s="73" t="s">
        <v>2927</v>
      </c>
      <c r="B1643" s="74">
        <v>14</v>
      </c>
      <c r="C1643" s="74" t="s">
        <v>320</v>
      </c>
      <c r="D1643" s="26"/>
      <c r="E1643" s="27"/>
      <c r="F1643" s="75">
        <v>13436</v>
      </c>
      <c r="G1643" s="76">
        <v>86.798458255985096</v>
      </c>
      <c r="H1643" s="76">
        <v>70.556061987237911</v>
      </c>
      <c r="I1643" s="76">
        <v>8.4298000000000002</v>
      </c>
      <c r="J1643" s="77">
        <v>1497.0039899429523</v>
      </c>
      <c r="L1643" s="79">
        <f t="shared" si="690"/>
        <v>0.70514280265176987</v>
      </c>
      <c r="M1643" s="79"/>
      <c r="N1643" s="79">
        <f t="shared" si="691"/>
        <v>1.0299743042664182</v>
      </c>
      <c r="O1643" s="79">
        <f t="shared" si="692"/>
        <v>0.70556061987237906</v>
      </c>
      <c r="P1643" s="79">
        <f t="shared" si="693"/>
        <v>0.466887323943662</v>
      </c>
      <c r="Q1643" s="79">
        <f t="shared" si="694"/>
        <v>0.57394887376163251</v>
      </c>
      <c r="R1643" s="79">
        <f t="shared" si="695"/>
        <v>0.59310506691397658</v>
      </c>
    </row>
    <row r="1644" spans="1:18" s="80" customFormat="1" x14ac:dyDescent="0.25">
      <c r="A1644" s="73" t="s">
        <v>2928</v>
      </c>
      <c r="B1644" s="74">
        <v>15</v>
      </c>
      <c r="C1644" s="74" t="s">
        <v>2929</v>
      </c>
      <c r="D1644" s="26"/>
      <c r="E1644" s="27"/>
      <c r="F1644" s="75">
        <v>3103</v>
      </c>
      <c r="G1644" s="76">
        <v>81.140129623960718</v>
      </c>
      <c r="H1644" s="76">
        <v>81.666666666666671</v>
      </c>
      <c r="I1644" s="76">
        <v>9.3638999999999992</v>
      </c>
      <c r="J1644" s="77">
        <v>1491.8156428502266</v>
      </c>
      <c r="L1644" s="79">
        <f t="shared" si="690"/>
        <v>0.71447491980341304</v>
      </c>
      <c r="M1644" s="79"/>
      <c r="N1644" s="79">
        <f t="shared" si="691"/>
        <v>0.93566882706601195</v>
      </c>
      <c r="O1644" s="79">
        <f t="shared" si="692"/>
        <v>0.81666666666666676</v>
      </c>
      <c r="P1644" s="79">
        <f t="shared" si="693"/>
        <v>0.53266901408450706</v>
      </c>
      <c r="Q1644" s="79">
        <f t="shared" si="694"/>
        <v>0.65955517446913736</v>
      </c>
      <c r="R1644" s="79">
        <f t="shared" si="695"/>
        <v>0.59100026079116696</v>
      </c>
    </row>
    <row r="1645" spans="1:18" s="80" customFormat="1" x14ac:dyDescent="0.25">
      <c r="A1645" s="73" t="s">
        <v>2930</v>
      </c>
      <c r="B1645" s="74">
        <v>16</v>
      </c>
      <c r="C1645" s="74" t="s">
        <v>2931</v>
      </c>
      <c r="D1645" s="26"/>
      <c r="E1645" s="27"/>
      <c r="F1645" s="75">
        <v>1314</v>
      </c>
      <c r="G1645" s="76">
        <v>78.85250555946584</v>
      </c>
      <c r="H1645" s="76">
        <v>62.921348314606739</v>
      </c>
      <c r="I1645" s="76">
        <v>8.2728999999999999</v>
      </c>
      <c r="J1645" s="77">
        <v>1403.5657926920364</v>
      </c>
      <c r="L1645" s="79">
        <f t="shared" si="690"/>
        <v>0.64382707450984256</v>
      </c>
      <c r="M1645" s="79"/>
      <c r="N1645" s="79">
        <f t="shared" si="691"/>
        <v>0.8975417593244307</v>
      </c>
      <c r="O1645" s="79">
        <f t="shared" si="692"/>
        <v>0.6292134831460674</v>
      </c>
      <c r="P1645" s="79">
        <f t="shared" si="693"/>
        <v>0.45583802816901409</v>
      </c>
      <c r="Q1645" s="79">
        <f t="shared" si="694"/>
        <v>0.53555525714407892</v>
      </c>
      <c r="R1645" s="79">
        <f t="shared" si="695"/>
        <v>0.55519910454037991</v>
      </c>
    </row>
    <row r="1646" spans="1:18" s="80" customFormat="1" x14ac:dyDescent="0.25">
      <c r="A1646" s="73"/>
      <c r="B1646" s="74"/>
      <c r="C1646" s="81"/>
      <c r="D1646" s="82"/>
      <c r="E1646" s="83"/>
      <c r="F1646" s="84" t="s">
        <v>17</v>
      </c>
      <c r="G1646" s="85"/>
      <c r="H1646" s="85"/>
      <c r="I1646" s="85"/>
      <c r="J1646" s="86"/>
      <c r="L1646" s="79"/>
      <c r="M1646" s="79"/>
      <c r="N1646" s="79"/>
      <c r="O1646" s="79"/>
      <c r="P1646" s="79"/>
      <c r="Q1646" s="79"/>
      <c r="R1646" s="79"/>
    </row>
    <row r="1647" spans="1:18" s="80" customFormat="1" x14ac:dyDescent="0.25">
      <c r="A1647" s="62" t="s">
        <v>2932</v>
      </c>
      <c r="B1647" s="63"/>
      <c r="C1647" s="64" t="s">
        <v>2933</v>
      </c>
      <c r="D1647" s="65"/>
      <c r="E1647" s="66"/>
      <c r="F1647" s="67">
        <v>183898</v>
      </c>
      <c r="G1647" s="68">
        <v>81.77636767565015</v>
      </c>
      <c r="H1647" s="68">
        <v>69.579820412639663</v>
      </c>
      <c r="I1647" s="68">
        <v>8.2418749300142125</v>
      </c>
      <c r="J1647" s="69">
        <v>1294.1059423874194</v>
      </c>
      <c r="K1647" s="16"/>
      <c r="L1647" s="54">
        <f t="shared" ref="L1647:L1659" si="696">GEOMEAN(N1647,Q1647,R1647)</f>
        <v>0.64757256727604229</v>
      </c>
      <c r="M1647" s="54"/>
      <c r="N1647" s="54">
        <f t="shared" ref="N1647:N1659" si="697">+(G1647-25)/(85-25)</f>
        <v>0.94627279459416913</v>
      </c>
      <c r="O1647" s="54">
        <f t="shared" ref="O1647:O1659" si="698">+H1647/100</f>
        <v>0.69579820412639659</v>
      </c>
      <c r="P1647" s="54">
        <f t="shared" ref="P1647:P1659" si="699">+(I1647-1.8)/(16-1.8)</f>
        <v>0.45365316408550793</v>
      </c>
      <c r="Q1647" s="54">
        <f t="shared" ref="Q1647:Q1659" si="700">+(O1647*P1647)^(0.5)</f>
        <v>0.56182831618471663</v>
      </c>
      <c r="R1647" s="54">
        <f t="shared" ref="R1647:R1659" si="701">+(J1647-35)/(2500-35)</f>
        <v>0.5107934857555454</v>
      </c>
    </row>
    <row r="1648" spans="1:18" s="80" customFormat="1" x14ac:dyDescent="0.25">
      <c r="A1648" s="73" t="s">
        <v>2934</v>
      </c>
      <c r="B1648" s="74">
        <v>1</v>
      </c>
      <c r="C1648" s="74" t="s">
        <v>2935</v>
      </c>
      <c r="D1648" s="26"/>
      <c r="E1648" s="27"/>
      <c r="F1648" s="75">
        <v>99915</v>
      </c>
      <c r="G1648" s="76">
        <v>81.738961142912672</v>
      </c>
      <c r="H1648" s="76">
        <v>69.477317554240642</v>
      </c>
      <c r="I1648" s="76">
        <v>8.5678000000000001</v>
      </c>
      <c r="J1648" s="77">
        <v>1317.7612607789567</v>
      </c>
      <c r="L1648" s="79">
        <f t="shared" si="696"/>
        <v>0.6566793851990782</v>
      </c>
      <c r="M1648" s="79"/>
      <c r="N1648" s="79">
        <f t="shared" si="697"/>
        <v>0.94564935238187786</v>
      </c>
      <c r="O1648" s="79">
        <f t="shared" si="698"/>
        <v>0.69477317554240647</v>
      </c>
      <c r="P1648" s="79">
        <f t="shared" si="699"/>
        <v>0.47660563380281695</v>
      </c>
      <c r="Q1648" s="79">
        <f t="shared" si="700"/>
        <v>0.57544140420948542</v>
      </c>
      <c r="R1648" s="79">
        <f t="shared" si="701"/>
        <v>0.52038996380485059</v>
      </c>
    </row>
    <row r="1649" spans="1:18" s="80" customFormat="1" x14ac:dyDescent="0.25">
      <c r="A1649" s="73" t="s">
        <v>2936</v>
      </c>
      <c r="B1649" s="74">
        <v>2</v>
      </c>
      <c r="C1649" s="74" t="s">
        <v>2937</v>
      </c>
      <c r="D1649" s="26"/>
      <c r="E1649" s="27"/>
      <c r="F1649" s="75">
        <v>687</v>
      </c>
      <c r="G1649" s="76">
        <v>77.962722605013965</v>
      </c>
      <c r="H1649" s="76">
        <v>67.857142857142861</v>
      </c>
      <c r="I1649" s="76">
        <v>7.0096999999999996</v>
      </c>
      <c r="J1649" s="77">
        <v>887.20151774837939</v>
      </c>
      <c r="L1649" s="79">
        <f t="shared" si="696"/>
        <v>0.5339920614154674</v>
      </c>
      <c r="M1649" s="79"/>
      <c r="N1649" s="79">
        <f t="shared" si="697"/>
        <v>0.88271204341689946</v>
      </c>
      <c r="O1649" s="79">
        <f t="shared" si="698"/>
        <v>0.6785714285714286</v>
      </c>
      <c r="P1649" s="79">
        <f t="shared" si="699"/>
        <v>0.36688028169014086</v>
      </c>
      <c r="Q1649" s="79">
        <f t="shared" si="700"/>
        <v>0.49895338145077944</v>
      </c>
      <c r="R1649" s="79">
        <f t="shared" si="701"/>
        <v>0.3457206968553263</v>
      </c>
    </row>
    <row r="1650" spans="1:18" s="80" customFormat="1" x14ac:dyDescent="0.25">
      <c r="A1650" s="73" t="s">
        <v>2938</v>
      </c>
      <c r="B1650" s="74">
        <v>3</v>
      </c>
      <c r="C1650" s="74" t="s">
        <v>2939</v>
      </c>
      <c r="D1650" s="26"/>
      <c r="E1650" s="27"/>
      <c r="F1650" s="75">
        <v>902</v>
      </c>
      <c r="G1650" s="76">
        <v>83.657264324767027</v>
      </c>
      <c r="H1650" s="76">
        <v>61.764705882352942</v>
      </c>
      <c r="I1650" s="76">
        <v>7.7824</v>
      </c>
      <c r="J1650" s="77">
        <v>961.16606816621641</v>
      </c>
      <c r="L1650" s="79">
        <f t="shared" si="696"/>
        <v>0.57222752680914535</v>
      </c>
      <c r="M1650" s="79"/>
      <c r="N1650" s="79">
        <f t="shared" si="697"/>
        <v>0.97762107207945048</v>
      </c>
      <c r="O1650" s="79">
        <f t="shared" si="698"/>
        <v>0.61764705882352944</v>
      </c>
      <c r="P1650" s="79">
        <f t="shared" si="699"/>
        <v>0.42129577464788737</v>
      </c>
      <c r="Q1650" s="79">
        <f t="shared" si="700"/>
        <v>0.51010988630494902</v>
      </c>
      <c r="R1650" s="79">
        <f t="shared" si="701"/>
        <v>0.37572659966175109</v>
      </c>
    </row>
    <row r="1651" spans="1:18" s="80" customFormat="1" x14ac:dyDescent="0.25">
      <c r="A1651" s="73" t="s">
        <v>2940</v>
      </c>
      <c r="B1651" s="74">
        <v>4</v>
      </c>
      <c r="C1651" s="74" t="s">
        <v>2941</v>
      </c>
      <c r="D1651" s="26"/>
      <c r="E1651" s="27"/>
      <c r="F1651" s="75">
        <v>19464</v>
      </c>
      <c r="G1651" s="76">
        <v>81.11506765092993</v>
      </c>
      <c r="H1651" s="76">
        <v>63.918305597579426</v>
      </c>
      <c r="I1651" s="76">
        <v>7.1296999999999997</v>
      </c>
      <c r="J1651" s="77">
        <v>1377.8425543823475</v>
      </c>
      <c r="L1651" s="79">
        <f t="shared" si="696"/>
        <v>0.62958168126642289</v>
      </c>
      <c r="M1651" s="79"/>
      <c r="N1651" s="79">
        <f t="shared" si="697"/>
        <v>0.93525112751549888</v>
      </c>
      <c r="O1651" s="79">
        <f t="shared" si="698"/>
        <v>0.63918305597579428</v>
      </c>
      <c r="P1651" s="79">
        <f t="shared" si="699"/>
        <v>0.37533098591549297</v>
      </c>
      <c r="Q1651" s="79">
        <f t="shared" si="700"/>
        <v>0.48980119087224827</v>
      </c>
      <c r="R1651" s="79">
        <f t="shared" si="701"/>
        <v>0.54476371374537425</v>
      </c>
    </row>
    <row r="1652" spans="1:18" s="80" customFormat="1" x14ac:dyDescent="0.25">
      <c r="A1652" s="73" t="s">
        <v>2942</v>
      </c>
      <c r="B1652" s="74">
        <v>5</v>
      </c>
      <c r="C1652" s="74" t="s">
        <v>1447</v>
      </c>
      <c r="D1652" s="26"/>
      <c r="E1652" s="27"/>
      <c r="F1652" s="75">
        <v>56920</v>
      </c>
      <c r="G1652" s="76">
        <v>81.467715909506751</v>
      </c>
      <c r="H1652" s="76">
        <v>72.262926522922328</v>
      </c>
      <c r="I1652" s="76">
        <v>8.2936999999999994</v>
      </c>
      <c r="J1652" s="77">
        <v>1289.5003069917284</v>
      </c>
      <c r="L1652" s="79">
        <f t="shared" si="696"/>
        <v>0.65056022934874858</v>
      </c>
      <c r="M1652" s="79"/>
      <c r="N1652" s="79">
        <f t="shared" si="697"/>
        <v>0.94112859849177921</v>
      </c>
      <c r="O1652" s="79">
        <f t="shared" si="698"/>
        <v>0.72262926522922333</v>
      </c>
      <c r="P1652" s="79">
        <f t="shared" si="699"/>
        <v>0.45730281690140845</v>
      </c>
      <c r="Q1652" s="79">
        <f t="shared" si="700"/>
        <v>0.57485685049820778</v>
      </c>
      <c r="R1652" s="79">
        <f t="shared" si="701"/>
        <v>0.50892507383031582</v>
      </c>
    </row>
    <row r="1653" spans="1:18" s="80" customFormat="1" x14ac:dyDescent="0.25">
      <c r="A1653" s="73" t="s">
        <v>2943</v>
      </c>
      <c r="B1653" s="74">
        <v>6</v>
      </c>
      <c r="C1653" s="74" t="s">
        <v>2944</v>
      </c>
      <c r="D1653" s="26"/>
      <c r="E1653" s="27"/>
      <c r="F1653" s="75">
        <v>2037</v>
      </c>
      <c r="G1653" s="76">
        <v>78.196617205249694</v>
      </c>
      <c r="H1653" s="76">
        <v>52.142857142857146</v>
      </c>
      <c r="I1653" s="76">
        <v>5.0822000000000003</v>
      </c>
      <c r="J1653" s="77">
        <v>593.27743562804255</v>
      </c>
      <c r="L1653" s="79">
        <f t="shared" si="696"/>
        <v>0.41156069561475411</v>
      </c>
      <c r="M1653" s="79"/>
      <c r="N1653" s="79">
        <f t="shared" si="697"/>
        <v>0.88661028675416154</v>
      </c>
      <c r="O1653" s="79">
        <f t="shared" si="698"/>
        <v>0.52142857142857146</v>
      </c>
      <c r="P1653" s="79">
        <f t="shared" si="699"/>
        <v>0.23114084507042257</v>
      </c>
      <c r="Q1653" s="79">
        <f t="shared" si="700"/>
        <v>0.34716486090021154</v>
      </c>
      <c r="R1653" s="79">
        <f t="shared" si="701"/>
        <v>0.22648171830752234</v>
      </c>
    </row>
    <row r="1654" spans="1:18" s="80" customFormat="1" x14ac:dyDescent="0.25">
      <c r="A1654" s="73" t="s">
        <v>2945</v>
      </c>
      <c r="B1654" s="74">
        <v>7</v>
      </c>
      <c r="C1654" s="74" t="s">
        <v>2946</v>
      </c>
      <c r="D1654" s="26"/>
      <c r="E1654" s="27"/>
      <c r="F1654" s="75">
        <v>336</v>
      </c>
      <c r="G1654" s="76">
        <v>84.276483896994947</v>
      </c>
      <c r="H1654" s="76">
        <v>76.923076923076934</v>
      </c>
      <c r="I1654" s="76">
        <v>6.4798999999999998</v>
      </c>
      <c r="J1654" s="77">
        <v>938.28116178130642</v>
      </c>
      <c r="L1654" s="79">
        <f t="shared" si="696"/>
        <v>0.56699585494638549</v>
      </c>
      <c r="M1654" s="79"/>
      <c r="N1654" s="79">
        <f t="shared" si="697"/>
        <v>0.98794139828324912</v>
      </c>
      <c r="O1654" s="79">
        <f t="shared" si="698"/>
        <v>0.76923076923076938</v>
      </c>
      <c r="P1654" s="79">
        <f t="shared" si="699"/>
        <v>0.32957042253521129</v>
      </c>
      <c r="Q1654" s="79">
        <f t="shared" si="700"/>
        <v>0.50350343558159594</v>
      </c>
      <c r="R1654" s="79">
        <f t="shared" si="701"/>
        <v>0.366442661980246</v>
      </c>
    </row>
    <row r="1655" spans="1:18" s="80" customFormat="1" x14ac:dyDescent="0.25">
      <c r="A1655" s="73" t="s">
        <v>2947</v>
      </c>
      <c r="B1655" s="74">
        <v>8</v>
      </c>
      <c r="C1655" s="74" t="s">
        <v>2948</v>
      </c>
      <c r="D1655" s="26"/>
      <c r="E1655" s="27"/>
      <c r="F1655" s="75">
        <v>1028</v>
      </c>
      <c r="G1655" s="76">
        <v>88.127404917228546</v>
      </c>
      <c r="H1655" s="76">
        <v>44.680851063829785</v>
      </c>
      <c r="I1655" s="76">
        <v>7.2655000000000003</v>
      </c>
      <c r="J1655" s="77">
        <v>848.46903501157817</v>
      </c>
      <c r="L1655" s="79">
        <f t="shared" si="696"/>
        <v>0.52413210341812466</v>
      </c>
      <c r="M1655" s="79"/>
      <c r="N1655" s="79">
        <f t="shared" si="697"/>
        <v>1.0521234152871424</v>
      </c>
      <c r="O1655" s="79">
        <f t="shared" si="698"/>
        <v>0.44680851063829785</v>
      </c>
      <c r="P1655" s="79">
        <f t="shared" si="699"/>
        <v>0.38489436619718315</v>
      </c>
      <c r="Q1655" s="79">
        <f t="shared" si="700"/>
        <v>0.41469757476218139</v>
      </c>
      <c r="R1655" s="79">
        <f t="shared" si="701"/>
        <v>0.33000772211423052</v>
      </c>
    </row>
    <row r="1656" spans="1:18" s="80" customFormat="1" x14ac:dyDescent="0.25">
      <c r="A1656" s="73" t="s">
        <v>2949</v>
      </c>
      <c r="B1656" s="74">
        <v>9</v>
      </c>
      <c r="C1656" s="74" t="s">
        <v>2950</v>
      </c>
      <c r="D1656" s="26"/>
      <c r="E1656" s="27"/>
      <c r="F1656" s="75">
        <v>648</v>
      </c>
      <c r="G1656" s="76">
        <v>82.429701793987917</v>
      </c>
      <c r="H1656" s="76">
        <v>72.222222222222214</v>
      </c>
      <c r="I1656" s="76">
        <v>8.2792999999999992</v>
      </c>
      <c r="J1656" s="77">
        <v>1007.0884469786022</v>
      </c>
      <c r="L1656" s="79">
        <f t="shared" si="696"/>
        <v>0.60063387409497726</v>
      </c>
      <c r="M1656" s="79"/>
      <c r="N1656" s="79">
        <f t="shared" si="697"/>
        <v>0.95716169656646533</v>
      </c>
      <c r="O1656" s="79">
        <f t="shared" si="698"/>
        <v>0.7222222222222221</v>
      </c>
      <c r="P1656" s="79">
        <f t="shared" si="699"/>
        <v>0.45628873239436618</v>
      </c>
      <c r="Q1656" s="79">
        <f t="shared" si="700"/>
        <v>0.57405736846139344</v>
      </c>
      <c r="R1656" s="79">
        <f t="shared" si="701"/>
        <v>0.39435636794263779</v>
      </c>
    </row>
    <row r="1657" spans="1:18" s="80" customFormat="1" x14ac:dyDescent="0.25">
      <c r="A1657" s="73" t="s">
        <v>2951</v>
      </c>
      <c r="B1657" s="74">
        <v>10</v>
      </c>
      <c r="C1657" s="74" t="s">
        <v>2952</v>
      </c>
      <c r="D1657" s="26"/>
      <c r="E1657" s="27"/>
      <c r="F1657" s="75">
        <v>830</v>
      </c>
      <c r="G1657" s="76">
        <v>80.505188822295764</v>
      </c>
      <c r="H1657" s="76">
        <v>65.714285714285708</v>
      </c>
      <c r="I1657" s="76">
        <v>10.018700000000001</v>
      </c>
      <c r="J1657" s="77">
        <v>913.18496685173398</v>
      </c>
      <c r="L1657" s="79">
        <f t="shared" si="696"/>
        <v>0.5879579028320806</v>
      </c>
      <c r="M1657" s="79"/>
      <c r="N1657" s="79">
        <f t="shared" si="697"/>
        <v>0.92508648037159602</v>
      </c>
      <c r="O1657" s="79">
        <f t="shared" si="698"/>
        <v>0.65714285714285703</v>
      </c>
      <c r="P1657" s="79">
        <f t="shared" si="699"/>
        <v>0.57878169014084513</v>
      </c>
      <c r="Q1657" s="79">
        <f t="shared" si="700"/>
        <v>0.616718942080691</v>
      </c>
      <c r="R1657" s="79">
        <f t="shared" si="701"/>
        <v>0.35626164983843162</v>
      </c>
    </row>
    <row r="1658" spans="1:18" s="80" customFormat="1" x14ac:dyDescent="0.25">
      <c r="A1658" s="73" t="s">
        <v>2953</v>
      </c>
      <c r="B1658" s="74">
        <v>11</v>
      </c>
      <c r="C1658" s="74" t="s">
        <v>2954</v>
      </c>
      <c r="D1658" s="26"/>
      <c r="E1658" s="27"/>
      <c r="F1658" s="75">
        <v>720</v>
      </c>
      <c r="G1658" s="76">
        <v>87.702182912471514</v>
      </c>
      <c r="H1658" s="76">
        <v>60.714285714285708</v>
      </c>
      <c r="I1658" s="76">
        <v>6.4657</v>
      </c>
      <c r="J1658" s="77">
        <v>540.03293533635178</v>
      </c>
      <c r="L1658" s="79">
        <f t="shared" si="696"/>
        <v>0.45729658201068801</v>
      </c>
      <c r="M1658" s="79"/>
      <c r="N1658" s="79">
        <f t="shared" si="697"/>
        <v>1.0450363818745252</v>
      </c>
      <c r="O1658" s="79">
        <f t="shared" si="698"/>
        <v>0.6071428571428571</v>
      </c>
      <c r="P1658" s="79">
        <f t="shared" si="699"/>
        <v>0.32857042253521129</v>
      </c>
      <c r="Q1658" s="79">
        <f t="shared" si="700"/>
        <v>0.44664212196193942</v>
      </c>
      <c r="R1658" s="79">
        <f t="shared" si="701"/>
        <v>0.20488151534943277</v>
      </c>
    </row>
    <row r="1659" spans="1:18" s="80" customFormat="1" x14ac:dyDescent="0.25">
      <c r="A1659" s="73" t="s">
        <v>2955</v>
      </c>
      <c r="B1659" s="74">
        <v>12</v>
      </c>
      <c r="C1659" s="74" t="s">
        <v>2956</v>
      </c>
      <c r="D1659" s="26"/>
      <c r="E1659" s="27"/>
      <c r="F1659" s="75">
        <v>411</v>
      </c>
      <c r="G1659" s="76">
        <v>80.867454652223174</v>
      </c>
      <c r="H1659" s="76">
        <v>47.058823529411761</v>
      </c>
      <c r="I1659" s="76">
        <v>5.9589999999999996</v>
      </c>
      <c r="J1659" s="77">
        <v>1048.3180279561454</v>
      </c>
      <c r="L1659" s="79">
        <f t="shared" si="696"/>
        <v>0.52183807934251036</v>
      </c>
      <c r="M1659" s="79"/>
      <c r="N1659" s="79">
        <f t="shared" si="697"/>
        <v>0.93112424420371953</v>
      </c>
      <c r="O1659" s="79">
        <f t="shared" si="698"/>
        <v>0.47058823529411759</v>
      </c>
      <c r="P1659" s="79">
        <f t="shared" si="699"/>
        <v>0.29288732394366196</v>
      </c>
      <c r="Q1659" s="79">
        <f t="shared" si="700"/>
        <v>0.3712537257923002</v>
      </c>
      <c r="R1659" s="79">
        <f t="shared" si="701"/>
        <v>0.41108236428241196</v>
      </c>
    </row>
    <row r="1660" spans="1:18" s="80" customFormat="1" x14ac:dyDescent="0.25">
      <c r="A1660" s="73"/>
      <c r="B1660" s="74"/>
      <c r="C1660" s="81"/>
      <c r="D1660" s="82"/>
      <c r="E1660" s="83"/>
      <c r="F1660" s="84" t="s">
        <v>17</v>
      </c>
      <c r="G1660" s="85"/>
      <c r="H1660" s="85"/>
      <c r="I1660" s="85"/>
      <c r="J1660" s="86"/>
      <c r="L1660" s="79"/>
      <c r="M1660" s="79"/>
      <c r="N1660" s="79"/>
      <c r="O1660" s="79"/>
      <c r="P1660" s="79"/>
      <c r="Q1660" s="79"/>
      <c r="R1660" s="79"/>
    </row>
    <row r="1661" spans="1:18" s="80" customFormat="1" x14ac:dyDescent="0.25">
      <c r="A1661" s="62" t="s">
        <v>2957</v>
      </c>
      <c r="B1661" s="87"/>
      <c r="C1661" s="64" t="s">
        <v>2958</v>
      </c>
      <c r="D1661" s="65"/>
      <c r="E1661" s="66"/>
      <c r="F1661" s="67">
        <v>58145</v>
      </c>
      <c r="G1661" s="68">
        <v>72.620412806539022</v>
      </c>
      <c r="H1661" s="68">
        <v>65.671273445212236</v>
      </c>
      <c r="I1661" s="68">
        <v>8.3122411067193678</v>
      </c>
      <c r="J1661" s="69">
        <v>1071.6592530116309</v>
      </c>
      <c r="K1661" s="16"/>
      <c r="L1661" s="54">
        <f t="shared" ref="L1661:L1693" si="702">GEOMEAN(N1661,Q1661,R1661)</f>
        <v>0.56792361934397251</v>
      </c>
      <c r="M1661" s="54"/>
      <c r="N1661" s="54">
        <f t="shared" ref="N1661:N1693" si="703">+(G1661-25)/(85-25)</f>
        <v>0.79367354677565038</v>
      </c>
      <c r="O1661" s="54">
        <f t="shared" ref="O1661:O1693" si="704">+H1661/100</f>
        <v>0.65671273445212242</v>
      </c>
      <c r="P1661" s="54">
        <f t="shared" ref="P1661:P1693" si="705">+(I1661-1.8)/(16-1.8)</f>
        <v>0.45860852864220902</v>
      </c>
      <c r="Q1661" s="54">
        <f t="shared" ref="Q1661:Q1693" si="706">+(O1661*P1661)^(0.5)</f>
        <v>0.5487932770066426</v>
      </c>
      <c r="R1661" s="54">
        <f t="shared" ref="R1661:R1693" si="707">+(J1661-35)/(2500-35)</f>
        <v>0.42055142110005311</v>
      </c>
    </row>
    <row r="1662" spans="1:18" s="80" customFormat="1" x14ac:dyDescent="0.25">
      <c r="A1662" s="73" t="s">
        <v>2959</v>
      </c>
      <c r="B1662" s="74">
        <v>1</v>
      </c>
      <c r="C1662" s="74" t="s">
        <v>2960</v>
      </c>
      <c r="D1662" s="26"/>
      <c r="E1662" s="27"/>
      <c r="F1662" s="75">
        <v>4058</v>
      </c>
      <c r="G1662" s="76">
        <v>67.111478370286306</v>
      </c>
      <c r="H1662" s="76">
        <v>80.555555555555557</v>
      </c>
      <c r="I1662" s="76">
        <v>8.8780999999999999</v>
      </c>
      <c r="J1662" s="77">
        <v>1029.3809098694865</v>
      </c>
      <c r="L1662" s="79">
        <f t="shared" si="702"/>
        <v>0.56400420060235057</v>
      </c>
      <c r="M1662" s="79"/>
      <c r="N1662" s="79">
        <f t="shared" si="703"/>
        <v>0.70185797283810514</v>
      </c>
      <c r="O1662" s="79">
        <f t="shared" si="704"/>
        <v>0.80555555555555558</v>
      </c>
      <c r="P1662" s="79">
        <f t="shared" si="705"/>
        <v>0.49845774647887325</v>
      </c>
      <c r="Q1662" s="79">
        <f t="shared" si="706"/>
        <v>0.63366821514555949</v>
      </c>
      <c r="R1662" s="79">
        <f t="shared" si="707"/>
        <v>0.40339996343589712</v>
      </c>
    </row>
    <row r="1663" spans="1:18" s="80" customFormat="1" x14ac:dyDescent="0.25">
      <c r="A1663" s="73" t="s">
        <v>2961</v>
      </c>
      <c r="B1663" s="74">
        <v>2</v>
      </c>
      <c r="C1663" s="74" t="s">
        <v>2962</v>
      </c>
      <c r="D1663" s="26"/>
      <c r="E1663" s="27"/>
      <c r="F1663" s="75">
        <v>1225</v>
      </c>
      <c r="G1663" s="76">
        <v>71.389707186408472</v>
      </c>
      <c r="H1663" s="76">
        <v>65.789473684210535</v>
      </c>
      <c r="I1663" s="76">
        <v>7.1635999999999997</v>
      </c>
      <c r="J1663" s="77">
        <v>1085.189183683065</v>
      </c>
      <c r="L1663" s="79">
        <f t="shared" si="702"/>
        <v>0.54759701788576187</v>
      </c>
      <c r="M1663" s="79"/>
      <c r="N1663" s="79">
        <f t="shared" si="703"/>
        <v>0.77316178644014122</v>
      </c>
      <c r="O1663" s="79">
        <f t="shared" si="704"/>
        <v>0.65789473684210531</v>
      </c>
      <c r="P1663" s="79">
        <f t="shared" si="705"/>
        <v>0.37771830985915494</v>
      </c>
      <c r="Q1663" s="79">
        <f t="shared" si="706"/>
        <v>0.49849662793767574</v>
      </c>
      <c r="R1663" s="79">
        <f t="shared" si="707"/>
        <v>0.42604023678826169</v>
      </c>
    </row>
    <row r="1664" spans="1:18" s="90" customFormat="1" x14ac:dyDescent="0.25">
      <c r="A1664" s="73" t="s">
        <v>2963</v>
      </c>
      <c r="B1664" s="74">
        <v>3</v>
      </c>
      <c r="C1664" s="74" t="s">
        <v>2964</v>
      </c>
      <c r="D1664" s="26"/>
      <c r="E1664" s="27"/>
      <c r="F1664" s="75">
        <v>798</v>
      </c>
      <c r="G1664" s="76">
        <v>70.589145161337953</v>
      </c>
      <c r="H1664" s="76">
        <v>66.037735849056602</v>
      </c>
      <c r="I1664" s="76">
        <v>8.7285000000000004</v>
      </c>
      <c r="J1664" s="77">
        <v>1244.4571198362589</v>
      </c>
      <c r="L1664" s="79">
        <f t="shared" si="702"/>
        <v>0.59591606300442901</v>
      </c>
      <c r="M1664" s="79"/>
      <c r="N1664" s="79">
        <f t="shared" si="703"/>
        <v>0.75981908602229919</v>
      </c>
      <c r="O1664" s="79">
        <f t="shared" si="704"/>
        <v>0.660377358490566</v>
      </c>
      <c r="P1664" s="79">
        <f t="shared" si="705"/>
        <v>0.48792253521126766</v>
      </c>
      <c r="Q1664" s="79">
        <f t="shared" si="706"/>
        <v>0.56763808447886677</v>
      </c>
      <c r="R1664" s="79">
        <f t="shared" si="707"/>
        <v>0.49065197559280282</v>
      </c>
    </row>
    <row r="1665" spans="1:18" s="80" customFormat="1" x14ac:dyDescent="0.25">
      <c r="A1665" s="73" t="s">
        <v>2965</v>
      </c>
      <c r="B1665" s="74">
        <v>4</v>
      </c>
      <c r="C1665" s="74" t="s">
        <v>2966</v>
      </c>
      <c r="D1665" s="26"/>
      <c r="E1665" s="27"/>
      <c r="F1665" s="75">
        <v>331</v>
      </c>
      <c r="G1665" s="76">
        <v>79.147558880275881</v>
      </c>
      <c r="H1665" s="76">
        <v>80</v>
      </c>
      <c r="I1665" s="76">
        <v>7.0167000000000002</v>
      </c>
      <c r="J1665" s="77">
        <v>952.45459322815395</v>
      </c>
      <c r="L1665" s="79">
        <f t="shared" si="702"/>
        <v>0.5668019642758001</v>
      </c>
      <c r="M1665" s="79"/>
      <c r="N1665" s="79">
        <f t="shared" si="703"/>
        <v>0.90245931467126472</v>
      </c>
      <c r="O1665" s="79">
        <f t="shared" si="704"/>
        <v>0.8</v>
      </c>
      <c r="P1665" s="79">
        <f t="shared" si="705"/>
        <v>0.36737323943661976</v>
      </c>
      <c r="Q1665" s="79">
        <f t="shared" si="706"/>
        <v>0.54212414772752548</v>
      </c>
      <c r="R1665" s="79">
        <f t="shared" si="707"/>
        <v>0.37219253274975822</v>
      </c>
    </row>
    <row r="1666" spans="1:18" s="80" customFormat="1" x14ac:dyDescent="0.25">
      <c r="A1666" s="73" t="s">
        <v>2967</v>
      </c>
      <c r="B1666" s="74">
        <v>5</v>
      </c>
      <c r="C1666" s="74" t="s">
        <v>2968</v>
      </c>
      <c r="D1666" s="26"/>
      <c r="E1666" s="27"/>
      <c r="F1666" s="75">
        <v>3826</v>
      </c>
      <c r="G1666" s="76">
        <v>70.920325936739758</v>
      </c>
      <c r="H1666" s="76">
        <v>69.154228855721385</v>
      </c>
      <c r="I1666" s="76">
        <v>9.1780000000000008</v>
      </c>
      <c r="J1666" s="77">
        <v>1804.5604027317213</v>
      </c>
      <c r="L1666" s="79">
        <f t="shared" si="702"/>
        <v>0.69057719855854838</v>
      </c>
      <c r="M1666" s="79"/>
      <c r="N1666" s="79">
        <f t="shared" si="703"/>
        <v>0.76533876561232927</v>
      </c>
      <c r="O1666" s="79">
        <f t="shared" si="704"/>
        <v>0.69154228855721389</v>
      </c>
      <c r="P1666" s="79">
        <f t="shared" si="705"/>
        <v>0.51957746478873246</v>
      </c>
      <c r="Q1666" s="79">
        <f t="shared" si="706"/>
        <v>0.59942454828172931</v>
      </c>
      <c r="R1666" s="79">
        <f t="shared" si="707"/>
        <v>0.7178744027309214</v>
      </c>
    </row>
    <row r="1667" spans="1:18" s="80" customFormat="1" x14ac:dyDescent="0.25">
      <c r="A1667" s="73" t="s">
        <v>2969</v>
      </c>
      <c r="B1667" s="74">
        <v>6</v>
      </c>
      <c r="C1667" s="74" t="s">
        <v>1786</v>
      </c>
      <c r="D1667" s="26"/>
      <c r="E1667" s="27"/>
      <c r="F1667" s="75">
        <v>449</v>
      </c>
      <c r="G1667" s="76">
        <v>73.721720239403751</v>
      </c>
      <c r="H1667" s="76">
        <v>52.173913043478258</v>
      </c>
      <c r="I1667" s="76">
        <v>5.8323999999999998</v>
      </c>
      <c r="J1667" s="77">
        <v>620.22683478105057</v>
      </c>
      <c r="L1667" s="79">
        <f t="shared" si="702"/>
        <v>0.42022414525211071</v>
      </c>
      <c r="M1667" s="79"/>
      <c r="N1667" s="79">
        <f t="shared" si="703"/>
        <v>0.81202867065672923</v>
      </c>
      <c r="O1667" s="79">
        <f t="shared" si="704"/>
        <v>0.52173913043478259</v>
      </c>
      <c r="P1667" s="79">
        <f t="shared" si="705"/>
        <v>0.2839718309859155</v>
      </c>
      <c r="Q1667" s="79">
        <f t="shared" si="706"/>
        <v>0.38491455696890003</v>
      </c>
      <c r="R1667" s="79">
        <f t="shared" si="707"/>
        <v>0.23741453743653168</v>
      </c>
    </row>
    <row r="1668" spans="1:18" s="80" customFormat="1" x14ac:dyDescent="0.25">
      <c r="A1668" s="73" t="s">
        <v>2970</v>
      </c>
      <c r="B1668" s="74">
        <v>7</v>
      </c>
      <c r="C1668" s="74" t="s">
        <v>2971</v>
      </c>
      <c r="D1668" s="26"/>
      <c r="E1668" s="27"/>
      <c r="F1668" s="75">
        <v>609</v>
      </c>
      <c r="G1668" s="76">
        <v>68.750167495460104</v>
      </c>
      <c r="H1668" s="76">
        <v>62.5</v>
      </c>
      <c r="I1668" s="76">
        <v>8.8469999999999995</v>
      </c>
      <c r="J1668" s="77">
        <v>759.25280217705711</v>
      </c>
      <c r="L1668" s="79">
        <f t="shared" si="702"/>
        <v>0.4923038522923146</v>
      </c>
      <c r="M1668" s="79"/>
      <c r="N1668" s="79">
        <f t="shared" si="703"/>
        <v>0.72916945825766843</v>
      </c>
      <c r="O1668" s="79">
        <f t="shared" si="704"/>
        <v>0.625</v>
      </c>
      <c r="P1668" s="79">
        <f t="shared" si="705"/>
        <v>0.49626760563380284</v>
      </c>
      <c r="Q1668" s="79">
        <f t="shared" si="706"/>
        <v>0.55692661412535027</v>
      </c>
      <c r="R1668" s="79">
        <f t="shared" si="707"/>
        <v>0.29381452420975945</v>
      </c>
    </row>
    <row r="1669" spans="1:18" s="80" customFormat="1" x14ac:dyDescent="0.25">
      <c r="A1669" s="73" t="s">
        <v>2972</v>
      </c>
      <c r="B1669" s="74">
        <v>8</v>
      </c>
      <c r="C1669" s="74" t="s">
        <v>2973</v>
      </c>
      <c r="D1669" s="26"/>
      <c r="E1669" s="27"/>
      <c r="F1669" s="75">
        <v>875</v>
      </c>
      <c r="G1669" s="76">
        <v>77.190136005361524</v>
      </c>
      <c r="H1669" s="76">
        <v>65.714285714285708</v>
      </c>
      <c r="I1669" s="76">
        <v>8.6708999999999996</v>
      </c>
      <c r="J1669" s="77">
        <v>930.77491248705587</v>
      </c>
      <c r="L1669" s="79">
        <f t="shared" si="702"/>
        <v>0.56277815210497484</v>
      </c>
      <c r="M1669" s="79"/>
      <c r="N1669" s="79">
        <f t="shared" si="703"/>
        <v>0.86983560008935867</v>
      </c>
      <c r="O1669" s="79">
        <f t="shared" si="704"/>
        <v>0.65714285714285703</v>
      </c>
      <c r="P1669" s="79">
        <f t="shared" si="705"/>
        <v>0.48386619718309859</v>
      </c>
      <c r="Q1669" s="79">
        <f t="shared" si="706"/>
        <v>0.56388759100706454</v>
      </c>
      <c r="R1669" s="79">
        <f t="shared" si="707"/>
        <v>0.36339753042071232</v>
      </c>
    </row>
    <row r="1670" spans="1:18" s="80" customFormat="1" x14ac:dyDescent="0.25">
      <c r="A1670" s="73" t="s">
        <v>2974</v>
      </c>
      <c r="B1670" s="74">
        <v>9</v>
      </c>
      <c r="C1670" s="74" t="s">
        <v>2975</v>
      </c>
      <c r="D1670" s="26"/>
      <c r="E1670" s="27"/>
      <c r="F1670" s="75">
        <v>1302</v>
      </c>
      <c r="G1670" s="76">
        <v>81.51223397249106</v>
      </c>
      <c r="H1670" s="76">
        <v>61.53846153846154</v>
      </c>
      <c r="I1670" s="76">
        <v>7.7218</v>
      </c>
      <c r="J1670" s="77">
        <v>770.80301892571833</v>
      </c>
      <c r="L1670" s="79">
        <f t="shared" si="702"/>
        <v>0.52223257731488648</v>
      </c>
      <c r="M1670" s="79"/>
      <c r="N1670" s="79">
        <f t="shared" si="703"/>
        <v>0.94187056620818432</v>
      </c>
      <c r="O1670" s="79">
        <f t="shared" si="704"/>
        <v>0.61538461538461542</v>
      </c>
      <c r="P1670" s="79">
        <f t="shared" si="705"/>
        <v>0.41702816901408452</v>
      </c>
      <c r="Q1670" s="79">
        <f t="shared" si="706"/>
        <v>0.50658930051204476</v>
      </c>
      <c r="R1670" s="79">
        <f t="shared" si="707"/>
        <v>0.29850021051753278</v>
      </c>
    </row>
    <row r="1671" spans="1:18" s="80" customFormat="1" x14ac:dyDescent="0.25">
      <c r="A1671" s="73" t="s">
        <v>2976</v>
      </c>
      <c r="B1671" s="74">
        <v>10</v>
      </c>
      <c r="C1671" s="74" t="s">
        <v>2977</v>
      </c>
      <c r="D1671" s="26"/>
      <c r="E1671" s="27"/>
      <c r="F1671" s="75">
        <v>616</v>
      </c>
      <c r="G1671" s="76">
        <v>87.030092804561576</v>
      </c>
      <c r="H1671" s="76">
        <v>35.294117647058826</v>
      </c>
      <c r="I1671" s="76">
        <v>6.2914000000000003</v>
      </c>
      <c r="J1671" s="77">
        <v>400.90195094292176</v>
      </c>
      <c r="L1671" s="79">
        <f t="shared" si="702"/>
        <v>0.3715058132351533</v>
      </c>
      <c r="M1671" s="79"/>
      <c r="N1671" s="79">
        <f t="shared" si="703"/>
        <v>1.0338348800760262</v>
      </c>
      <c r="O1671" s="79">
        <f t="shared" si="704"/>
        <v>0.35294117647058826</v>
      </c>
      <c r="P1671" s="79">
        <f t="shared" si="705"/>
        <v>0.31629577464788738</v>
      </c>
      <c r="Q1671" s="79">
        <f t="shared" si="706"/>
        <v>0.33411645098214099</v>
      </c>
      <c r="R1671" s="79">
        <f t="shared" si="707"/>
        <v>0.1484389253318141</v>
      </c>
    </row>
    <row r="1672" spans="1:18" s="80" customFormat="1" x14ac:dyDescent="0.25">
      <c r="A1672" s="73" t="s">
        <v>2978</v>
      </c>
      <c r="B1672" s="74">
        <v>11</v>
      </c>
      <c r="C1672" s="74" t="s">
        <v>2979</v>
      </c>
      <c r="D1672" s="26"/>
      <c r="E1672" s="27"/>
      <c r="F1672" s="75">
        <v>889</v>
      </c>
      <c r="G1672" s="76">
        <v>79.3433300621369</v>
      </c>
      <c r="H1672" s="76">
        <v>59.322033898305079</v>
      </c>
      <c r="I1672" s="76">
        <v>6.86</v>
      </c>
      <c r="J1672" s="77">
        <v>443.28243863683764</v>
      </c>
      <c r="L1672" s="79">
        <f t="shared" si="702"/>
        <v>0.41010269706560004</v>
      </c>
      <c r="M1672" s="79"/>
      <c r="N1672" s="79">
        <f t="shared" si="703"/>
        <v>0.90572216770228164</v>
      </c>
      <c r="O1672" s="79">
        <f t="shared" si="704"/>
        <v>0.59322033898305082</v>
      </c>
      <c r="P1672" s="79">
        <f t="shared" si="705"/>
        <v>0.35633802816901416</v>
      </c>
      <c r="Q1672" s="79">
        <f t="shared" si="706"/>
        <v>0.45976838284398647</v>
      </c>
      <c r="R1672" s="79">
        <f t="shared" si="707"/>
        <v>0.16563182094800716</v>
      </c>
    </row>
    <row r="1673" spans="1:18" s="80" customFormat="1" x14ac:dyDescent="0.25">
      <c r="A1673" s="73" t="s">
        <v>2980</v>
      </c>
      <c r="B1673" s="74">
        <v>12</v>
      </c>
      <c r="C1673" s="74" t="s">
        <v>2981</v>
      </c>
      <c r="D1673" s="26"/>
      <c r="E1673" s="27"/>
      <c r="F1673" s="75">
        <v>666</v>
      </c>
      <c r="G1673" s="76">
        <v>82.992814999333845</v>
      </c>
      <c r="H1673" s="76">
        <v>50</v>
      </c>
      <c r="I1673" s="76">
        <v>8.0823</v>
      </c>
      <c r="J1673" s="77">
        <v>883.6185355393925</v>
      </c>
      <c r="L1673" s="79">
        <f t="shared" si="702"/>
        <v>0.53889757803669702</v>
      </c>
      <c r="M1673" s="79"/>
      <c r="N1673" s="79">
        <f t="shared" si="703"/>
        <v>0.96654691665556414</v>
      </c>
      <c r="O1673" s="79">
        <f t="shared" si="704"/>
        <v>0.5</v>
      </c>
      <c r="P1673" s="79">
        <f t="shared" si="705"/>
        <v>0.44241549295774651</v>
      </c>
      <c r="Q1673" s="79">
        <f t="shared" si="706"/>
        <v>0.4703272759248322</v>
      </c>
      <c r="R1673" s="79">
        <f t="shared" si="707"/>
        <v>0.34426715437703548</v>
      </c>
    </row>
    <row r="1674" spans="1:18" s="80" customFormat="1" x14ac:dyDescent="0.25">
      <c r="A1674" s="73" t="s">
        <v>2982</v>
      </c>
      <c r="B1674" s="74">
        <v>13</v>
      </c>
      <c r="C1674" s="74" t="s">
        <v>2983</v>
      </c>
      <c r="D1674" s="26"/>
      <c r="E1674" s="27"/>
      <c r="F1674" s="75">
        <v>1357</v>
      </c>
      <c r="G1674" s="76">
        <v>77.358635728829256</v>
      </c>
      <c r="H1674" s="76">
        <v>46.153846153846153</v>
      </c>
      <c r="I1674" s="76">
        <v>4.9036</v>
      </c>
      <c r="J1674" s="77">
        <v>251.68337722063046</v>
      </c>
      <c r="L1674" s="79">
        <f t="shared" si="702"/>
        <v>0.28989860848793014</v>
      </c>
      <c r="M1674" s="79"/>
      <c r="N1674" s="79">
        <f t="shared" si="703"/>
        <v>0.87264392881382091</v>
      </c>
      <c r="O1674" s="79">
        <f t="shared" si="704"/>
        <v>0.46153846153846151</v>
      </c>
      <c r="P1674" s="79">
        <f t="shared" si="705"/>
        <v>0.21856338028169017</v>
      </c>
      <c r="Q1674" s="79">
        <f t="shared" si="706"/>
        <v>0.31760888886153199</v>
      </c>
      <c r="R1674" s="79">
        <f t="shared" si="707"/>
        <v>8.7904006986056979E-2</v>
      </c>
    </row>
    <row r="1675" spans="1:18" s="80" customFormat="1" x14ac:dyDescent="0.25">
      <c r="A1675" s="73" t="s">
        <v>2984</v>
      </c>
      <c r="B1675" s="74">
        <v>14</v>
      </c>
      <c r="C1675" s="74" t="s">
        <v>2985</v>
      </c>
      <c r="D1675" s="26"/>
      <c r="E1675" s="27"/>
      <c r="F1675" s="75">
        <v>6542</v>
      </c>
      <c r="G1675" s="76">
        <v>73.285443637049113</v>
      </c>
      <c r="H1675" s="76">
        <v>68.645640074211499</v>
      </c>
      <c r="I1675" s="76">
        <v>9.7166999999999994</v>
      </c>
      <c r="J1675" s="77">
        <v>1231.2681317120391</v>
      </c>
      <c r="L1675" s="79">
        <f t="shared" si="702"/>
        <v>0.62283115544296619</v>
      </c>
      <c r="M1675" s="79"/>
      <c r="N1675" s="79">
        <f t="shared" si="703"/>
        <v>0.80475739395081858</v>
      </c>
      <c r="O1675" s="79">
        <f t="shared" si="704"/>
        <v>0.686456400742115</v>
      </c>
      <c r="P1675" s="79">
        <f t="shared" si="705"/>
        <v>0.55751408450704221</v>
      </c>
      <c r="Q1675" s="79">
        <f t="shared" si="706"/>
        <v>0.6186348776247097</v>
      </c>
      <c r="R1675" s="79">
        <f t="shared" si="707"/>
        <v>0.48530147331117207</v>
      </c>
    </row>
    <row r="1676" spans="1:18" s="80" customFormat="1" x14ac:dyDescent="0.25">
      <c r="A1676" s="73" t="s">
        <v>2986</v>
      </c>
      <c r="B1676" s="74">
        <v>15</v>
      </c>
      <c r="C1676" s="74" t="s">
        <v>2987</v>
      </c>
      <c r="D1676" s="26"/>
      <c r="E1676" s="27"/>
      <c r="F1676" s="75">
        <v>1320</v>
      </c>
      <c r="G1676" s="76">
        <v>74.816133439191702</v>
      </c>
      <c r="H1676" s="76">
        <v>51.456310679611647</v>
      </c>
      <c r="I1676" s="76">
        <v>5.1962999999999999</v>
      </c>
      <c r="J1676" s="77">
        <v>266.69931204571674</v>
      </c>
      <c r="L1676" s="79">
        <f t="shared" si="702"/>
        <v>0.30139422024777818</v>
      </c>
      <c r="M1676" s="79"/>
      <c r="N1676" s="79">
        <f t="shared" si="703"/>
        <v>0.83026889065319509</v>
      </c>
      <c r="O1676" s="79">
        <f t="shared" si="704"/>
        <v>0.5145631067961165</v>
      </c>
      <c r="P1676" s="79">
        <f t="shared" si="705"/>
        <v>0.23917605633802819</v>
      </c>
      <c r="Q1676" s="79">
        <f t="shared" si="706"/>
        <v>0.35081501481626864</v>
      </c>
      <c r="R1676" s="79">
        <f t="shared" si="707"/>
        <v>9.3995664115909427E-2</v>
      </c>
    </row>
    <row r="1677" spans="1:18" s="80" customFormat="1" x14ac:dyDescent="0.25">
      <c r="A1677" s="73" t="s">
        <v>2988</v>
      </c>
      <c r="B1677" s="74">
        <v>16</v>
      </c>
      <c r="C1677" s="74" t="s">
        <v>744</v>
      </c>
      <c r="D1677" s="26"/>
      <c r="E1677" s="27"/>
      <c r="F1677" s="75">
        <v>912</v>
      </c>
      <c r="G1677" s="76">
        <v>69.984848297128465</v>
      </c>
      <c r="H1677" s="76">
        <v>39.682539682539684</v>
      </c>
      <c r="I1677" s="76">
        <v>6.6142000000000003</v>
      </c>
      <c r="J1677" s="77">
        <v>766.26294878806698</v>
      </c>
      <c r="L1677" s="79">
        <f t="shared" si="702"/>
        <v>0.43370699409796387</v>
      </c>
      <c r="M1677" s="79"/>
      <c r="N1677" s="79">
        <f t="shared" si="703"/>
        <v>0.74974747161880773</v>
      </c>
      <c r="O1677" s="79">
        <f t="shared" si="704"/>
        <v>0.39682539682539686</v>
      </c>
      <c r="P1677" s="79">
        <f t="shared" si="705"/>
        <v>0.33902816901408456</v>
      </c>
      <c r="Q1677" s="79">
        <f t="shared" si="706"/>
        <v>0.36679011396710492</v>
      </c>
      <c r="R1677" s="79">
        <f t="shared" si="707"/>
        <v>0.2966583970742665</v>
      </c>
    </row>
    <row r="1678" spans="1:18" s="80" customFormat="1" x14ac:dyDescent="0.25">
      <c r="A1678" s="73" t="s">
        <v>2989</v>
      </c>
      <c r="B1678" s="74">
        <v>17</v>
      </c>
      <c r="C1678" s="74" t="s">
        <v>2990</v>
      </c>
      <c r="D1678" s="26"/>
      <c r="E1678" s="27"/>
      <c r="F1678" s="75">
        <v>1139</v>
      </c>
      <c r="G1678" s="76">
        <v>77.081084152786929</v>
      </c>
      <c r="H1678" s="76">
        <v>77.38095238095238</v>
      </c>
      <c r="I1678" s="76">
        <v>8.6456999999999997</v>
      </c>
      <c r="J1678" s="77">
        <v>941.08200107020582</v>
      </c>
      <c r="L1678" s="79">
        <f t="shared" si="702"/>
        <v>0.57976729567625418</v>
      </c>
      <c r="M1678" s="79"/>
      <c r="N1678" s="79">
        <f t="shared" si="703"/>
        <v>0.86801806921311553</v>
      </c>
      <c r="O1678" s="79">
        <f t="shared" si="704"/>
        <v>0.77380952380952384</v>
      </c>
      <c r="P1678" s="79">
        <f t="shared" si="705"/>
        <v>0.48209154929577469</v>
      </c>
      <c r="Q1678" s="79">
        <f t="shared" si="706"/>
        <v>0.61077576261109034</v>
      </c>
      <c r="R1678" s="79">
        <f t="shared" si="707"/>
        <v>0.367578905099475</v>
      </c>
    </row>
    <row r="1679" spans="1:18" s="80" customFormat="1" x14ac:dyDescent="0.25">
      <c r="A1679" s="73" t="s">
        <v>2991</v>
      </c>
      <c r="B1679" s="74">
        <v>18</v>
      </c>
      <c r="C1679" s="74" t="s">
        <v>2992</v>
      </c>
      <c r="D1679" s="26"/>
      <c r="E1679" s="27"/>
      <c r="F1679" s="75">
        <v>1202</v>
      </c>
      <c r="G1679" s="76">
        <v>77.355592357529062</v>
      </c>
      <c r="H1679" s="76">
        <v>36.781609195402297</v>
      </c>
      <c r="I1679" s="76">
        <v>6.6208999999999998</v>
      </c>
      <c r="J1679" s="77">
        <v>577.01949649645724</v>
      </c>
      <c r="L1679" s="79">
        <f t="shared" si="702"/>
        <v>0.40776976547231891</v>
      </c>
      <c r="M1679" s="79"/>
      <c r="N1679" s="79">
        <f t="shared" si="703"/>
        <v>0.87259320595881773</v>
      </c>
      <c r="O1679" s="79">
        <f t="shared" si="704"/>
        <v>0.36781609195402298</v>
      </c>
      <c r="P1679" s="79">
        <f t="shared" si="705"/>
        <v>0.33950000000000002</v>
      </c>
      <c r="Q1679" s="79">
        <f t="shared" si="706"/>
        <v>0.35337453674308622</v>
      </c>
      <c r="R1679" s="79">
        <f t="shared" si="707"/>
        <v>0.21988620547523621</v>
      </c>
    </row>
    <row r="1680" spans="1:18" s="80" customFormat="1" x14ac:dyDescent="0.25">
      <c r="A1680" s="73" t="s">
        <v>2993</v>
      </c>
      <c r="B1680" s="74">
        <v>19</v>
      </c>
      <c r="C1680" s="74" t="s">
        <v>2994</v>
      </c>
      <c r="D1680" s="26"/>
      <c r="E1680" s="27"/>
      <c r="F1680" s="75">
        <v>699</v>
      </c>
      <c r="G1680" s="76">
        <v>71.222423812233529</v>
      </c>
      <c r="H1680" s="76">
        <v>81.395348837209298</v>
      </c>
      <c r="I1680" s="76">
        <v>8.2177000000000007</v>
      </c>
      <c r="J1680" s="77">
        <v>871.97059040505951</v>
      </c>
      <c r="L1680" s="79">
        <f t="shared" si="702"/>
        <v>0.5413523450972475</v>
      </c>
      <c r="M1680" s="79"/>
      <c r="N1680" s="79">
        <f t="shared" si="703"/>
        <v>0.7703737302038921</v>
      </c>
      <c r="O1680" s="79">
        <f t="shared" si="704"/>
        <v>0.81395348837209303</v>
      </c>
      <c r="P1680" s="79">
        <f t="shared" si="705"/>
        <v>0.45195070422535222</v>
      </c>
      <c r="Q1680" s="79">
        <f t="shared" si="706"/>
        <v>0.6065202818343749</v>
      </c>
      <c r="R1680" s="79">
        <f t="shared" si="707"/>
        <v>0.33954182166533853</v>
      </c>
    </row>
    <row r="1681" spans="1:18" s="80" customFormat="1" x14ac:dyDescent="0.25">
      <c r="A1681" s="73" t="s">
        <v>2995</v>
      </c>
      <c r="B1681" s="74">
        <v>20</v>
      </c>
      <c r="C1681" s="74" t="s">
        <v>2996</v>
      </c>
      <c r="D1681" s="26"/>
      <c r="E1681" s="27"/>
      <c r="F1681" s="75">
        <v>374</v>
      </c>
      <c r="G1681" s="76">
        <v>79.775382984084729</v>
      </c>
      <c r="H1681" s="76">
        <v>35</v>
      </c>
      <c r="I1681" s="76">
        <v>6.6551</v>
      </c>
      <c r="J1681" s="77">
        <v>463.62127993899844</v>
      </c>
      <c r="L1681" s="79">
        <f t="shared" si="702"/>
        <v>0.38009600570608071</v>
      </c>
      <c r="M1681" s="79"/>
      <c r="N1681" s="79">
        <f t="shared" si="703"/>
        <v>0.91292304973474547</v>
      </c>
      <c r="O1681" s="79">
        <f t="shared" si="704"/>
        <v>0.35</v>
      </c>
      <c r="P1681" s="79">
        <f t="shared" si="705"/>
        <v>0.34190845070422538</v>
      </c>
      <c r="Q1681" s="79">
        <f t="shared" si="706"/>
        <v>0.34593056781163306</v>
      </c>
      <c r="R1681" s="79">
        <f t="shared" si="707"/>
        <v>0.17388287218620627</v>
      </c>
    </row>
    <row r="1682" spans="1:18" s="80" customFormat="1" x14ac:dyDescent="0.25">
      <c r="A1682" s="73" t="s">
        <v>2997</v>
      </c>
      <c r="B1682" s="74">
        <v>21</v>
      </c>
      <c r="C1682" s="74" t="s">
        <v>2998</v>
      </c>
      <c r="D1682" s="26"/>
      <c r="E1682" s="27"/>
      <c r="F1682" s="75">
        <v>1223</v>
      </c>
      <c r="G1682" s="76">
        <v>77.80736336682844</v>
      </c>
      <c r="H1682" s="76">
        <v>57.534246575342465</v>
      </c>
      <c r="I1682" s="76">
        <v>7.1684999999999999</v>
      </c>
      <c r="J1682" s="77">
        <v>738.96354458524468</v>
      </c>
      <c r="L1682" s="79">
        <f t="shared" si="702"/>
        <v>0.48941130880793254</v>
      </c>
      <c r="M1682" s="79"/>
      <c r="N1682" s="79">
        <f t="shared" si="703"/>
        <v>0.88012272278047399</v>
      </c>
      <c r="O1682" s="79">
        <f t="shared" si="704"/>
        <v>0.57534246575342463</v>
      </c>
      <c r="P1682" s="79">
        <f t="shared" si="705"/>
        <v>0.37806338028169018</v>
      </c>
      <c r="Q1682" s="79">
        <f t="shared" si="706"/>
        <v>0.4663860176102434</v>
      </c>
      <c r="R1682" s="79">
        <f t="shared" si="707"/>
        <v>0.28558358806703638</v>
      </c>
    </row>
    <row r="1683" spans="1:18" s="80" customFormat="1" x14ac:dyDescent="0.25">
      <c r="A1683" s="73" t="s">
        <v>2999</v>
      </c>
      <c r="B1683" s="74">
        <v>22</v>
      </c>
      <c r="C1683" s="74" t="s">
        <v>3000</v>
      </c>
      <c r="D1683" s="26"/>
      <c r="E1683" s="27"/>
      <c r="F1683" s="75">
        <v>4245</v>
      </c>
      <c r="G1683" s="76">
        <v>69.645062546543585</v>
      </c>
      <c r="H1683" s="76">
        <v>61.217948717948723</v>
      </c>
      <c r="I1683" s="76">
        <v>8.2332999999999998</v>
      </c>
      <c r="J1683" s="77">
        <v>1213.0240320037244</v>
      </c>
      <c r="L1683" s="79">
        <f t="shared" si="702"/>
        <v>0.57212445204018114</v>
      </c>
      <c r="M1683" s="79"/>
      <c r="N1683" s="79">
        <f t="shared" si="703"/>
        <v>0.74408437577572639</v>
      </c>
      <c r="O1683" s="79">
        <f t="shared" si="704"/>
        <v>0.61217948717948723</v>
      </c>
      <c r="P1683" s="79">
        <f t="shared" si="705"/>
        <v>0.45304929577464792</v>
      </c>
      <c r="Q1683" s="79">
        <f t="shared" si="706"/>
        <v>0.52663790744149042</v>
      </c>
      <c r="R1683" s="79">
        <f t="shared" si="707"/>
        <v>0.47790021582301195</v>
      </c>
    </row>
    <row r="1684" spans="1:18" s="80" customFormat="1" x14ac:dyDescent="0.25">
      <c r="A1684" s="73" t="s">
        <v>3001</v>
      </c>
      <c r="B1684" s="74">
        <v>23</v>
      </c>
      <c r="C1684" s="74" t="s">
        <v>3002</v>
      </c>
      <c r="D1684" s="26"/>
      <c r="E1684" s="27"/>
      <c r="F1684" s="75">
        <v>1335</v>
      </c>
      <c r="G1684" s="76">
        <v>67.946486685551548</v>
      </c>
      <c r="H1684" s="76">
        <v>67.692307692307693</v>
      </c>
      <c r="I1684" s="76">
        <v>7.1266999999999996</v>
      </c>
      <c r="J1684" s="77">
        <v>692.71154535704534</v>
      </c>
      <c r="L1684" s="79">
        <f t="shared" si="702"/>
        <v>0.45826481421016202</v>
      </c>
      <c r="M1684" s="79"/>
      <c r="N1684" s="79">
        <f t="shared" si="703"/>
        <v>0.71577477809252577</v>
      </c>
      <c r="O1684" s="79">
        <f t="shared" si="704"/>
        <v>0.67692307692307696</v>
      </c>
      <c r="P1684" s="79">
        <f t="shared" si="705"/>
        <v>0.37511971830985918</v>
      </c>
      <c r="Q1684" s="79">
        <f t="shared" si="706"/>
        <v>0.50391189104130873</v>
      </c>
      <c r="R1684" s="79">
        <f t="shared" si="707"/>
        <v>0.26682009953632668</v>
      </c>
    </row>
    <row r="1685" spans="1:18" s="80" customFormat="1" x14ac:dyDescent="0.25">
      <c r="A1685" s="73" t="s">
        <v>3003</v>
      </c>
      <c r="B1685" s="74">
        <v>24</v>
      </c>
      <c r="C1685" s="74" t="s">
        <v>3004</v>
      </c>
      <c r="D1685" s="26"/>
      <c r="E1685" s="27"/>
      <c r="F1685" s="75">
        <v>928</v>
      </c>
      <c r="G1685" s="76">
        <v>68.954633997253566</v>
      </c>
      <c r="H1685" s="76">
        <v>66</v>
      </c>
      <c r="I1685" s="76">
        <v>6.6879</v>
      </c>
      <c r="J1685" s="77">
        <v>770.03764311707221</v>
      </c>
      <c r="L1685" s="79">
        <f t="shared" si="702"/>
        <v>0.47044805309956395</v>
      </c>
      <c r="M1685" s="79"/>
      <c r="N1685" s="79">
        <f t="shared" si="703"/>
        <v>0.73257723328755942</v>
      </c>
      <c r="O1685" s="79">
        <f t="shared" si="704"/>
        <v>0.66</v>
      </c>
      <c r="P1685" s="79">
        <f t="shared" si="705"/>
        <v>0.34421830985915497</v>
      </c>
      <c r="Q1685" s="79">
        <f t="shared" si="706"/>
        <v>0.47663831623888808</v>
      </c>
      <c r="R1685" s="79">
        <f t="shared" si="707"/>
        <v>0.29818971323207799</v>
      </c>
    </row>
    <row r="1686" spans="1:18" s="80" customFormat="1" x14ac:dyDescent="0.25">
      <c r="A1686" s="73" t="s">
        <v>3005</v>
      </c>
      <c r="B1686" s="74">
        <v>25</v>
      </c>
      <c r="C1686" s="74" t="s">
        <v>3006</v>
      </c>
      <c r="D1686" s="26"/>
      <c r="E1686" s="27"/>
      <c r="F1686" s="75">
        <v>210</v>
      </c>
      <c r="G1686" s="76">
        <v>76.140106277449135</v>
      </c>
      <c r="H1686" s="76">
        <v>50</v>
      </c>
      <c r="I1686" s="76">
        <v>7.5570000000000004</v>
      </c>
      <c r="J1686" s="77">
        <v>525.43745059753155</v>
      </c>
      <c r="L1686" s="79">
        <f t="shared" si="702"/>
        <v>0.42423387220970715</v>
      </c>
      <c r="M1686" s="79"/>
      <c r="N1686" s="79">
        <f t="shared" si="703"/>
        <v>0.8523351046241523</v>
      </c>
      <c r="O1686" s="79">
        <f t="shared" si="704"/>
        <v>0.5</v>
      </c>
      <c r="P1686" s="79">
        <f t="shared" si="705"/>
        <v>0.40542253521126764</v>
      </c>
      <c r="Q1686" s="79">
        <f t="shared" si="706"/>
        <v>0.4502346805896163</v>
      </c>
      <c r="R1686" s="79">
        <f t="shared" si="707"/>
        <v>0.19896042620589516</v>
      </c>
    </row>
    <row r="1687" spans="1:18" s="80" customFormat="1" x14ac:dyDescent="0.25">
      <c r="A1687" s="73" t="s">
        <v>3007</v>
      </c>
      <c r="B1687" s="74">
        <v>26</v>
      </c>
      <c r="C1687" s="74" t="s">
        <v>3008</v>
      </c>
      <c r="D1687" s="26"/>
      <c r="E1687" s="27"/>
      <c r="F1687" s="75">
        <v>630</v>
      </c>
      <c r="G1687" s="76">
        <v>79.125337783635132</v>
      </c>
      <c r="H1687" s="76">
        <v>41.666666666666671</v>
      </c>
      <c r="I1687" s="76">
        <v>6.5601000000000003</v>
      </c>
      <c r="J1687" s="77">
        <v>700.58326746337536</v>
      </c>
      <c r="L1687" s="79">
        <f t="shared" si="702"/>
        <v>0.44984651684946481</v>
      </c>
      <c r="M1687" s="79"/>
      <c r="N1687" s="79">
        <f t="shared" si="703"/>
        <v>0.9020889630605855</v>
      </c>
      <c r="O1687" s="79">
        <f t="shared" si="704"/>
        <v>0.41666666666666674</v>
      </c>
      <c r="P1687" s="79">
        <f t="shared" si="705"/>
        <v>0.33521830985915496</v>
      </c>
      <c r="Q1687" s="79">
        <f t="shared" si="706"/>
        <v>0.37373024466137061</v>
      </c>
      <c r="R1687" s="79">
        <f t="shared" si="707"/>
        <v>0.270013495928347</v>
      </c>
    </row>
    <row r="1688" spans="1:18" s="80" customFormat="1" x14ac:dyDescent="0.25">
      <c r="A1688" s="73" t="s">
        <v>3009</v>
      </c>
      <c r="B1688" s="74">
        <v>27</v>
      </c>
      <c r="C1688" s="74" t="s">
        <v>3010</v>
      </c>
      <c r="D1688" s="26"/>
      <c r="E1688" s="27"/>
      <c r="F1688" s="75">
        <v>2486</v>
      </c>
      <c r="G1688" s="76">
        <v>70.606439751722419</v>
      </c>
      <c r="H1688" s="76">
        <v>78.82352941176471</v>
      </c>
      <c r="I1688" s="76">
        <v>9.1450999999999993</v>
      </c>
      <c r="J1688" s="77">
        <v>1350.5813794522232</v>
      </c>
      <c r="L1688" s="79">
        <f t="shared" si="702"/>
        <v>0.63745976612658417</v>
      </c>
      <c r="M1688" s="79"/>
      <c r="N1688" s="79">
        <f t="shared" si="703"/>
        <v>0.7601073291953736</v>
      </c>
      <c r="O1688" s="79">
        <f t="shared" si="704"/>
        <v>0.78823529411764715</v>
      </c>
      <c r="P1688" s="79">
        <f t="shared" si="705"/>
        <v>0.5172605633802817</v>
      </c>
      <c r="Q1688" s="79">
        <f t="shared" si="706"/>
        <v>0.63853193523230789</v>
      </c>
      <c r="R1688" s="79">
        <f t="shared" si="707"/>
        <v>0.53370441357088161</v>
      </c>
    </row>
    <row r="1689" spans="1:18" s="80" customFormat="1" x14ac:dyDescent="0.25">
      <c r="A1689" s="73" t="s">
        <v>3011</v>
      </c>
      <c r="B1689" s="74">
        <v>28</v>
      </c>
      <c r="C1689" s="74" t="s">
        <v>3012</v>
      </c>
      <c r="D1689" s="26"/>
      <c r="E1689" s="27"/>
      <c r="F1689" s="75">
        <v>12636</v>
      </c>
      <c r="G1689" s="76">
        <v>70.010623960985669</v>
      </c>
      <c r="H1689" s="76">
        <v>69.544131910766254</v>
      </c>
      <c r="I1689" s="76">
        <v>9.5498999999999992</v>
      </c>
      <c r="J1689" s="77">
        <v>1324.8209224467676</v>
      </c>
      <c r="L1689" s="79">
        <f t="shared" si="702"/>
        <v>0.6230221201612508</v>
      </c>
      <c r="M1689" s="79"/>
      <c r="N1689" s="79">
        <f t="shared" si="703"/>
        <v>0.75017706601642786</v>
      </c>
      <c r="O1689" s="79">
        <f t="shared" si="704"/>
        <v>0.69544131910766249</v>
      </c>
      <c r="P1689" s="79">
        <f t="shared" si="705"/>
        <v>0.54576760563380278</v>
      </c>
      <c r="Q1689" s="79">
        <f t="shared" si="706"/>
        <v>0.61607576124061425</v>
      </c>
      <c r="R1689" s="79">
        <f t="shared" si="707"/>
        <v>0.52325392391349601</v>
      </c>
    </row>
    <row r="1690" spans="1:18" s="80" customFormat="1" x14ac:dyDescent="0.25">
      <c r="A1690" s="73" t="s">
        <v>3013</v>
      </c>
      <c r="B1690" s="74">
        <v>29</v>
      </c>
      <c r="C1690" s="74" t="s">
        <v>3014</v>
      </c>
      <c r="D1690" s="26"/>
      <c r="E1690" s="27"/>
      <c r="F1690" s="75">
        <v>320</v>
      </c>
      <c r="G1690" s="76">
        <v>75.281918886086558</v>
      </c>
      <c r="H1690" s="76">
        <v>57.894736842105267</v>
      </c>
      <c r="I1690" s="76">
        <v>7.0574000000000003</v>
      </c>
      <c r="J1690" s="77">
        <v>722.47649457160583</v>
      </c>
      <c r="L1690" s="79">
        <f t="shared" si="702"/>
        <v>0.47652695060145839</v>
      </c>
      <c r="M1690" s="79"/>
      <c r="N1690" s="79">
        <f t="shared" si="703"/>
        <v>0.83803198143477597</v>
      </c>
      <c r="O1690" s="79">
        <f t="shared" si="704"/>
        <v>0.57894736842105265</v>
      </c>
      <c r="P1690" s="79">
        <f t="shared" si="705"/>
        <v>0.37023943661971837</v>
      </c>
      <c r="Q1690" s="79">
        <f t="shared" si="706"/>
        <v>0.4629785605367478</v>
      </c>
      <c r="R1690" s="79">
        <f t="shared" si="707"/>
        <v>0.27889512964365348</v>
      </c>
    </row>
    <row r="1691" spans="1:18" s="80" customFormat="1" x14ac:dyDescent="0.25">
      <c r="A1691" s="73" t="s">
        <v>3015</v>
      </c>
      <c r="B1691" s="74">
        <v>30</v>
      </c>
      <c r="C1691" s="74" t="s">
        <v>3016</v>
      </c>
      <c r="D1691" s="26"/>
      <c r="E1691" s="27"/>
      <c r="F1691" s="75">
        <v>411</v>
      </c>
      <c r="G1691" s="76">
        <v>70.321835257075534</v>
      </c>
      <c r="H1691" s="76">
        <v>48</v>
      </c>
      <c r="I1691" s="76">
        <v>6.0834999999999999</v>
      </c>
      <c r="J1691" s="77">
        <v>204.54985911339429</v>
      </c>
      <c r="L1691" s="79">
        <f t="shared" si="702"/>
        <v>0.27039844706099536</v>
      </c>
      <c r="M1691" s="79"/>
      <c r="N1691" s="79">
        <f t="shared" si="703"/>
        <v>0.75536392095125893</v>
      </c>
      <c r="O1691" s="79">
        <f t="shared" si="704"/>
        <v>0.48</v>
      </c>
      <c r="P1691" s="79">
        <f t="shared" si="705"/>
        <v>0.30165492957746481</v>
      </c>
      <c r="Q1691" s="79">
        <f t="shared" si="706"/>
        <v>0.38051854908425042</v>
      </c>
      <c r="R1691" s="79">
        <f t="shared" si="707"/>
        <v>6.8782904305636633E-2</v>
      </c>
    </row>
    <row r="1692" spans="1:18" s="80" customFormat="1" x14ac:dyDescent="0.25">
      <c r="A1692" s="73" t="s">
        <v>3017</v>
      </c>
      <c r="B1692" s="74">
        <v>31</v>
      </c>
      <c r="C1692" s="74" t="s">
        <v>3018</v>
      </c>
      <c r="D1692" s="26"/>
      <c r="E1692" s="27"/>
      <c r="F1692" s="75">
        <v>3125</v>
      </c>
      <c r="G1692" s="76">
        <v>65.564021996403227</v>
      </c>
      <c r="H1692" s="76">
        <v>54.66101694915254</v>
      </c>
      <c r="I1692" s="76">
        <v>6.9362000000000004</v>
      </c>
      <c r="J1692" s="77">
        <v>850.788320007523</v>
      </c>
      <c r="L1692" s="79">
        <f t="shared" si="702"/>
        <v>0.46336367834067488</v>
      </c>
      <c r="M1692" s="79"/>
      <c r="N1692" s="79">
        <f t="shared" si="703"/>
        <v>0.67606703327338713</v>
      </c>
      <c r="O1692" s="79">
        <f t="shared" si="704"/>
        <v>0.54661016949152541</v>
      </c>
      <c r="P1692" s="79">
        <f t="shared" si="705"/>
        <v>0.36170422535211272</v>
      </c>
      <c r="Q1692" s="79">
        <f t="shared" si="706"/>
        <v>0.44464728485117194</v>
      </c>
      <c r="R1692" s="79">
        <f t="shared" si="707"/>
        <v>0.33094860852232172</v>
      </c>
    </row>
    <row r="1693" spans="1:18" s="80" customFormat="1" x14ac:dyDescent="0.25">
      <c r="A1693" s="73" t="s">
        <v>3019</v>
      </c>
      <c r="B1693" s="74">
        <v>32</v>
      </c>
      <c r="C1693" s="74" t="s">
        <v>3020</v>
      </c>
      <c r="D1693" s="26"/>
      <c r="E1693" s="27"/>
      <c r="F1693" s="75">
        <v>1407</v>
      </c>
      <c r="G1693" s="76">
        <v>68.602693872512248</v>
      </c>
      <c r="H1693" s="76">
        <v>76</v>
      </c>
      <c r="I1693" s="76">
        <v>8.0709999999999997</v>
      </c>
      <c r="J1693" s="77">
        <v>1060.5844773965812</v>
      </c>
      <c r="L1693" s="79">
        <f t="shared" si="702"/>
        <v>0.5595203290630425</v>
      </c>
      <c r="M1693" s="79"/>
      <c r="N1693" s="79">
        <f t="shared" si="703"/>
        <v>0.7267115645418708</v>
      </c>
      <c r="O1693" s="79">
        <f t="shared" si="704"/>
        <v>0.76</v>
      </c>
      <c r="P1693" s="79">
        <f t="shared" si="705"/>
        <v>0.44161971830985919</v>
      </c>
      <c r="Q1693" s="79">
        <f t="shared" si="706"/>
        <v>0.57933667751618578</v>
      </c>
      <c r="R1693" s="79">
        <f t="shared" si="707"/>
        <v>0.41605861151991125</v>
      </c>
    </row>
    <row r="1694" spans="1:18" s="80" customFormat="1" x14ac:dyDescent="0.25">
      <c r="A1694" s="73"/>
      <c r="B1694" s="74"/>
      <c r="C1694" s="81"/>
      <c r="D1694" s="82"/>
      <c r="E1694" s="83"/>
      <c r="F1694" s="84" t="s">
        <v>17</v>
      </c>
      <c r="G1694" s="85"/>
      <c r="H1694" s="85"/>
      <c r="I1694" s="85"/>
      <c r="J1694" s="86"/>
      <c r="L1694" s="79"/>
      <c r="M1694" s="79"/>
      <c r="N1694" s="79"/>
      <c r="O1694" s="79"/>
      <c r="P1694" s="79"/>
      <c r="Q1694" s="79"/>
      <c r="R1694" s="79"/>
    </row>
    <row r="1695" spans="1:18" s="80" customFormat="1" x14ac:dyDescent="0.25">
      <c r="A1695" s="62" t="s">
        <v>3021</v>
      </c>
      <c r="B1695" s="87"/>
      <c r="C1695" s="64" t="s">
        <v>3022</v>
      </c>
      <c r="D1695" s="65"/>
      <c r="E1695" s="66"/>
      <c r="F1695" s="67">
        <v>227685</v>
      </c>
      <c r="G1695" s="68">
        <v>78.324780376731752</v>
      </c>
      <c r="H1695" s="68">
        <v>71.86354039337705</v>
      </c>
      <c r="I1695" s="68">
        <v>9.1958765971326066</v>
      </c>
      <c r="J1695" s="69">
        <v>1306.1107842619624</v>
      </c>
      <c r="K1695" s="16"/>
      <c r="L1695" s="54">
        <f t="shared" ref="L1695:L1707" si="708">GEOMEAN(N1695,Q1695,R1695)</f>
        <v>0.65451020405791882</v>
      </c>
      <c r="M1695" s="54"/>
      <c r="N1695" s="54">
        <f t="shared" ref="N1695:N1707" si="709">+(G1695-25)/(85-25)</f>
        <v>0.88874633961219585</v>
      </c>
      <c r="O1695" s="54">
        <f t="shared" ref="O1695:O1707" si="710">+H1695/100</f>
        <v>0.71863540393377046</v>
      </c>
      <c r="P1695" s="54">
        <f t="shared" ref="P1695:P1707" si="711">+(I1695-1.8)/(16-1.8)</f>
        <v>0.52083638007976107</v>
      </c>
      <c r="Q1695" s="54">
        <f t="shared" ref="Q1695:Q1707" si="712">+(O1695*P1695)^(0.5)</f>
        <v>0.61179364362669042</v>
      </c>
      <c r="R1695" s="54">
        <f t="shared" ref="R1695:R1707" si="713">+(J1695-35)/(2500-35)</f>
        <v>0.51566360416306789</v>
      </c>
    </row>
    <row r="1696" spans="1:18" s="80" customFormat="1" x14ac:dyDescent="0.25">
      <c r="A1696" s="73" t="s">
        <v>3023</v>
      </c>
      <c r="B1696" s="74">
        <v>1</v>
      </c>
      <c r="C1696" s="74" t="s">
        <v>3024</v>
      </c>
      <c r="D1696" s="26"/>
      <c r="E1696" s="27"/>
      <c r="F1696" s="75">
        <v>63142</v>
      </c>
      <c r="G1696" s="76">
        <v>79.184916025535699</v>
      </c>
      <c r="H1696" s="76">
        <v>76.396877567789645</v>
      </c>
      <c r="I1696" s="76">
        <v>10.8063</v>
      </c>
      <c r="J1696" s="77">
        <v>1439.7894856416474</v>
      </c>
      <c r="L1696" s="79">
        <f t="shared" si="708"/>
        <v>0.71022524484142791</v>
      </c>
      <c r="M1696" s="79"/>
      <c r="N1696" s="79">
        <f t="shared" si="709"/>
        <v>0.90308193375892831</v>
      </c>
      <c r="O1696" s="79">
        <f t="shared" si="710"/>
        <v>0.76396877567789645</v>
      </c>
      <c r="P1696" s="79">
        <f t="shared" si="711"/>
        <v>0.63424647887323948</v>
      </c>
      <c r="Q1696" s="79">
        <f t="shared" si="712"/>
        <v>0.69609231136596073</v>
      </c>
      <c r="R1696" s="79">
        <f t="shared" si="713"/>
        <v>0.56989431466192597</v>
      </c>
    </row>
    <row r="1697" spans="1:18" s="80" customFormat="1" x14ac:dyDescent="0.25">
      <c r="A1697" s="73" t="s">
        <v>3025</v>
      </c>
      <c r="B1697" s="74">
        <v>2</v>
      </c>
      <c r="C1697" s="74" t="s">
        <v>3026</v>
      </c>
      <c r="D1697" s="26"/>
      <c r="E1697" s="27"/>
      <c r="F1697" s="75">
        <v>2208</v>
      </c>
      <c r="G1697" s="76">
        <v>72.93067880050765</v>
      </c>
      <c r="H1697" s="76">
        <v>42.105263157894733</v>
      </c>
      <c r="I1697" s="76">
        <v>5.3552</v>
      </c>
      <c r="J1697" s="77">
        <v>611.582539871221</v>
      </c>
      <c r="L1697" s="79">
        <f t="shared" si="708"/>
        <v>0.39293523773033689</v>
      </c>
      <c r="M1697" s="79"/>
      <c r="N1697" s="79">
        <f t="shared" si="709"/>
        <v>0.79884464667512745</v>
      </c>
      <c r="O1697" s="79">
        <f t="shared" si="710"/>
        <v>0.42105263157894735</v>
      </c>
      <c r="P1697" s="79">
        <f t="shared" si="711"/>
        <v>0.2503661971830986</v>
      </c>
      <c r="Q1697" s="79">
        <f t="shared" si="712"/>
        <v>0.32468037541920719</v>
      </c>
      <c r="R1697" s="79">
        <f t="shared" si="713"/>
        <v>0.23390772408568802</v>
      </c>
    </row>
    <row r="1698" spans="1:18" s="80" customFormat="1" x14ac:dyDescent="0.25">
      <c r="A1698" s="73" t="s">
        <v>3027</v>
      </c>
      <c r="B1698" s="74">
        <v>3</v>
      </c>
      <c r="C1698" s="74" t="s">
        <v>3028</v>
      </c>
      <c r="D1698" s="26"/>
      <c r="E1698" s="27"/>
      <c r="F1698" s="75">
        <v>8132</v>
      </c>
      <c r="G1698" s="76">
        <v>78.724273603066692</v>
      </c>
      <c r="H1698" s="76">
        <v>63.894523326572006</v>
      </c>
      <c r="I1698" s="76">
        <v>8.1290999999999993</v>
      </c>
      <c r="J1698" s="77">
        <v>916.22024710686151</v>
      </c>
      <c r="L1698" s="79">
        <f t="shared" si="708"/>
        <v>0.55485796283289923</v>
      </c>
      <c r="M1698" s="79"/>
      <c r="N1698" s="79">
        <f t="shared" si="709"/>
        <v>0.89540456005111158</v>
      </c>
      <c r="O1698" s="79">
        <f t="shared" si="710"/>
        <v>0.63894523326572006</v>
      </c>
      <c r="P1698" s="79">
        <f t="shared" si="711"/>
        <v>0.44571126760563379</v>
      </c>
      <c r="Q1698" s="79">
        <f t="shared" si="712"/>
        <v>0.53365259284429745</v>
      </c>
      <c r="R1698" s="79">
        <f t="shared" si="713"/>
        <v>0.35749300085471053</v>
      </c>
    </row>
    <row r="1699" spans="1:18" s="80" customFormat="1" x14ac:dyDescent="0.25">
      <c r="A1699" s="73" t="s">
        <v>3029</v>
      </c>
      <c r="B1699" s="74">
        <v>4</v>
      </c>
      <c r="C1699" s="74" t="s">
        <v>3030</v>
      </c>
      <c r="D1699" s="26"/>
      <c r="E1699" s="27"/>
      <c r="F1699" s="75">
        <v>929</v>
      </c>
      <c r="G1699" s="76">
        <v>81.306730143597861</v>
      </c>
      <c r="H1699" s="76">
        <v>71.739130434782609</v>
      </c>
      <c r="I1699" s="76">
        <v>5.7956000000000003</v>
      </c>
      <c r="J1699" s="77">
        <v>735.27307403314433</v>
      </c>
      <c r="L1699" s="79">
        <f t="shared" si="708"/>
        <v>0.49294085630284251</v>
      </c>
      <c r="M1699" s="79"/>
      <c r="N1699" s="79">
        <f t="shared" si="709"/>
        <v>0.93844550239329771</v>
      </c>
      <c r="O1699" s="79">
        <f t="shared" si="710"/>
        <v>0.71739130434782605</v>
      </c>
      <c r="P1699" s="79">
        <f t="shared" si="711"/>
        <v>0.2813802816901409</v>
      </c>
      <c r="Q1699" s="79">
        <f t="shared" si="712"/>
        <v>0.44928806716787939</v>
      </c>
      <c r="R1699" s="79">
        <f t="shared" si="713"/>
        <v>0.28408643977003828</v>
      </c>
    </row>
    <row r="1700" spans="1:18" s="80" customFormat="1" x14ac:dyDescent="0.25">
      <c r="A1700" s="73" t="s">
        <v>3031</v>
      </c>
      <c r="B1700" s="74">
        <v>5</v>
      </c>
      <c r="C1700" s="74" t="s">
        <v>3032</v>
      </c>
      <c r="D1700" s="26"/>
      <c r="E1700" s="27"/>
      <c r="F1700" s="75">
        <v>28765</v>
      </c>
      <c r="G1700" s="76">
        <v>79.078502382989726</v>
      </c>
      <c r="H1700" s="76">
        <v>78.427869584635999</v>
      </c>
      <c r="I1700" s="76">
        <v>10.096</v>
      </c>
      <c r="J1700" s="77">
        <v>1229.5218077427376</v>
      </c>
      <c r="L1700" s="79">
        <f t="shared" si="708"/>
        <v>0.66618061498372039</v>
      </c>
      <c r="M1700" s="79"/>
      <c r="N1700" s="79">
        <f t="shared" si="709"/>
        <v>0.9013083730498288</v>
      </c>
      <c r="O1700" s="79">
        <f t="shared" si="710"/>
        <v>0.78427869584636001</v>
      </c>
      <c r="P1700" s="79">
        <f t="shared" si="711"/>
        <v>0.58422535211267601</v>
      </c>
      <c r="Q1700" s="79">
        <f t="shared" si="712"/>
        <v>0.6769013940267149</v>
      </c>
      <c r="R1700" s="79">
        <f t="shared" si="713"/>
        <v>0.48459302545344324</v>
      </c>
    </row>
    <row r="1701" spans="1:18" s="80" customFormat="1" x14ac:dyDescent="0.25">
      <c r="A1701" s="73" t="s">
        <v>3033</v>
      </c>
      <c r="B1701" s="74">
        <v>6</v>
      </c>
      <c r="C1701" s="74" t="s">
        <v>3034</v>
      </c>
      <c r="D1701" s="26"/>
      <c r="E1701" s="27"/>
      <c r="F1701" s="75">
        <v>34764</v>
      </c>
      <c r="G1701" s="76">
        <v>80.073879167193709</v>
      </c>
      <c r="H1701" s="76">
        <v>70.123203285420942</v>
      </c>
      <c r="I1701" s="76">
        <v>8.3574999999999999</v>
      </c>
      <c r="J1701" s="77">
        <v>1385.0847995845643</v>
      </c>
      <c r="L1701" s="79">
        <f t="shared" si="708"/>
        <v>0.65891814019485784</v>
      </c>
      <c r="M1701" s="79"/>
      <c r="N1701" s="79">
        <f t="shared" si="709"/>
        <v>0.91789798611989515</v>
      </c>
      <c r="O1701" s="79">
        <f t="shared" si="710"/>
        <v>0.70123203285420943</v>
      </c>
      <c r="P1701" s="79">
        <f t="shared" si="711"/>
        <v>0.46179577464788735</v>
      </c>
      <c r="Q1701" s="79">
        <f t="shared" si="712"/>
        <v>0.56905710593913372</v>
      </c>
      <c r="R1701" s="79">
        <f t="shared" si="713"/>
        <v>0.54770174425337292</v>
      </c>
    </row>
    <row r="1702" spans="1:18" s="80" customFormat="1" x14ac:dyDescent="0.25">
      <c r="A1702" s="73" t="s">
        <v>3035</v>
      </c>
      <c r="B1702" s="74">
        <v>7</v>
      </c>
      <c r="C1702" s="74" t="s">
        <v>1113</v>
      </c>
      <c r="D1702" s="26"/>
      <c r="E1702" s="27"/>
      <c r="F1702" s="75">
        <v>1867</v>
      </c>
      <c r="G1702" s="76">
        <v>76.863002628357989</v>
      </c>
      <c r="H1702" s="76">
        <v>52.5</v>
      </c>
      <c r="I1702" s="76">
        <v>5.8270999999999997</v>
      </c>
      <c r="J1702" s="77">
        <v>759.87204960542863</v>
      </c>
      <c r="L1702" s="79">
        <f t="shared" si="708"/>
        <v>0.46116978050352891</v>
      </c>
      <c r="M1702" s="79"/>
      <c r="N1702" s="79">
        <f t="shared" si="709"/>
        <v>0.8643833771392998</v>
      </c>
      <c r="O1702" s="79">
        <f t="shared" si="710"/>
        <v>0.52500000000000002</v>
      </c>
      <c r="P1702" s="79">
        <f t="shared" si="711"/>
        <v>0.28359859154929579</v>
      </c>
      <c r="Q1702" s="79">
        <f t="shared" si="712"/>
        <v>0.38586171170949352</v>
      </c>
      <c r="R1702" s="79">
        <f t="shared" si="713"/>
        <v>0.29406574020504206</v>
      </c>
    </row>
    <row r="1703" spans="1:18" s="80" customFormat="1" x14ac:dyDescent="0.25">
      <c r="A1703" s="73" t="s">
        <v>3036</v>
      </c>
      <c r="B1703" s="74">
        <v>8</v>
      </c>
      <c r="C1703" s="74" t="s">
        <v>3037</v>
      </c>
      <c r="D1703" s="26"/>
      <c r="E1703" s="27"/>
      <c r="F1703" s="75">
        <v>1516</v>
      </c>
      <c r="G1703" s="76">
        <v>80.976214811094835</v>
      </c>
      <c r="H1703" s="76">
        <v>55.555555555555557</v>
      </c>
      <c r="I1703" s="76">
        <v>5.8502999999999998</v>
      </c>
      <c r="J1703" s="77">
        <v>235.68434459519889</v>
      </c>
      <c r="L1703" s="79">
        <f t="shared" si="708"/>
        <v>0.31153296350879689</v>
      </c>
      <c r="M1703" s="79"/>
      <c r="N1703" s="79">
        <f t="shared" si="709"/>
        <v>0.93293691351824726</v>
      </c>
      <c r="O1703" s="79">
        <f t="shared" si="710"/>
        <v>0.55555555555555558</v>
      </c>
      <c r="P1703" s="79">
        <f t="shared" si="711"/>
        <v>0.28523239436619718</v>
      </c>
      <c r="Q1703" s="79">
        <f t="shared" si="712"/>
        <v>0.39807341196637841</v>
      </c>
      <c r="R1703" s="79">
        <f t="shared" si="713"/>
        <v>8.141352721914763E-2</v>
      </c>
    </row>
    <row r="1704" spans="1:18" s="80" customFormat="1" x14ac:dyDescent="0.25">
      <c r="A1704" s="73" t="s">
        <v>3038</v>
      </c>
      <c r="B1704" s="74">
        <v>9</v>
      </c>
      <c r="C1704" s="74" t="s">
        <v>3039</v>
      </c>
      <c r="D1704" s="26"/>
      <c r="E1704" s="27"/>
      <c r="F1704" s="75">
        <v>775</v>
      </c>
      <c r="G1704" s="76">
        <v>74.103192096538649</v>
      </c>
      <c r="H1704" s="76">
        <v>64.444444444444443</v>
      </c>
      <c r="I1704" s="76">
        <v>6.7302</v>
      </c>
      <c r="J1704" s="77">
        <v>413.570122405799</v>
      </c>
      <c r="L1704" s="79">
        <f t="shared" si="708"/>
        <v>0.3902919333097149</v>
      </c>
      <c r="M1704" s="79"/>
      <c r="N1704" s="79">
        <f t="shared" si="709"/>
        <v>0.81838653494231084</v>
      </c>
      <c r="O1704" s="79">
        <f t="shared" si="710"/>
        <v>0.64444444444444438</v>
      </c>
      <c r="P1704" s="79">
        <f t="shared" si="711"/>
        <v>0.3471971830985916</v>
      </c>
      <c r="Q1704" s="79">
        <f t="shared" si="712"/>
        <v>0.47302145382069921</v>
      </c>
      <c r="R1704" s="79">
        <f t="shared" si="713"/>
        <v>0.15357814296381297</v>
      </c>
    </row>
    <row r="1705" spans="1:18" s="80" customFormat="1" x14ac:dyDescent="0.25">
      <c r="A1705" s="73" t="s">
        <v>3040</v>
      </c>
      <c r="B1705" s="74">
        <v>10</v>
      </c>
      <c r="C1705" s="74" t="s">
        <v>3041</v>
      </c>
      <c r="D1705" s="26"/>
      <c r="E1705" s="27"/>
      <c r="F1705" s="75">
        <v>36267</v>
      </c>
      <c r="G1705" s="76">
        <v>77.23014282248964</v>
      </c>
      <c r="H1705" s="76">
        <v>74.566851912389666</v>
      </c>
      <c r="I1705" s="76">
        <v>9.3489000000000004</v>
      </c>
      <c r="J1705" s="77">
        <v>1214.5317088149302</v>
      </c>
      <c r="L1705" s="79">
        <f t="shared" si="708"/>
        <v>0.64009496241115071</v>
      </c>
      <c r="M1705" s="79"/>
      <c r="N1705" s="79">
        <f t="shared" si="709"/>
        <v>0.8705023803748273</v>
      </c>
      <c r="O1705" s="79">
        <f t="shared" si="710"/>
        <v>0.74566851912389664</v>
      </c>
      <c r="P1705" s="79">
        <f t="shared" si="711"/>
        <v>0.53161267605633811</v>
      </c>
      <c r="Q1705" s="79">
        <f t="shared" si="712"/>
        <v>0.62960847905855066</v>
      </c>
      <c r="R1705" s="79">
        <f t="shared" si="713"/>
        <v>0.4785118494178216</v>
      </c>
    </row>
    <row r="1706" spans="1:18" s="80" customFormat="1" x14ac:dyDescent="0.25">
      <c r="A1706" s="73" t="s">
        <v>3042</v>
      </c>
      <c r="B1706" s="74">
        <v>11</v>
      </c>
      <c r="C1706" s="74" t="s">
        <v>3043</v>
      </c>
      <c r="D1706" s="26"/>
      <c r="E1706" s="27"/>
      <c r="F1706" s="75">
        <v>23408</v>
      </c>
      <c r="G1706" s="76">
        <v>76.096862880547164</v>
      </c>
      <c r="H1706" s="76">
        <v>64.468085106382972</v>
      </c>
      <c r="I1706" s="76">
        <v>7.3695000000000004</v>
      </c>
      <c r="J1706" s="77">
        <v>1421.5633008519169</v>
      </c>
      <c r="L1706" s="79">
        <f t="shared" si="708"/>
        <v>0.62220576000507677</v>
      </c>
      <c r="M1706" s="79"/>
      <c r="N1706" s="79">
        <f t="shared" si="709"/>
        <v>0.85161438134245271</v>
      </c>
      <c r="O1706" s="79">
        <f t="shared" si="710"/>
        <v>0.64468085106382977</v>
      </c>
      <c r="P1706" s="79">
        <f t="shared" si="711"/>
        <v>0.39221830985915501</v>
      </c>
      <c r="Q1706" s="79">
        <f t="shared" si="712"/>
        <v>0.50284752540190247</v>
      </c>
      <c r="R1706" s="79">
        <f t="shared" si="713"/>
        <v>0.56250032488921575</v>
      </c>
    </row>
    <row r="1707" spans="1:18" s="80" customFormat="1" x14ac:dyDescent="0.25">
      <c r="A1707" s="73" t="s">
        <v>3044</v>
      </c>
      <c r="B1707" s="74">
        <v>12</v>
      </c>
      <c r="C1707" s="74" t="s">
        <v>3045</v>
      </c>
      <c r="D1707" s="26"/>
      <c r="E1707" s="27"/>
      <c r="F1707" s="75">
        <v>25912</v>
      </c>
      <c r="G1707" s="76">
        <v>76.391016766306322</v>
      </c>
      <c r="H1707" s="76">
        <v>65.318744053282586</v>
      </c>
      <c r="I1707" s="76">
        <v>7.7396000000000003</v>
      </c>
      <c r="J1707" s="77">
        <v>1313.9991817968528</v>
      </c>
      <c r="L1707" s="79">
        <f t="shared" si="708"/>
        <v>0.61472500749872727</v>
      </c>
      <c r="M1707" s="79"/>
      <c r="N1707" s="79">
        <f t="shared" si="709"/>
        <v>0.85651694610510531</v>
      </c>
      <c r="O1707" s="79">
        <f t="shared" si="710"/>
        <v>0.65318744053282585</v>
      </c>
      <c r="P1707" s="79">
        <f t="shared" si="711"/>
        <v>0.4182816901408451</v>
      </c>
      <c r="Q1707" s="79">
        <f t="shared" si="712"/>
        <v>0.52270101071725805</v>
      </c>
      <c r="R1707" s="79">
        <f t="shared" si="713"/>
        <v>0.51886376543482871</v>
      </c>
    </row>
    <row r="1708" spans="1:18" s="80" customFormat="1" x14ac:dyDescent="0.25">
      <c r="A1708" s="73"/>
      <c r="B1708" s="74"/>
      <c r="C1708" s="81"/>
      <c r="D1708" s="82"/>
      <c r="E1708" s="83"/>
      <c r="F1708" s="84" t="s">
        <v>17</v>
      </c>
      <c r="G1708" s="85"/>
      <c r="H1708" s="85"/>
      <c r="I1708" s="85"/>
      <c r="J1708" s="86"/>
      <c r="L1708" s="79"/>
      <c r="M1708" s="79"/>
      <c r="N1708" s="79"/>
      <c r="O1708" s="79"/>
      <c r="P1708" s="79"/>
      <c r="Q1708" s="79"/>
      <c r="R1708" s="79"/>
    </row>
    <row r="1709" spans="1:18" s="80" customFormat="1" x14ac:dyDescent="0.25">
      <c r="A1709" s="62" t="s">
        <v>3046</v>
      </c>
      <c r="B1709" s="63"/>
      <c r="C1709" s="64" t="s">
        <v>3047</v>
      </c>
      <c r="D1709" s="65"/>
      <c r="E1709" s="66"/>
      <c r="F1709" s="67">
        <v>17739</v>
      </c>
      <c r="G1709" s="68">
        <v>86.975987089770811</v>
      </c>
      <c r="H1709" s="68">
        <v>56.23836126629422</v>
      </c>
      <c r="I1709" s="68">
        <v>7.9687889549853503</v>
      </c>
      <c r="J1709" s="69">
        <v>1081.9171498125845</v>
      </c>
      <c r="K1709" s="16"/>
      <c r="L1709" s="54">
        <f t="shared" ref="L1709:L1715" si="714">GEOMEAN(N1709,Q1709,R1709)</f>
        <v>0.60077691316003734</v>
      </c>
      <c r="M1709" s="54"/>
      <c r="N1709" s="54">
        <f t="shared" ref="N1709:N1715" si="715">+(G1709-25)/(85-25)</f>
        <v>1.0329331181628469</v>
      </c>
      <c r="O1709" s="54">
        <f t="shared" ref="O1709:O1715" si="716">+H1709/100</f>
        <v>0.56238361266294223</v>
      </c>
      <c r="P1709" s="54">
        <f t="shared" ref="P1709:P1715" si="717">+(I1709-1.8)/(16-1.8)</f>
        <v>0.43442175739333455</v>
      </c>
      <c r="Q1709" s="54">
        <f t="shared" ref="Q1709:Q1715" si="718">+(O1709*P1709)^(0.5)</f>
        <v>0.49427894689360147</v>
      </c>
      <c r="R1709" s="54">
        <f t="shared" ref="R1709:R1715" si="719">+(J1709-35)/(2500-35)</f>
        <v>0.42471283968056167</v>
      </c>
    </row>
    <row r="1710" spans="1:18" s="80" customFormat="1" x14ac:dyDescent="0.25">
      <c r="A1710" s="73" t="s">
        <v>3048</v>
      </c>
      <c r="B1710" s="74">
        <v>1</v>
      </c>
      <c r="C1710" s="74" t="s">
        <v>3049</v>
      </c>
      <c r="D1710" s="26"/>
      <c r="E1710" s="27"/>
      <c r="F1710" s="75">
        <v>12150</v>
      </c>
      <c r="G1710" s="76">
        <v>85.392354412593946</v>
      </c>
      <c r="H1710" s="76">
        <v>55.854643337819653</v>
      </c>
      <c r="I1710" s="76">
        <v>8.5959000000000003</v>
      </c>
      <c r="J1710" s="77">
        <v>1285.9595087216624</v>
      </c>
      <c r="L1710" s="79">
        <f t="shared" si="714"/>
        <v>0.64158667106845302</v>
      </c>
      <c r="M1710" s="79"/>
      <c r="N1710" s="79">
        <f t="shared" si="715"/>
        <v>1.0065392402098992</v>
      </c>
      <c r="O1710" s="79">
        <f t="shared" si="716"/>
        <v>0.55854643337819654</v>
      </c>
      <c r="P1710" s="79">
        <f t="shared" si="717"/>
        <v>0.47858450704225358</v>
      </c>
      <c r="Q1710" s="79">
        <f t="shared" si="718"/>
        <v>0.51702192359561805</v>
      </c>
      <c r="R1710" s="79">
        <f t="shared" si="719"/>
        <v>0.50748864451183062</v>
      </c>
    </row>
    <row r="1711" spans="1:18" s="80" customFormat="1" x14ac:dyDescent="0.25">
      <c r="A1711" s="73" t="s">
        <v>3050</v>
      </c>
      <c r="B1711" s="74">
        <v>2</v>
      </c>
      <c r="C1711" s="74" t="s">
        <v>3051</v>
      </c>
      <c r="D1711" s="26"/>
      <c r="E1711" s="27"/>
      <c r="F1711" s="75">
        <v>546</v>
      </c>
      <c r="G1711" s="76">
        <v>89.684400376540864</v>
      </c>
      <c r="H1711" s="76">
        <v>72</v>
      </c>
      <c r="I1711" s="76">
        <v>5.8040000000000003</v>
      </c>
      <c r="J1711" s="77">
        <v>866.105687798129</v>
      </c>
      <c r="L1711" s="79">
        <f t="shared" si="714"/>
        <v>0.54712376902719606</v>
      </c>
      <c r="M1711" s="79"/>
      <c r="N1711" s="79">
        <f t="shared" si="715"/>
        <v>1.0780733396090143</v>
      </c>
      <c r="O1711" s="79">
        <f t="shared" si="716"/>
        <v>0.72</v>
      </c>
      <c r="P1711" s="79">
        <f t="shared" si="717"/>
        <v>0.28197183098591555</v>
      </c>
      <c r="Q1711" s="79">
        <f t="shared" si="718"/>
        <v>0.45057709474612573</v>
      </c>
      <c r="R1711" s="79">
        <f t="shared" si="719"/>
        <v>0.33716255083088398</v>
      </c>
    </row>
    <row r="1712" spans="1:18" s="90" customFormat="1" x14ac:dyDescent="0.25">
      <c r="A1712" s="73" t="s">
        <v>3052</v>
      </c>
      <c r="B1712" s="74">
        <v>3</v>
      </c>
      <c r="C1712" s="74" t="s">
        <v>3053</v>
      </c>
      <c r="D1712" s="26"/>
      <c r="E1712" s="27"/>
      <c r="F1712" s="75">
        <v>576</v>
      </c>
      <c r="G1712" s="76">
        <v>87.492508431978862</v>
      </c>
      <c r="H1712" s="76">
        <v>41.935483870967744</v>
      </c>
      <c r="I1712" s="76">
        <v>6.4957000000000003</v>
      </c>
      <c r="J1712" s="77">
        <v>519.96414382047396</v>
      </c>
      <c r="L1712" s="79">
        <f t="shared" si="714"/>
        <v>0.42415254833508925</v>
      </c>
      <c r="M1712" s="79"/>
      <c r="N1712" s="79">
        <f t="shared" si="715"/>
        <v>1.0415418071996476</v>
      </c>
      <c r="O1712" s="79">
        <f t="shared" si="716"/>
        <v>0.41935483870967744</v>
      </c>
      <c r="P1712" s="79">
        <f t="shared" si="717"/>
        <v>0.33068309859154932</v>
      </c>
      <c r="Q1712" s="79">
        <f t="shared" si="718"/>
        <v>0.37238898677844318</v>
      </c>
      <c r="R1712" s="79">
        <f t="shared" si="719"/>
        <v>0.19674001777706854</v>
      </c>
    </row>
    <row r="1713" spans="1:18" s="80" customFormat="1" x14ac:dyDescent="0.25">
      <c r="A1713" s="73" t="s">
        <v>3054</v>
      </c>
      <c r="B1713" s="74">
        <v>4</v>
      </c>
      <c r="C1713" s="74" t="s">
        <v>3055</v>
      </c>
      <c r="D1713" s="26"/>
      <c r="E1713" s="27"/>
      <c r="F1713" s="75">
        <v>1086</v>
      </c>
      <c r="G1713" s="76">
        <v>82.319580293295914</v>
      </c>
      <c r="H1713" s="76">
        <v>61.29032258064516</v>
      </c>
      <c r="I1713" s="76">
        <v>5.2450999999999999</v>
      </c>
      <c r="J1713" s="77">
        <v>290.29693403178538</v>
      </c>
      <c r="L1713" s="79">
        <f t="shared" si="714"/>
        <v>0.3366492941337399</v>
      </c>
      <c r="M1713" s="79"/>
      <c r="N1713" s="79">
        <f t="shared" si="715"/>
        <v>0.95532633822159851</v>
      </c>
      <c r="O1713" s="79">
        <f t="shared" si="716"/>
        <v>0.61290322580645162</v>
      </c>
      <c r="P1713" s="79">
        <f t="shared" si="717"/>
        <v>0.24261267605633804</v>
      </c>
      <c r="Q1713" s="79">
        <f t="shared" si="718"/>
        <v>0.38561391543416229</v>
      </c>
      <c r="R1713" s="79">
        <f t="shared" si="719"/>
        <v>0.10356873591553159</v>
      </c>
    </row>
    <row r="1714" spans="1:18" s="90" customFormat="1" x14ac:dyDescent="0.25">
      <c r="A1714" s="73" t="s">
        <v>3056</v>
      </c>
      <c r="B1714" s="74">
        <v>5</v>
      </c>
      <c r="C1714" s="74" t="s">
        <v>3057</v>
      </c>
      <c r="D1714" s="26"/>
      <c r="E1714" s="27"/>
      <c r="F1714" s="75">
        <v>855</v>
      </c>
      <c r="G1714" s="76">
        <v>92.463428779393382</v>
      </c>
      <c r="H1714" s="76">
        <v>39.583333333333329</v>
      </c>
      <c r="I1714" s="76">
        <v>6.9965999999999999</v>
      </c>
      <c r="J1714" s="77">
        <v>503.92831519295419</v>
      </c>
      <c r="L1714" s="79">
        <f t="shared" si="714"/>
        <v>0.43340386759864474</v>
      </c>
      <c r="M1714" s="79"/>
      <c r="N1714" s="79">
        <f t="shared" si="715"/>
        <v>1.1243904796565565</v>
      </c>
      <c r="O1714" s="79">
        <f t="shared" si="716"/>
        <v>0.39583333333333326</v>
      </c>
      <c r="P1714" s="79">
        <f t="shared" si="717"/>
        <v>0.36595774647887325</v>
      </c>
      <c r="Q1714" s="79">
        <f t="shared" si="718"/>
        <v>0.38060251529369499</v>
      </c>
      <c r="R1714" s="79">
        <f t="shared" si="719"/>
        <v>0.19023461062594491</v>
      </c>
    </row>
    <row r="1715" spans="1:18" s="80" customFormat="1" x14ac:dyDescent="0.25">
      <c r="A1715" s="73" t="s">
        <v>3058</v>
      </c>
      <c r="B1715" s="74">
        <v>6</v>
      </c>
      <c r="C1715" s="74" t="s">
        <v>3059</v>
      </c>
      <c r="D1715" s="26"/>
      <c r="E1715" s="27"/>
      <c r="F1715" s="75">
        <v>2526</v>
      </c>
      <c r="G1715" s="76">
        <v>91.462664566018333</v>
      </c>
      <c r="H1715" s="76">
        <v>61.212121212121204</v>
      </c>
      <c r="I1715" s="76">
        <v>7.6199000000000003</v>
      </c>
      <c r="J1715" s="77">
        <v>811.24547004369481</v>
      </c>
      <c r="L1715" s="79">
        <f t="shared" si="714"/>
        <v>0.55904528085627181</v>
      </c>
      <c r="M1715" s="79"/>
      <c r="N1715" s="79">
        <f t="shared" si="715"/>
        <v>1.1077110761003055</v>
      </c>
      <c r="O1715" s="79">
        <f t="shared" si="716"/>
        <v>0.61212121212121207</v>
      </c>
      <c r="P1715" s="79">
        <f t="shared" si="717"/>
        <v>0.40985211267605637</v>
      </c>
      <c r="Q1715" s="79">
        <f t="shared" si="718"/>
        <v>0.50087840041441922</v>
      </c>
      <c r="R1715" s="79">
        <f t="shared" si="719"/>
        <v>0.31490688439906483</v>
      </c>
    </row>
    <row r="1716" spans="1:18" s="80" customFormat="1" x14ac:dyDescent="0.25">
      <c r="A1716" s="73"/>
      <c r="B1716" s="74"/>
      <c r="C1716" s="81"/>
      <c r="D1716" s="82"/>
      <c r="E1716" s="83"/>
      <c r="F1716" s="84" t="s">
        <v>17</v>
      </c>
      <c r="G1716" s="85"/>
      <c r="H1716" s="85"/>
      <c r="I1716" s="85"/>
      <c r="J1716" s="86"/>
      <c r="L1716" s="79"/>
      <c r="M1716" s="79"/>
      <c r="N1716" s="79"/>
      <c r="O1716" s="79"/>
      <c r="P1716" s="79"/>
      <c r="Q1716" s="79"/>
      <c r="R1716" s="79"/>
    </row>
    <row r="1717" spans="1:18" s="80" customFormat="1" x14ac:dyDescent="0.25">
      <c r="A1717" s="62" t="s">
        <v>3060</v>
      </c>
      <c r="B1717" s="63"/>
      <c r="C1717" s="64" t="s">
        <v>3061</v>
      </c>
      <c r="D1717" s="65"/>
      <c r="E1717" s="66"/>
      <c r="F1717" s="67">
        <v>20463</v>
      </c>
      <c r="G1717" s="68">
        <v>79.085919986967795</v>
      </c>
      <c r="H1717" s="68">
        <v>55.44899738448126</v>
      </c>
      <c r="I1717" s="68">
        <v>7.7635916511675971</v>
      </c>
      <c r="J1717" s="69">
        <v>734.25922975916103</v>
      </c>
      <c r="K1717" s="16"/>
      <c r="L1717" s="54">
        <f t="shared" ref="L1717:L1750" si="720">GEOMEAN(N1717,Q1717,R1717)</f>
        <v>0.49785586401315857</v>
      </c>
      <c r="M1717" s="54"/>
      <c r="N1717" s="54">
        <f t="shared" ref="N1717:N1750" si="721">+(G1717-25)/(85-25)</f>
        <v>0.90143199978279653</v>
      </c>
      <c r="O1717" s="54">
        <f t="shared" ref="O1717:O1750" si="722">+H1717/100</f>
        <v>0.55448997384481258</v>
      </c>
      <c r="P1717" s="54">
        <f t="shared" ref="P1717:P1750" si="723">+(I1717-1.8)/(16-1.8)</f>
        <v>0.41997124303997169</v>
      </c>
      <c r="Q1717" s="54">
        <f t="shared" ref="Q1717:Q1750" si="724">+(O1717*P1717)^(0.5)</f>
        <v>0.48256589557158652</v>
      </c>
      <c r="R1717" s="54">
        <f t="shared" ref="R1717:R1750" si="725">+(J1717-35)/(2500-35)</f>
        <v>0.28367514391852372</v>
      </c>
    </row>
    <row r="1718" spans="1:18" s="80" customFormat="1" x14ac:dyDescent="0.25">
      <c r="A1718" s="73" t="s">
        <v>3062</v>
      </c>
      <c r="B1718" s="74">
        <v>1</v>
      </c>
      <c r="C1718" s="74" t="s">
        <v>2423</v>
      </c>
      <c r="D1718" s="26"/>
      <c r="E1718" s="27"/>
      <c r="F1718" s="75">
        <v>1481</v>
      </c>
      <c r="G1718" s="76">
        <v>69.627107335296472</v>
      </c>
      <c r="H1718" s="76">
        <v>69.387755102040813</v>
      </c>
      <c r="I1718" s="76">
        <v>9.0751000000000008</v>
      </c>
      <c r="J1718" s="77">
        <v>1188.5317079687582</v>
      </c>
      <c r="L1718" s="79">
        <f t="shared" si="720"/>
        <v>0.59205076060839568</v>
      </c>
      <c r="M1718" s="79"/>
      <c r="N1718" s="79">
        <f t="shared" si="721"/>
        <v>0.7437851222549412</v>
      </c>
      <c r="O1718" s="79">
        <f t="shared" si="722"/>
        <v>0.69387755102040816</v>
      </c>
      <c r="P1718" s="79">
        <f t="shared" si="723"/>
        <v>0.51233098591549309</v>
      </c>
      <c r="Q1718" s="79">
        <f t="shared" si="724"/>
        <v>0.59623398915099901</v>
      </c>
      <c r="R1718" s="79">
        <f t="shared" si="725"/>
        <v>0.46796418173174775</v>
      </c>
    </row>
    <row r="1719" spans="1:18" s="80" customFormat="1" x14ac:dyDescent="0.25">
      <c r="A1719" s="73" t="s">
        <v>3063</v>
      </c>
      <c r="B1719" s="74">
        <v>2</v>
      </c>
      <c r="C1719" s="74" t="s">
        <v>3064</v>
      </c>
      <c r="D1719" s="26"/>
      <c r="E1719" s="27"/>
      <c r="F1719" s="75">
        <v>1534</v>
      </c>
      <c r="G1719" s="76">
        <v>74.806494239699447</v>
      </c>
      <c r="H1719" s="76">
        <v>70.270270270270274</v>
      </c>
      <c r="I1719" s="76">
        <v>10.6134</v>
      </c>
      <c r="J1719" s="77">
        <v>1192.8526217118015</v>
      </c>
      <c r="L1719" s="79">
        <f t="shared" si="720"/>
        <v>0.63620169405052585</v>
      </c>
      <c r="M1719" s="79"/>
      <c r="N1719" s="79">
        <f t="shared" si="721"/>
        <v>0.83010823732832406</v>
      </c>
      <c r="O1719" s="79">
        <f t="shared" si="722"/>
        <v>0.70270270270270274</v>
      </c>
      <c r="P1719" s="79">
        <f t="shared" si="723"/>
        <v>0.62066197183098593</v>
      </c>
      <c r="Q1719" s="79">
        <f t="shared" si="724"/>
        <v>0.66040960401134574</v>
      </c>
      <c r="R1719" s="79">
        <f t="shared" si="725"/>
        <v>0.46971708791553812</v>
      </c>
    </row>
    <row r="1720" spans="1:18" s="80" customFormat="1" x14ac:dyDescent="0.25">
      <c r="A1720" s="73" t="s">
        <v>3065</v>
      </c>
      <c r="B1720" s="74">
        <v>3</v>
      </c>
      <c r="C1720" s="74" t="s">
        <v>3066</v>
      </c>
      <c r="D1720" s="26"/>
      <c r="E1720" s="27"/>
      <c r="F1720" s="75">
        <v>1145</v>
      </c>
      <c r="G1720" s="76">
        <v>83.954424259535458</v>
      </c>
      <c r="H1720" s="76">
        <v>43.661971830985912</v>
      </c>
      <c r="I1720" s="76">
        <v>7.5933000000000002</v>
      </c>
      <c r="J1720" s="77">
        <v>917.79467353280609</v>
      </c>
      <c r="L1720" s="79">
        <f t="shared" si="720"/>
        <v>0.52957338129270981</v>
      </c>
      <c r="M1720" s="79"/>
      <c r="N1720" s="79">
        <f t="shared" si="721"/>
        <v>0.98257373765892431</v>
      </c>
      <c r="O1720" s="79">
        <f t="shared" si="722"/>
        <v>0.43661971830985913</v>
      </c>
      <c r="P1720" s="79">
        <f t="shared" si="723"/>
        <v>0.40797887323943666</v>
      </c>
      <c r="Q1720" s="79">
        <f t="shared" si="724"/>
        <v>0.4220564188709568</v>
      </c>
      <c r="R1720" s="79">
        <f t="shared" si="725"/>
        <v>0.35813171340073269</v>
      </c>
    </row>
    <row r="1721" spans="1:18" s="80" customFormat="1" x14ac:dyDescent="0.25">
      <c r="A1721" s="73" t="s">
        <v>3067</v>
      </c>
      <c r="B1721" s="74">
        <v>4</v>
      </c>
      <c r="C1721" s="74" t="s">
        <v>3068</v>
      </c>
      <c r="D1721" s="26"/>
      <c r="E1721" s="27"/>
      <c r="F1721" s="75">
        <v>565</v>
      </c>
      <c r="G1721" s="76">
        <v>88.917455756880088</v>
      </c>
      <c r="H1721" s="76">
        <v>53.846153846153847</v>
      </c>
      <c r="I1721" s="76">
        <v>7.8517999999999999</v>
      </c>
      <c r="J1721" s="77">
        <v>623.08511840769222</v>
      </c>
      <c r="L1721" s="79">
        <f t="shared" si="720"/>
        <v>0.4956277907948482</v>
      </c>
      <c r="M1721" s="79"/>
      <c r="N1721" s="79">
        <f t="shared" si="721"/>
        <v>1.0652909292813348</v>
      </c>
      <c r="O1721" s="79">
        <f t="shared" si="722"/>
        <v>0.53846153846153844</v>
      </c>
      <c r="P1721" s="79">
        <f t="shared" si="723"/>
        <v>0.42618309859154935</v>
      </c>
      <c r="Q1721" s="79">
        <f t="shared" si="724"/>
        <v>0.47904405531632593</v>
      </c>
      <c r="R1721" s="79">
        <f t="shared" si="725"/>
        <v>0.23857408454673112</v>
      </c>
    </row>
    <row r="1722" spans="1:18" s="80" customFormat="1" x14ac:dyDescent="0.25">
      <c r="A1722" s="73" t="s">
        <v>3069</v>
      </c>
      <c r="B1722" s="74">
        <v>5</v>
      </c>
      <c r="C1722" s="74" t="s">
        <v>3070</v>
      </c>
      <c r="D1722" s="26"/>
      <c r="E1722" s="27"/>
      <c r="F1722" s="75">
        <v>440</v>
      </c>
      <c r="G1722" s="76">
        <v>74.757011308919871</v>
      </c>
      <c r="H1722" s="76">
        <v>51.219512195121951</v>
      </c>
      <c r="I1722" s="76">
        <v>6.5781000000000001</v>
      </c>
      <c r="J1722" s="77">
        <v>394.07808794814866</v>
      </c>
      <c r="L1722" s="79">
        <f t="shared" si="720"/>
        <v>0.36877266923203555</v>
      </c>
      <c r="M1722" s="79"/>
      <c r="N1722" s="79">
        <f t="shared" si="721"/>
        <v>0.82928352181533116</v>
      </c>
      <c r="O1722" s="79">
        <f t="shared" si="722"/>
        <v>0.51219512195121952</v>
      </c>
      <c r="P1722" s="79">
        <f t="shared" si="723"/>
        <v>0.33648591549295775</v>
      </c>
      <c r="Q1722" s="79">
        <f t="shared" si="724"/>
        <v>0.41514629291465827</v>
      </c>
      <c r="R1722" s="79">
        <f t="shared" si="725"/>
        <v>0.14567062391405625</v>
      </c>
    </row>
    <row r="1723" spans="1:18" s="80" customFormat="1" x14ac:dyDescent="0.25">
      <c r="A1723" s="73" t="s">
        <v>3071</v>
      </c>
      <c r="B1723" s="74">
        <v>6</v>
      </c>
      <c r="C1723" s="74" t="s">
        <v>3072</v>
      </c>
      <c r="D1723" s="26"/>
      <c r="E1723" s="27"/>
      <c r="F1723" s="75">
        <v>507</v>
      </c>
      <c r="G1723" s="76">
        <v>88.293050797974146</v>
      </c>
      <c r="H1723" s="76">
        <v>55.26315789473685</v>
      </c>
      <c r="I1723" s="76">
        <v>6.7803000000000004</v>
      </c>
      <c r="J1723" s="77">
        <v>580.36483695190861</v>
      </c>
      <c r="L1723" s="79">
        <f t="shared" si="720"/>
        <v>0.46837331012052169</v>
      </c>
      <c r="M1723" s="79"/>
      <c r="N1723" s="79">
        <f t="shared" si="721"/>
        <v>1.0548841799662358</v>
      </c>
      <c r="O1723" s="79">
        <f t="shared" si="722"/>
        <v>0.55263157894736847</v>
      </c>
      <c r="P1723" s="79">
        <f t="shared" si="723"/>
        <v>0.35072535211267614</v>
      </c>
      <c r="Q1723" s="79">
        <f t="shared" si="724"/>
        <v>0.44025209268656518</v>
      </c>
      <c r="R1723" s="79">
        <f t="shared" si="725"/>
        <v>0.22124334156264042</v>
      </c>
    </row>
    <row r="1724" spans="1:18" s="80" customFormat="1" x14ac:dyDescent="0.25">
      <c r="A1724" s="73" t="s">
        <v>3073</v>
      </c>
      <c r="B1724" s="74">
        <v>7</v>
      </c>
      <c r="C1724" s="74" t="s">
        <v>3074</v>
      </c>
      <c r="D1724" s="26"/>
      <c r="E1724" s="27"/>
      <c r="F1724" s="75">
        <v>162</v>
      </c>
      <c r="G1724" s="76">
        <v>98.903241827039267</v>
      </c>
      <c r="H1724" s="76">
        <v>33.333333333333329</v>
      </c>
      <c r="I1724" s="76">
        <v>7.5404999999999998</v>
      </c>
      <c r="J1724" s="77">
        <v>486.51615796067739</v>
      </c>
      <c r="L1724" s="79">
        <f t="shared" si="720"/>
        <v>0.43589266174396207</v>
      </c>
      <c r="M1724" s="79"/>
      <c r="N1724" s="79">
        <f t="shared" si="721"/>
        <v>1.2317206971173211</v>
      </c>
      <c r="O1724" s="79">
        <f t="shared" si="722"/>
        <v>0.33333333333333326</v>
      </c>
      <c r="P1724" s="79">
        <f t="shared" si="723"/>
        <v>0.40426056338028171</v>
      </c>
      <c r="Q1724" s="79">
        <f t="shared" si="724"/>
        <v>0.36708789291770511</v>
      </c>
      <c r="R1724" s="79">
        <f t="shared" si="725"/>
        <v>0.18317085515646142</v>
      </c>
    </row>
    <row r="1725" spans="1:18" s="80" customFormat="1" x14ac:dyDescent="0.25">
      <c r="A1725" s="73" t="s">
        <v>3075</v>
      </c>
      <c r="B1725" s="74">
        <v>8</v>
      </c>
      <c r="C1725" s="74" t="s">
        <v>3076</v>
      </c>
      <c r="D1725" s="26"/>
      <c r="E1725" s="27"/>
      <c r="F1725" s="75">
        <v>1062</v>
      </c>
      <c r="G1725" s="76">
        <v>88.490149115215431</v>
      </c>
      <c r="H1725" s="76">
        <v>43.589743589743591</v>
      </c>
      <c r="I1725" s="76">
        <v>8.0273000000000003</v>
      </c>
      <c r="J1725" s="77">
        <v>954.89103545502439</v>
      </c>
      <c r="L1725" s="79">
        <f t="shared" si="720"/>
        <v>0.55683194991206331</v>
      </c>
      <c r="M1725" s="79"/>
      <c r="N1725" s="79">
        <f t="shared" si="721"/>
        <v>1.0581691519202572</v>
      </c>
      <c r="O1725" s="79">
        <f t="shared" si="722"/>
        <v>0.4358974358974359</v>
      </c>
      <c r="P1725" s="79">
        <f t="shared" si="723"/>
        <v>0.4385422535211268</v>
      </c>
      <c r="Q1725" s="79">
        <f t="shared" si="724"/>
        <v>0.43721784483543497</v>
      </c>
      <c r="R1725" s="79">
        <f t="shared" si="725"/>
        <v>0.37318094744625735</v>
      </c>
    </row>
    <row r="1726" spans="1:18" s="80" customFormat="1" x14ac:dyDescent="0.25">
      <c r="A1726" s="73" t="s">
        <v>3077</v>
      </c>
      <c r="B1726" s="74">
        <v>9</v>
      </c>
      <c r="C1726" s="74" t="s">
        <v>3078</v>
      </c>
      <c r="D1726" s="26"/>
      <c r="E1726" s="27"/>
      <c r="F1726" s="75">
        <v>801</v>
      </c>
      <c r="G1726" s="76">
        <v>80.263564198713127</v>
      </c>
      <c r="H1726" s="76">
        <v>61.904761904761905</v>
      </c>
      <c r="I1726" s="76">
        <v>6.0831999999999997</v>
      </c>
      <c r="J1726" s="77">
        <v>465.74355795786192</v>
      </c>
      <c r="L1726" s="79">
        <f t="shared" si="720"/>
        <v>0.41124173292714139</v>
      </c>
      <c r="M1726" s="79"/>
      <c r="N1726" s="79">
        <f t="shared" si="721"/>
        <v>0.92105940331188541</v>
      </c>
      <c r="O1726" s="79">
        <f t="shared" si="722"/>
        <v>0.61904761904761907</v>
      </c>
      <c r="P1726" s="79">
        <f t="shared" si="723"/>
        <v>0.30163380281690144</v>
      </c>
      <c r="Q1726" s="79">
        <f t="shared" si="724"/>
        <v>0.43211767778937471</v>
      </c>
      <c r="R1726" s="79">
        <f t="shared" si="725"/>
        <v>0.17474383689974116</v>
      </c>
    </row>
    <row r="1727" spans="1:18" s="80" customFormat="1" x14ac:dyDescent="0.25">
      <c r="A1727" s="73" t="s">
        <v>3079</v>
      </c>
      <c r="B1727" s="74">
        <v>10</v>
      </c>
      <c r="C1727" s="74" t="s">
        <v>446</v>
      </c>
      <c r="D1727" s="26"/>
      <c r="E1727" s="27"/>
      <c r="F1727" s="75">
        <v>216</v>
      </c>
      <c r="G1727" s="76">
        <v>87.934510820836465</v>
      </c>
      <c r="H1727" s="76">
        <v>75</v>
      </c>
      <c r="I1727" s="76">
        <v>8.2326999999999995</v>
      </c>
      <c r="J1727" s="77">
        <v>583.81938955281282</v>
      </c>
      <c r="L1727" s="79">
        <f t="shared" si="720"/>
        <v>0.5144119875284332</v>
      </c>
      <c r="M1727" s="79"/>
      <c r="N1727" s="79">
        <f t="shared" si="721"/>
        <v>1.0489085136806078</v>
      </c>
      <c r="O1727" s="79">
        <f t="shared" si="722"/>
        <v>0.75</v>
      </c>
      <c r="P1727" s="79">
        <f t="shared" si="723"/>
        <v>0.45300704225352112</v>
      </c>
      <c r="Q1727" s="79">
        <f t="shared" si="724"/>
        <v>0.58288530749208356</v>
      </c>
      <c r="R1727" s="79">
        <f t="shared" si="725"/>
        <v>0.22264478278004576</v>
      </c>
    </row>
    <row r="1728" spans="1:18" s="80" customFormat="1" x14ac:dyDescent="0.25">
      <c r="A1728" s="73" t="s">
        <v>3080</v>
      </c>
      <c r="B1728" s="74">
        <v>11</v>
      </c>
      <c r="C1728" s="74" t="s">
        <v>3081</v>
      </c>
      <c r="D1728" s="26"/>
      <c r="E1728" s="27"/>
      <c r="F1728" s="75">
        <v>1109</v>
      </c>
      <c r="G1728" s="76">
        <v>67.95381052927435</v>
      </c>
      <c r="H1728" s="76">
        <v>52.542372881355938</v>
      </c>
      <c r="I1728" s="76">
        <v>7.2706</v>
      </c>
      <c r="J1728" s="77">
        <v>326.91780064228743</v>
      </c>
      <c r="L1728" s="79">
        <f t="shared" si="720"/>
        <v>0.33662064693512922</v>
      </c>
      <c r="M1728" s="79"/>
      <c r="N1728" s="79">
        <f t="shared" si="721"/>
        <v>0.7158968421545725</v>
      </c>
      <c r="O1728" s="79">
        <f t="shared" si="722"/>
        <v>0.52542372881355937</v>
      </c>
      <c r="P1728" s="79">
        <f t="shared" si="723"/>
        <v>0.38525352112676059</v>
      </c>
      <c r="Q1728" s="79">
        <f t="shared" si="724"/>
        <v>0.4499125932989384</v>
      </c>
      <c r="R1728" s="79">
        <f t="shared" si="725"/>
        <v>0.11842507125447765</v>
      </c>
    </row>
    <row r="1729" spans="1:18" s="80" customFormat="1" x14ac:dyDescent="0.25">
      <c r="A1729" s="73" t="s">
        <v>3082</v>
      </c>
      <c r="B1729" s="74">
        <v>12</v>
      </c>
      <c r="C1729" s="74" t="s">
        <v>3083</v>
      </c>
      <c r="D1729" s="26"/>
      <c r="E1729" s="27"/>
      <c r="F1729" s="75">
        <v>331</v>
      </c>
      <c r="G1729" s="76">
        <v>80.544922533543996</v>
      </c>
      <c r="H1729" s="76">
        <v>16.666666666666664</v>
      </c>
      <c r="I1729" s="76">
        <v>6.6044999999999998</v>
      </c>
      <c r="J1729" s="77">
        <v>349.23335085032306</v>
      </c>
      <c r="L1729" s="79">
        <f t="shared" si="720"/>
        <v>0.30374624876978173</v>
      </c>
      <c r="M1729" s="79"/>
      <c r="N1729" s="79">
        <f t="shared" si="721"/>
        <v>0.92574870889239991</v>
      </c>
      <c r="O1729" s="79">
        <f t="shared" si="722"/>
        <v>0.16666666666666663</v>
      </c>
      <c r="P1729" s="79">
        <f t="shared" si="723"/>
        <v>0.33834507042253525</v>
      </c>
      <c r="Q1729" s="79">
        <f t="shared" si="724"/>
        <v>0.23746756635469723</v>
      </c>
      <c r="R1729" s="79">
        <f t="shared" si="725"/>
        <v>0.12747803279931971</v>
      </c>
    </row>
    <row r="1730" spans="1:18" s="80" customFormat="1" x14ac:dyDescent="0.25">
      <c r="A1730" s="73" t="s">
        <v>3084</v>
      </c>
      <c r="B1730" s="74">
        <v>13</v>
      </c>
      <c r="C1730" s="74" t="s">
        <v>3085</v>
      </c>
      <c r="D1730" s="26"/>
      <c r="E1730" s="27"/>
      <c r="F1730" s="75">
        <v>149</v>
      </c>
      <c r="G1730" s="76">
        <v>73.546334269851258</v>
      </c>
      <c r="H1730" s="76">
        <v>25</v>
      </c>
      <c r="I1730" s="76">
        <v>8.1407000000000007</v>
      </c>
      <c r="J1730" s="77">
        <v>775.81368544601969</v>
      </c>
      <c r="L1730" s="79">
        <f t="shared" si="720"/>
        <v>0.43310902469162654</v>
      </c>
      <c r="M1730" s="79"/>
      <c r="N1730" s="79">
        <f t="shared" si="721"/>
        <v>0.80910557116418758</v>
      </c>
      <c r="O1730" s="79">
        <f t="shared" si="722"/>
        <v>0.25</v>
      </c>
      <c r="P1730" s="79">
        <f t="shared" si="723"/>
        <v>0.4465281690140846</v>
      </c>
      <c r="Q1730" s="79">
        <f t="shared" si="724"/>
        <v>0.33411381631641807</v>
      </c>
      <c r="R1730" s="79">
        <f t="shared" si="725"/>
        <v>0.30053293527221892</v>
      </c>
    </row>
    <row r="1731" spans="1:18" s="80" customFormat="1" x14ac:dyDescent="0.25">
      <c r="A1731" s="73" t="s">
        <v>3086</v>
      </c>
      <c r="B1731" s="74">
        <v>14</v>
      </c>
      <c r="C1731" s="74" t="s">
        <v>3087</v>
      </c>
      <c r="D1731" s="26"/>
      <c r="E1731" s="27"/>
      <c r="F1731" s="75">
        <v>596</v>
      </c>
      <c r="G1731" s="76">
        <v>94.565955188769195</v>
      </c>
      <c r="H1731" s="76">
        <v>82.35294117647058</v>
      </c>
      <c r="I1731" s="76">
        <v>9.0489999999999995</v>
      </c>
      <c r="J1731" s="77">
        <v>714.10123319463185</v>
      </c>
      <c r="L1731" s="79">
        <f t="shared" si="720"/>
        <v>0.59165132875177817</v>
      </c>
      <c r="M1731" s="79"/>
      <c r="N1731" s="79">
        <f t="shared" si="721"/>
        <v>1.1594325864794865</v>
      </c>
      <c r="O1731" s="79">
        <f t="shared" si="722"/>
        <v>0.82352941176470584</v>
      </c>
      <c r="P1731" s="79">
        <f t="shared" si="723"/>
        <v>0.51049295774647885</v>
      </c>
      <c r="Q1731" s="79">
        <f t="shared" si="724"/>
        <v>0.64838720314560694</v>
      </c>
      <c r="R1731" s="79">
        <f t="shared" si="725"/>
        <v>0.27549745768544903</v>
      </c>
    </row>
    <row r="1732" spans="1:18" s="80" customFormat="1" x14ac:dyDescent="0.25">
      <c r="A1732" s="73" t="s">
        <v>3088</v>
      </c>
      <c r="B1732" s="74">
        <v>15</v>
      </c>
      <c r="C1732" s="74" t="s">
        <v>3089</v>
      </c>
      <c r="D1732" s="26"/>
      <c r="E1732" s="27"/>
      <c r="F1732" s="75">
        <v>637</v>
      </c>
      <c r="G1732" s="76">
        <v>74.946898166399095</v>
      </c>
      <c r="H1732" s="76">
        <v>59.259259259259252</v>
      </c>
      <c r="I1732" s="76">
        <v>7.7819000000000003</v>
      </c>
      <c r="J1732" s="77">
        <v>890.85156459236111</v>
      </c>
      <c r="L1732" s="79">
        <f t="shared" si="720"/>
        <v>0.52464326607758183</v>
      </c>
      <c r="M1732" s="79"/>
      <c r="N1732" s="79">
        <f t="shared" si="721"/>
        <v>0.83244830277331827</v>
      </c>
      <c r="O1732" s="79">
        <f t="shared" si="722"/>
        <v>0.59259259259259256</v>
      </c>
      <c r="P1732" s="79">
        <f t="shared" si="723"/>
        <v>0.42126056338028173</v>
      </c>
      <c r="Q1732" s="79">
        <f t="shared" si="724"/>
        <v>0.49963575673738292</v>
      </c>
      <c r="R1732" s="79">
        <f t="shared" si="725"/>
        <v>0.34720144608209375</v>
      </c>
    </row>
    <row r="1733" spans="1:18" s="80" customFormat="1" x14ac:dyDescent="0.25">
      <c r="A1733" s="73" t="s">
        <v>3090</v>
      </c>
      <c r="B1733" s="74">
        <v>16</v>
      </c>
      <c r="C1733" s="74" t="s">
        <v>3091</v>
      </c>
      <c r="D1733" s="26"/>
      <c r="E1733" s="27"/>
      <c r="F1733" s="75">
        <v>941</v>
      </c>
      <c r="G1733" s="76">
        <v>95.685467515096661</v>
      </c>
      <c r="H1733" s="76">
        <v>53.333333333333336</v>
      </c>
      <c r="I1733" s="76">
        <v>8.8584999999999994</v>
      </c>
      <c r="J1733" s="77">
        <v>939.75688560642448</v>
      </c>
      <c r="L1733" s="79">
        <f t="shared" si="720"/>
        <v>0.60608716391073048</v>
      </c>
      <c r="M1733" s="79"/>
      <c r="N1733" s="79">
        <f t="shared" si="721"/>
        <v>1.1780911252516111</v>
      </c>
      <c r="O1733" s="79">
        <f t="shared" si="722"/>
        <v>0.53333333333333333</v>
      </c>
      <c r="P1733" s="79">
        <f t="shared" si="723"/>
        <v>0.49707746478873238</v>
      </c>
      <c r="Q1733" s="79">
        <f t="shared" si="724"/>
        <v>0.51488637700045747</v>
      </c>
      <c r="R1733" s="79">
        <f t="shared" si="725"/>
        <v>0.36704133290321478</v>
      </c>
    </row>
    <row r="1734" spans="1:18" s="80" customFormat="1" x14ac:dyDescent="0.25">
      <c r="A1734" s="73" t="s">
        <v>3092</v>
      </c>
      <c r="B1734" s="74">
        <v>17</v>
      </c>
      <c r="C1734" s="74" t="s">
        <v>3093</v>
      </c>
      <c r="D1734" s="26"/>
      <c r="E1734" s="27"/>
      <c r="F1734" s="75">
        <v>432</v>
      </c>
      <c r="G1734" s="76">
        <v>70.577387044233404</v>
      </c>
      <c r="H1734" s="76">
        <v>36.363636363636367</v>
      </c>
      <c r="I1734" s="76">
        <v>7.8650000000000002</v>
      </c>
      <c r="J1734" s="77">
        <v>754.10004483904993</v>
      </c>
      <c r="L1734" s="79">
        <f t="shared" si="720"/>
        <v>0.44366838513207063</v>
      </c>
      <c r="M1734" s="79"/>
      <c r="N1734" s="79">
        <f t="shared" si="721"/>
        <v>0.7596231174038901</v>
      </c>
      <c r="O1734" s="79">
        <f t="shared" si="722"/>
        <v>0.36363636363636365</v>
      </c>
      <c r="P1734" s="79">
        <f t="shared" si="723"/>
        <v>0.42711267605633807</v>
      </c>
      <c r="Q1734" s="79">
        <f t="shared" si="724"/>
        <v>0.39409859221281535</v>
      </c>
      <c r="R1734" s="79">
        <f t="shared" si="725"/>
        <v>0.29172415612131841</v>
      </c>
    </row>
    <row r="1735" spans="1:18" s="80" customFormat="1" x14ac:dyDescent="0.25">
      <c r="A1735" s="73" t="s">
        <v>3094</v>
      </c>
      <c r="B1735" s="74">
        <v>18</v>
      </c>
      <c r="C1735" s="74" t="s">
        <v>2981</v>
      </c>
      <c r="D1735" s="26"/>
      <c r="E1735" s="27"/>
      <c r="F1735" s="75">
        <v>546</v>
      </c>
      <c r="G1735" s="76">
        <v>80.748083391272445</v>
      </c>
      <c r="H1735" s="76">
        <v>56.666666666666664</v>
      </c>
      <c r="I1735" s="76">
        <v>7.7607999999999997</v>
      </c>
      <c r="J1735" s="77">
        <v>1077.820411482116</v>
      </c>
      <c r="L1735" s="79">
        <f t="shared" si="720"/>
        <v>0.57660854688377239</v>
      </c>
      <c r="M1735" s="79"/>
      <c r="N1735" s="79">
        <f t="shared" si="721"/>
        <v>0.92913472318787405</v>
      </c>
      <c r="O1735" s="79">
        <f t="shared" si="722"/>
        <v>0.56666666666666665</v>
      </c>
      <c r="P1735" s="79">
        <f t="shared" si="723"/>
        <v>0.41977464788732394</v>
      </c>
      <c r="Q1735" s="79">
        <f t="shared" si="724"/>
        <v>0.48772153988673039</v>
      </c>
      <c r="R1735" s="79">
        <f t="shared" si="725"/>
        <v>0.4230508768690126</v>
      </c>
    </row>
    <row r="1736" spans="1:18" s="80" customFormat="1" x14ac:dyDescent="0.25">
      <c r="A1736" s="73" t="s">
        <v>3095</v>
      </c>
      <c r="B1736" s="74">
        <v>19</v>
      </c>
      <c r="C1736" s="74" t="s">
        <v>3096</v>
      </c>
      <c r="D1736" s="26"/>
      <c r="E1736" s="27"/>
      <c r="F1736" s="75">
        <v>447</v>
      </c>
      <c r="G1736" s="76">
        <v>82.98432686854855</v>
      </c>
      <c r="H1736" s="76">
        <v>40</v>
      </c>
      <c r="I1736" s="76">
        <v>5.2248000000000001</v>
      </c>
      <c r="J1736" s="77">
        <v>258.60456181533993</v>
      </c>
      <c r="L1736" s="79">
        <f t="shared" si="720"/>
        <v>0.30084457104104079</v>
      </c>
      <c r="M1736" s="79"/>
      <c r="N1736" s="79">
        <f t="shared" si="721"/>
        <v>0.9664054478091425</v>
      </c>
      <c r="O1736" s="79">
        <f t="shared" si="722"/>
        <v>0.4</v>
      </c>
      <c r="P1736" s="79">
        <f t="shared" si="723"/>
        <v>0.24118309859154932</v>
      </c>
      <c r="Q1736" s="79">
        <f t="shared" si="724"/>
        <v>0.31060141570285821</v>
      </c>
      <c r="R1736" s="79">
        <f t="shared" si="725"/>
        <v>9.0711789783099364E-2</v>
      </c>
    </row>
    <row r="1737" spans="1:18" s="80" customFormat="1" x14ac:dyDescent="0.25">
      <c r="A1737" s="73" t="s">
        <v>3097</v>
      </c>
      <c r="B1737" s="74">
        <v>20</v>
      </c>
      <c r="C1737" s="74" t="s">
        <v>3098</v>
      </c>
      <c r="D1737" s="26"/>
      <c r="E1737" s="27"/>
      <c r="F1737" s="75">
        <v>570</v>
      </c>
      <c r="G1737" s="76">
        <v>69.800615491448667</v>
      </c>
      <c r="H1737" s="76">
        <v>60</v>
      </c>
      <c r="I1737" s="76">
        <v>6.3414999999999999</v>
      </c>
      <c r="J1737" s="77">
        <v>267.32782574260381</v>
      </c>
      <c r="L1737" s="79">
        <f t="shared" si="720"/>
        <v>0.31355667391011527</v>
      </c>
      <c r="M1737" s="79"/>
      <c r="N1737" s="79">
        <f t="shared" si="721"/>
        <v>0.74667692485747783</v>
      </c>
      <c r="O1737" s="79">
        <f t="shared" si="722"/>
        <v>0.6</v>
      </c>
      <c r="P1737" s="79">
        <f t="shared" si="723"/>
        <v>0.31982394366197187</v>
      </c>
      <c r="Q1737" s="79">
        <f t="shared" si="724"/>
        <v>0.43805749188569199</v>
      </c>
      <c r="R1737" s="79">
        <f t="shared" si="725"/>
        <v>9.4250639246492421E-2</v>
      </c>
    </row>
    <row r="1738" spans="1:18" s="80" customFormat="1" x14ac:dyDescent="0.25">
      <c r="A1738" s="73" t="s">
        <v>3099</v>
      </c>
      <c r="B1738" s="74">
        <v>21</v>
      </c>
      <c r="C1738" s="74" t="s">
        <v>777</v>
      </c>
      <c r="D1738" s="26"/>
      <c r="E1738" s="27"/>
      <c r="F1738" s="75">
        <v>229</v>
      </c>
      <c r="G1738" s="76">
        <v>71.923797922728141</v>
      </c>
      <c r="H1738" s="76">
        <v>12.5</v>
      </c>
      <c r="I1738" s="76">
        <v>7.5505000000000004</v>
      </c>
      <c r="J1738" s="77">
        <v>1009.5741408860868</v>
      </c>
      <c r="L1738" s="79">
        <f t="shared" si="720"/>
        <v>0.41127707413645614</v>
      </c>
      <c r="M1738" s="79"/>
      <c r="N1738" s="79">
        <f t="shared" si="721"/>
        <v>0.78206329871213565</v>
      </c>
      <c r="O1738" s="79">
        <f t="shared" si="722"/>
        <v>0.125</v>
      </c>
      <c r="P1738" s="79">
        <f t="shared" si="723"/>
        <v>0.40496478873239444</v>
      </c>
      <c r="Q1738" s="79">
        <f t="shared" si="724"/>
        <v>0.22499021887973109</v>
      </c>
      <c r="R1738" s="79">
        <f t="shared" si="725"/>
        <v>0.395364763036952</v>
      </c>
    </row>
    <row r="1739" spans="1:18" s="80" customFormat="1" x14ac:dyDescent="0.25">
      <c r="A1739" s="73" t="s">
        <v>3100</v>
      </c>
      <c r="B1739" s="74">
        <v>22</v>
      </c>
      <c r="C1739" s="74" t="s">
        <v>3101</v>
      </c>
      <c r="D1739" s="26"/>
      <c r="E1739" s="27"/>
      <c r="F1739" s="75">
        <v>593</v>
      </c>
      <c r="G1739" s="76">
        <v>71.913014487586892</v>
      </c>
      <c r="H1739" s="76">
        <v>56.000000000000007</v>
      </c>
      <c r="I1739" s="76">
        <v>7.7213000000000003</v>
      </c>
      <c r="J1739" s="77">
        <v>469.61525938733848</v>
      </c>
      <c r="L1739" s="79">
        <f t="shared" si="720"/>
        <v>0.40538048395452136</v>
      </c>
      <c r="M1739" s="79"/>
      <c r="N1739" s="79">
        <f t="shared" si="721"/>
        <v>0.78188357479311488</v>
      </c>
      <c r="O1739" s="79">
        <f t="shared" si="722"/>
        <v>0.56000000000000005</v>
      </c>
      <c r="P1739" s="79">
        <f t="shared" si="723"/>
        <v>0.41699295774647893</v>
      </c>
      <c r="Q1739" s="79">
        <f t="shared" si="724"/>
        <v>0.48323499080471005</v>
      </c>
      <c r="R1739" s="79">
        <f t="shared" si="725"/>
        <v>0.17631450685084726</v>
      </c>
    </row>
    <row r="1740" spans="1:18" s="80" customFormat="1" x14ac:dyDescent="0.25">
      <c r="A1740" s="73" t="s">
        <v>3102</v>
      </c>
      <c r="B1740" s="74">
        <v>23</v>
      </c>
      <c r="C1740" s="74" t="s">
        <v>3103</v>
      </c>
      <c r="D1740" s="26"/>
      <c r="E1740" s="27"/>
      <c r="F1740" s="75">
        <v>498</v>
      </c>
      <c r="G1740" s="76">
        <v>75.105593495799226</v>
      </c>
      <c r="H1740" s="76">
        <v>62.068965517241381</v>
      </c>
      <c r="I1740" s="76">
        <v>8.7918000000000003</v>
      </c>
      <c r="J1740" s="77">
        <v>569.75145245515466</v>
      </c>
      <c r="L1740" s="79">
        <f t="shared" si="720"/>
        <v>0.4643932120570935</v>
      </c>
      <c r="M1740" s="79"/>
      <c r="N1740" s="79">
        <f t="shared" si="721"/>
        <v>0.83509322492998705</v>
      </c>
      <c r="O1740" s="79">
        <f t="shared" si="722"/>
        <v>0.62068965517241381</v>
      </c>
      <c r="P1740" s="79">
        <f t="shared" si="723"/>
        <v>0.49238028169014092</v>
      </c>
      <c r="Q1740" s="79">
        <f t="shared" si="724"/>
        <v>0.55282487937496949</v>
      </c>
      <c r="R1740" s="79">
        <f t="shared" si="725"/>
        <v>0.21693770890675645</v>
      </c>
    </row>
    <row r="1741" spans="1:18" s="80" customFormat="1" x14ac:dyDescent="0.25">
      <c r="A1741" s="73" t="s">
        <v>3104</v>
      </c>
      <c r="B1741" s="74">
        <v>24</v>
      </c>
      <c r="C1741" s="74" t="s">
        <v>3105</v>
      </c>
      <c r="D1741" s="26"/>
      <c r="E1741" s="27"/>
      <c r="F1741" s="75">
        <v>609</v>
      </c>
      <c r="G1741" s="76">
        <v>77.258828137418433</v>
      </c>
      <c r="H1741" s="76">
        <v>43.478260869565219</v>
      </c>
      <c r="I1741" s="76">
        <v>6.8982000000000001</v>
      </c>
      <c r="J1741" s="77">
        <v>759.25280217705711</v>
      </c>
      <c r="L1741" s="79">
        <f t="shared" si="720"/>
        <v>0.46586563306586976</v>
      </c>
      <c r="M1741" s="79"/>
      <c r="N1741" s="79">
        <f t="shared" si="721"/>
        <v>0.8709804689569739</v>
      </c>
      <c r="O1741" s="79">
        <f t="shared" si="722"/>
        <v>0.43478260869565216</v>
      </c>
      <c r="P1741" s="79">
        <f t="shared" si="723"/>
        <v>0.35902816901408452</v>
      </c>
      <c r="Q1741" s="79">
        <f t="shared" si="724"/>
        <v>0.39509391784633585</v>
      </c>
      <c r="R1741" s="79">
        <f t="shared" si="725"/>
        <v>0.29381452420975945</v>
      </c>
    </row>
    <row r="1742" spans="1:18" s="80" customFormat="1" x14ac:dyDescent="0.25">
      <c r="A1742" s="73" t="s">
        <v>3106</v>
      </c>
      <c r="B1742" s="74">
        <v>25</v>
      </c>
      <c r="C1742" s="74" t="s">
        <v>3107</v>
      </c>
      <c r="D1742" s="26"/>
      <c r="E1742" s="27"/>
      <c r="F1742" s="75">
        <v>428</v>
      </c>
      <c r="G1742" s="76">
        <v>76.053426556880254</v>
      </c>
      <c r="H1742" s="76">
        <v>61.53846153846154</v>
      </c>
      <c r="I1742" s="76">
        <v>6.5930999999999997</v>
      </c>
      <c r="J1742" s="77">
        <v>343.74412655913284</v>
      </c>
      <c r="L1742" s="79">
        <f t="shared" si="720"/>
        <v>0.3648639360392128</v>
      </c>
      <c r="M1742" s="79"/>
      <c r="N1742" s="79">
        <f t="shared" si="721"/>
        <v>0.85089044261467095</v>
      </c>
      <c r="O1742" s="79">
        <f t="shared" si="722"/>
        <v>0.61538461538461542</v>
      </c>
      <c r="P1742" s="79">
        <f t="shared" si="723"/>
        <v>0.33754225352112677</v>
      </c>
      <c r="Q1742" s="79">
        <f t="shared" si="724"/>
        <v>0.45576124216431013</v>
      </c>
      <c r="R1742" s="79">
        <f t="shared" si="725"/>
        <v>0.12525116696110866</v>
      </c>
    </row>
    <row r="1743" spans="1:18" s="80" customFormat="1" x14ac:dyDescent="0.25">
      <c r="A1743" s="73" t="s">
        <v>3108</v>
      </c>
      <c r="B1743" s="74">
        <v>26</v>
      </c>
      <c r="C1743" s="74" t="s">
        <v>3109</v>
      </c>
      <c r="D1743" s="26"/>
      <c r="E1743" s="27"/>
      <c r="F1743" s="75">
        <v>166</v>
      </c>
      <c r="G1743" s="76">
        <v>93.552518382795213</v>
      </c>
      <c r="H1743" s="76">
        <v>85.714285714285708</v>
      </c>
      <c r="I1743" s="76">
        <v>8.3424999999999994</v>
      </c>
      <c r="J1743" s="77">
        <v>664.71002786434713</v>
      </c>
      <c r="L1743" s="79">
        <f t="shared" si="720"/>
        <v>0.56817665104075687</v>
      </c>
      <c r="M1743" s="79"/>
      <c r="N1743" s="79">
        <f t="shared" si="721"/>
        <v>1.1425419730465869</v>
      </c>
      <c r="O1743" s="79">
        <f t="shared" si="722"/>
        <v>0.8571428571428571</v>
      </c>
      <c r="P1743" s="79">
        <f t="shared" si="723"/>
        <v>0.46073943661971828</v>
      </c>
      <c r="Q1743" s="79">
        <f t="shared" si="724"/>
        <v>0.62842622248169722</v>
      </c>
      <c r="R1743" s="79">
        <f t="shared" si="725"/>
        <v>0.2554604575514593</v>
      </c>
    </row>
    <row r="1744" spans="1:18" s="80" customFormat="1" x14ac:dyDescent="0.25">
      <c r="A1744" s="73" t="s">
        <v>3110</v>
      </c>
      <c r="B1744" s="74">
        <v>27</v>
      </c>
      <c r="C1744" s="74" t="s">
        <v>3111</v>
      </c>
      <c r="D1744" s="26"/>
      <c r="E1744" s="27"/>
      <c r="F1744" s="75">
        <v>275</v>
      </c>
      <c r="G1744" s="76">
        <v>73.657843954431101</v>
      </c>
      <c r="H1744" s="76">
        <v>66.666666666666657</v>
      </c>
      <c r="I1744" s="76">
        <v>6.258</v>
      </c>
      <c r="J1744" s="77">
        <v>534.99085879021402</v>
      </c>
      <c r="L1744" s="79">
        <f t="shared" si="720"/>
        <v>0.42219102228862565</v>
      </c>
      <c r="M1744" s="79"/>
      <c r="N1744" s="79">
        <f t="shared" si="721"/>
        <v>0.81096406590718506</v>
      </c>
      <c r="O1744" s="79">
        <f t="shared" si="722"/>
        <v>0.66666666666666652</v>
      </c>
      <c r="P1744" s="79">
        <f t="shared" si="723"/>
        <v>0.31394366197183099</v>
      </c>
      <c r="Q1744" s="79">
        <f t="shared" si="724"/>
        <v>0.4574885513844989</v>
      </c>
      <c r="R1744" s="79">
        <f t="shared" si="725"/>
        <v>0.20283604819075621</v>
      </c>
    </row>
    <row r="1745" spans="1:18" s="80" customFormat="1" x14ac:dyDescent="0.25">
      <c r="A1745" s="73" t="s">
        <v>3112</v>
      </c>
      <c r="B1745" s="74">
        <v>28</v>
      </c>
      <c r="C1745" s="74" t="s">
        <v>3113</v>
      </c>
      <c r="D1745" s="26"/>
      <c r="E1745" s="27"/>
      <c r="F1745" s="75">
        <v>507</v>
      </c>
      <c r="G1745" s="76">
        <v>94.662003398037385</v>
      </c>
      <c r="H1745" s="76">
        <v>50</v>
      </c>
      <c r="I1745" s="76">
        <v>6.4634</v>
      </c>
      <c r="J1745" s="77">
        <v>621.81946816275922</v>
      </c>
      <c r="L1745" s="79">
        <f t="shared" si="720"/>
        <v>0.4820308358375498</v>
      </c>
      <c r="M1745" s="79"/>
      <c r="N1745" s="79">
        <f t="shared" si="721"/>
        <v>1.1610333899672898</v>
      </c>
      <c r="O1745" s="79">
        <f t="shared" si="722"/>
        <v>0.5</v>
      </c>
      <c r="P1745" s="79">
        <f t="shared" si="723"/>
        <v>0.32840845070422536</v>
      </c>
      <c r="Q1745" s="79">
        <f t="shared" si="724"/>
        <v>0.40522120545710916</v>
      </c>
      <c r="R1745" s="79">
        <f t="shared" si="725"/>
        <v>0.23806063617150475</v>
      </c>
    </row>
    <row r="1746" spans="1:18" s="80" customFormat="1" x14ac:dyDescent="0.25">
      <c r="A1746" s="73" t="s">
        <v>3114</v>
      </c>
      <c r="B1746" s="74">
        <v>29</v>
      </c>
      <c r="C1746" s="74" t="s">
        <v>3115</v>
      </c>
      <c r="D1746" s="26"/>
      <c r="E1746" s="27"/>
      <c r="F1746" s="75">
        <v>499</v>
      </c>
      <c r="G1746" s="76">
        <v>70.597997764052053</v>
      </c>
      <c r="H1746" s="76">
        <v>61.53846153846154</v>
      </c>
      <c r="I1746" s="76">
        <v>7.0754999999999999</v>
      </c>
      <c r="J1746" s="77">
        <v>379.07311065152578</v>
      </c>
      <c r="L1746" s="79">
        <f t="shared" si="720"/>
        <v>0.3701659186201659</v>
      </c>
      <c r="M1746" s="79"/>
      <c r="N1746" s="79">
        <f t="shared" si="721"/>
        <v>0.75996662940086757</v>
      </c>
      <c r="O1746" s="79">
        <f t="shared" si="722"/>
        <v>0.61538461538461542</v>
      </c>
      <c r="P1746" s="79">
        <f t="shared" si="723"/>
        <v>0.37151408450704226</v>
      </c>
      <c r="Q1746" s="79">
        <f t="shared" si="724"/>
        <v>0.47814647546994815</v>
      </c>
      <c r="R1746" s="79">
        <f t="shared" si="725"/>
        <v>0.13958341202901656</v>
      </c>
    </row>
    <row r="1747" spans="1:18" s="80" customFormat="1" x14ac:dyDescent="0.25">
      <c r="A1747" s="73" t="s">
        <v>3116</v>
      </c>
      <c r="B1747" s="74">
        <v>30</v>
      </c>
      <c r="C1747" s="74" t="s">
        <v>3117</v>
      </c>
      <c r="D1747" s="26"/>
      <c r="E1747" s="27"/>
      <c r="F1747" s="75">
        <v>520</v>
      </c>
      <c r="G1747" s="76">
        <v>71.848491362228245</v>
      </c>
      <c r="H1747" s="76">
        <v>60.465116279069761</v>
      </c>
      <c r="I1747" s="76">
        <v>7.9774000000000003</v>
      </c>
      <c r="J1747" s="77">
        <v>707.31964503513859</v>
      </c>
      <c r="L1747" s="79">
        <f t="shared" si="720"/>
        <v>0.47801125727553501</v>
      </c>
      <c r="M1747" s="79"/>
      <c r="N1747" s="79">
        <f t="shared" si="721"/>
        <v>0.7808081893704707</v>
      </c>
      <c r="O1747" s="79">
        <f t="shared" si="722"/>
        <v>0.60465116279069764</v>
      </c>
      <c r="P1747" s="79">
        <f t="shared" si="723"/>
        <v>0.43502816901408459</v>
      </c>
      <c r="Q1747" s="79">
        <f t="shared" si="724"/>
        <v>0.51287453459991006</v>
      </c>
      <c r="R1747" s="79">
        <f t="shared" si="725"/>
        <v>0.27274630630228747</v>
      </c>
    </row>
    <row r="1748" spans="1:18" s="80" customFormat="1" x14ac:dyDescent="0.25">
      <c r="A1748" s="73" t="s">
        <v>3118</v>
      </c>
      <c r="B1748" s="74">
        <v>31</v>
      </c>
      <c r="C1748" s="74" t="s">
        <v>3119</v>
      </c>
      <c r="D1748" s="26"/>
      <c r="E1748" s="27"/>
      <c r="F1748" s="75">
        <v>533</v>
      </c>
      <c r="G1748" s="76">
        <v>83.570570160549721</v>
      </c>
      <c r="H1748" s="76">
        <v>21.428571428571427</v>
      </c>
      <c r="I1748" s="76">
        <v>6.1089000000000002</v>
      </c>
      <c r="J1748" s="77">
        <v>749.21662749366601</v>
      </c>
      <c r="L1748" s="79">
        <f t="shared" si="720"/>
        <v>0.41625451745570347</v>
      </c>
      <c r="M1748" s="79"/>
      <c r="N1748" s="79">
        <f t="shared" si="721"/>
        <v>0.9761761693424954</v>
      </c>
      <c r="O1748" s="79">
        <f t="shared" si="722"/>
        <v>0.21428571428571427</v>
      </c>
      <c r="P1748" s="79">
        <f t="shared" si="723"/>
        <v>0.30344366197183104</v>
      </c>
      <c r="Q1748" s="79">
        <f t="shared" si="724"/>
        <v>0.25499733694904864</v>
      </c>
      <c r="R1748" s="79">
        <f t="shared" si="725"/>
        <v>0.28974305374996595</v>
      </c>
    </row>
    <row r="1749" spans="1:18" s="80" customFormat="1" x14ac:dyDescent="0.25">
      <c r="A1749" s="73" t="s">
        <v>3120</v>
      </c>
      <c r="B1749" s="74">
        <v>32</v>
      </c>
      <c r="C1749" s="74" t="s">
        <v>3121</v>
      </c>
      <c r="D1749" s="26"/>
      <c r="E1749" s="27"/>
      <c r="F1749" s="75">
        <v>1624</v>
      </c>
      <c r="G1749" s="76">
        <v>86.185796793245828</v>
      </c>
      <c r="H1749" s="76">
        <v>49.557522123893804</v>
      </c>
      <c r="I1749" s="76">
        <v>6.1913999999999998</v>
      </c>
      <c r="J1749" s="77">
        <v>698.85769291297288</v>
      </c>
      <c r="L1749" s="79">
        <f t="shared" si="720"/>
        <v>0.47550656671185121</v>
      </c>
      <c r="M1749" s="79"/>
      <c r="N1749" s="79">
        <f t="shared" si="721"/>
        <v>1.0197632798874305</v>
      </c>
      <c r="O1749" s="79">
        <f t="shared" si="722"/>
        <v>0.49557522123893805</v>
      </c>
      <c r="P1749" s="79">
        <f t="shared" si="723"/>
        <v>0.30925352112676058</v>
      </c>
      <c r="Q1749" s="79">
        <f t="shared" si="724"/>
        <v>0.39148228842607297</v>
      </c>
      <c r="R1749" s="79">
        <f t="shared" si="725"/>
        <v>0.26931346568477604</v>
      </c>
    </row>
    <row r="1750" spans="1:18" s="80" customFormat="1" x14ac:dyDescent="0.25">
      <c r="A1750" s="73" t="s">
        <v>3122</v>
      </c>
      <c r="B1750" s="74">
        <v>33</v>
      </c>
      <c r="C1750" s="74" t="s">
        <v>3123</v>
      </c>
      <c r="D1750" s="26"/>
      <c r="E1750" s="27"/>
      <c r="F1750" s="75">
        <v>311</v>
      </c>
      <c r="G1750" s="76">
        <v>95.45502257256372</v>
      </c>
      <c r="H1750" s="76">
        <v>58.82352941176471</v>
      </c>
      <c r="I1750" s="76">
        <v>8.8117999999999999</v>
      </c>
      <c r="J1750" s="77">
        <v>810.96455397689761</v>
      </c>
      <c r="L1750" s="79">
        <f t="shared" si="720"/>
        <v>0.58404180106090964</v>
      </c>
      <c r="M1750" s="79"/>
      <c r="N1750" s="79">
        <f t="shared" si="721"/>
        <v>1.1742503762093954</v>
      </c>
      <c r="O1750" s="79">
        <f t="shared" si="722"/>
        <v>0.58823529411764708</v>
      </c>
      <c r="P1750" s="79">
        <f t="shared" si="723"/>
        <v>0.49378873239436621</v>
      </c>
      <c r="Q1750" s="79">
        <f t="shared" si="724"/>
        <v>0.53894708481629261</v>
      </c>
      <c r="R1750" s="79">
        <f t="shared" si="725"/>
        <v>0.31479292250584079</v>
      </c>
    </row>
    <row r="1751" spans="1:18" s="80" customFormat="1" x14ac:dyDescent="0.25">
      <c r="A1751" s="73"/>
      <c r="B1751" s="74"/>
      <c r="C1751" s="81"/>
      <c r="D1751" s="82"/>
      <c r="E1751" s="83"/>
      <c r="F1751" s="84" t="s">
        <v>17</v>
      </c>
      <c r="G1751" s="85"/>
      <c r="H1751" s="85"/>
      <c r="I1751" s="85"/>
      <c r="J1751" s="86"/>
      <c r="L1751" s="79"/>
      <c r="M1751" s="79"/>
      <c r="N1751" s="79"/>
      <c r="O1751" s="79"/>
      <c r="P1751" s="79"/>
      <c r="Q1751" s="79"/>
      <c r="R1751" s="79"/>
    </row>
    <row r="1752" spans="1:18" s="80" customFormat="1" x14ac:dyDescent="0.25">
      <c r="A1752" s="55" t="s">
        <v>3124</v>
      </c>
      <c r="B1752" s="56" t="s">
        <v>3125</v>
      </c>
      <c r="C1752" s="56"/>
      <c r="D1752" s="26"/>
      <c r="E1752" s="27"/>
      <c r="F1752" s="57">
        <v>883510</v>
      </c>
      <c r="G1752" s="58">
        <v>71.419194453096353</v>
      </c>
      <c r="H1752" s="58">
        <v>45.044802740540462</v>
      </c>
      <c r="I1752" s="58">
        <v>7.5600028885846999</v>
      </c>
      <c r="J1752" s="59">
        <v>736.73019999999997</v>
      </c>
      <c r="L1752" s="61">
        <f t="shared" ref="L1752:L1764" si="726">GEOMEAN(N1752,Q1752,R1752)</f>
        <v>0.45491442203011279</v>
      </c>
      <c r="M1752" s="61"/>
      <c r="N1752" s="61">
        <f t="shared" ref="N1752:N1764" si="727">+(G1752-25)/(85-25)</f>
        <v>0.77365324088493925</v>
      </c>
      <c r="O1752" s="61">
        <f t="shared" ref="O1752:O1764" si="728">+H1752/100</f>
        <v>0.45044802740540463</v>
      </c>
      <c r="P1752" s="61">
        <f t="shared" ref="P1752:P1764" si="729">+(I1752-1.8)/(16-1.8)</f>
        <v>0.40563400623835916</v>
      </c>
      <c r="Q1752" s="61">
        <f t="shared" ref="Q1752:Q1764" si="730">+(O1752*P1752)^(0.5)</f>
        <v>0.42745413550300398</v>
      </c>
      <c r="R1752" s="61">
        <f t="shared" ref="R1752:R1764" si="731">+(J1752-35)/(2500-35)</f>
        <v>0.28467756592292087</v>
      </c>
    </row>
    <row r="1753" spans="1:18" s="80" customFormat="1" x14ac:dyDescent="0.25">
      <c r="A1753" s="62" t="s">
        <v>3126</v>
      </c>
      <c r="B1753" s="87"/>
      <c r="C1753" s="64" t="s">
        <v>3127</v>
      </c>
      <c r="D1753" s="65"/>
      <c r="E1753" s="66"/>
      <c r="F1753" s="67">
        <v>479866</v>
      </c>
      <c r="G1753" s="68">
        <v>72.332670874059758</v>
      </c>
      <c r="H1753" s="68">
        <v>54.779676721919081</v>
      </c>
      <c r="I1753" s="68">
        <v>8.7159016211660862</v>
      </c>
      <c r="J1753" s="69">
        <v>884.00668975028134</v>
      </c>
      <c r="K1753" s="16"/>
      <c r="L1753" s="54">
        <f t="shared" si="726"/>
        <v>0.51967437745269118</v>
      </c>
      <c r="M1753" s="54"/>
      <c r="N1753" s="54">
        <f t="shared" si="727"/>
        <v>0.78887784790099602</v>
      </c>
      <c r="O1753" s="54">
        <f t="shared" si="728"/>
        <v>0.54779676721919079</v>
      </c>
      <c r="P1753" s="54">
        <f t="shared" si="729"/>
        <v>0.48703532543423145</v>
      </c>
      <c r="Q1753" s="54">
        <f t="shared" si="730"/>
        <v>0.51652335551688133</v>
      </c>
      <c r="R1753" s="54">
        <f t="shared" si="731"/>
        <v>0.34442462058834944</v>
      </c>
    </row>
    <row r="1754" spans="1:18" s="80" customFormat="1" x14ac:dyDescent="0.25">
      <c r="A1754" s="73" t="s">
        <v>3128</v>
      </c>
      <c r="B1754" s="74">
        <v>1</v>
      </c>
      <c r="C1754" s="74" t="s">
        <v>3129</v>
      </c>
      <c r="D1754" s="26"/>
      <c r="E1754" s="27"/>
      <c r="F1754" s="75">
        <v>146853</v>
      </c>
      <c r="G1754" s="76">
        <v>71.947805940197824</v>
      </c>
      <c r="H1754" s="76">
        <v>68.583840139009553</v>
      </c>
      <c r="I1754" s="76">
        <v>10.4666</v>
      </c>
      <c r="J1754" s="77">
        <v>1191.1969855093319</v>
      </c>
      <c r="L1754" s="79">
        <f t="shared" si="726"/>
        <v>0.61923670004124454</v>
      </c>
      <c r="M1754" s="79"/>
      <c r="N1754" s="79">
        <f t="shared" si="727"/>
        <v>0.7824634323366304</v>
      </c>
      <c r="O1754" s="79">
        <f t="shared" si="728"/>
        <v>0.68583840139009555</v>
      </c>
      <c r="P1754" s="79">
        <f t="shared" si="729"/>
        <v>0.61032394366197174</v>
      </c>
      <c r="Q1754" s="79">
        <f t="shared" si="730"/>
        <v>0.64698036898442712</v>
      </c>
      <c r="R1754" s="79">
        <f t="shared" si="731"/>
        <v>0.46904543022690948</v>
      </c>
    </row>
    <row r="1755" spans="1:18" s="80" customFormat="1" x14ac:dyDescent="0.25">
      <c r="A1755" s="73" t="s">
        <v>3130</v>
      </c>
      <c r="B1755" s="74">
        <v>2</v>
      </c>
      <c r="C1755" s="74" t="s">
        <v>3131</v>
      </c>
      <c r="D1755" s="26"/>
      <c r="E1755" s="27"/>
      <c r="F1755" s="75">
        <v>2855</v>
      </c>
      <c r="G1755" s="76">
        <v>79.651424484043602</v>
      </c>
      <c r="H1755" s="76">
        <v>27.751196172248804</v>
      </c>
      <c r="I1755" s="76">
        <v>4.7704000000000004</v>
      </c>
      <c r="J1755" s="77">
        <v>362.34257287673387</v>
      </c>
      <c r="L1755" s="79">
        <f t="shared" si="726"/>
        <v>0.30773719046469361</v>
      </c>
      <c r="M1755" s="79"/>
      <c r="N1755" s="79">
        <f t="shared" si="727"/>
        <v>0.91085707473406008</v>
      </c>
      <c r="O1755" s="79">
        <f t="shared" si="728"/>
        <v>0.27751196172248804</v>
      </c>
      <c r="P1755" s="79">
        <f t="shared" si="729"/>
        <v>0.20918309859154935</v>
      </c>
      <c r="Q1755" s="79">
        <f t="shared" si="730"/>
        <v>0.24093736125667495</v>
      </c>
      <c r="R1755" s="79">
        <f t="shared" si="731"/>
        <v>0.13279617560922266</v>
      </c>
    </row>
    <row r="1756" spans="1:18" s="80" customFormat="1" x14ac:dyDescent="0.25">
      <c r="A1756" s="73" t="s">
        <v>3132</v>
      </c>
      <c r="B1756" s="74">
        <v>3</v>
      </c>
      <c r="C1756" s="74" t="s">
        <v>3133</v>
      </c>
      <c r="D1756" s="26"/>
      <c r="E1756" s="27"/>
      <c r="F1756" s="75">
        <v>13875</v>
      </c>
      <c r="G1756" s="76">
        <v>75.020757804868751</v>
      </c>
      <c r="H1756" s="76">
        <v>33.515881708652792</v>
      </c>
      <c r="I1756" s="76">
        <v>5.5206999999999997</v>
      </c>
      <c r="J1756" s="77">
        <v>325.41328159979616</v>
      </c>
      <c r="L1756" s="79">
        <f t="shared" si="726"/>
        <v>0.30760780369099922</v>
      </c>
      <c r="M1756" s="79"/>
      <c r="N1756" s="79">
        <f t="shared" si="727"/>
        <v>0.83367929674781249</v>
      </c>
      <c r="O1756" s="79">
        <f t="shared" si="728"/>
        <v>0.33515881708652789</v>
      </c>
      <c r="P1756" s="79">
        <f t="shared" si="729"/>
        <v>0.26202112676056338</v>
      </c>
      <c r="Q1756" s="79">
        <f t="shared" si="730"/>
        <v>0.29634218548284613</v>
      </c>
      <c r="R1756" s="79">
        <f t="shared" si="731"/>
        <v>0.11781471870174287</v>
      </c>
    </row>
    <row r="1757" spans="1:18" s="80" customFormat="1" x14ac:dyDescent="0.25">
      <c r="A1757" s="73" t="s">
        <v>3134</v>
      </c>
      <c r="B1757" s="74">
        <v>4</v>
      </c>
      <c r="C1757" s="74" t="s">
        <v>3135</v>
      </c>
      <c r="D1757" s="26"/>
      <c r="E1757" s="27"/>
      <c r="F1757" s="75">
        <v>10134</v>
      </c>
      <c r="G1757" s="76">
        <v>77.792055382650162</v>
      </c>
      <c r="H1757" s="76">
        <v>31.746031746031743</v>
      </c>
      <c r="I1757" s="76">
        <v>5.2740999999999998</v>
      </c>
      <c r="J1757" s="77">
        <v>372.70169311420494</v>
      </c>
      <c r="L1757" s="79">
        <f t="shared" si="726"/>
        <v>0.32266494193501216</v>
      </c>
      <c r="M1757" s="79"/>
      <c r="N1757" s="79">
        <f t="shared" si="727"/>
        <v>0.87986758971083601</v>
      </c>
      <c r="O1757" s="79">
        <f t="shared" si="728"/>
        <v>0.31746031746031744</v>
      </c>
      <c r="P1757" s="79">
        <f t="shared" si="729"/>
        <v>0.24465492957746479</v>
      </c>
      <c r="Q1757" s="79">
        <f t="shared" si="730"/>
        <v>0.2786902072407525</v>
      </c>
      <c r="R1757" s="79">
        <f t="shared" si="731"/>
        <v>0.13699865846418049</v>
      </c>
    </row>
    <row r="1758" spans="1:18" s="80" customFormat="1" x14ac:dyDescent="0.25">
      <c r="A1758" s="73" t="s">
        <v>3136</v>
      </c>
      <c r="B1758" s="74">
        <v>5</v>
      </c>
      <c r="C1758" s="74" t="s">
        <v>3137</v>
      </c>
      <c r="D1758" s="26"/>
      <c r="E1758" s="27"/>
      <c r="F1758" s="75">
        <v>8032</v>
      </c>
      <c r="G1758" s="76">
        <v>75.702304343514058</v>
      </c>
      <c r="H1758" s="76">
        <v>22.282608695652172</v>
      </c>
      <c r="I1758" s="76">
        <v>4.4260999999999999</v>
      </c>
      <c r="J1758" s="77">
        <v>240.82135543577257</v>
      </c>
      <c r="L1758" s="79">
        <f t="shared" si="726"/>
        <v>0.24285561217553592</v>
      </c>
      <c r="M1758" s="79"/>
      <c r="N1758" s="79">
        <f t="shared" si="727"/>
        <v>0.84503840572523425</v>
      </c>
      <c r="O1758" s="79">
        <f t="shared" si="728"/>
        <v>0.22282608695652173</v>
      </c>
      <c r="P1758" s="79">
        <f t="shared" si="729"/>
        <v>0.18493661971830988</v>
      </c>
      <c r="Q1758" s="79">
        <f t="shared" si="730"/>
        <v>0.20299926922724945</v>
      </c>
      <c r="R1758" s="79">
        <f t="shared" si="731"/>
        <v>8.3497507276175484E-2</v>
      </c>
    </row>
    <row r="1759" spans="1:18" s="80" customFormat="1" x14ac:dyDescent="0.25">
      <c r="A1759" s="73" t="s">
        <v>3138</v>
      </c>
      <c r="B1759" s="74">
        <v>6</v>
      </c>
      <c r="C1759" s="74" t="s">
        <v>3139</v>
      </c>
      <c r="D1759" s="26"/>
      <c r="E1759" s="27"/>
      <c r="F1759" s="75">
        <v>12181</v>
      </c>
      <c r="G1759" s="76">
        <v>73.342037519726873</v>
      </c>
      <c r="H1759" s="76">
        <v>30.135301353013531</v>
      </c>
      <c r="I1759" s="76">
        <v>4.3287000000000004</v>
      </c>
      <c r="J1759" s="77">
        <v>272.47208599580216</v>
      </c>
      <c r="L1759" s="79">
        <f t="shared" si="726"/>
        <v>0.26198144420805924</v>
      </c>
      <c r="M1759" s="79"/>
      <c r="N1759" s="79">
        <f t="shared" si="727"/>
        <v>0.80570062532878117</v>
      </c>
      <c r="O1759" s="79">
        <f t="shared" si="728"/>
        <v>0.30135301353013533</v>
      </c>
      <c r="P1759" s="79">
        <f t="shared" si="729"/>
        <v>0.17807746478873246</v>
      </c>
      <c r="Q1759" s="79">
        <f t="shared" si="730"/>
        <v>0.23165530569337514</v>
      </c>
      <c r="R1759" s="79">
        <f t="shared" si="731"/>
        <v>9.6337560241704728E-2</v>
      </c>
    </row>
    <row r="1760" spans="1:18" s="80" customFormat="1" x14ac:dyDescent="0.25">
      <c r="A1760" s="73" t="s">
        <v>3140</v>
      </c>
      <c r="B1760" s="74">
        <v>7</v>
      </c>
      <c r="C1760" s="74" t="s">
        <v>3141</v>
      </c>
      <c r="D1760" s="26"/>
      <c r="E1760" s="27"/>
      <c r="F1760" s="75">
        <v>15003</v>
      </c>
      <c r="G1760" s="76">
        <v>73.740448145476904</v>
      </c>
      <c r="H1760" s="76">
        <v>23.008130081300813</v>
      </c>
      <c r="I1760" s="76">
        <v>4.5853000000000002</v>
      </c>
      <c r="J1760" s="77">
        <v>373.49042947854815</v>
      </c>
      <c r="L1760" s="79">
        <f t="shared" si="726"/>
        <v>0.28723238594322997</v>
      </c>
      <c r="M1760" s="79"/>
      <c r="N1760" s="79">
        <f t="shared" si="727"/>
        <v>0.81234080242461504</v>
      </c>
      <c r="O1760" s="79">
        <f t="shared" si="728"/>
        <v>0.23008130081300812</v>
      </c>
      <c r="P1760" s="79">
        <f t="shared" si="729"/>
        <v>0.1961478873239437</v>
      </c>
      <c r="Q1760" s="79">
        <f t="shared" si="730"/>
        <v>0.21243813468211473</v>
      </c>
      <c r="R1760" s="79">
        <f t="shared" si="731"/>
        <v>0.13731863264849822</v>
      </c>
    </row>
    <row r="1761" spans="1:18" s="80" customFormat="1" x14ac:dyDescent="0.25">
      <c r="A1761" s="73" t="s">
        <v>3142</v>
      </c>
      <c r="B1761" s="74">
        <v>8</v>
      </c>
      <c r="C1761" s="74" t="s">
        <v>3143</v>
      </c>
      <c r="D1761" s="26"/>
      <c r="E1761" s="27"/>
      <c r="F1761" s="75">
        <v>75210</v>
      </c>
      <c r="G1761" s="76">
        <v>74.046299156376904</v>
      </c>
      <c r="H1761" s="76">
        <v>53.102906520031425</v>
      </c>
      <c r="I1761" s="76">
        <v>8.4924999999999997</v>
      </c>
      <c r="J1761" s="77">
        <v>890.32773721481931</v>
      </c>
      <c r="L1761" s="79">
        <f t="shared" si="726"/>
        <v>0.52158680501849164</v>
      </c>
      <c r="M1761" s="79"/>
      <c r="N1761" s="79">
        <f t="shared" si="727"/>
        <v>0.81743831927294841</v>
      </c>
      <c r="O1761" s="79">
        <f t="shared" si="728"/>
        <v>0.53102906520031423</v>
      </c>
      <c r="P1761" s="79">
        <f t="shared" si="729"/>
        <v>0.47130281690140846</v>
      </c>
      <c r="Q1761" s="79">
        <f t="shared" si="730"/>
        <v>0.50027541843011814</v>
      </c>
      <c r="R1761" s="79">
        <f t="shared" si="731"/>
        <v>0.34698894004657982</v>
      </c>
    </row>
    <row r="1762" spans="1:18" s="80" customFormat="1" x14ac:dyDescent="0.25">
      <c r="A1762" s="73" t="s">
        <v>3144</v>
      </c>
      <c r="B1762" s="74">
        <v>10</v>
      </c>
      <c r="C1762" s="74" t="s">
        <v>3145</v>
      </c>
      <c r="D1762" s="26"/>
      <c r="E1762" s="27"/>
      <c r="F1762" s="75">
        <v>4230</v>
      </c>
      <c r="G1762" s="76">
        <v>73.219773346593385</v>
      </c>
      <c r="H1762" s="76">
        <v>13.672922252010725</v>
      </c>
      <c r="I1762" s="76">
        <v>4.2394999999999996</v>
      </c>
      <c r="J1762" s="77">
        <v>300.60478077335222</v>
      </c>
      <c r="L1762" s="79">
        <f t="shared" si="726"/>
        <v>0.23676087150197977</v>
      </c>
      <c r="M1762" s="79"/>
      <c r="N1762" s="79">
        <f t="shared" si="727"/>
        <v>0.8036628891098897</v>
      </c>
      <c r="O1762" s="79">
        <f t="shared" si="728"/>
        <v>0.13672922252010725</v>
      </c>
      <c r="P1762" s="79">
        <f t="shared" si="729"/>
        <v>0.17179577464788731</v>
      </c>
      <c r="Q1762" s="79">
        <f t="shared" si="730"/>
        <v>0.1532628549252727</v>
      </c>
      <c r="R1762" s="79">
        <f t="shared" si="731"/>
        <v>0.10775041816363173</v>
      </c>
    </row>
    <row r="1763" spans="1:18" s="80" customFormat="1" x14ac:dyDescent="0.25">
      <c r="A1763" s="73" t="s">
        <v>3146</v>
      </c>
      <c r="B1763" s="74">
        <v>11</v>
      </c>
      <c r="C1763" s="74" t="s">
        <v>1180</v>
      </c>
      <c r="D1763" s="26"/>
      <c r="E1763" s="27"/>
      <c r="F1763" s="75">
        <v>64488</v>
      </c>
      <c r="G1763" s="76">
        <v>69.037499656100692</v>
      </c>
      <c r="H1763" s="76">
        <v>52.589489718202586</v>
      </c>
      <c r="I1763" s="76">
        <v>8.1714000000000002</v>
      </c>
      <c r="J1763" s="77">
        <v>803.41473786261042</v>
      </c>
      <c r="L1763" s="79">
        <f t="shared" si="726"/>
        <v>0.48079244587179898</v>
      </c>
      <c r="M1763" s="79"/>
      <c r="N1763" s="79">
        <f t="shared" si="727"/>
        <v>0.73395832760167823</v>
      </c>
      <c r="O1763" s="79">
        <f t="shared" si="728"/>
        <v>0.52589489718202587</v>
      </c>
      <c r="P1763" s="79">
        <f t="shared" si="729"/>
        <v>0.44869014084507047</v>
      </c>
      <c r="Q1763" s="79">
        <f t="shared" si="730"/>
        <v>0.48576110948315637</v>
      </c>
      <c r="R1763" s="79">
        <f t="shared" si="731"/>
        <v>0.31173011677996365</v>
      </c>
    </row>
    <row r="1764" spans="1:18" s="80" customFormat="1" x14ac:dyDescent="0.25">
      <c r="A1764" s="73" t="s">
        <v>3147</v>
      </c>
      <c r="B1764" s="74">
        <v>12</v>
      </c>
      <c r="C1764" s="74" t="s">
        <v>1009</v>
      </c>
      <c r="D1764" s="26"/>
      <c r="E1764" s="27"/>
      <c r="F1764" s="75">
        <v>127005</v>
      </c>
      <c r="G1764" s="76">
        <v>69.932889696842537</v>
      </c>
      <c r="H1764" s="76">
        <v>54.609798694732973</v>
      </c>
      <c r="I1764" s="76">
        <v>8.4765999999999995</v>
      </c>
      <c r="J1764" s="77">
        <v>858.60315350737017</v>
      </c>
      <c r="L1764" s="79">
        <f t="shared" si="726"/>
        <v>0.50237458105200228</v>
      </c>
      <c r="M1764" s="79"/>
      <c r="N1764" s="79">
        <f t="shared" si="727"/>
        <v>0.74888149494737566</v>
      </c>
      <c r="O1764" s="79">
        <f t="shared" si="728"/>
        <v>0.54609798694732969</v>
      </c>
      <c r="P1764" s="79">
        <f t="shared" si="729"/>
        <v>0.47018309859154928</v>
      </c>
      <c r="Q1764" s="79">
        <f t="shared" si="730"/>
        <v>0.50672087349694095</v>
      </c>
      <c r="R1764" s="79">
        <f t="shared" si="731"/>
        <v>0.33411892637215829</v>
      </c>
    </row>
    <row r="1765" spans="1:18" s="80" customFormat="1" x14ac:dyDescent="0.25">
      <c r="A1765" s="73"/>
      <c r="B1765" s="74"/>
      <c r="C1765" s="81"/>
      <c r="D1765" s="82"/>
      <c r="E1765" s="83"/>
      <c r="F1765" s="84" t="s">
        <v>17</v>
      </c>
      <c r="G1765" s="85"/>
      <c r="H1765" s="85"/>
      <c r="I1765" s="85"/>
      <c r="J1765" s="86"/>
      <c r="L1765" s="79"/>
      <c r="M1765" s="79"/>
      <c r="N1765" s="79"/>
      <c r="O1765" s="79"/>
      <c r="P1765" s="79"/>
      <c r="Q1765" s="79"/>
      <c r="R1765" s="79"/>
    </row>
    <row r="1766" spans="1:18" s="80" customFormat="1" x14ac:dyDescent="0.25">
      <c r="A1766" s="62" t="s">
        <v>3148</v>
      </c>
      <c r="B1766" s="87"/>
      <c r="C1766" s="64" t="s">
        <v>3149</v>
      </c>
      <c r="D1766" s="65"/>
      <c r="E1766" s="66"/>
      <c r="F1766" s="67">
        <v>122725</v>
      </c>
      <c r="G1766" s="68">
        <v>73.380735792202074</v>
      </c>
      <c r="H1766" s="68">
        <v>34.950574944522891</v>
      </c>
      <c r="I1766" s="68">
        <v>6.2004132004013854</v>
      </c>
      <c r="J1766" s="69">
        <v>716.09690157446028</v>
      </c>
      <c r="K1766" s="16"/>
      <c r="L1766" s="54">
        <f t="shared" ref="L1766:L1772" si="732">GEOMEAN(N1766,Q1766,R1766)</f>
        <v>0.41855028276588152</v>
      </c>
      <c r="M1766" s="54"/>
      <c r="N1766" s="54">
        <f t="shared" ref="N1766:N1772" si="733">+(G1766-25)/(85-25)</f>
        <v>0.80634559653670124</v>
      </c>
      <c r="O1766" s="54">
        <f t="shared" ref="O1766:O1772" si="734">+H1766/100</f>
        <v>0.34950574944522894</v>
      </c>
      <c r="P1766" s="54">
        <f t="shared" ref="P1766:P1772" si="735">+(I1766-1.8)/(16-1.8)</f>
        <v>0.30988825354939337</v>
      </c>
      <c r="Q1766" s="54">
        <f t="shared" ref="Q1766:Q1772" si="736">+(O1766*P1766)^(0.5)</f>
        <v>0.32910139212870837</v>
      </c>
      <c r="R1766" s="54">
        <f t="shared" ref="R1766:R1772" si="737">+(J1766-35)/(2500-35)</f>
        <v>0.2763070594622557</v>
      </c>
    </row>
    <row r="1767" spans="1:18" s="80" customFormat="1" x14ac:dyDescent="0.25">
      <c r="A1767" s="73" t="s">
        <v>3150</v>
      </c>
      <c r="B1767" s="74">
        <v>1</v>
      </c>
      <c r="C1767" s="74" t="s">
        <v>3151</v>
      </c>
      <c r="D1767" s="26"/>
      <c r="E1767" s="27"/>
      <c r="F1767" s="75">
        <v>83554</v>
      </c>
      <c r="G1767" s="76">
        <v>71.388744807383347</v>
      </c>
      <c r="H1767" s="76">
        <v>42.77687416826852</v>
      </c>
      <c r="I1767" s="76">
        <v>7.0218999999999996</v>
      </c>
      <c r="J1767" s="77">
        <v>867.77124356842489</v>
      </c>
      <c r="L1767" s="79">
        <f t="shared" si="732"/>
        <v>0.46965786331919523</v>
      </c>
      <c r="M1767" s="79"/>
      <c r="N1767" s="79">
        <f t="shared" si="733"/>
        <v>0.77314574678972248</v>
      </c>
      <c r="O1767" s="79">
        <f t="shared" si="734"/>
        <v>0.42776874168268519</v>
      </c>
      <c r="P1767" s="79">
        <f t="shared" si="735"/>
        <v>0.36773943661971831</v>
      </c>
      <c r="Q1767" s="79">
        <f t="shared" si="736"/>
        <v>0.39662001471170927</v>
      </c>
      <c r="R1767" s="79">
        <f t="shared" si="737"/>
        <v>0.33783823268495938</v>
      </c>
    </row>
    <row r="1768" spans="1:18" s="80" customFormat="1" x14ac:dyDescent="0.25">
      <c r="A1768" s="73" t="s">
        <v>3152</v>
      </c>
      <c r="B1768" s="74">
        <v>2</v>
      </c>
      <c r="C1768" s="74" t="s">
        <v>3153</v>
      </c>
      <c r="D1768" s="26"/>
      <c r="E1768" s="27"/>
      <c r="F1768" s="75">
        <v>13707</v>
      </c>
      <c r="G1768" s="76">
        <v>71.408800101667751</v>
      </c>
      <c r="H1768" s="76">
        <v>11.759935117599351</v>
      </c>
      <c r="I1768" s="76">
        <v>3.2357999999999998</v>
      </c>
      <c r="J1768" s="77">
        <v>281.83893595605235</v>
      </c>
      <c r="L1768" s="79">
        <f t="shared" si="732"/>
        <v>0.20364966447080965</v>
      </c>
      <c r="M1768" s="79"/>
      <c r="N1768" s="79">
        <f t="shared" si="733"/>
        <v>0.77348000169446252</v>
      </c>
      <c r="O1768" s="79">
        <f t="shared" si="734"/>
        <v>0.11759935117599352</v>
      </c>
      <c r="P1768" s="79">
        <f t="shared" si="735"/>
        <v>0.10111267605633802</v>
      </c>
      <c r="Q1768" s="79">
        <f t="shared" si="736"/>
        <v>0.10904487654123768</v>
      </c>
      <c r="R1768" s="79">
        <f t="shared" si="737"/>
        <v>0.10013749937365207</v>
      </c>
    </row>
    <row r="1769" spans="1:18" s="80" customFormat="1" x14ac:dyDescent="0.25">
      <c r="A1769" s="73" t="s">
        <v>3154</v>
      </c>
      <c r="B1769" s="74">
        <v>3</v>
      </c>
      <c r="C1769" s="74" t="s">
        <v>3155</v>
      </c>
      <c r="D1769" s="26"/>
      <c r="E1769" s="27"/>
      <c r="F1769" s="75">
        <v>3900</v>
      </c>
      <c r="G1769" s="76">
        <v>72.748899130613339</v>
      </c>
      <c r="H1769" s="76">
        <v>16.77215189873418</v>
      </c>
      <c r="I1769" s="76">
        <v>4.1504000000000003</v>
      </c>
      <c r="J1769" s="77">
        <v>500.11307758257647</v>
      </c>
      <c r="L1769" s="79">
        <f t="shared" si="732"/>
        <v>0.292476930903938</v>
      </c>
      <c r="M1769" s="79"/>
      <c r="N1769" s="79">
        <f t="shared" si="733"/>
        <v>0.79581498551022234</v>
      </c>
      <c r="O1769" s="79">
        <f t="shared" si="734"/>
        <v>0.16772151898734181</v>
      </c>
      <c r="P1769" s="79">
        <f t="shared" si="735"/>
        <v>0.16552112676056344</v>
      </c>
      <c r="Q1769" s="79">
        <f t="shared" si="736"/>
        <v>0.16661769055168796</v>
      </c>
      <c r="R1769" s="79">
        <f t="shared" si="737"/>
        <v>0.18868684688948334</v>
      </c>
    </row>
    <row r="1770" spans="1:18" s="80" customFormat="1" x14ac:dyDescent="0.25">
      <c r="A1770" s="73" t="s">
        <v>3156</v>
      </c>
      <c r="B1770" s="74">
        <v>4</v>
      </c>
      <c r="C1770" s="74" t="s">
        <v>3157</v>
      </c>
      <c r="D1770" s="26"/>
      <c r="E1770" s="27"/>
      <c r="F1770" s="75">
        <v>12033</v>
      </c>
      <c r="G1770" s="76">
        <v>74.611177172060479</v>
      </c>
      <c r="H1770" s="76">
        <v>28.329571106094807</v>
      </c>
      <c r="I1770" s="76">
        <v>5.1185999999999998</v>
      </c>
      <c r="J1770" s="77">
        <v>466.57133138934103</v>
      </c>
      <c r="L1770" s="79">
        <f t="shared" si="732"/>
        <v>0.3339686819104099</v>
      </c>
      <c r="M1770" s="79"/>
      <c r="N1770" s="79">
        <f t="shared" si="733"/>
        <v>0.82685295286767468</v>
      </c>
      <c r="O1770" s="79">
        <f t="shared" si="734"/>
        <v>0.28329571106094809</v>
      </c>
      <c r="P1770" s="79">
        <f t="shared" si="735"/>
        <v>0.23370422535211269</v>
      </c>
      <c r="Q1770" s="79">
        <f t="shared" si="736"/>
        <v>0.25730799579312497</v>
      </c>
      <c r="R1770" s="79">
        <f t="shared" si="737"/>
        <v>0.17507964762245071</v>
      </c>
    </row>
    <row r="1771" spans="1:18" s="80" customFormat="1" x14ac:dyDescent="0.25">
      <c r="A1771" s="73" t="s">
        <v>3158</v>
      </c>
      <c r="B1771" s="74">
        <v>5</v>
      </c>
      <c r="C1771" s="74" t="s">
        <v>412</v>
      </c>
      <c r="D1771" s="26"/>
      <c r="E1771" s="27"/>
      <c r="F1771" s="75">
        <v>3967</v>
      </c>
      <c r="G1771" s="76">
        <v>74.889808531991562</v>
      </c>
      <c r="H1771" s="76">
        <v>14.0625</v>
      </c>
      <c r="I1771" s="76">
        <v>3.8342999999999998</v>
      </c>
      <c r="J1771" s="77">
        <v>358.56341382637476</v>
      </c>
      <c r="L1771" s="79">
        <f t="shared" si="732"/>
        <v>0.249286765348147</v>
      </c>
      <c r="M1771" s="79"/>
      <c r="N1771" s="79">
        <f t="shared" si="733"/>
        <v>0.83149680886652599</v>
      </c>
      <c r="O1771" s="79">
        <f t="shared" si="734"/>
        <v>0.140625</v>
      </c>
      <c r="P1771" s="79">
        <f t="shared" si="735"/>
        <v>0.1432605633802817</v>
      </c>
      <c r="Q1771" s="79">
        <f t="shared" si="736"/>
        <v>0.1419366644857914</v>
      </c>
      <c r="R1771" s="79">
        <f t="shared" si="737"/>
        <v>0.13126304820542586</v>
      </c>
    </row>
    <row r="1772" spans="1:18" s="80" customFormat="1" x14ac:dyDescent="0.25">
      <c r="A1772" s="73" t="s">
        <v>3159</v>
      </c>
      <c r="B1772" s="74">
        <v>6</v>
      </c>
      <c r="C1772" s="74" t="s">
        <v>3160</v>
      </c>
      <c r="D1772" s="26"/>
      <c r="E1772" s="27"/>
      <c r="F1772" s="75">
        <v>5564</v>
      </c>
      <c r="G1772" s="76">
        <v>72.242278499488052</v>
      </c>
      <c r="H1772" s="76">
        <v>19.696969696969695</v>
      </c>
      <c r="I1772" s="76">
        <v>4.0755999999999997</v>
      </c>
      <c r="J1772" s="77">
        <v>454.16113760435599</v>
      </c>
      <c r="L1772" s="79">
        <f t="shared" si="732"/>
        <v>0.28759570120457789</v>
      </c>
      <c r="M1772" s="79"/>
      <c r="N1772" s="79">
        <f t="shared" si="733"/>
        <v>0.78737130832480084</v>
      </c>
      <c r="O1772" s="79">
        <f t="shared" si="734"/>
        <v>0.19696969696969696</v>
      </c>
      <c r="P1772" s="79">
        <f t="shared" si="735"/>
        <v>0.16025352112676056</v>
      </c>
      <c r="Q1772" s="79">
        <f t="shared" si="736"/>
        <v>0.17766566211472873</v>
      </c>
      <c r="R1772" s="79">
        <f t="shared" si="737"/>
        <v>0.17004508624923165</v>
      </c>
    </row>
    <row r="1773" spans="1:18" s="80" customFormat="1" x14ac:dyDescent="0.25">
      <c r="A1773" s="73"/>
      <c r="B1773" s="74"/>
      <c r="C1773" s="81"/>
      <c r="D1773" s="82"/>
      <c r="E1773" s="83"/>
      <c r="F1773" s="84" t="s">
        <v>17</v>
      </c>
      <c r="G1773" s="85"/>
      <c r="H1773" s="85"/>
      <c r="I1773" s="85"/>
      <c r="J1773" s="86"/>
      <c r="L1773" s="79"/>
      <c r="M1773" s="79"/>
      <c r="N1773" s="79"/>
      <c r="O1773" s="79"/>
      <c r="P1773" s="79"/>
      <c r="Q1773" s="79"/>
      <c r="R1773" s="79"/>
    </row>
    <row r="1774" spans="1:18" s="80" customFormat="1" x14ac:dyDescent="0.25">
      <c r="A1774" s="62" t="s">
        <v>3161</v>
      </c>
      <c r="B1774" s="63"/>
      <c r="C1774" s="64" t="s">
        <v>3162</v>
      </c>
      <c r="D1774" s="65"/>
      <c r="E1774" s="66"/>
      <c r="F1774" s="67">
        <v>62437</v>
      </c>
      <c r="G1774" s="68">
        <v>71.024523122004538</v>
      </c>
      <c r="H1774" s="68">
        <v>34.241561610410734</v>
      </c>
      <c r="I1774" s="68">
        <v>5.5326618654733597</v>
      </c>
      <c r="J1774" s="69">
        <v>473.66953239663252</v>
      </c>
      <c r="K1774" s="16"/>
      <c r="L1774" s="54">
        <f t="shared" ref="L1774:L1779" si="738">GEOMEAN(N1774,Q1774,R1774)</f>
        <v>0.34469383006127668</v>
      </c>
      <c r="M1774" s="54"/>
      <c r="N1774" s="54">
        <f t="shared" ref="N1774:N1779" si="739">+(G1774-25)/(85-25)</f>
        <v>0.76707538536674236</v>
      </c>
      <c r="O1774" s="54">
        <f t="shared" ref="O1774:O1779" si="740">+H1774/100</f>
        <v>0.34241561610410737</v>
      </c>
      <c r="P1774" s="54">
        <f t="shared" ref="P1774:P1779" si="741">+(I1774-1.8)/(16-1.8)</f>
        <v>0.26286351165305355</v>
      </c>
      <c r="Q1774" s="54">
        <f t="shared" ref="Q1774:Q1779" si="742">+(O1774*P1774)^(0.5)</f>
        <v>0.30001428514984008</v>
      </c>
      <c r="R1774" s="54">
        <f t="shared" ref="R1774:R1779" si="743">+(J1774-35)/(2500-35)</f>
        <v>0.17795924235157506</v>
      </c>
    </row>
    <row r="1775" spans="1:18" s="80" customFormat="1" x14ac:dyDescent="0.25">
      <c r="A1775" s="73" t="s">
        <v>3163</v>
      </c>
      <c r="B1775" s="74">
        <v>1</v>
      </c>
      <c r="C1775" s="74" t="s">
        <v>3164</v>
      </c>
      <c r="D1775" s="26"/>
      <c r="E1775" s="27"/>
      <c r="F1775" s="75">
        <v>29963</v>
      </c>
      <c r="G1775" s="76">
        <v>70.535632815430631</v>
      </c>
      <c r="H1775" s="76">
        <v>46.598639455782312</v>
      </c>
      <c r="I1775" s="76">
        <v>6.3741000000000003</v>
      </c>
      <c r="J1775" s="77">
        <v>558.52215467112762</v>
      </c>
      <c r="L1775" s="79">
        <f t="shared" si="738"/>
        <v>0.39673865231470956</v>
      </c>
      <c r="M1775" s="79"/>
      <c r="N1775" s="79">
        <f t="shared" si="739"/>
        <v>0.75892721359051052</v>
      </c>
      <c r="O1775" s="79">
        <f t="shared" si="740"/>
        <v>0.46598639455782309</v>
      </c>
      <c r="P1775" s="79">
        <f t="shared" si="741"/>
        <v>0.32211971830985919</v>
      </c>
      <c r="Q1775" s="79">
        <f t="shared" si="742"/>
        <v>0.38743180838851227</v>
      </c>
      <c r="R1775" s="79">
        <f t="shared" si="743"/>
        <v>0.21238221284832765</v>
      </c>
    </row>
    <row r="1776" spans="1:18" s="80" customFormat="1" x14ac:dyDescent="0.25">
      <c r="A1776" s="73" t="s">
        <v>3165</v>
      </c>
      <c r="B1776" s="74">
        <v>2</v>
      </c>
      <c r="C1776" s="74" t="s">
        <v>3166</v>
      </c>
      <c r="D1776" s="26"/>
      <c r="E1776" s="27"/>
      <c r="F1776" s="75">
        <v>6085</v>
      </c>
      <c r="G1776" s="76">
        <v>72.488212713199445</v>
      </c>
      <c r="H1776" s="76">
        <v>28.703703703703702</v>
      </c>
      <c r="I1776" s="76">
        <v>5.2263000000000002</v>
      </c>
      <c r="J1776" s="77">
        <v>409.96299395345784</v>
      </c>
      <c r="L1776" s="79">
        <f t="shared" si="738"/>
        <v>0.31643257325990232</v>
      </c>
      <c r="M1776" s="79"/>
      <c r="N1776" s="79">
        <f t="shared" si="739"/>
        <v>0.79147021188665745</v>
      </c>
      <c r="O1776" s="79">
        <f t="shared" si="740"/>
        <v>0.28703703703703703</v>
      </c>
      <c r="P1776" s="79">
        <f t="shared" si="741"/>
        <v>0.24128873239436624</v>
      </c>
      <c r="Q1776" s="79">
        <f t="shared" si="742"/>
        <v>0.26317067241032277</v>
      </c>
      <c r="R1776" s="79">
        <f t="shared" si="743"/>
        <v>0.15211480484927295</v>
      </c>
    </row>
    <row r="1777" spans="1:18" s="80" customFormat="1" x14ac:dyDescent="0.25">
      <c r="A1777" s="73" t="s">
        <v>3167</v>
      </c>
      <c r="B1777" s="74">
        <v>3</v>
      </c>
      <c r="C1777" s="74" t="s">
        <v>3168</v>
      </c>
      <c r="D1777" s="26"/>
      <c r="E1777" s="27"/>
      <c r="F1777" s="75">
        <v>6448</v>
      </c>
      <c r="G1777" s="76">
        <v>70.966237192592359</v>
      </c>
      <c r="H1777" s="76">
        <v>27.608695652173914</v>
      </c>
      <c r="I1777" s="76">
        <v>5.2710999999999997</v>
      </c>
      <c r="J1777" s="77">
        <v>439.52639704670833</v>
      </c>
      <c r="L1777" s="79">
        <f t="shared" si="738"/>
        <v>0.31965143649423022</v>
      </c>
      <c r="M1777" s="79"/>
      <c r="N1777" s="79">
        <f t="shared" si="739"/>
        <v>0.76610395320987268</v>
      </c>
      <c r="O1777" s="79">
        <f t="shared" si="740"/>
        <v>0.27608695652173915</v>
      </c>
      <c r="P1777" s="79">
        <f t="shared" si="741"/>
        <v>0.24444366197183098</v>
      </c>
      <c r="Q1777" s="79">
        <f t="shared" si="742"/>
        <v>0.25978396154272421</v>
      </c>
      <c r="R1777" s="79">
        <f t="shared" si="743"/>
        <v>0.16410807182422243</v>
      </c>
    </row>
    <row r="1778" spans="1:18" s="80" customFormat="1" x14ac:dyDescent="0.25">
      <c r="A1778" s="73" t="s">
        <v>3169</v>
      </c>
      <c r="B1778" s="74">
        <v>4</v>
      </c>
      <c r="C1778" s="74" t="s">
        <v>3170</v>
      </c>
      <c r="D1778" s="26"/>
      <c r="E1778" s="27"/>
      <c r="F1778" s="75">
        <v>8396</v>
      </c>
      <c r="G1778" s="76">
        <v>69.568736559351777</v>
      </c>
      <c r="H1778" s="76">
        <v>23.891273247496422</v>
      </c>
      <c r="I1778" s="76">
        <v>5.3098999999999998</v>
      </c>
      <c r="J1778" s="77">
        <v>622.47734796591078</v>
      </c>
      <c r="L1778" s="79">
        <f t="shared" si="738"/>
        <v>0.35039565100409115</v>
      </c>
      <c r="M1778" s="79"/>
      <c r="N1778" s="79">
        <f t="shared" si="739"/>
        <v>0.7428122759891963</v>
      </c>
      <c r="O1778" s="79">
        <f t="shared" si="740"/>
        <v>0.23891273247496422</v>
      </c>
      <c r="P1778" s="79">
        <f t="shared" si="741"/>
        <v>0.24717605633802819</v>
      </c>
      <c r="Q1778" s="79">
        <f t="shared" si="742"/>
        <v>0.24300927353108157</v>
      </c>
      <c r="R1778" s="79">
        <f t="shared" si="743"/>
        <v>0.23832752452978126</v>
      </c>
    </row>
    <row r="1779" spans="1:18" s="80" customFormat="1" x14ac:dyDescent="0.25">
      <c r="A1779" s="73" t="s">
        <v>3171</v>
      </c>
      <c r="B1779" s="74">
        <v>5</v>
      </c>
      <c r="C1779" s="74" t="s">
        <v>3172</v>
      </c>
      <c r="D1779" s="26"/>
      <c r="E1779" s="27"/>
      <c r="F1779" s="75">
        <v>11545</v>
      </c>
      <c r="G1779" s="76">
        <v>73.162495487277752</v>
      </c>
      <c r="H1779" s="76">
        <v>17.435897435897434</v>
      </c>
      <c r="I1779" s="76">
        <v>3.6871999999999998</v>
      </c>
      <c r="J1779" s="77">
        <v>197.87738708980436</v>
      </c>
      <c r="L1779" s="79">
        <f t="shared" si="738"/>
        <v>0.20061474427381662</v>
      </c>
      <c r="M1779" s="79"/>
      <c r="N1779" s="79">
        <f t="shared" si="739"/>
        <v>0.80270825812129587</v>
      </c>
      <c r="O1779" s="79">
        <f t="shared" si="740"/>
        <v>0.17435897435897435</v>
      </c>
      <c r="P1779" s="79">
        <f t="shared" si="741"/>
        <v>0.13290140845070422</v>
      </c>
      <c r="Q1779" s="79">
        <f t="shared" si="742"/>
        <v>0.15222533714309164</v>
      </c>
      <c r="R1779" s="79">
        <f t="shared" si="743"/>
        <v>6.607601910336891E-2</v>
      </c>
    </row>
    <row r="1780" spans="1:18" s="80" customFormat="1" x14ac:dyDescent="0.25">
      <c r="A1780" s="73"/>
      <c r="B1780" s="74"/>
      <c r="C1780" s="81"/>
      <c r="D1780" s="82"/>
      <c r="E1780" s="83"/>
      <c r="F1780" s="84" t="s">
        <v>17</v>
      </c>
      <c r="G1780" s="85"/>
      <c r="H1780" s="85"/>
      <c r="I1780" s="85"/>
      <c r="J1780" s="86"/>
      <c r="L1780" s="79"/>
      <c r="M1780" s="79"/>
      <c r="N1780" s="79"/>
      <c r="O1780" s="79"/>
      <c r="P1780" s="79"/>
      <c r="Q1780" s="79"/>
      <c r="R1780" s="79"/>
    </row>
    <row r="1781" spans="1:18" s="80" customFormat="1" x14ac:dyDescent="0.25">
      <c r="A1781" s="62" t="s">
        <v>3173</v>
      </c>
      <c r="B1781" s="63"/>
      <c r="C1781" s="64" t="s">
        <v>3174</v>
      </c>
      <c r="D1781" s="65"/>
      <c r="E1781" s="66"/>
      <c r="F1781" s="67">
        <v>49072</v>
      </c>
      <c r="G1781" s="68">
        <v>65.839848723960642</v>
      </c>
      <c r="H1781" s="68">
        <v>29.349305744622921</v>
      </c>
      <c r="I1781" s="68">
        <v>5.6141818256646641</v>
      </c>
      <c r="J1781" s="69">
        <v>501.66251037778784</v>
      </c>
      <c r="K1781" s="16"/>
      <c r="L1781" s="54">
        <f>GEOMEAN(N1781,Q1781,R1781)</f>
        <v>0.33074358893115036</v>
      </c>
      <c r="M1781" s="54"/>
      <c r="N1781" s="54">
        <f>+(G1781-25)/(85-25)</f>
        <v>0.68066414539934406</v>
      </c>
      <c r="O1781" s="54">
        <f>+H1781/100</f>
        <v>0.29349305744622922</v>
      </c>
      <c r="P1781" s="54">
        <f>+(I1781-1.8)/(16-1.8)</f>
        <v>0.26860435392004678</v>
      </c>
      <c r="Q1781" s="54">
        <f>+(O1781*P1781)^(0.5)</f>
        <v>0.28077306330088642</v>
      </c>
      <c r="R1781" s="54">
        <f>+(J1781-35)/(2500-35)</f>
        <v>0.18931542003155694</v>
      </c>
    </row>
    <row r="1782" spans="1:18" s="80" customFormat="1" x14ac:dyDescent="0.25">
      <c r="A1782" s="73" t="s">
        <v>3175</v>
      </c>
      <c r="B1782" s="74">
        <v>1</v>
      </c>
      <c r="C1782" s="74" t="s">
        <v>3176</v>
      </c>
      <c r="D1782" s="26"/>
      <c r="E1782" s="27"/>
      <c r="F1782" s="75">
        <v>19178</v>
      </c>
      <c r="G1782" s="76">
        <v>64.908856958105829</v>
      </c>
      <c r="H1782" s="76">
        <v>32.335329341317362</v>
      </c>
      <c r="I1782" s="76">
        <v>6.1561000000000003</v>
      </c>
      <c r="J1782" s="77">
        <v>574.81297505117959</v>
      </c>
      <c r="L1782" s="79">
        <f>GEOMEAN(N1782,Q1782,R1782)</f>
        <v>0.35798316960700732</v>
      </c>
      <c r="M1782" s="79"/>
      <c r="N1782" s="79">
        <f>+(G1782-25)/(85-25)</f>
        <v>0.66514761596843053</v>
      </c>
      <c r="O1782" s="79">
        <f>+H1782/100</f>
        <v>0.32335329341317359</v>
      </c>
      <c r="P1782" s="79">
        <f>+(I1782-1.8)/(16-1.8)</f>
        <v>0.30676760563380284</v>
      </c>
      <c r="Q1782" s="79">
        <f>+(O1782*P1782)^(0.5)</f>
        <v>0.31495129082790529</v>
      </c>
      <c r="R1782" s="79">
        <f>+(J1782-35)/(2500-35)</f>
        <v>0.21899106492948461</v>
      </c>
    </row>
    <row r="1783" spans="1:18" s="80" customFormat="1" x14ac:dyDescent="0.25">
      <c r="A1783" s="73" t="s">
        <v>3177</v>
      </c>
      <c r="B1783" s="74">
        <v>2</v>
      </c>
      <c r="C1783" s="74" t="s">
        <v>3178</v>
      </c>
      <c r="D1783" s="26"/>
      <c r="E1783" s="27"/>
      <c r="F1783" s="75">
        <v>11079</v>
      </c>
      <c r="G1783" s="76">
        <v>66.254422304559412</v>
      </c>
      <c r="H1783" s="76">
        <v>34.11330049261084</v>
      </c>
      <c r="I1783" s="76">
        <v>5.5433000000000003</v>
      </c>
      <c r="J1783" s="77">
        <v>355.5011928096925</v>
      </c>
      <c r="L1783" s="79">
        <f>GEOMEAN(N1783,Q1783,R1783)</f>
        <v>0.29929008779997129</v>
      </c>
      <c r="M1783" s="79"/>
      <c r="N1783" s="79">
        <f>+(G1783-25)/(85-25)</f>
        <v>0.68757370507599025</v>
      </c>
      <c r="O1783" s="79">
        <f>+H1783/100</f>
        <v>0.34113300492610837</v>
      </c>
      <c r="P1783" s="79">
        <f>+(I1783-1.8)/(16-1.8)</f>
        <v>0.26361267605633809</v>
      </c>
      <c r="Q1783" s="79">
        <f>+(O1783*P1783)^(0.5)</f>
        <v>0.29987828250760573</v>
      </c>
      <c r="R1783" s="79">
        <f>+(J1783-35)/(2500-35)</f>
        <v>0.1300207678741146</v>
      </c>
    </row>
    <row r="1784" spans="1:18" s="80" customFormat="1" x14ac:dyDescent="0.25">
      <c r="A1784" s="73" t="s">
        <v>3179</v>
      </c>
      <c r="B1784" s="74">
        <v>3</v>
      </c>
      <c r="C1784" s="74" t="s">
        <v>3180</v>
      </c>
      <c r="D1784" s="26"/>
      <c r="E1784" s="27"/>
      <c r="F1784" s="75">
        <v>8366</v>
      </c>
      <c r="G1784" s="76">
        <v>66.187977423072809</v>
      </c>
      <c r="H1784" s="76">
        <v>21.546052631578945</v>
      </c>
      <c r="I1784" s="76">
        <v>5.1811999999999996</v>
      </c>
      <c r="J1784" s="77">
        <v>429.56829627271793</v>
      </c>
      <c r="L1784" s="79">
        <f>GEOMEAN(N1784,Q1784,R1784)</f>
        <v>0.29196661733841889</v>
      </c>
      <c r="M1784" s="79"/>
      <c r="N1784" s="79">
        <f>+(G1784-25)/(85-25)</f>
        <v>0.68646629038454676</v>
      </c>
      <c r="O1784" s="79">
        <f>+H1784/100</f>
        <v>0.21546052631578946</v>
      </c>
      <c r="P1784" s="79">
        <f>+(I1784-1.8)/(16-1.8)</f>
        <v>0.23811267605633801</v>
      </c>
      <c r="Q1784" s="79">
        <f>+(O1784*P1784)^(0.5)</f>
        <v>0.22650360373636369</v>
      </c>
      <c r="R1784" s="79">
        <f>+(J1784-35)/(2500-35)</f>
        <v>0.16006827434998699</v>
      </c>
    </row>
    <row r="1785" spans="1:18" s="80" customFormat="1" x14ac:dyDescent="0.25">
      <c r="A1785" s="73" t="s">
        <v>3181</v>
      </c>
      <c r="B1785" s="74">
        <v>4</v>
      </c>
      <c r="C1785" s="74" t="s">
        <v>1488</v>
      </c>
      <c r="D1785" s="26"/>
      <c r="E1785" s="27"/>
      <c r="F1785" s="75">
        <v>10449</v>
      </c>
      <c r="G1785" s="76">
        <v>66.553387164404469</v>
      </c>
      <c r="H1785" s="76">
        <v>24.533333333333331</v>
      </c>
      <c r="I1785" s="76">
        <v>5.0438000000000001</v>
      </c>
      <c r="J1785" s="77">
        <v>580.09889864782701</v>
      </c>
      <c r="L1785" s="79">
        <f>GEOMEAN(N1785,Q1785,R1785)</f>
        <v>0.33097223888988897</v>
      </c>
      <c r="M1785" s="79"/>
      <c r="N1785" s="79">
        <f>+(G1785-25)/(85-25)</f>
        <v>0.69255645274007449</v>
      </c>
      <c r="O1785" s="79">
        <f>+H1785/100</f>
        <v>0.24533333333333332</v>
      </c>
      <c r="P1785" s="79">
        <f>+(I1785-1.8)/(16-1.8)</f>
        <v>0.22843661971830989</v>
      </c>
      <c r="Q1785" s="79">
        <f>+(O1785*P1785)^(0.5)</f>
        <v>0.23673427586830773</v>
      </c>
      <c r="R1785" s="79">
        <f>+(J1785-35)/(2500-35)</f>
        <v>0.22113545584090347</v>
      </c>
    </row>
    <row r="1786" spans="1:18" s="80" customFormat="1" x14ac:dyDescent="0.25">
      <c r="A1786" s="73"/>
      <c r="B1786" s="74"/>
      <c r="C1786" s="81"/>
      <c r="D1786" s="82"/>
      <c r="E1786" s="83"/>
      <c r="F1786" s="84" t="s">
        <v>17</v>
      </c>
      <c r="G1786" s="85"/>
      <c r="H1786" s="85"/>
      <c r="I1786" s="85"/>
      <c r="J1786" s="86"/>
      <c r="L1786" s="79"/>
      <c r="M1786" s="79"/>
      <c r="N1786" s="79"/>
      <c r="O1786" s="79"/>
      <c r="P1786" s="79"/>
      <c r="Q1786" s="79"/>
      <c r="R1786" s="79"/>
    </row>
    <row r="1787" spans="1:18" s="80" customFormat="1" x14ac:dyDescent="0.25">
      <c r="A1787" s="62" t="s">
        <v>3182</v>
      </c>
      <c r="B1787" s="87"/>
      <c r="C1787" s="64" t="s">
        <v>3183</v>
      </c>
      <c r="D1787" s="65"/>
      <c r="E1787" s="66"/>
      <c r="F1787" s="67">
        <v>58511</v>
      </c>
      <c r="G1787" s="68">
        <v>76.451644375298628</v>
      </c>
      <c r="H1787" s="68">
        <v>36.333491236380858</v>
      </c>
      <c r="I1787" s="68">
        <v>6.045567168542612</v>
      </c>
      <c r="J1787" s="69">
        <v>468.71031301059242</v>
      </c>
      <c r="K1787" s="16"/>
      <c r="L1787" s="54">
        <f t="shared" ref="L1787:L1798" si="744">GEOMEAN(N1787,Q1787,R1787)</f>
        <v>0.36773589903042575</v>
      </c>
      <c r="M1787" s="54"/>
      <c r="N1787" s="54">
        <f t="shared" ref="N1787:N1798" si="745">+(G1787-25)/(85-25)</f>
        <v>0.85752740625497714</v>
      </c>
      <c r="O1787" s="54">
        <f t="shared" ref="O1787:O1798" si="746">+H1787/100</f>
        <v>0.3633349123638086</v>
      </c>
      <c r="P1787" s="54">
        <f t="shared" ref="P1787:P1798" si="747">+(I1787-1.8)/(16-1.8)</f>
        <v>0.29898360341849384</v>
      </c>
      <c r="Q1787" s="54">
        <f t="shared" ref="Q1787:Q1798" si="748">+(O1787*P1787)^(0.5)</f>
        <v>0.32959244734410126</v>
      </c>
      <c r="R1787" s="54">
        <f t="shared" ref="R1787:R1798" si="749">+(J1787-35)/(2500-35)</f>
        <v>0.17594738864527076</v>
      </c>
    </row>
    <row r="1788" spans="1:18" s="80" customFormat="1" x14ac:dyDescent="0.25">
      <c r="A1788" s="73" t="s">
        <v>3184</v>
      </c>
      <c r="B1788" s="74">
        <v>1</v>
      </c>
      <c r="C1788" s="74" t="s">
        <v>3185</v>
      </c>
      <c r="D1788" s="26"/>
      <c r="E1788" s="27"/>
      <c r="F1788" s="75">
        <v>25313</v>
      </c>
      <c r="G1788" s="76">
        <v>73.330995517949106</v>
      </c>
      <c r="H1788" s="76">
        <v>43.782654127481713</v>
      </c>
      <c r="I1788" s="76">
        <v>7.1364000000000001</v>
      </c>
      <c r="J1788" s="77">
        <v>617.91347254655204</v>
      </c>
      <c r="L1788" s="79">
        <f t="shared" si="744"/>
        <v>0.42592281682500954</v>
      </c>
      <c r="M1788" s="79"/>
      <c r="N1788" s="79">
        <f t="shared" si="745"/>
        <v>0.80551659196581837</v>
      </c>
      <c r="O1788" s="79">
        <f t="shared" si="746"/>
        <v>0.43782654127481713</v>
      </c>
      <c r="P1788" s="79">
        <f t="shared" si="747"/>
        <v>0.37580281690140849</v>
      </c>
      <c r="Q1788" s="79">
        <f t="shared" si="748"/>
        <v>0.40563092525752653</v>
      </c>
      <c r="R1788" s="79">
        <f t="shared" si="749"/>
        <v>0.2364760537714207</v>
      </c>
    </row>
    <row r="1789" spans="1:18" s="80" customFormat="1" x14ac:dyDescent="0.25">
      <c r="A1789" s="73" t="s">
        <v>3186</v>
      </c>
      <c r="B1789" s="74">
        <v>2</v>
      </c>
      <c r="C1789" s="74" t="s">
        <v>3187</v>
      </c>
      <c r="D1789" s="26"/>
      <c r="E1789" s="27"/>
      <c r="F1789" s="75">
        <v>1515</v>
      </c>
      <c r="G1789" s="76">
        <v>72.53952610055768</v>
      </c>
      <c r="H1789" s="76">
        <v>31.481481481481481</v>
      </c>
      <c r="I1789" s="76">
        <v>5.1291000000000002</v>
      </c>
      <c r="J1789" s="77">
        <v>430.32540399179072</v>
      </c>
      <c r="L1789" s="79">
        <f t="shared" si="744"/>
        <v>0.32560875633522196</v>
      </c>
      <c r="M1789" s="79"/>
      <c r="N1789" s="79">
        <f t="shared" si="745"/>
        <v>0.79232543500929464</v>
      </c>
      <c r="O1789" s="79">
        <f t="shared" si="746"/>
        <v>0.31481481481481483</v>
      </c>
      <c r="P1789" s="79">
        <f t="shared" si="747"/>
        <v>0.23444366197183103</v>
      </c>
      <c r="Q1789" s="79">
        <f t="shared" si="748"/>
        <v>0.27167321919572607</v>
      </c>
      <c r="R1789" s="79">
        <f t="shared" si="749"/>
        <v>0.16037541744088873</v>
      </c>
    </row>
    <row r="1790" spans="1:18" s="80" customFormat="1" x14ac:dyDescent="0.25">
      <c r="A1790" s="73" t="s">
        <v>3188</v>
      </c>
      <c r="B1790" s="74">
        <v>3</v>
      </c>
      <c r="C1790" s="74" t="s">
        <v>3189</v>
      </c>
      <c r="D1790" s="26"/>
      <c r="E1790" s="27"/>
      <c r="F1790" s="75">
        <v>2566</v>
      </c>
      <c r="G1790" s="76">
        <v>73.259331030737826</v>
      </c>
      <c r="H1790" s="76">
        <v>36.419753086419753</v>
      </c>
      <c r="I1790" s="76">
        <v>5.7111000000000001</v>
      </c>
      <c r="J1790" s="77">
        <v>398.95250523062867</v>
      </c>
      <c r="L1790" s="79">
        <f t="shared" si="744"/>
        <v>0.33505070880059079</v>
      </c>
      <c r="M1790" s="79"/>
      <c r="N1790" s="79">
        <f t="shared" si="745"/>
        <v>0.80432218384563048</v>
      </c>
      <c r="O1790" s="79">
        <f t="shared" si="746"/>
        <v>0.36419753086419754</v>
      </c>
      <c r="P1790" s="79">
        <f t="shared" si="747"/>
        <v>0.27542957746478874</v>
      </c>
      <c r="Q1790" s="79">
        <f t="shared" si="748"/>
        <v>0.31671875858503434</v>
      </c>
      <c r="R1790" s="79">
        <f t="shared" si="749"/>
        <v>0.14764807514427128</v>
      </c>
    </row>
    <row r="1791" spans="1:18" s="80" customFormat="1" x14ac:dyDescent="0.25">
      <c r="A1791" s="73" t="s">
        <v>3190</v>
      </c>
      <c r="B1791" s="74">
        <v>4</v>
      </c>
      <c r="C1791" s="74" t="s">
        <v>3191</v>
      </c>
      <c r="D1791" s="26"/>
      <c r="E1791" s="27"/>
      <c r="F1791" s="75">
        <v>6089</v>
      </c>
      <c r="G1791" s="76">
        <v>82.662747181807561</v>
      </c>
      <c r="H1791" s="76">
        <v>31.578947368421051</v>
      </c>
      <c r="I1791" s="76">
        <v>4.9459999999999997</v>
      </c>
      <c r="J1791" s="77">
        <v>284.92735420371287</v>
      </c>
      <c r="L1791" s="79">
        <f t="shared" si="744"/>
        <v>0.29538718691146554</v>
      </c>
      <c r="M1791" s="79"/>
      <c r="N1791" s="79">
        <f t="shared" si="745"/>
        <v>0.96104578636345939</v>
      </c>
      <c r="O1791" s="79">
        <f t="shared" si="746"/>
        <v>0.31578947368421051</v>
      </c>
      <c r="P1791" s="79">
        <f t="shared" si="747"/>
        <v>0.22154929577464788</v>
      </c>
      <c r="Q1791" s="79">
        <f t="shared" si="748"/>
        <v>0.26450507652554334</v>
      </c>
      <c r="R1791" s="79">
        <f t="shared" si="749"/>
        <v>0.10139040738487337</v>
      </c>
    </row>
    <row r="1792" spans="1:18" s="80" customFormat="1" x14ac:dyDescent="0.25">
      <c r="A1792" s="73" t="s">
        <v>3192</v>
      </c>
      <c r="B1792" s="74">
        <v>5</v>
      </c>
      <c r="C1792" s="74" t="s">
        <v>3193</v>
      </c>
      <c r="D1792" s="26"/>
      <c r="E1792" s="27"/>
      <c r="F1792" s="75">
        <v>7304</v>
      </c>
      <c r="G1792" s="76">
        <v>80.172330897453392</v>
      </c>
      <c r="H1792" s="76">
        <v>21.150278293135436</v>
      </c>
      <c r="I1792" s="76">
        <v>5.0326000000000004</v>
      </c>
      <c r="J1792" s="77">
        <v>505.30553407572523</v>
      </c>
      <c r="L1792" s="79">
        <f t="shared" si="744"/>
        <v>0.33765591926770272</v>
      </c>
      <c r="M1792" s="79"/>
      <c r="N1792" s="79">
        <f t="shared" si="745"/>
        <v>0.91953884829088983</v>
      </c>
      <c r="O1792" s="79">
        <f t="shared" si="746"/>
        <v>0.21150278293135436</v>
      </c>
      <c r="P1792" s="79">
        <f t="shared" si="747"/>
        <v>0.22764788732394373</v>
      </c>
      <c r="Q1792" s="79">
        <f t="shared" si="748"/>
        <v>0.21942689374244326</v>
      </c>
      <c r="R1792" s="79">
        <f t="shared" si="749"/>
        <v>0.19079332011185607</v>
      </c>
    </row>
    <row r="1793" spans="1:18" s="80" customFormat="1" x14ac:dyDescent="0.25">
      <c r="A1793" s="73" t="s">
        <v>3194</v>
      </c>
      <c r="B1793" s="74">
        <v>6</v>
      </c>
      <c r="C1793" s="74" t="s">
        <v>3195</v>
      </c>
      <c r="D1793" s="26"/>
      <c r="E1793" s="27"/>
      <c r="F1793" s="75">
        <v>4372</v>
      </c>
      <c r="G1793" s="76">
        <v>79.142540630476176</v>
      </c>
      <c r="H1793" s="76">
        <v>36.140350877192986</v>
      </c>
      <c r="I1793" s="76">
        <v>5.2286000000000001</v>
      </c>
      <c r="J1793" s="77">
        <v>267.42612301672017</v>
      </c>
      <c r="L1793" s="79">
        <f t="shared" si="744"/>
        <v>0.29292421308348998</v>
      </c>
      <c r="M1793" s="79"/>
      <c r="N1793" s="79">
        <f t="shared" si="745"/>
        <v>0.90237567717460299</v>
      </c>
      <c r="O1793" s="79">
        <f t="shared" si="746"/>
        <v>0.36140350877192984</v>
      </c>
      <c r="P1793" s="79">
        <f t="shared" si="747"/>
        <v>0.24145070422535214</v>
      </c>
      <c r="Q1793" s="79">
        <f t="shared" si="748"/>
        <v>0.29539995210306941</v>
      </c>
      <c r="R1793" s="79">
        <f t="shared" si="749"/>
        <v>9.4290516436803321E-2</v>
      </c>
    </row>
    <row r="1794" spans="1:18" s="80" customFormat="1" x14ac:dyDescent="0.25">
      <c r="A1794" s="73" t="s">
        <v>3196</v>
      </c>
      <c r="B1794" s="74">
        <v>7</v>
      </c>
      <c r="C1794" s="74" t="s">
        <v>3197</v>
      </c>
      <c r="D1794" s="26"/>
      <c r="E1794" s="27"/>
      <c r="F1794" s="75">
        <v>3365</v>
      </c>
      <c r="G1794" s="76">
        <v>79.001115416474562</v>
      </c>
      <c r="H1794" s="76">
        <v>31.506849315068493</v>
      </c>
      <c r="I1794" s="76">
        <v>5.0659000000000001</v>
      </c>
      <c r="J1794" s="77">
        <v>393.88939327717389</v>
      </c>
      <c r="L1794" s="79">
        <f t="shared" si="744"/>
        <v>0.32795806268595135</v>
      </c>
      <c r="M1794" s="79"/>
      <c r="N1794" s="79">
        <f t="shared" si="745"/>
        <v>0.90001859027457598</v>
      </c>
      <c r="O1794" s="79">
        <f t="shared" si="746"/>
        <v>0.31506849315068491</v>
      </c>
      <c r="P1794" s="79">
        <f t="shared" si="747"/>
        <v>0.2299929577464789</v>
      </c>
      <c r="Q1794" s="79">
        <f t="shared" si="748"/>
        <v>0.26919051735239907</v>
      </c>
      <c r="R1794" s="79">
        <f t="shared" si="749"/>
        <v>0.14559407435179469</v>
      </c>
    </row>
    <row r="1795" spans="1:18" s="80" customFormat="1" x14ac:dyDescent="0.25">
      <c r="A1795" s="73" t="s">
        <v>3198</v>
      </c>
      <c r="B1795" s="74">
        <v>8</v>
      </c>
      <c r="C1795" s="74" t="s">
        <v>3199</v>
      </c>
      <c r="D1795" s="26"/>
      <c r="E1795" s="27"/>
      <c r="F1795" s="75">
        <v>569</v>
      </c>
      <c r="G1795" s="76">
        <v>78.802452870044107</v>
      </c>
      <c r="H1795" s="76">
        <v>25</v>
      </c>
      <c r="I1795" s="76">
        <v>4.7336</v>
      </c>
      <c r="J1795" s="77">
        <v>350.35934466382713</v>
      </c>
      <c r="L1795" s="79">
        <f t="shared" si="744"/>
        <v>0.29652089042709806</v>
      </c>
      <c r="M1795" s="79"/>
      <c r="N1795" s="79">
        <f t="shared" si="745"/>
        <v>0.89670754783406847</v>
      </c>
      <c r="O1795" s="79">
        <f t="shared" si="746"/>
        <v>0.25</v>
      </c>
      <c r="P1795" s="79">
        <f t="shared" si="747"/>
        <v>0.20659154929577467</v>
      </c>
      <c r="Q1795" s="79">
        <f t="shared" si="748"/>
        <v>0.22726171548226873</v>
      </c>
      <c r="R1795" s="79">
        <f t="shared" si="749"/>
        <v>0.12793482542143089</v>
      </c>
    </row>
    <row r="1796" spans="1:18" s="80" customFormat="1" x14ac:dyDescent="0.25">
      <c r="A1796" s="73" t="s">
        <v>3200</v>
      </c>
      <c r="B1796" s="74">
        <v>9</v>
      </c>
      <c r="C1796" s="74" t="s">
        <v>3201</v>
      </c>
      <c r="D1796" s="26"/>
      <c r="E1796" s="27"/>
      <c r="F1796" s="75">
        <v>881</v>
      </c>
      <c r="G1796" s="76">
        <v>72.51984524360374</v>
      </c>
      <c r="H1796" s="76">
        <v>29.850746268656714</v>
      </c>
      <c r="I1796" s="76">
        <v>4.9503000000000004</v>
      </c>
      <c r="J1796" s="77">
        <v>421.98540451104446</v>
      </c>
      <c r="L1796" s="79">
        <f t="shared" si="744"/>
        <v>0.31747066620659342</v>
      </c>
      <c r="M1796" s="79"/>
      <c r="N1796" s="79">
        <f t="shared" si="745"/>
        <v>0.79199742072672896</v>
      </c>
      <c r="O1796" s="79">
        <f t="shared" si="746"/>
        <v>0.29850746268656714</v>
      </c>
      <c r="P1796" s="79">
        <f t="shared" si="747"/>
        <v>0.2218521126760564</v>
      </c>
      <c r="Q1796" s="79">
        <f t="shared" si="748"/>
        <v>0.25734123502964695</v>
      </c>
      <c r="R1796" s="79">
        <f t="shared" si="749"/>
        <v>0.15699205051157991</v>
      </c>
    </row>
    <row r="1797" spans="1:18" s="80" customFormat="1" x14ac:dyDescent="0.25">
      <c r="A1797" s="73" t="s">
        <v>3202</v>
      </c>
      <c r="B1797" s="74">
        <v>10</v>
      </c>
      <c r="C1797" s="74" t="s">
        <v>3203</v>
      </c>
      <c r="D1797" s="26"/>
      <c r="E1797" s="27"/>
      <c r="F1797" s="75">
        <v>4608</v>
      </c>
      <c r="G1797" s="76">
        <v>77.218673950713793</v>
      </c>
      <c r="H1797" s="76">
        <v>26.299694189602445</v>
      </c>
      <c r="I1797" s="76">
        <v>5.5740999999999996</v>
      </c>
      <c r="J1797" s="77">
        <v>256.06834352655875</v>
      </c>
      <c r="L1797" s="79">
        <f t="shared" si="744"/>
        <v>0.27428835314960948</v>
      </c>
      <c r="M1797" s="79"/>
      <c r="N1797" s="79">
        <f t="shared" si="745"/>
        <v>0.87031123251189657</v>
      </c>
      <c r="O1797" s="79">
        <f t="shared" si="746"/>
        <v>0.26299694189602446</v>
      </c>
      <c r="P1797" s="79">
        <f t="shared" si="747"/>
        <v>0.26578169014084507</v>
      </c>
      <c r="Q1797" s="79">
        <f t="shared" si="748"/>
        <v>0.26438564960867111</v>
      </c>
      <c r="R1797" s="79">
        <f t="shared" si="749"/>
        <v>8.9682897982376775E-2</v>
      </c>
    </row>
    <row r="1798" spans="1:18" s="80" customFormat="1" x14ac:dyDescent="0.25">
      <c r="A1798" s="73" t="s">
        <v>3204</v>
      </c>
      <c r="B1798" s="74">
        <v>11</v>
      </c>
      <c r="C1798" s="74" t="s">
        <v>3205</v>
      </c>
      <c r="D1798" s="26"/>
      <c r="E1798" s="27"/>
      <c r="F1798" s="75">
        <v>1929</v>
      </c>
      <c r="G1798" s="76">
        <v>71.353441348300692</v>
      </c>
      <c r="H1798" s="76">
        <v>46.451612903225808</v>
      </c>
      <c r="I1798" s="76">
        <v>6.1529999999999996</v>
      </c>
      <c r="J1798" s="77">
        <v>226.24398352613909</v>
      </c>
      <c r="L1798" s="79">
        <f t="shared" si="744"/>
        <v>0.2828030246552698</v>
      </c>
      <c r="M1798" s="79"/>
      <c r="N1798" s="79">
        <f t="shared" si="745"/>
        <v>0.7725573558050115</v>
      </c>
      <c r="O1798" s="79">
        <f t="shared" si="746"/>
        <v>0.46451612903225808</v>
      </c>
      <c r="P1798" s="79">
        <f t="shared" si="747"/>
        <v>0.3065492957746479</v>
      </c>
      <c r="Q1798" s="79">
        <f t="shared" si="748"/>
        <v>0.37735539247611682</v>
      </c>
      <c r="R1798" s="79">
        <f t="shared" si="749"/>
        <v>7.7583766136364737E-2</v>
      </c>
    </row>
    <row r="1799" spans="1:18" s="80" customFormat="1" x14ac:dyDescent="0.25">
      <c r="A1799" s="73"/>
      <c r="B1799" s="74"/>
      <c r="C1799" s="81"/>
      <c r="D1799" s="82"/>
      <c r="E1799" s="83"/>
      <c r="F1799" s="84" t="s">
        <v>17</v>
      </c>
      <c r="G1799" s="85"/>
      <c r="H1799" s="85"/>
      <c r="I1799" s="85"/>
      <c r="J1799" s="86"/>
      <c r="L1799" s="79"/>
      <c r="M1799" s="79"/>
      <c r="N1799" s="79"/>
      <c r="O1799" s="79"/>
      <c r="P1799" s="79"/>
      <c r="Q1799" s="79"/>
      <c r="R1799" s="79"/>
    </row>
    <row r="1800" spans="1:18" s="80" customFormat="1" x14ac:dyDescent="0.25">
      <c r="A1800" s="62" t="s">
        <v>3206</v>
      </c>
      <c r="B1800" s="87"/>
      <c r="C1800" s="64" t="s">
        <v>3207</v>
      </c>
      <c r="D1800" s="65"/>
      <c r="E1800" s="66"/>
      <c r="F1800" s="67">
        <v>54637</v>
      </c>
      <c r="G1800" s="68">
        <v>68.397983515085599</v>
      </c>
      <c r="H1800" s="68">
        <v>42.099764951684513</v>
      </c>
      <c r="I1800" s="68">
        <v>6.5168389878163069</v>
      </c>
      <c r="J1800" s="69">
        <v>567.52203770410267</v>
      </c>
      <c r="K1800" s="16"/>
      <c r="L1800" s="54">
        <f t="shared" ref="L1800:L1806" si="750">GEOMEAN(N1800,Q1800,R1800)</f>
        <v>0.38804913255433626</v>
      </c>
      <c r="M1800" s="54"/>
      <c r="N1800" s="54">
        <f t="shared" ref="N1800:N1806" si="751">+(G1800-25)/(85-25)</f>
        <v>0.72329972525142661</v>
      </c>
      <c r="O1800" s="54">
        <f t="shared" ref="O1800:O1806" si="752">+H1800/100</f>
        <v>0.42099764951684515</v>
      </c>
      <c r="P1800" s="54">
        <f t="shared" ref="P1800:P1806" si="753">+(I1800-1.8)/(16-1.8)</f>
        <v>0.33217175970537377</v>
      </c>
      <c r="Q1800" s="54">
        <f t="shared" ref="Q1800:Q1806" si="754">+(O1800*P1800)^(0.5)</f>
        <v>0.37395658848566454</v>
      </c>
      <c r="R1800" s="54">
        <f t="shared" ref="R1800:R1806" si="755">+(J1800-35)/(2500-35)</f>
        <v>0.21603328101586317</v>
      </c>
    </row>
    <row r="1801" spans="1:18" s="80" customFormat="1" x14ac:dyDescent="0.25">
      <c r="A1801" s="73" t="s">
        <v>3208</v>
      </c>
      <c r="B1801" s="74">
        <v>1</v>
      </c>
      <c r="C1801" s="74" t="s">
        <v>3209</v>
      </c>
      <c r="D1801" s="26"/>
      <c r="E1801" s="27"/>
      <c r="F1801" s="75">
        <v>23883</v>
      </c>
      <c r="G1801" s="76">
        <v>64.6726707458254</v>
      </c>
      <c r="H1801" s="76">
        <v>49.08207343412527</v>
      </c>
      <c r="I1801" s="76">
        <v>7.6188000000000002</v>
      </c>
      <c r="J1801" s="77">
        <v>721.46260976049803</v>
      </c>
      <c r="L1801" s="79">
        <f t="shared" si="750"/>
        <v>0.43546980624067383</v>
      </c>
      <c r="M1801" s="79"/>
      <c r="N1801" s="79">
        <f t="shared" si="751"/>
        <v>0.66121117909709004</v>
      </c>
      <c r="O1801" s="79">
        <f t="shared" si="752"/>
        <v>0.49082073434125273</v>
      </c>
      <c r="P1801" s="79">
        <f t="shared" si="753"/>
        <v>0.40977464788732398</v>
      </c>
      <c r="Q1801" s="79">
        <f t="shared" si="754"/>
        <v>0.44847061619518019</v>
      </c>
      <c r="R1801" s="79">
        <f t="shared" si="755"/>
        <v>0.27848381734705802</v>
      </c>
    </row>
    <row r="1802" spans="1:18" s="80" customFormat="1" x14ac:dyDescent="0.25">
      <c r="A1802" s="73" t="s">
        <v>3210</v>
      </c>
      <c r="B1802" s="74">
        <v>2</v>
      </c>
      <c r="C1802" s="74" t="s">
        <v>3211</v>
      </c>
      <c r="D1802" s="26"/>
      <c r="E1802" s="27"/>
      <c r="F1802" s="75">
        <v>1738</v>
      </c>
      <c r="G1802" s="76">
        <v>61.270882518942962</v>
      </c>
      <c r="H1802" s="76">
        <v>42.748091603053432</v>
      </c>
      <c r="I1802" s="76">
        <v>6.0712999999999999</v>
      </c>
      <c r="J1802" s="77">
        <v>644.81897738396515</v>
      </c>
      <c r="L1802" s="79">
        <f t="shared" si="750"/>
        <v>0.37710449152133291</v>
      </c>
      <c r="M1802" s="79"/>
      <c r="N1802" s="79">
        <f t="shared" si="751"/>
        <v>0.60451470864904933</v>
      </c>
      <c r="O1802" s="79">
        <f t="shared" si="752"/>
        <v>0.42748091603053434</v>
      </c>
      <c r="P1802" s="79">
        <f t="shared" si="753"/>
        <v>0.30079577464788737</v>
      </c>
      <c r="Q1802" s="79">
        <f t="shared" si="754"/>
        <v>0.35858674443514088</v>
      </c>
      <c r="R1802" s="79">
        <f t="shared" si="755"/>
        <v>0.24739106587584794</v>
      </c>
    </row>
    <row r="1803" spans="1:18" s="80" customFormat="1" x14ac:dyDescent="0.25">
      <c r="A1803" s="73" t="s">
        <v>3212</v>
      </c>
      <c r="B1803" s="74">
        <v>3</v>
      </c>
      <c r="C1803" s="74" t="s">
        <v>3213</v>
      </c>
      <c r="D1803" s="26"/>
      <c r="E1803" s="27"/>
      <c r="F1803" s="75">
        <v>3697</v>
      </c>
      <c r="G1803" s="76">
        <v>73.562993413893281</v>
      </c>
      <c r="H1803" s="76">
        <v>36.046511627906973</v>
      </c>
      <c r="I1803" s="76">
        <v>5.9912999999999998</v>
      </c>
      <c r="J1803" s="77">
        <v>378.92053783247616</v>
      </c>
      <c r="L1803" s="79">
        <f t="shared" si="750"/>
        <v>0.33272523177580166</v>
      </c>
      <c r="M1803" s="79"/>
      <c r="N1803" s="79">
        <f t="shared" si="751"/>
        <v>0.80938322356488801</v>
      </c>
      <c r="O1803" s="79">
        <f t="shared" si="752"/>
        <v>0.36046511627906974</v>
      </c>
      <c r="P1803" s="79">
        <f t="shared" si="753"/>
        <v>0.29516197183098591</v>
      </c>
      <c r="Q1803" s="79">
        <f t="shared" si="754"/>
        <v>0.32618337556843058</v>
      </c>
      <c r="R1803" s="79">
        <f t="shared" si="755"/>
        <v>0.13952151636205928</v>
      </c>
    </row>
    <row r="1804" spans="1:18" s="80" customFormat="1" x14ac:dyDescent="0.25">
      <c r="A1804" s="73" t="s">
        <v>3214</v>
      </c>
      <c r="B1804" s="74">
        <v>4</v>
      </c>
      <c r="C1804" s="74" t="s">
        <v>2445</v>
      </c>
      <c r="D1804" s="26"/>
      <c r="E1804" s="27"/>
      <c r="F1804" s="75">
        <v>5388</v>
      </c>
      <c r="G1804" s="76">
        <v>71.616687019417171</v>
      </c>
      <c r="H1804" s="76">
        <v>28.382838283828381</v>
      </c>
      <c r="I1804" s="76">
        <v>4.9930000000000003</v>
      </c>
      <c r="J1804" s="77">
        <v>498.99616309388779</v>
      </c>
      <c r="L1804" s="79">
        <f t="shared" si="750"/>
        <v>0.33306086562047926</v>
      </c>
      <c r="M1804" s="79"/>
      <c r="N1804" s="79">
        <f t="shared" si="751"/>
        <v>0.77694478365695285</v>
      </c>
      <c r="O1804" s="79">
        <f t="shared" si="752"/>
        <v>0.28382838283828382</v>
      </c>
      <c r="P1804" s="79">
        <f t="shared" si="753"/>
        <v>0.2248591549295775</v>
      </c>
      <c r="Q1804" s="79">
        <f t="shared" si="754"/>
        <v>0.25262899736579153</v>
      </c>
      <c r="R1804" s="79">
        <f t="shared" si="755"/>
        <v>0.18823373756344333</v>
      </c>
    </row>
    <row r="1805" spans="1:18" s="80" customFormat="1" x14ac:dyDescent="0.25">
      <c r="A1805" s="73" t="s">
        <v>3215</v>
      </c>
      <c r="B1805" s="74">
        <v>5</v>
      </c>
      <c r="C1805" s="74" t="s">
        <v>3216</v>
      </c>
      <c r="D1805" s="26"/>
      <c r="E1805" s="27"/>
      <c r="F1805" s="75">
        <v>13464</v>
      </c>
      <c r="G1805" s="76">
        <v>69.747743644292285</v>
      </c>
      <c r="H1805" s="76">
        <v>32.655502392344502</v>
      </c>
      <c r="I1805" s="76">
        <v>5.6539999999999999</v>
      </c>
      <c r="J1805" s="77">
        <v>345.35117695062377</v>
      </c>
      <c r="L1805" s="79">
        <f t="shared" si="750"/>
        <v>0.30349304565743424</v>
      </c>
      <c r="M1805" s="79"/>
      <c r="N1805" s="79">
        <f t="shared" si="751"/>
        <v>0.74579572740487143</v>
      </c>
      <c r="O1805" s="79">
        <f t="shared" si="752"/>
        <v>0.32655502392344504</v>
      </c>
      <c r="P1805" s="79">
        <f t="shared" si="753"/>
        <v>0.27140845070422537</v>
      </c>
      <c r="Q1805" s="79">
        <f t="shared" si="754"/>
        <v>0.29770756307615609</v>
      </c>
      <c r="R1805" s="79">
        <f t="shared" si="755"/>
        <v>0.1259031143815918</v>
      </c>
    </row>
    <row r="1806" spans="1:18" s="80" customFormat="1" x14ac:dyDescent="0.25">
      <c r="A1806" s="73" t="s">
        <v>3217</v>
      </c>
      <c r="B1806" s="74">
        <v>6</v>
      </c>
      <c r="C1806" s="74" t="s">
        <v>3218</v>
      </c>
      <c r="D1806" s="26"/>
      <c r="E1806" s="27"/>
      <c r="F1806" s="75">
        <v>6467</v>
      </c>
      <c r="G1806" s="76">
        <v>69.145612385359129</v>
      </c>
      <c r="H1806" s="76">
        <v>43.429844097995549</v>
      </c>
      <c r="I1806" s="76">
        <v>6.0618999999999996</v>
      </c>
      <c r="J1806" s="77">
        <v>605.69752294046987</v>
      </c>
      <c r="L1806" s="79">
        <f t="shared" si="750"/>
        <v>0.39472289431700586</v>
      </c>
      <c r="M1806" s="79"/>
      <c r="N1806" s="79">
        <f t="shared" si="751"/>
        <v>0.73576020642265216</v>
      </c>
      <c r="O1806" s="79">
        <f t="shared" si="752"/>
        <v>0.43429844097995551</v>
      </c>
      <c r="P1806" s="79">
        <f t="shared" si="753"/>
        <v>0.30013380281690138</v>
      </c>
      <c r="Q1806" s="79">
        <f t="shared" si="754"/>
        <v>0.36103689928976185</v>
      </c>
      <c r="R1806" s="79">
        <f t="shared" si="755"/>
        <v>0.23152029328213788</v>
      </c>
    </row>
    <row r="1807" spans="1:18" s="80" customFormat="1" x14ac:dyDescent="0.25">
      <c r="A1807" s="73"/>
      <c r="B1807" s="74"/>
      <c r="C1807" s="81"/>
      <c r="D1807" s="82"/>
      <c r="E1807" s="83"/>
      <c r="F1807" s="84" t="s">
        <v>17</v>
      </c>
      <c r="G1807" s="85"/>
      <c r="H1807" s="85"/>
      <c r="I1807" s="85"/>
      <c r="J1807" s="86"/>
      <c r="L1807" s="79"/>
      <c r="M1807" s="79"/>
      <c r="N1807" s="79"/>
      <c r="O1807" s="79"/>
      <c r="P1807" s="79"/>
      <c r="Q1807" s="79"/>
      <c r="R1807" s="79"/>
    </row>
    <row r="1808" spans="1:18" s="80" customFormat="1" x14ac:dyDescent="0.25">
      <c r="A1808" s="62" t="s">
        <v>3219</v>
      </c>
      <c r="B1808" s="63"/>
      <c r="C1808" s="64" t="s">
        <v>3220</v>
      </c>
      <c r="D1808" s="65"/>
      <c r="E1808" s="66"/>
      <c r="F1808" s="67">
        <v>48482</v>
      </c>
      <c r="G1808" s="68">
        <v>81.025943876573834</v>
      </c>
      <c r="H1808" s="68">
        <v>21.270409304406172</v>
      </c>
      <c r="I1808" s="68">
        <v>5.2602307432920652</v>
      </c>
      <c r="J1808" s="69">
        <v>427.41818948651769</v>
      </c>
      <c r="K1808" s="16"/>
      <c r="L1808" s="54">
        <f t="shared" ref="L1808:L1814" si="756">GEOMEAN(N1808,Q1808,R1808)</f>
        <v>0.32346116002501368</v>
      </c>
      <c r="M1808" s="54"/>
      <c r="N1808" s="54">
        <f t="shared" ref="N1808:N1814" si="757">+(G1808-25)/(85-25)</f>
        <v>0.93376573127623053</v>
      </c>
      <c r="O1808" s="54">
        <f t="shared" ref="O1808:O1814" si="758">+H1808/100</f>
        <v>0.21270409304406171</v>
      </c>
      <c r="P1808" s="54">
        <f t="shared" ref="P1808:P1814" si="759">+(I1808-1.8)/(16-1.8)</f>
        <v>0.24367822135859615</v>
      </c>
      <c r="Q1808" s="54">
        <f t="shared" ref="Q1808:Q1814" si="760">+(O1808*P1808)^(0.5)</f>
        <v>0.2276650062452952</v>
      </c>
      <c r="R1808" s="54">
        <f t="shared" ref="R1808:R1814" si="761">+(J1808-35)/(2500-35)</f>
        <v>0.15919602007566641</v>
      </c>
    </row>
    <row r="1809" spans="1:18" s="80" customFormat="1" x14ac:dyDescent="0.25">
      <c r="A1809" s="103" t="s">
        <v>3221</v>
      </c>
      <c r="B1809" s="74">
        <v>1</v>
      </c>
      <c r="C1809" s="74" t="s">
        <v>2865</v>
      </c>
      <c r="D1809" s="26"/>
      <c r="E1809" s="27"/>
      <c r="F1809" s="75">
        <v>12742</v>
      </c>
      <c r="G1809" s="76">
        <v>71.931858183659756</v>
      </c>
      <c r="H1809" s="76">
        <v>30.166666666666668</v>
      </c>
      <c r="I1809" s="76">
        <v>6.7789999999999999</v>
      </c>
      <c r="J1809" s="77">
        <v>695.16589939835444</v>
      </c>
      <c r="L1809" s="79">
        <f t="shared" si="756"/>
        <v>0.40842696330859252</v>
      </c>
      <c r="M1809" s="79"/>
      <c r="N1809" s="79">
        <f t="shared" si="757"/>
        <v>0.78219763639432927</v>
      </c>
      <c r="O1809" s="79">
        <f t="shared" si="758"/>
        <v>0.30166666666666669</v>
      </c>
      <c r="P1809" s="79">
        <f t="shared" si="759"/>
        <v>0.35063380281690143</v>
      </c>
      <c r="Q1809" s="79">
        <f t="shared" si="760"/>
        <v>0.3252299655880927</v>
      </c>
      <c r="R1809" s="79">
        <f t="shared" si="761"/>
        <v>0.26781578068898759</v>
      </c>
    </row>
    <row r="1810" spans="1:18" s="80" customFormat="1" x14ac:dyDescent="0.25">
      <c r="A1810" s="103" t="s">
        <v>3222</v>
      </c>
      <c r="B1810" s="74">
        <v>2</v>
      </c>
      <c r="C1810" s="74" t="s">
        <v>3223</v>
      </c>
      <c r="D1810" s="26"/>
      <c r="E1810" s="27"/>
      <c r="F1810" s="75">
        <v>6336</v>
      </c>
      <c r="G1810" s="76">
        <v>65.125035015427557</v>
      </c>
      <c r="H1810" s="76">
        <v>11.5625</v>
      </c>
      <c r="I1810" s="76">
        <v>4.4874000000000001</v>
      </c>
      <c r="J1810" s="77">
        <v>235.55311301571368</v>
      </c>
      <c r="L1810" s="79">
        <f t="shared" si="756"/>
        <v>0.20040482415784633</v>
      </c>
      <c r="M1810" s="79"/>
      <c r="N1810" s="79">
        <f t="shared" si="757"/>
        <v>0.66875058359045925</v>
      </c>
      <c r="O1810" s="79">
        <f t="shared" si="758"/>
        <v>0.11562500000000001</v>
      </c>
      <c r="P1810" s="79">
        <f t="shared" si="759"/>
        <v>0.18925352112676058</v>
      </c>
      <c r="Q1810" s="79">
        <f t="shared" si="760"/>
        <v>0.14792713875513747</v>
      </c>
      <c r="R1810" s="79">
        <f t="shared" si="761"/>
        <v>8.1360289255867621E-2</v>
      </c>
    </row>
    <row r="1811" spans="1:18" s="80" customFormat="1" x14ac:dyDescent="0.25">
      <c r="A1811" s="103" t="s">
        <v>3224</v>
      </c>
      <c r="B1811" s="74">
        <v>3</v>
      </c>
      <c r="C1811" s="74" t="s">
        <v>3225</v>
      </c>
      <c r="D1811" s="26"/>
      <c r="E1811" s="27"/>
      <c r="F1811" s="75">
        <v>8421</v>
      </c>
      <c r="G1811" s="76">
        <v>71.467789270885618</v>
      </c>
      <c r="H1811" s="76">
        <v>24.489795918367346</v>
      </c>
      <c r="I1811" s="76">
        <v>5.5355999999999996</v>
      </c>
      <c r="J1811" s="77">
        <v>515.6982078062772</v>
      </c>
      <c r="L1811" s="79">
        <f t="shared" si="756"/>
        <v>0.33717987457476339</v>
      </c>
      <c r="M1811" s="79"/>
      <c r="N1811" s="79">
        <f t="shared" si="757"/>
        <v>0.77446315451476033</v>
      </c>
      <c r="O1811" s="79">
        <f t="shared" si="758"/>
        <v>0.24489795918367346</v>
      </c>
      <c r="P1811" s="79">
        <f t="shared" si="759"/>
        <v>0.26307042253521129</v>
      </c>
      <c r="Q1811" s="79">
        <f t="shared" si="760"/>
        <v>0.2538216097980231</v>
      </c>
      <c r="R1811" s="79">
        <f t="shared" si="761"/>
        <v>0.1950094149315526</v>
      </c>
    </row>
    <row r="1812" spans="1:18" s="80" customFormat="1" x14ac:dyDescent="0.25">
      <c r="A1812" s="103" t="s">
        <v>3226</v>
      </c>
      <c r="B1812" s="74">
        <v>4</v>
      </c>
      <c r="C1812" s="74" t="s">
        <v>3227</v>
      </c>
      <c r="D1812" s="26"/>
      <c r="E1812" s="27"/>
      <c r="F1812" s="75">
        <v>4191</v>
      </c>
      <c r="G1812" s="76">
        <v>80.366615365350697</v>
      </c>
      <c r="H1812" s="76">
        <v>21.158690176322416</v>
      </c>
      <c r="I1812" s="76">
        <v>5.2473000000000001</v>
      </c>
      <c r="J1812" s="77">
        <v>393.39425497880012</v>
      </c>
      <c r="L1812" s="79">
        <f t="shared" si="756"/>
        <v>0.31212378582683825</v>
      </c>
      <c r="M1812" s="79"/>
      <c r="N1812" s="79">
        <f t="shared" si="757"/>
        <v>0.922776922755845</v>
      </c>
      <c r="O1812" s="79">
        <f t="shared" si="758"/>
        <v>0.21158690176322417</v>
      </c>
      <c r="P1812" s="79">
        <f t="shared" si="759"/>
        <v>0.24276760563380284</v>
      </c>
      <c r="Q1812" s="79">
        <f t="shared" si="760"/>
        <v>0.22664166767064831</v>
      </c>
      <c r="R1812" s="79">
        <f t="shared" si="761"/>
        <v>0.14539320688795138</v>
      </c>
    </row>
    <row r="1813" spans="1:18" s="80" customFormat="1" x14ac:dyDescent="0.25">
      <c r="A1813" s="103" t="s">
        <v>3228</v>
      </c>
      <c r="B1813" s="74">
        <v>5</v>
      </c>
      <c r="C1813" s="74" t="s">
        <v>3229</v>
      </c>
      <c r="D1813" s="26"/>
      <c r="E1813" s="27"/>
      <c r="F1813" s="75">
        <v>5078</v>
      </c>
      <c r="G1813" s="76">
        <v>70.246218735115406</v>
      </c>
      <c r="H1813" s="76">
        <v>16.747572815533982</v>
      </c>
      <c r="I1813" s="76">
        <v>4.2854999999999999</v>
      </c>
      <c r="J1813" s="77">
        <v>306.64041491044776</v>
      </c>
      <c r="L1813" s="79">
        <f t="shared" si="756"/>
        <v>0.24231616306672996</v>
      </c>
      <c r="M1813" s="79"/>
      <c r="N1813" s="79">
        <f t="shared" si="757"/>
        <v>0.75410364558525678</v>
      </c>
      <c r="O1813" s="79">
        <f t="shared" si="758"/>
        <v>0.16747572815533981</v>
      </c>
      <c r="P1813" s="79">
        <f t="shared" si="759"/>
        <v>0.17503521126760566</v>
      </c>
      <c r="Q1813" s="79">
        <f t="shared" si="760"/>
        <v>0.17121375371116071</v>
      </c>
      <c r="R1813" s="79">
        <f t="shared" si="761"/>
        <v>0.11019895128212891</v>
      </c>
    </row>
    <row r="1814" spans="1:18" s="80" customFormat="1" x14ac:dyDescent="0.25">
      <c r="A1814" s="103" t="s">
        <v>3230</v>
      </c>
      <c r="B1814" s="74">
        <v>6</v>
      </c>
      <c r="C1814" s="74" t="s">
        <v>3231</v>
      </c>
      <c r="D1814" s="26"/>
      <c r="E1814" s="27"/>
      <c r="F1814" s="75">
        <v>11714</v>
      </c>
      <c r="G1814" s="76">
        <v>79.682121007561676</v>
      </c>
      <c r="H1814" s="76">
        <v>17.077464788732392</v>
      </c>
      <c r="I1814" s="76">
        <v>3.8382999999999998</v>
      </c>
      <c r="J1814" s="77">
        <v>241.01846431755956</v>
      </c>
      <c r="L1814" s="79">
        <f t="shared" si="756"/>
        <v>0.22846953660797323</v>
      </c>
      <c r="M1814" s="79"/>
      <c r="N1814" s="79">
        <f t="shared" si="757"/>
        <v>0.91136868345936128</v>
      </c>
      <c r="O1814" s="79">
        <f t="shared" si="758"/>
        <v>0.17077464788732391</v>
      </c>
      <c r="P1814" s="79">
        <f t="shared" si="759"/>
        <v>0.14354225352112673</v>
      </c>
      <c r="Q1814" s="79">
        <f t="shared" si="760"/>
        <v>0.15656748641408086</v>
      </c>
      <c r="R1814" s="79">
        <f t="shared" si="761"/>
        <v>8.3577470311383184E-2</v>
      </c>
    </row>
    <row r="1815" spans="1:18" s="80" customFormat="1" x14ac:dyDescent="0.25">
      <c r="A1815" s="103"/>
      <c r="B1815" s="74"/>
      <c r="C1815" s="81"/>
      <c r="D1815" s="82"/>
      <c r="E1815" s="83"/>
      <c r="F1815" s="84" t="s">
        <v>17</v>
      </c>
      <c r="G1815" s="85"/>
      <c r="H1815" s="85"/>
      <c r="I1815" s="85"/>
      <c r="J1815" s="86"/>
      <c r="L1815" s="79"/>
      <c r="M1815" s="79"/>
      <c r="N1815" s="79"/>
      <c r="O1815" s="79"/>
      <c r="P1815" s="79"/>
      <c r="Q1815" s="79"/>
      <c r="R1815" s="79"/>
    </row>
    <row r="1816" spans="1:18" s="80" customFormat="1" x14ac:dyDescent="0.25">
      <c r="A1816" s="62" t="s">
        <v>3232</v>
      </c>
      <c r="B1816" s="74"/>
      <c r="C1816" s="64" t="s">
        <v>3233</v>
      </c>
      <c r="D1816" s="65"/>
      <c r="E1816" s="66"/>
      <c r="F1816" s="67">
        <f>SUM(F1817:F1820)</f>
        <v>7780</v>
      </c>
      <c r="G1816" s="68">
        <v>77.528013296981015</v>
      </c>
      <c r="H1816" s="68">
        <v>28.01047120418848</v>
      </c>
      <c r="I1816" s="68">
        <v>5.8923453274657005</v>
      </c>
      <c r="J1816" s="69">
        <v>703.62029662869838</v>
      </c>
      <c r="K1816" s="16"/>
      <c r="L1816" s="54">
        <f>GEOMEAN(N1816,Q1816,R1816)</f>
        <v>0.40710038191161646</v>
      </c>
      <c r="M1816" s="54"/>
      <c r="N1816" s="54">
        <f>+(G1816-25)/(85-25)</f>
        <v>0.87546688828301689</v>
      </c>
      <c r="O1816" s="54">
        <f>+H1816/100</f>
        <v>0.28010471204188481</v>
      </c>
      <c r="P1816" s="54">
        <f>+(I1816-1.8)/(16-1.8)</f>
        <v>0.28819333292011978</v>
      </c>
      <c r="Q1816" s="54">
        <f>+(O1816*P1816)^(0.5)</f>
        <v>0.28412023956413451</v>
      </c>
      <c r="R1816" s="54">
        <f>+(J1816-35)/(2500-35)</f>
        <v>0.27124555644166265</v>
      </c>
    </row>
    <row r="1817" spans="1:18" s="80" customFormat="1" x14ac:dyDescent="0.25">
      <c r="A1817" s="112" t="s">
        <v>3234</v>
      </c>
      <c r="B1817" s="74">
        <v>1</v>
      </c>
      <c r="C1817" s="93" t="s">
        <v>3233</v>
      </c>
      <c r="D1817" s="26"/>
      <c r="E1817" s="27"/>
      <c r="F1817" s="94">
        <v>3666</v>
      </c>
      <c r="G1817" s="95">
        <v>76.451408695052152</v>
      </c>
      <c r="H1817" s="95">
        <v>35.770234986945169</v>
      </c>
      <c r="I1817" s="95">
        <v>6.9199000000000002</v>
      </c>
      <c r="J1817" s="96">
        <v>875.94743810748662</v>
      </c>
      <c r="L1817" s="79">
        <f>GEOMEAN(N1817,Q1817,R1817)</f>
        <v>0.47186214450618691</v>
      </c>
      <c r="M1817" s="79"/>
      <c r="N1817" s="79">
        <f>+(G1817-25)/(85-25)</f>
        <v>0.85752347825086916</v>
      </c>
      <c r="O1817" s="79">
        <f>+H1817/100</f>
        <v>0.35770234986945171</v>
      </c>
      <c r="P1817" s="79">
        <f>+(I1817-1.8)/(16-1.8)</f>
        <v>0.36055633802816905</v>
      </c>
      <c r="Q1817" s="79">
        <f>+(O1817*P1817)^(0.5)</f>
        <v>0.35912650886978592</v>
      </c>
      <c r="R1817" s="79">
        <f>+(J1817-35)/(2500-35)</f>
        <v>0.34115514730526841</v>
      </c>
    </row>
    <row r="1818" spans="1:18" s="80" customFormat="1" x14ac:dyDescent="0.25">
      <c r="A1818" s="92" t="s">
        <v>3235</v>
      </c>
      <c r="B1818" s="93">
        <v>2</v>
      </c>
      <c r="C1818" s="93" t="s">
        <v>3236</v>
      </c>
      <c r="D1818" s="26"/>
      <c r="E1818" s="27"/>
      <c r="F1818" s="94">
        <v>520</v>
      </c>
      <c r="G1818" s="95">
        <v>77.762035577012711</v>
      </c>
      <c r="H1818" s="95">
        <v>13.157894736842104</v>
      </c>
      <c r="I1818" s="95">
        <v>6.2245999999999997</v>
      </c>
      <c r="J1818" s="96">
        <v>580.24169222287867</v>
      </c>
      <c r="L1818" s="79">
        <f>GEOMEAN(N1818,Q1818,R1818)</f>
        <v>0.340232780882885</v>
      </c>
      <c r="M1818" s="79"/>
      <c r="N1818" s="79">
        <f>+(G1818-25)/(85-25)</f>
        <v>0.87936725961687856</v>
      </c>
      <c r="O1818" s="79">
        <f>+H1818/100</f>
        <v>0.13157894736842105</v>
      </c>
      <c r="P1818" s="79">
        <f>+(I1818-1.8)/(16-1.8)</f>
        <v>0.31159154929577465</v>
      </c>
      <c r="Q1818" s="79">
        <f>+(O1818*P1818)^(0.5)</f>
        <v>0.20248182156735331</v>
      </c>
      <c r="R1818" s="79">
        <f>+(J1818-35)/(2500-35)</f>
        <v>0.2211933842689163</v>
      </c>
    </row>
    <row r="1819" spans="1:18" s="80" customFormat="1" x14ac:dyDescent="0.25">
      <c r="A1819" s="92" t="s">
        <v>3237</v>
      </c>
      <c r="B1819" s="93">
        <v>3</v>
      </c>
      <c r="C1819" s="93" t="s">
        <v>3238</v>
      </c>
      <c r="D1819" s="26"/>
      <c r="E1819" s="27"/>
      <c r="F1819" s="94">
        <v>2317</v>
      </c>
      <c r="G1819" s="95">
        <v>79.533684780308846</v>
      </c>
      <c r="H1819" s="95">
        <v>17.672413793103448</v>
      </c>
      <c r="I1819" s="95">
        <v>4.4067999999999996</v>
      </c>
      <c r="J1819" s="96">
        <v>325.55640910217625</v>
      </c>
      <c r="L1819" s="79">
        <f>GEOMEAN(N1819,Q1819,R1819)</f>
        <v>0.26822232102982518</v>
      </c>
      <c r="M1819" s="79"/>
      <c r="N1819" s="79">
        <f>+(G1819-25)/(85-25)</f>
        <v>0.90889474633848077</v>
      </c>
      <c r="O1819" s="79">
        <f>+H1819/100</f>
        <v>0.17672413793103448</v>
      </c>
      <c r="P1819" s="79">
        <f>+(I1819-1.8)/(16-1.8)</f>
        <v>0.18357746478873238</v>
      </c>
      <c r="Q1819" s="79">
        <f>+(O1819*P1819)^(0.5)</f>
        <v>0.18011820898608105</v>
      </c>
      <c r="R1819" s="79">
        <f>+(J1819-35)/(2500-35)</f>
        <v>0.11787278259723175</v>
      </c>
    </row>
    <row r="1820" spans="1:18" s="80" customFormat="1" x14ac:dyDescent="0.25">
      <c r="A1820" s="92" t="s">
        <v>3239</v>
      </c>
      <c r="B1820" s="93">
        <v>4</v>
      </c>
      <c r="C1820" s="93" t="s">
        <v>3240</v>
      </c>
      <c r="D1820" s="26"/>
      <c r="E1820" s="27"/>
      <c r="F1820" s="94">
        <v>1277</v>
      </c>
      <c r="G1820" s="95">
        <v>76.085337852113184</v>
      </c>
      <c r="H1820" s="95">
        <v>27.927927927927925</v>
      </c>
      <c r="I1820" s="95">
        <v>5.5940000000000003</v>
      </c>
      <c r="J1820" s="96">
        <v>945.10784637712425</v>
      </c>
      <c r="L1820" s="79">
        <f>GEOMEAN(N1820,Q1820,R1820)</f>
        <v>0.44117910404073613</v>
      </c>
      <c r="M1820" s="79"/>
      <c r="N1820" s="79">
        <f>+(G1820-25)/(85-25)</f>
        <v>0.8514222975352197</v>
      </c>
      <c r="O1820" s="79">
        <f>+H1820/100</f>
        <v>0.27927927927927926</v>
      </c>
      <c r="P1820" s="79">
        <f>+(I1820-1.8)/(16-1.8)</f>
        <v>0.26718309859154932</v>
      </c>
      <c r="Q1820" s="79">
        <f>+(O1820*P1820)^(0.5)</f>
        <v>0.27316424218819801</v>
      </c>
      <c r="R1820" s="79">
        <f>+(J1820-35)/(2500-35)</f>
        <v>0.36921210806374211</v>
      </c>
    </row>
    <row r="1821" spans="1:18" s="80" customFormat="1" x14ac:dyDescent="0.25">
      <c r="A1821" s="74"/>
      <c r="B1821" s="74"/>
      <c r="C1821" s="81"/>
      <c r="D1821" s="82"/>
      <c r="E1821" s="83"/>
      <c r="F1821" s="75" t="s">
        <v>17</v>
      </c>
      <c r="G1821" s="76"/>
      <c r="H1821" s="76"/>
      <c r="I1821" s="76"/>
      <c r="J1821" s="77"/>
      <c r="L1821" s="79"/>
      <c r="M1821" s="79"/>
      <c r="N1821" s="79"/>
      <c r="O1821" s="79"/>
      <c r="P1821" s="79"/>
      <c r="Q1821" s="79"/>
      <c r="R1821" s="79"/>
    </row>
    <row r="1822" spans="1:18" s="80" customFormat="1" x14ac:dyDescent="0.25">
      <c r="A1822" s="55" t="s">
        <v>3241</v>
      </c>
      <c r="B1822" s="56" t="s">
        <v>3242</v>
      </c>
      <c r="C1822" s="56"/>
      <c r="D1822" s="26"/>
      <c r="E1822" s="27"/>
      <c r="F1822" s="57">
        <v>141070</v>
      </c>
      <c r="G1822" s="58">
        <v>73.718618779305686</v>
      </c>
      <c r="H1822" s="58">
        <v>63.758325404376784</v>
      </c>
      <c r="I1822" s="58">
        <v>8.726031098678952</v>
      </c>
      <c r="J1822" s="59">
        <v>1000.6915</v>
      </c>
      <c r="L1822" s="61">
        <f t="shared" ref="L1822:L1827" si="762">GEOMEAN(N1822,Q1822,R1822)</f>
        <v>0.56188042178658537</v>
      </c>
      <c r="M1822" s="61"/>
      <c r="N1822" s="61">
        <f t="shared" ref="N1822:N1827" si="763">+(G1822-25)/(85-25)</f>
        <v>0.81197697965509474</v>
      </c>
      <c r="O1822" s="61">
        <f t="shared" ref="O1822:O1827" si="764">+H1822/100</f>
        <v>0.63758325404376781</v>
      </c>
      <c r="P1822" s="61">
        <f t="shared" ref="P1822:P1827" si="765">+(I1822-1.8)/(16-1.8)</f>
        <v>0.48774866892105301</v>
      </c>
      <c r="Q1822" s="61">
        <f t="shared" ref="Q1822:Q1827" si="766">+(O1822*P1822)^(0.5)</f>
        <v>0.55765615166175775</v>
      </c>
      <c r="R1822" s="61">
        <f t="shared" ref="R1822:R1827" si="767">+(J1822-35)/(2500-35)</f>
        <v>0.39176125760649089</v>
      </c>
    </row>
    <row r="1823" spans="1:18" s="80" customFormat="1" x14ac:dyDescent="0.25">
      <c r="A1823" s="62" t="s">
        <v>3243</v>
      </c>
      <c r="B1823" s="63"/>
      <c r="C1823" s="64" t="s">
        <v>3244</v>
      </c>
      <c r="D1823" s="65"/>
      <c r="E1823" s="66"/>
      <c r="F1823" s="67">
        <v>111474</v>
      </c>
      <c r="G1823" s="68">
        <v>71.420583944792497</v>
      </c>
      <c r="H1823" s="68">
        <v>65.286135693215343</v>
      </c>
      <c r="I1823" s="68">
        <v>8.9865187254447942</v>
      </c>
      <c r="J1823" s="69">
        <v>982.79739949069688</v>
      </c>
      <c r="K1823" s="16"/>
      <c r="L1823" s="54">
        <f t="shared" si="762"/>
        <v>0.5550445501602923</v>
      </c>
      <c r="M1823" s="54"/>
      <c r="N1823" s="54">
        <f t="shared" si="763"/>
        <v>0.77367639907987495</v>
      </c>
      <c r="O1823" s="54">
        <f t="shared" si="764"/>
        <v>0.65286135693215341</v>
      </c>
      <c r="P1823" s="54">
        <f t="shared" si="765"/>
        <v>0.50609286798907005</v>
      </c>
      <c r="Q1823" s="54">
        <f t="shared" si="766"/>
        <v>0.57481168788484938</v>
      </c>
      <c r="R1823" s="54">
        <f t="shared" si="767"/>
        <v>0.38450198762300075</v>
      </c>
    </row>
    <row r="1824" spans="1:18" s="80" customFormat="1" x14ac:dyDescent="0.25">
      <c r="A1824" s="73" t="s">
        <v>3245</v>
      </c>
      <c r="B1824" s="74">
        <v>1</v>
      </c>
      <c r="C1824" s="74" t="s">
        <v>3246</v>
      </c>
      <c r="D1824" s="26"/>
      <c r="E1824" s="27"/>
      <c r="F1824" s="75">
        <v>81925</v>
      </c>
      <c r="G1824" s="76">
        <v>69.710231428896918</v>
      </c>
      <c r="H1824" s="76">
        <v>67.529047250193656</v>
      </c>
      <c r="I1824" s="76">
        <v>9.5038</v>
      </c>
      <c r="J1824" s="77">
        <v>1045.0987032683356</v>
      </c>
      <c r="L1824" s="79">
        <f t="shared" si="762"/>
        <v>0.56962022200619555</v>
      </c>
      <c r="M1824" s="79"/>
      <c r="N1824" s="79">
        <f t="shared" si="763"/>
        <v>0.74517052381494864</v>
      </c>
      <c r="O1824" s="79">
        <f t="shared" si="764"/>
        <v>0.67529047250193652</v>
      </c>
      <c r="P1824" s="79">
        <f t="shared" si="765"/>
        <v>0.54252112676056341</v>
      </c>
      <c r="Q1824" s="79">
        <f t="shared" si="766"/>
        <v>0.60527625761500337</v>
      </c>
      <c r="R1824" s="79">
        <f t="shared" si="767"/>
        <v>0.40977635021027814</v>
      </c>
    </row>
    <row r="1825" spans="1:18" s="80" customFormat="1" x14ac:dyDescent="0.25">
      <c r="A1825" s="73" t="s">
        <v>3247</v>
      </c>
      <c r="B1825" s="74">
        <v>2</v>
      </c>
      <c r="C1825" s="74" t="s">
        <v>3248</v>
      </c>
      <c r="D1825" s="26"/>
      <c r="E1825" s="27"/>
      <c r="F1825" s="75">
        <v>11570</v>
      </c>
      <c r="G1825" s="76">
        <v>73.806564406165293</v>
      </c>
      <c r="H1825" s="76">
        <v>56.473829201101935</v>
      </c>
      <c r="I1825" s="76">
        <v>7.6383999999999999</v>
      </c>
      <c r="J1825" s="77">
        <v>842.8666298576876</v>
      </c>
      <c r="L1825" s="79">
        <f t="shared" si="762"/>
        <v>0.50457457994889621</v>
      </c>
      <c r="M1825" s="79"/>
      <c r="N1825" s="79">
        <f t="shared" si="763"/>
        <v>0.81344274010275486</v>
      </c>
      <c r="O1825" s="79">
        <f t="shared" si="764"/>
        <v>0.56473829201101933</v>
      </c>
      <c r="P1825" s="79">
        <f t="shared" si="765"/>
        <v>0.4111549295774648</v>
      </c>
      <c r="Q1825" s="79">
        <f t="shared" si="766"/>
        <v>0.48186609413973963</v>
      </c>
      <c r="R1825" s="79">
        <f t="shared" si="767"/>
        <v>0.32773494111873736</v>
      </c>
    </row>
    <row r="1826" spans="1:18" s="80" customFormat="1" x14ac:dyDescent="0.25">
      <c r="A1826" s="73" t="s">
        <v>3249</v>
      </c>
      <c r="B1826" s="74">
        <v>3</v>
      </c>
      <c r="C1826" s="74" t="s">
        <v>3250</v>
      </c>
      <c r="D1826" s="26"/>
      <c r="E1826" s="27"/>
      <c r="F1826" s="75">
        <v>12644</v>
      </c>
      <c r="G1826" s="76">
        <v>74.470522468967332</v>
      </c>
      <c r="H1826" s="76">
        <v>58.124318429661933</v>
      </c>
      <c r="I1826" s="76">
        <v>7.7599</v>
      </c>
      <c r="J1826" s="77">
        <v>804.0627054283168</v>
      </c>
      <c r="L1826" s="79">
        <f t="shared" si="762"/>
        <v>0.50272611011565171</v>
      </c>
      <c r="M1826" s="79"/>
      <c r="N1826" s="79">
        <f t="shared" si="763"/>
        <v>0.82450870781612218</v>
      </c>
      <c r="O1826" s="79">
        <f t="shared" si="764"/>
        <v>0.58124318429661936</v>
      </c>
      <c r="P1826" s="79">
        <f t="shared" si="765"/>
        <v>0.41971126760563382</v>
      </c>
      <c r="Q1826" s="79">
        <f t="shared" si="766"/>
        <v>0.49391731460667498</v>
      </c>
      <c r="R1826" s="79">
        <f t="shared" si="767"/>
        <v>0.31199298394657882</v>
      </c>
    </row>
    <row r="1827" spans="1:18" s="80" customFormat="1" x14ac:dyDescent="0.25">
      <c r="A1827" s="73" t="s">
        <v>3251</v>
      </c>
      <c r="B1827" s="74">
        <v>4</v>
      </c>
      <c r="C1827" s="74" t="s">
        <v>3252</v>
      </c>
      <c r="D1827" s="26"/>
      <c r="E1827" s="27"/>
      <c r="F1827" s="75">
        <v>5335</v>
      </c>
      <c r="G1827" s="76">
        <v>75.647301075661659</v>
      </c>
      <c r="H1827" s="76">
        <v>61.273209549071616</v>
      </c>
      <c r="I1827" s="76">
        <v>6.8352000000000004</v>
      </c>
      <c r="J1827" s="77">
        <v>753.16031690318027</v>
      </c>
      <c r="L1827" s="79">
        <f t="shared" si="762"/>
        <v>0.48577632781208968</v>
      </c>
      <c r="M1827" s="79"/>
      <c r="N1827" s="79">
        <f t="shared" si="763"/>
        <v>0.84412168459436099</v>
      </c>
      <c r="O1827" s="79">
        <f t="shared" si="764"/>
        <v>0.61273209549071617</v>
      </c>
      <c r="P1827" s="79">
        <f t="shared" si="765"/>
        <v>0.35459154929577469</v>
      </c>
      <c r="Q1827" s="79">
        <f t="shared" si="766"/>
        <v>0.46612189719353414</v>
      </c>
      <c r="R1827" s="79">
        <f t="shared" si="767"/>
        <v>0.29134292774976889</v>
      </c>
    </row>
    <row r="1828" spans="1:18" s="80" customFormat="1" x14ac:dyDescent="0.25">
      <c r="A1828" s="73"/>
      <c r="B1828" s="74"/>
      <c r="C1828" s="81"/>
      <c r="D1828" s="82"/>
      <c r="E1828" s="83"/>
      <c r="F1828" s="84" t="s">
        <v>17</v>
      </c>
      <c r="G1828" s="85"/>
      <c r="H1828" s="85"/>
      <c r="I1828" s="85"/>
      <c r="J1828" s="86"/>
      <c r="L1828" s="79"/>
      <c r="M1828" s="79"/>
      <c r="N1828" s="79"/>
      <c r="O1828" s="79"/>
      <c r="P1828" s="79"/>
      <c r="Q1828" s="79"/>
      <c r="R1828" s="79"/>
    </row>
    <row r="1829" spans="1:18" s="80" customFormat="1" x14ac:dyDescent="0.25">
      <c r="A1829" s="62" t="s">
        <v>3253</v>
      </c>
      <c r="B1829" s="87"/>
      <c r="C1829" s="64" t="s">
        <v>3254</v>
      </c>
      <c r="D1829" s="65"/>
      <c r="E1829" s="66"/>
      <c r="F1829" s="67">
        <v>18549</v>
      </c>
      <c r="G1829" s="68">
        <v>76.19483453009363</v>
      </c>
      <c r="H1829" s="68">
        <v>59.284116331096193</v>
      </c>
      <c r="I1829" s="68">
        <v>7.5581020535158681</v>
      </c>
      <c r="J1829" s="69">
        <v>1019.6186057192016</v>
      </c>
      <c r="K1829" s="16"/>
      <c r="L1829" s="54">
        <f>GEOMEAN(N1829,Q1829,R1829)</f>
        <v>0.55080376045636781</v>
      </c>
      <c r="M1829" s="54"/>
      <c r="N1829" s="54">
        <f>+(G1829-25)/(85-25)</f>
        <v>0.85324724216822712</v>
      </c>
      <c r="O1829" s="54">
        <f>+H1829/100</f>
        <v>0.59284116331096193</v>
      </c>
      <c r="P1829" s="54">
        <f>+(I1829-1.8)/(16-1.8)</f>
        <v>0.40550014461379358</v>
      </c>
      <c r="Q1829" s="54">
        <f>+(O1829*P1829)^(0.5)</f>
        <v>0.49030314852711754</v>
      </c>
      <c r="R1829" s="54">
        <f>+(J1829-35)/(2500-35)</f>
        <v>0.39943959664064971</v>
      </c>
    </row>
    <row r="1830" spans="1:18" s="80" customFormat="1" x14ac:dyDescent="0.25">
      <c r="A1830" s="73" t="s">
        <v>3255</v>
      </c>
      <c r="B1830" s="74">
        <v>1</v>
      </c>
      <c r="C1830" s="74" t="s">
        <v>3256</v>
      </c>
      <c r="D1830" s="26"/>
      <c r="E1830" s="27"/>
      <c r="F1830" s="75">
        <v>2356</v>
      </c>
      <c r="G1830" s="76">
        <v>75.208553373746796</v>
      </c>
      <c r="H1830" s="76">
        <v>55.555555555555557</v>
      </c>
      <c r="I1830" s="76">
        <v>7.8093000000000004</v>
      </c>
      <c r="J1830" s="77">
        <v>827.46657457703441</v>
      </c>
      <c r="L1830" s="79">
        <f>GEOMEAN(N1830,Q1830,R1830)</f>
        <v>0.50715494987962051</v>
      </c>
      <c r="M1830" s="79"/>
      <c r="N1830" s="79">
        <f>+(G1830-25)/(85-25)</f>
        <v>0.83680922289577997</v>
      </c>
      <c r="O1830" s="79">
        <f>+H1830/100</f>
        <v>0.55555555555555558</v>
      </c>
      <c r="P1830" s="79">
        <f>+(I1830-1.8)/(16-1.8)</f>
        <v>0.42319014084507051</v>
      </c>
      <c r="Q1830" s="79">
        <f>+(O1830*P1830)^(0.5)</f>
        <v>0.48487692644919389</v>
      </c>
      <c r="R1830" s="79">
        <f>+(J1830-35)/(2500-35)</f>
        <v>0.32148745418946628</v>
      </c>
    </row>
    <row r="1831" spans="1:18" s="80" customFormat="1" x14ac:dyDescent="0.25">
      <c r="A1831" s="73" t="s">
        <v>3257</v>
      </c>
      <c r="B1831" s="74">
        <v>2</v>
      </c>
      <c r="C1831" s="74" t="s">
        <v>3258</v>
      </c>
      <c r="D1831" s="26"/>
      <c r="E1831" s="27"/>
      <c r="F1831" s="75">
        <v>1402</v>
      </c>
      <c r="G1831" s="76">
        <v>77.725575022416976</v>
      </c>
      <c r="H1831" s="76">
        <v>33.035714285714285</v>
      </c>
      <c r="I1831" s="76">
        <v>5.1372999999999998</v>
      </c>
      <c r="J1831" s="77">
        <v>440.43669831476853</v>
      </c>
      <c r="L1831" s="79">
        <f>GEOMEAN(N1831,Q1831,R1831)</f>
        <v>0.34277344555540967</v>
      </c>
      <c r="M1831" s="79"/>
      <c r="N1831" s="79">
        <f>+(G1831-25)/(85-25)</f>
        <v>0.87875958370694962</v>
      </c>
      <c r="O1831" s="79">
        <f>+H1831/100</f>
        <v>0.33035714285714285</v>
      </c>
      <c r="P1831" s="79">
        <f>+(I1831-1.8)/(16-1.8)</f>
        <v>0.23502112676056339</v>
      </c>
      <c r="Q1831" s="79">
        <f>+(O1831*P1831)^(0.5)</f>
        <v>0.27864118135639271</v>
      </c>
      <c r="R1831" s="79">
        <f>+(J1831-35)/(2500-35)</f>
        <v>0.16447736239950042</v>
      </c>
    </row>
    <row r="1832" spans="1:18" s="80" customFormat="1" x14ac:dyDescent="0.25">
      <c r="A1832" s="73" t="s">
        <v>3259</v>
      </c>
      <c r="B1832" s="74">
        <v>3</v>
      </c>
      <c r="C1832" s="74" t="s">
        <v>3260</v>
      </c>
      <c r="D1832" s="26"/>
      <c r="E1832" s="27"/>
      <c r="F1832" s="75">
        <v>6217</v>
      </c>
      <c r="G1832" s="76">
        <v>76.652354186734755</v>
      </c>
      <c r="H1832" s="76">
        <v>59.71896955503513</v>
      </c>
      <c r="I1832" s="76">
        <v>7.5384000000000002</v>
      </c>
      <c r="J1832" s="77">
        <v>963.43490993435148</v>
      </c>
      <c r="L1832" s="79">
        <f>GEOMEAN(N1832,Q1832,R1832)</f>
        <v>0.5420761076693793</v>
      </c>
      <c r="M1832" s="79"/>
      <c r="N1832" s="79">
        <f>+(G1832-25)/(85-25)</f>
        <v>0.86087256977891258</v>
      </c>
      <c r="O1832" s="79">
        <f>+H1832/100</f>
        <v>0.59718969555035128</v>
      </c>
      <c r="P1832" s="79">
        <f>+(I1832-1.8)/(16-1.8)</f>
        <v>0.40411267605633805</v>
      </c>
      <c r="Q1832" s="79">
        <f>+(O1832*P1832)^(0.5)</f>
        <v>0.49125545898455136</v>
      </c>
      <c r="R1832" s="79">
        <f>+(J1832-35)/(2500-35)</f>
        <v>0.37664702228574098</v>
      </c>
    </row>
    <row r="1833" spans="1:18" s="80" customFormat="1" x14ac:dyDescent="0.25">
      <c r="A1833" s="73" t="s">
        <v>3261</v>
      </c>
      <c r="B1833" s="74">
        <v>4</v>
      </c>
      <c r="C1833" s="74" t="s">
        <v>3262</v>
      </c>
      <c r="D1833" s="26"/>
      <c r="E1833" s="27"/>
      <c r="F1833" s="75">
        <v>8574</v>
      </c>
      <c r="G1833" s="76">
        <v>74.863690880446896</v>
      </c>
      <c r="H1833" s="76">
        <v>64.659270998415224</v>
      </c>
      <c r="I1833" s="76">
        <v>7.7937000000000003</v>
      </c>
      <c r="J1833" s="77">
        <v>1207.8641452860752</v>
      </c>
      <c r="L1833" s="79">
        <f>GEOMEAN(N1833,Q1833,R1833)</f>
        <v>0.59114528416970735</v>
      </c>
      <c r="M1833" s="79"/>
      <c r="N1833" s="79">
        <f>+(G1833-25)/(85-25)</f>
        <v>0.83106151467411493</v>
      </c>
      <c r="O1833" s="79">
        <f>+H1833/100</f>
        <v>0.64659270998415219</v>
      </c>
      <c r="P1833" s="79">
        <f>+(I1833-1.8)/(16-1.8)</f>
        <v>0.42209154929577469</v>
      </c>
      <c r="Q1833" s="79">
        <f>+(O1833*P1833)^(0.5)</f>
        <v>0.52241871972639375</v>
      </c>
      <c r="R1833" s="79">
        <f>+(J1833-35)/(2500-35)</f>
        <v>0.47580695549130841</v>
      </c>
    </row>
    <row r="1834" spans="1:18" s="80" customFormat="1" x14ac:dyDescent="0.25">
      <c r="A1834" s="73"/>
      <c r="B1834" s="74"/>
      <c r="C1834" s="81"/>
      <c r="D1834" s="82"/>
      <c r="E1834" s="83"/>
      <c r="F1834" s="84" t="s">
        <v>17</v>
      </c>
      <c r="G1834" s="85"/>
      <c r="H1834" s="85"/>
      <c r="I1834" s="85"/>
      <c r="J1834" s="86"/>
      <c r="L1834" s="79"/>
      <c r="M1834" s="79"/>
      <c r="N1834" s="79"/>
      <c r="O1834" s="79"/>
      <c r="P1834" s="79"/>
      <c r="Q1834" s="79"/>
      <c r="R1834" s="79"/>
    </row>
    <row r="1835" spans="1:18" s="80" customFormat="1" x14ac:dyDescent="0.25">
      <c r="A1835" s="62" t="s">
        <v>3263</v>
      </c>
      <c r="B1835" s="87"/>
      <c r="C1835" s="64" t="s">
        <v>3264</v>
      </c>
      <c r="D1835" s="65"/>
      <c r="E1835" s="66"/>
      <c r="F1835" s="67">
        <v>11047</v>
      </c>
      <c r="G1835" s="68">
        <v>84.075961379002607</v>
      </c>
      <c r="H1835" s="68">
        <v>53.746397694524497</v>
      </c>
      <c r="I1835" s="68">
        <v>8.1024064403829428</v>
      </c>
      <c r="J1835" s="69">
        <v>1149.4783268478855</v>
      </c>
      <c r="K1835" s="16"/>
      <c r="L1835" s="54">
        <f>GEOMEAN(N1835,Q1835,R1835)</f>
        <v>0.60131123877570281</v>
      </c>
      <c r="M1835" s="54"/>
      <c r="N1835" s="54">
        <f>+(G1835-25)/(85-25)</f>
        <v>0.98459935631671014</v>
      </c>
      <c r="O1835" s="54">
        <f>+H1835/100</f>
        <v>0.53746397694524495</v>
      </c>
      <c r="P1835" s="54">
        <f>+(I1835-1.8)/(16-1.8)</f>
        <v>0.44383143946358755</v>
      </c>
      <c r="Q1835" s="54">
        <f>+(O1835*P1835)^(0.5)</f>
        <v>0.48840906067294915</v>
      </c>
      <c r="R1835" s="54">
        <f>+(J1835-35)/(2500-35)</f>
        <v>0.45212102509042007</v>
      </c>
    </row>
    <row r="1836" spans="1:18" s="80" customFormat="1" x14ac:dyDescent="0.25">
      <c r="A1836" s="73" t="s">
        <v>3265</v>
      </c>
      <c r="B1836" s="74">
        <v>1</v>
      </c>
      <c r="C1836" s="74" t="s">
        <v>3266</v>
      </c>
      <c r="D1836" s="26"/>
      <c r="E1836" s="27"/>
      <c r="F1836" s="75">
        <v>2391</v>
      </c>
      <c r="G1836" s="76">
        <v>84.458810104264003</v>
      </c>
      <c r="H1836" s="76">
        <v>48</v>
      </c>
      <c r="I1836" s="76">
        <v>8.2357999999999993</v>
      </c>
      <c r="J1836" s="77">
        <v>1571.6777136995408</v>
      </c>
      <c r="L1836" s="79">
        <f>GEOMEAN(N1836,Q1836,R1836)</f>
        <v>0.66049497254926703</v>
      </c>
      <c r="M1836" s="79"/>
      <c r="N1836" s="79">
        <f>+(G1836-25)/(85-25)</f>
        <v>0.99098016840440006</v>
      </c>
      <c r="O1836" s="79">
        <f>+H1836/100</f>
        <v>0.48</v>
      </c>
      <c r="P1836" s="79">
        <f>+(I1836-1.8)/(16-1.8)</f>
        <v>0.45322535211267606</v>
      </c>
      <c r="Q1836" s="79">
        <f>+(O1836*P1836)^(0.5)</f>
        <v>0.46642059239926842</v>
      </c>
      <c r="R1836" s="79">
        <f>+(J1836-35)/(2500-35)</f>
        <v>0.6233986668152296</v>
      </c>
    </row>
    <row r="1837" spans="1:18" s="80" customFormat="1" x14ac:dyDescent="0.25">
      <c r="A1837" s="73" t="s">
        <v>3267</v>
      </c>
      <c r="B1837" s="74">
        <v>2</v>
      </c>
      <c r="C1837" s="74" t="s">
        <v>3268</v>
      </c>
      <c r="D1837" s="26"/>
      <c r="E1837" s="27"/>
      <c r="F1837" s="75">
        <v>5791</v>
      </c>
      <c r="G1837" s="76">
        <v>84.251829352695296</v>
      </c>
      <c r="H1837" s="76">
        <v>58.22102425876011</v>
      </c>
      <c r="I1837" s="76">
        <v>8.5934000000000008</v>
      </c>
      <c r="J1837" s="77">
        <v>1075.4360935252673</v>
      </c>
      <c r="L1837" s="79">
        <f>GEOMEAN(N1837,Q1837,R1837)</f>
        <v>0.60366516289038141</v>
      </c>
      <c r="M1837" s="79"/>
      <c r="N1837" s="79">
        <f>+(G1837-25)/(85-25)</f>
        <v>0.98753048921158826</v>
      </c>
      <c r="O1837" s="79">
        <f>+H1837/100</f>
        <v>0.58221024258760112</v>
      </c>
      <c r="P1837" s="79">
        <f>+(I1837-1.8)/(16-1.8)</f>
        <v>0.47840845070422544</v>
      </c>
      <c r="Q1837" s="79">
        <f>+(O1837*P1837)^(0.5)</f>
        <v>0.52776348882853341</v>
      </c>
      <c r="R1837" s="79">
        <f>+(J1837-35)/(2500-35)</f>
        <v>0.42208360792100097</v>
      </c>
    </row>
    <row r="1838" spans="1:18" s="80" customFormat="1" x14ac:dyDescent="0.25">
      <c r="A1838" s="73" t="s">
        <v>3269</v>
      </c>
      <c r="B1838" s="74">
        <v>3</v>
      </c>
      <c r="C1838" s="74" t="s">
        <v>3270</v>
      </c>
      <c r="D1838" s="26"/>
      <c r="E1838" s="27"/>
      <c r="F1838" s="75">
        <v>2865</v>
      </c>
      <c r="G1838" s="76">
        <v>85.688041641783201</v>
      </c>
      <c r="H1838" s="76">
        <v>49.132947976878611</v>
      </c>
      <c r="I1838" s="76">
        <v>7.0167000000000002</v>
      </c>
      <c r="J1838" s="77">
        <v>946.79066165031873</v>
      </c>
      <c r="L1838" s="79">
        <f>GEOMEAN(N1838,Q1838,R1838)</f>
        <v>0.54169740258290733</v>
      </c>
      <c r="M1838" s="79"/>
      <c r="N1838" s="79">
        <f>+(G1838-25)/(85-25)</f>
        <v>1.0114673606963867</v>
      </c>
      <c r="O1838" s="79">
        <f>+H1838/100</f>
        <v>0.4913294797687861</v>
      </c>
      <c r="P1838" s="79">
        <f>+(I1838-1.8)/(16-1.8)</f>
        <v>0.36737323943661976</v>
      </c>
      <c r="Q1838" s="79">
        <f>+(O1838*P1838)^(0.5)</f>
        <v>0.42485444873905709</v>
      </c>
      <c r="R1838" s="79">
        <f>+(J1838-35)/(2500-35)</f>
        <v>0.3698947917445512</v>
      </c>
    </row>
    <row r="1839" spans="1:18" s="80" customFormat="1" x14ac:dyDescent="0.25">
      <c r="A1839" s="73"/>
      <c r="B1839" s="74"/>
      <c r="C1839" s="81"/>
      <c r="D1839" s="82"/>
      <c r="E1839" s="83"/>
      <c r="F1839" s="84" t="s">
        <v>17</v>
      </c>
      <c r="G1839" s="85"/>
      <c r="H1839" s="85"/>
      <c r="I1839" s="85"/>
      <c r="J1839" s="86"/>
      <c r="L1839" s="79"/>
      <c r="M1839" s="79"/>
      <c r="N1839" s="79"/>
      <c r="O1839" s="79"/>
      <c r="P1839" s="79"/>
      <c r="Q1839" s="79"/>
      <c r="R1839" s="79"/>
    </row>
    <row r="1840" spans="1:18" s="113" customFormat="1" x14ac:dyDescent="0.25">
      <c r="A1840" s="55" t="s">
        <v>3271</v>
      </c>
      <c r="B1840" s="56" t="s">
        <v>3272</v>
      </c>
      <c r="C1840" s="56"/>
      <c r="D1840" s="26"/>
      <c r="E1840" s="27"/>
      <c r="F1840" s="57">
        <v>174863</v>
      </c>
      <c r="G1840" s="58">
        <v>79.800885752093137</v>
      </c>
      <c r="H1840" s="58">
        <v>74.491284650234206</v>
      </c>
      <c r="I1840" s="58">
        <v>9.9216528992114998</v>
      </c>
      <c r="J1840" s="59">
        <v>1112.4407000000001</v>
      </c>
      <c r="L1840" s="61">
        <f t="shared" ref="L1840:L1847" si="768">GEOMEAN(N1840,Q1840,R1840)</f>
        <v>0.63872588646471606</v>
      </c>
      <c r="M1840" s="61"/>
      <c r="N1840" s="61">
        <f t="shared" ref="N1840:N1847" si="769">+(G1840-25)/(85-25)</f>
        <v>0.91334809586821897</v>
      </c>
      <c r="O1840" s="61">
        <f t="shared" ref="O1840:O1847" si="770">+H1840/100</f>
        <v>0.74491284650234202</v>
      </c>
      <c r="P1840" s="61">
        <f t="shared" ref="P1840:P1847" si="771">+(I1840-1.8)/(16-1.8)</f>
        <v>0.57194738726841543</v>
      </c>
      <c r="Q1840" s="61">
        <f t="shared" ref="Q1840:Q1847" si="772">+(O1840*P1840)^(0.5)</f>
        <v>0.65272578951631188</v>
      </c>
      <c r="R1840" s="61">
        <f t="shared" ref="R1840:R1847" si="773">+(J1840-35)/(2500-35)</f>
        <v>0.43709561866125762</v>
      </c>
    </row>
    <row r="1841" spans="1:18" s="113" customFormat="1" x14ac:dyDescent="0.25">
      <c r="A1841" s="62" t="s">
        <v>3273</v>
      </c>
      <c r="B1841" s="63"/>
      <c r="C1841" s="64" t="s">
        <v>3274</v>
      </c>
      <c r="D1841" s="65"/>
      <c r="E1841" s="66"/>
      <c r="F1841" s="67">
        <v>85349</v>
      </c>
      <c r="G1841" s="68">
        <v>78.615947418640218</v>
      </c>
      <c r="H1841" s="68">
        <v>75.24348099277411</v>
      </c>
      <c r="I1841" s="68">
        <v>10.043109739343874</v>
      </c>
      <c r="J1841" s="69">
        <v>1203.2216233761881</v>
      </c>
      <c r="K1841" s="114"/>
      <c r="L1841" s="54">
        <f t="shared" si="768"/>
        <v>0.65412731757081277</v>
      </c>
      <c r="M1841" s="54"/>
      <c r="N1841" s="54">
        <f t="shared" si="769"/>
        <v>0.89359912364400362</v>
      </c>
      <c r="O1841" s="54">
        <f t="shared" si="770"/>
        <v>0.75243480992774114</v>
      </c>
      <c r="P1841" s="54">
        <f t="shared" si="771"/>
        <v>0.58050068586928694</v>
      </c>
      <c r="Q1841" s="54">
        <f t="shared" si="772"/>
        <v>0.66090008566725145</v>
      </c>
      <c r="R1841" s="54">
        <f t="shared" si="773"/>
        <v>0.4739235794629566</v>
      </c>
    </row>
    <row r="1842" spans="1:18" s="80" customFormat="1" x14ac:dyDescent="0.25">
      <c r="A1842" s="73" t="s">
        <v>3275</v>
      </c>
      <c r="B1842" s="74">
        <v>1</v>
      </c>
      <c r="C1842" s="74" t="s">
        <v>3276</v>
      </c>
      <c r="D1842" s="26"/>
      <c r="E1842" s="27"/>
      <c r="F1842" s="75">
        <v>65808</v>
      </c>
      <c r="G1842" s="76">
        <v>78.924725284505826</v>
      </c>
      <c r="H1842" s="76">
        <v>74.920886075949369</v>
      </c>
      <c r="I1842" s="76">
        <v>10.3949</v>
      </c>
      <c r="J1842" s="77">
        <v>1188.9955855272026</v>
      </c>
      <c r="L1842" s="79">
        <f t="shared" si="768"/>
        <v>0.65680109737663694</v>
      </c>
      <c r="M1842" s="79"/>
      <c r="N1842" s="79">
        <f t="shared" si="769"/>
        <v>0.89874542140843039</v>
      </c>
      <c r="O1842" s="79">
        <f t="shared" si="770"/>
        <v>0.74920886075949367</v>
      </c>
      <c r="P1842" s="79">
        <f t="shared" si="771"/>
        <v>0.60527464788732388</v>
      </c>
      <c r="Q1842" s="79">
        <f t="shared" si="772"/>
        <v>0.67340710524189273</v>
      </c>
      <c r="R1842" s="79">
        <f t="shared" si="773"/>
        <v>0.4681523673538347</v>
      </c>
    </row>
    <row r="1843" spans="1:18" s="80" customFormat="1" x14ac:dyDescent="0.25">
      <c r="A1843" s="73" t="s">
        <v>3277</v>
      </c>
      <c r="B1843" s="74">
        <v>2</v>
      </c>
      <c r="C1843" s="74" t="s">
        <v>3278</v>
      </c>
      <c r="D1843" s="26"/>
      <c r="E1843" s="27"/>
      <c r="F1843" s="75">
        <v>2366</v>
      </c>
      <c r="G1843" s="76">
        <v>74.540638115218769</v>
      </c>
      <c r="H1843" s="76">
        <v>70.270270270270274</v>
      </c>
      <c r="I1843" s="76">
        <v>6.6246999999999998</v>
      </c>
      <c r="J1843" s="77">
        <v>817.09527507116957</v>
      </c>
      <c r="L1843" s="79">
        <f t="shared" si="768"/>
        <v>0.5039761220207144</v>
      </c>
      <c r="M1843" s="79"/>
      <c r="N1843" s="79">
        <f t="shared" si="769"/>
        <v>0.82567730192031286</v>
      </c>
      <c r="O1843" s="79">
        <f t="shared" si="770"/>
        <v>0.70270270270270274</v>
      </c>
      <c r="P1843" s="79">
        <f t="shared" si="771"/>
        <v>0.33976760563380282</v>
      </c>
      <c r="Q1843" s="79">
        <f t="shared" si="772"/>
        <v>0.48862625264070625</v>
      </c>
      <c r="R1843" s="79">
        <f t="shared" si="773"/>
        <v>0.31728003045483555</v>
      </c>
    </row>
    <row r="1844" spans="1:18" s="80" customFormat="1" x14ac:dyDescent="0.25">
      <c r="A1844" s="73" t="s">
        <v>3279</v>
      </c>
      <c r="B1844" s="74">
        <v>3</v>
      </c>
      <c r="C1844" s="74" t="s">
        <v>3280</v>
      </c>
      <c r="D1844" s="26"/>
      <c r="E1844" s="27"/>
      <c r="F1844" s="75">
        <v>761</v>
      </c>
      <c r="G1844" s="76">
        <v>75.14140299839805</v>
      </c>
      <c r="H1844" s="76">
        <v>76.19047619047619</v>
      </c>
      <c r="I1844" s="76">
        <v>5.6296999999999997</v>
      </c>
      <c r="J1844" s="77">
        <v>772.19327708422566</v>
      </c>
      <c r="L1844" s="79">
        <f t="shared" si="768"/>
        <v>0.48387450600656728</v>
      </c>
      <c r="M1844" s="79"/>
      <c r="N1844" s="79">
        <f t="shared" si="769"/>
        <v>0.83569004997330087</v>
      </c>
      <c r="O1844" s="79">
        <f t="shared" si="770"/>
        <v>0.76190476190476186</v>
      </c>
      <c r="P1844" s="79">
        <f t="shared" si="771"/>
        <v>0.26969718309859153</v>
      </c>
      <c r="Q1844" s="79">
        <f t="shared" si="772"/>
        <v>0.45330295396689985</v>
      </c>
      <c r="R1844" s="79">
        <f t="shared" si="773"/>
        <v>0.29906420977047693</v>
      </c>
    </row>
    <row r="1845" spans="1:18" s="80" customFormat="1" x14ac:dyDescent="0.25">
      <c r="A1845" s="73" t="s">
        <v>3281</v>
      </c>
      <c r="B1845" s="74">
        <v>4</v>
      </c>
      <c r="C1845" s="74" t="s">
        <v>3282</v>
      </c>
      <c r="D1845" s="26"/>
      <c r="E1845" s="27"/>
      <c r="F1845" s="75">
        <v>8480</v>
      </c>
      <c r="G1845" s="76">
        <v>79.112713867759368</v>
      </c>
      <c r="H1845" s="76">
        <v>79.487179487179489</v>
      </c>
      <c r="I1845" s="76">
        <v>10.148099999999999</v>
      </c>
      <c r="J1845" s="77">
        <v>1326.6872261766944</v>
      </c>
      <c r="L1845" s="79">
        <f t="shared" si="768"/>
        <v>0.6861655337148066</v>
      </c>
      <c r="M1845" s="79"/>
      <c r="N1845" s="79">
        <f t="shared" si="769"/>
        <v>0.90187856446265613</v>
      </c>
      <c r="O1845" s="79">
        <f t="shared" si="770"/>
        <v>0.79487179487179493</v>
      </c>
      <c r="P1845" s="79">
        <f t="shared" si="771"/>
        <v>0.58789436619718305</v>
      </c>
      <c r="Q1845" s="79">
        <f t="shared" si="772"/>
        <v>0.68359392189674362</v>
      </c>
      <c r="R1845" s="79">
        <f t="shared" si="773"/>
        <v>0.52401104510210728</v>
      </c>
    </row>
    <row r="1846" spans="1:18" s="80" customFormat="1" x14ac:dyDescent="0.25">
      <c r="A1846" s="73" t="s">
        <v>3283</v>
      </c>
      <c r="B1846" s="74">
        <v>5</v>
      </c>
      <c r="C1846" s="74" t="s">
        <v>1125</v>
      </c>
      <c r="D1846" s="26"/>
      <c r="E1846" s="27"/>
      <c r="F1846" s="75">
        <v>1736</v>
      </c>
      <c r="G1846" s="76">
        <v>74.666534386106605</v>
      </c>
      <c r="H1846" s="76">
        <v>67.1875</v>
      </c>
      <c r="I1846" s="76">
        <v>5.7294999999999998</v>
      </c>
      <c r="J1846" s="77">
        <v>573.98127305606931</v>
      </c>
      <c r="L1846" s="79">
        <f t="shared" si="768"/>
        <v>0.42734571929677023</v>
      </c>
      <c r="M1846" s="79"/>
      <c r="N1846" s="79">
        <f t="shared" si="769"/>
        <v>0.82777557310177674</v>
      </c>
      <c r="O1846" s="79">
        <f t="shared" si="770"/>
        <v>0.671875</v>
      </c>
      <c r="P1846" s="79">
        <f t="shared" si="771"/>
        <v>0.27672535211267607</v>
      </c>
      <c r="Q1846" s="79">
        <f t="shared" si="772"/>
        <v>0.4311900346143267</v>
      </c>
      <c r="R1846" s="79">
        <f t="shared" si="773"/>
        <v>0.21865366046899365</v>
      </c>
    </row>
    <row r="1847" spans="1:18" s="80" customFormat="1" x14ac:dyDescent="0.25">
      <c r="A1847" s="73" t="s">
        <v>3284</v>
      </c>
      <c r="B1847" s="74">
        <v>6</v>
      </c>
      <c r="C1847" s="74" t="s">
        <v>3285</v>
      </c>
      <c r="D1847" s="26"/>
      <c r="E1847" s="27"/>
      <c r="F1847" s="75">
        <v>6198</v>
      </c>
      <c r="G1847" s="76">
        <v>76.395196805779307</v>
      </c>
      <c r="H1847" s="76">
        <v>71.484375</v>
      </c>
      <c r="I1847" s="76">
        <v>10.1533</v>
      </c>
      <c r="J1847" s="77">
        <v>1561.9095141137336</v>
      </c>
      <c r="L1847" s="79">
        <f t="shared" si="768"/>
        <v>0.70073320370983638</v>
      </c>
      <c r="M1847" s="79"/>
      <c r="N1847" s="79">
        <f t="shared" si="769"/>
        <v>0.85658661342965514</v>
      </c>
      <c r="O1847" s="79">
        <f t="shared" si="770"/>
        <v>0.71484375</v>
      </c>
      <c r="P1847" s="79">
        <f t="shared" si="771"/>
        <v>0.58826056338028165</v>
      </c>
      <c r="Q1847" s="79">
        <f t="shared" si="772"/>
        <v>0.64847080667048784</v>
      </c>
      <c r="R1847" s="79">
        <f t="shared" si="773"/>
        <v>0.61943590836256945</v>
      </c>
    </row>
    <row r="1848" spans="1:18" s="80" customFormat="1" x14ac:dyDescent="0.25">
      <c r="A1848" s="73"/>
      <c r="B1848" s="74"/>
      <c r="C1848" s="81"/>
      <c r="D1848" s="82"/>
      <c r="E1848" s="83"/>
      <c r="F1848" s="84" t="s">
        <v>17</v>
      </c>
      <c r="G1848" s="85"/>
      <c r="H1848" s="85"/>
      <c r="I1848" s="85"/>
      <c r="J1848" s="86"/>
      <c r="L1848" s="79"/>
      <c r="M1848" s="79"/>
      <c r="N1848" s="79"/>
      <c r="O1848" s="79"/>
      <c r="P1848" s="79"/>
      <c r="Q1848" s="79"/>
      <c r="R1848" s="79"/>
    </row>
    <row r="1849" spans="1:18" s="80" customFormat="1" x14ac:dyDescent="0.25">
      <c r="A1849" s="62" t="s">
        <v>3286</v>
      </c>
      <c r="B1849" s="63"/>
      <c r="C1849" s="64" t="s">
        <v>3287</v>
      </c>
      <c r="D1849" s="65"/>
      <c r="E1849" s="66"/>
      <c r="F1849" s="67">
        <v>14865</v>
      </c>
      <c r="G1849" s="68">
        <v>82.859256756728826</v>
      </c>
      <c r="H1849" s="68">
        <v>71.197007481296765</v>
      </c>
      <c r="I1849" s="68">
        <v>7.5543930217843265</v>
      </c>
      <c r="J1849" s="69">
        <v>767.14462363201881</v>
      </c>
      <c r="K1849" s="16"/>
      <c r="L1849" s="54">
        <f t="shared" ref="L1849:L1860" si="774">GEOMEAN(N1849,Q1849,R1849)</f>
        <v>0.53583285279630899</v>
      </c>
      <c r="M1849" s="54"/>
      <c r="N1849" s="54">
        <f t="shared" ref="N1849:N1860" si="775">+(G1849-25)/(85-25)</f>
        <v>0.96432094594548046</v>
      </c>
      <c r="O1849" s="54">
        <f t="shared" ref="O1849:O1860" si="776">+H1849/100</f>
        <v>0.7119700748129677</v>
      </c>
      <c r="P1849" s="54">
        <f t="shared" ref="P1849:P1860" si="777">+(I1849-1.8)/(16-1.8)</f>
        <v>0.40523894519607934</v>
      </c>
      <c r="Q1849" s="54">
        <f t="shared" ref="Q1849:Q1860" si="778">+(O1849*P1849)^(0.5)</f>
        <v>0.53713871777072708</v>
      </c>
      <c r="R1849" s="54">
        <f t="shared" ref="R1849:R1860" si="779">+(J1849-35)/(2500-35)</f>
        <v>0.29701607449574802</v>
      </c>
    </row>
    <row r="1850" spans="1:18" s="80" customFormat="1" x14ac:dyDescent="0.25">
      <c r="A1850" s="73" t="s">
        <v>3288</v>
      </c>
      <c r="B1850" s="74">
        <v>1</v>
      </c>
      <c r="C1850" s="74" t="s">
        <v>3289</v>
      </c>
      <c r="D1850" s="26"/>
      <c r="E1850" s="27"/>
      <c r="F1850" s="75">
        <v>3158</v>
      </c>
      <c r="G1850" s="76">
        <v>80.526665618483818</v>
      </c>
      <c r="H1850" s="76">
        <v>78.698224852071007</v>
      </c>
      <c r="I1850" s="76">
        <v>9.9128000000000007</v>
      </c>
      <c r="J1850" s="77">
        <v>1061.1925521534504</v>
      </c>
      <c r="L1850" s="79">
        <f t="shared" si="774"/>
        <v>0.63688641695045189</v>
      </c>
      <c r="M1850" s="79"/>
      <c r="N1850" s="79">
        <f t="shared" si="775"/>
        <v>0.92544442697473028</v>
      </c>
      <c r="O1850" s="79">
        <f t="shared" si="776"/>
        <v>0.78698224852071008</v>
      </c>
      <c r="P1850" s="79">
        <f t="shared" si="777"/>
        <v>0.57132394366197181</v>
      </c>
      <c r="Q1850" s="79">
        <f t="shared" si="778"/>
        <v>0.67053844171443144</v>
      </c>
      <c r="R1850" s="79">
        <f t="shared" si="779"/>
        <v>0.41630529499125773</v>
      </c>
    </row>
    <row r="1851" spans="1:18" s="80" customFormat="1" x14ac:dyDescent="0.25">
      <c r="A1851" s="73" t="s">
        <v>3290</v>
      </c>
      <c r="B1851" s="74">
        <v>2</v>
      </c>
      <c r="C1851" s="74" t="s">
        <v>3291</v>
      </c>
      <c r="D1851" s="26"/>
      <c r="E1851" s="27"/>
      <c r="F1851" s="75">
        <v>708</v>
      </c>
      <c r="G1851" s="76">
        <v>90.236181868336573</v>
      </c>
      <c r="H1851" s="76">
        <v>75</v>
      </c>
      <c r="I1851" s="76">
        <v>5.2531999999999996</v>
      </c>
      <c r="J1851" s="77">
        <v>577.39040418678042</v>
      </c>
      <c r="L1851" s="79">
        <f t="shared" si="774"/>
        <v>0.46749455972452308</v>
      </c>
      <c r="M1851" s="79"/>
      <c r="N1851" s="79">
        <f t="shared" si="775"/>
        <v>1.0872696978056096</v>
      </c>
      <c r="O1851" s="79">
        <f t="shared" si="776"/>
        <v>0.75</v>
      </c>
      <c r="P1851" s="79">
        <f t="shared" si="777"/>
        <v>0.2431830985915493</v>
      </c>
      <c r="Q1851" s="79">
        <f t="shared" si="778"/>
        <v>0.42706828955526771</v>
      </c>
      <c r="R1851" s="79">
        <f t="shared" si="779"/>
        <v>0.22003667512648292</v>
      </c>
    </row>
    <row r="1852" spans="1:18" s="80" customFormat="1" x14ac:dyDescent="0.25">
      <c r="A1852" s="73" t="s">
        <v>3292</v>
      </c>
      <c r="B1852" s="74">
        <v>3</v>
      </c>
      <c r="C1852" s="74" t="s">
        <v>3293</v>
      </c>
      <c r="D1852" s="26"/>
      <c r="E1852" s="27"/>
      <c r="F1852" s="75">
        <v>948</v>
      </c>
      <c r="G1852" s="76">
        <v>83.554186017780893</v>
      </c>
      <c r="H1852" s="76">
        <v>65.789473684210535</v>
      </c>
      <c r="I1852" s="76">
        <v>6.8615000000000004</v>
      </c>
      <c r="J1852" s="77">
        <v>588.42964582800971</v>
      </c>
      <c r="L1852" s="79">
        <f t="shared" si="774"/>
        <v>0.47341492918935668</v>
      </c>
      <c r="M1852" s="79"/>
      <c r="N1852" s="79">
        <f t="shared" si="775"/>
        <v>0.97590310029634819</v>
      </c>
      <c r="O1852" s="79">
        <f t="shared" si="776"/>
        <v>0.65789473684210531</v>
      </c>
      <c r="P1852" s="79">
        <f t="shared" si="777"/>
        <v>0.35644366197183103</v>
      </c>
      <c r="Q1852" s="79">
        <f t="shared" si="778"/>
        <v>0.48425448804527782</v>
      </c>
      <c r="R1852" s="79">
        <f t="shared" si="779"/>
        <v>0.22451506930142381</v>
      </c>
    </row>
    <row r="1853" spans="1:18" s="80" customFormat="1" x14ac:dyDescent="0.25">
      <c r="A1853" s="73" t="s">
        <v>3294</v>
      </c>
      <c r="B1853" s="74">
        <v>4</v>
      </c>
      <c r="C1853" s="74" t="s">
        <v>3295</v>
      </c>
      <c r="D1853" s="26"/>
      <c r="E1853" s="27"/>
      <c r="F1853" s="75">
        <v>2901</v>
      </c>
      <c r="G1853" s="76">
        <v>81.820395520494301</v>
      </c>
      <c r="H1853" s="76">
        <v>73.469387755102048</v>
      </c>
      <c r="I1853" s="76">
        <v>6.9473000000000003</v>
      </c>
      <c r="J1853" s="77">
        <v>609.16080862260071</v>
      </c>
      <c r="L1853" s="79">
        <f t="shared" si="774"/>
        <v>0.48464395561135959</v>
      </c>
      <c r="M1853" s="79"/>
      <c r="N1853" s="79">
        <f t="shared" si="775"/>
        <v>0.94700659200823833</v>
      </c>
      <c r="O1853" s="79">
        <f t="shared" si="776"/>
        <v>0.73469387755102045</v>
      </c>
      <c r="P1853" s="79">
        <f t="shared" si="777"/>
        <v>0.36248591549295778</v>
      </c>
      <c r="Q1853" s="79">
        <f t="shared" si="778"/>
        <v>0.51605831338246322</v>
      </c>
      <c r="R1853" s="79">
        <f t="shared" si="779"/>
        <v>0.23292527733168386</v>
      </c>
    </row>
    <row r="1854" spans="1:18" s="80" customFormat="1" x14ac:dyDescent="0.25">
      <c r="A1854" s="73" t="s">
        <v>3296</v>
      </c>
      <c r="B1854" s="74">
        <v>5</v>
      </c>
      <c r="C1854" s="74" t="s">
        <v>3297</v>
      </c>
      <c r="D1854" s="26"/>
      <c r="E1854" s="27"/>
      <c r="F1854" s="75">
        <v>626</v>
      </c>
      <c r="G1854" s="76">
        <v>79.56606171399099</v>
      </c>
      <c r="H1854" s="76">
        <v>73.333333333333329</v>
      </c>
      <c r="I1854" s="76">
        <v>8.5329999999999995</v>
      </c>
      <c r="J1854" s="77">
        <v>816.27876630239712</v>
      </c>
      <c r="L1854" s="79">
        <f t="shared" si="774"/>
        <v>0.55393282542931221</v>
      </c>
      <c r="M1854" s="79"/>
      <c r="N1854" s="79">
        <f t="shared" si="775"/>
        <v>0.90943436189984983</v>
      </c>
      <c r="O1854" s="79">
        <f t="shared" si="776"/>
        <v>0.73333333333333328</v>
      </c>
      <c r="P1854" s="79">
        <f t="shared" si="777"/>
        <v>0.4741549295774648</v>
      </c>
      <c r="Q1854" s="79">
        <f t="shared" si="778"/>
        <v>0.58967246418963315</v>
      </c>
      <c r="R1854" s="79">
        <f t="shared" si="779"/>
        <v>0.31694878957500899</v>
      </c>
    </row>
    <row r="1855" spans="1:18" s="80" customFormat="1" x14ac:dyDescent="0.25">
      <c r="A1855" s="73" t="s">
        <v>3298</v>
      </c>
      <c r="B1855" s="74">
        <v>6</v>
      </c>
      <c r="C1855" s="74" t="s">
        <v>3299</v>
      </c>
      <c r="D1855" s="26"/>
      <c r="E1855" s="27"/>
      <c r="F1855" s="75">
        <v>570</v>
      </c>
      <c r="G1855" s="76">
        <v>88.997625771694075</v>
      </c>
      <c r="H1855" s="76">
        <v>54.54545454545454</v>
      </c>
      <c r="I1855" s="76">
        <v>7.0591999999999997</v>
      </c>
      <c r="J1855" s="77">
        <v>762.00338868334302</v>
      </c>
      <c r="L1855" s="79">
        <f t="shared" si="774"/>
        <v>0.52096557431306989</v>
      </c>
      <c r="M1855" s="79"/>
      <c r="N1855" s="79">
        <f t="shared" si="775"/>
        <v>1.0666270961949011</v>
      </c>
      <c r="O1855" s="79">
        <f t="shared" si="776"/>
        <v>0.54545454545454541</v>
      </c>
      <c r="P1855" s="79">
        <f t="shared" si="777"/>
        <v>0.3703661971830986</v>
      </c>
      <c r="Q1855" s="79">
        <f t="shared" si="778"/>
        <v>0.4494640427623055</v>
      </c>
      <c r="R1855" s="79">
        <f t="shared" si="779"/>
        <v>0.29493038080460166</v>
      </c>
    </row>
    <row r="1856" spans="1:18" s="80" customFormat="1" x14ac:dyDescent="0.25">
      <c r="A1856" s="73" t="s">
        <v>3300</v>
      </c>
      <c r="B1856" s="74">
        <v>7</v>
      </c>
      <c r="C1856" s="74" t="s">
        <v>3301</v>
      </c>
      <c r="D1856" s="26"/>
      <c r="E1856" s="27"/>
      <c r="F1856" s="75">
        <v>455</v>
      </c>
      <c r="G1856" s="76">
        <v>82.739181326677837</v>
      </c>
      <c r="H1856" s="76">
        <v>52.941176470588239</v>
      </c>
      <c r="I1856" s="76">
        <v>7.0829000000000004</v>
      </c>
      <c r="J1856" s="77">
        <v>776.78044211611632</v>
      </c>
      <c r="L1856" s="79">
        <f t="shared" si="774"/>
        <v>0.50464837721579303</v>
      </c>
      <c r="M1856" s="79"/>
      <c r="N1856" s="79">
        <f t="shared" si="775"/>
        <v>0.96231968877796392</v>
      </c>
      <c r="O1856" s="79">
        <f t="shared" si="776"/>
        <v>0.52941176470588236</v>
      </c>
      <c r="P1856" s="79">
        <f t="shared" si="777"/>
        <v>0.37203521126760569</v>
      </c>
      <c r="Q1856" s="79">
        <f t="shared" si="778"/>
        <v>0.44380155219411849</v>
      </c>
      <c r="R1856" s="79">
        <f t="shared" si="779"/>
        <v>0.3009251286475117</v>
      </c>
    </row>
    <row r="1857" spans="1:18" s="80" customFormat="1" x14ac:dyDescent="0.25">
      <c r="A1857" s="73" t="s">
        <v>3302</v>
      </c>
      <c r="B1857" s="74">
        <v>8</v>
      </c>
      <c r="C1857" s="74" t="s">
        <v>3303</v>
      </c>
      <c r="D1857" s="26"/>
      <c r="E1857" s="27"/>
      <c r="F1857" s="75">
        <v>2376</v>
      </c>
      <c r="G1857" s="76">
        <v>80.963627251752072</v>
      </c>
      <c r="H1857" s="76">
        <v>71.653543307086608</v>
      </c>
      <c r="I1857" s="76">
        <v>7.0609000000000002</v>
      </c>
      <c r="J1857" s="77">
        <v>670.28075856405167</v>
      </c>
      <c r="L1857" s="79">
        <f t="shared" si="774"/>
        <v>0.49846655379131488</v>
      </c>
      <c r="M1857" s="79"/>
      <c r="N1857" s="79">
        <f t="shared" si="775"/>
        <v>0.93272712086253451</v>
      </c>
      <c r="O1857" s="79">
        <f t="shared" si="776"/>
        <v>0.71653543307086609</v>
      </c>
      <c r="P1857" s="79">
        <f t="shared" si="777"/>
        <v>0.37048591549295778</v>
      </c>
      <c r="Q1857" s="79">
        <f t="shared" si="778"/>
        <v>0.51523420490530591</v>
      </c>
      <c r="R1857" s="79">
        <f t="shared" si="779"/>
        <v>0.25772038886979781</v>
      </c>
    </row>
    <row r="1858" spans="1:18" s="80" customFormat="1" x14ac:dyDescent="0.25">
      <c r="A1858" s="73" t="s">
        <v>3304</v>
      </c>
      <c r="B1858" s="74">
        <v>9</v>
      </c>
      <c r="C1858" s="74" t="s">
        <v>3305</v>
      </c>
      <c r="D1858" s="26"/>
      <c r="E1858" s="27"/>
      <c r="F1858" s="75">
        <v>518</v>
      </c>
      <c r="G1858" s="76">
        <v>83.458809267692203</v>
      </c>
      <c r="H1858" s="76">
        <v>56.521739130434781</v>
      </c>
      <c r="I1858" s="76">
        <v>8.8186999999999998</v>
      </c>
      <c r="J1858" s="77">
        <v>1167.3206578853392</v>
      </c>
      <c r="L1858" s="79">
        <f t="shared" si="774"/>
        <v>0.61846393952180845</v>
      </c>
      <c r="M1858" s="79"/>
      <c r="N1858" s="79">
        <f t="shared" si="775"/>
        <v>0.97431348779487004</v>
      </c>
      <c r="O1858" s="79">
        <f t="shared" si="776"/>
        <v>0.56521739130434778</v>
      </c>
      <c r="P1858" s="79">
        <f t="shared" si="777"/>
        <v>0.49427464788732395</v>
      </c>
      <c r="Q1858" s="79">
        <f t="shared" si="778"/>
        <v>0.52855711807405292</v>
      </c>
      <c r="R1858" s="79">
        <f t="shared" si="779"/>
        <v>0.45935929325977248</v>
      </c>
    </row>
    <row r="1859" spans="1:18" s="80" customFormat="1" x14ac:dyDescent="0.25">
      <c r="A1859" s="73" t="s">
        <v>3306</v>
      </c>
      <c r="B1859" s="74">
        <v>10</v>
      </c>
      <c r="C1859" s="74" t="s">
        <v>3307</v>
      </c>
      <c r="D1859" s="26"/>
      <c r="E1859" s="27"/>
      <c r="F1859" s="75">
        <v>1741</v>
      </c>
      <c r="G1859" s="76">
        <v>84.137155541877277</v>
      </c>
      <c r="H1859" s="76">
        <v>61.53846153846154</v>
      </c>
      <c r="I1859" s="76">
        <v>6.2035</v>
      </c>
      <c r="J1859" s="77">
        <v>701.96379337268456</v>
      </c>
      <c r="L1859" s="79">
        <f t="shared" si="774"/>
        <v>0.48839838646896488</v>
      </c>
      <c r="M1859" s="79"/>
      <c r="N1859" s="79">
        <f t="shared" si="775"/>
        <v>0.985619259031288</v>
      </c>
      <c r="O1859" s="79">
        <f t="shared" si="776"/>
        <v>0.61538461538461542</v>
      </c>
      <c r="P1859" s="79">
        <f t="shared" si="777"/>
        <v>0.31010563380281692</v>
      </c>
      <c r="Q1859" s="79">
        <f t="shared" si="778"/>
        <v>0.43684578078121444</v>
      </c>
      <c r="R1859" s="79">
        <f t="shared" si="779"/>
        <v>0.27057354700717429</v>
      </c>
    </row>
    <row r="1860" spans="1:18" s="80" customFormat="1" x14ac:dyDescent="0.25">
      <c r="A1860" s="73" t="s">
        <v>3308</v>
      </c>
      <c r="B1860" s="74">
        <v>11</v>
      </c>
      <c r="C1860" s="74" t="s">
        <v>3309</v>
      </c>
      <c r="D1860" s="26"/>
      <c r="E1860" s="27"/>
      <c r="F1860" s="75">
        <v>864</v>
      </c>
      <c r="G1860" s="76">
        <v>82.250344219440905</v>
      </c>
      <c r="H1860" s="76">
        <v>78.260869565217391</v>
      </c>
      <c r="I1860" s="76">
        <v>7.1544999999999996</v>
      </c>
      <c r="J1860" s="77">
        <v>694.92343351125953</v>
      </c>
      <c r="L1860" s="79">
        <f t="shared" si="774"/>
        <v>0.51772249335871146</v>
      </c>
      <c r="M1860" s="79"/>
      <c r="N1860" s="79">
        <f t="shared" si="775"/>
        <v>0.95417240365734846</v>
      </c>
      <c r="O1860" s="79">
        <f t="shared" si="776"/>
        <v>0.78260869565217395</v>
      </c>
      <c r="P1860" s="79">
        <f t="shared" si="777"/>
        <v>0.37707746478873239</v>
      </c>
      <c r="Q1860" s="79">
        <f t="shared" si="778"/>
        <v>0.54323485057398369</v>
      </c>
      <c r="R1860" s="79">
        <f t="shared" si="779"/>
        <v>0.26771741724594705</v>
      </c>
    </row>
    <row r="1861" spans="1:18" s="80" customFormat="1" x14ac:dyDescent="0.25">
      <c r="A1861" s="73"/>
      <c r="B1861" s="74"/>
      <c r="C1861" s="81"/>
      <c r="D1861" s="82"/>
      <c r="E1861" s="83"/>
      <c r="F1861" s="84" t="s">
        <v>17</v>
      </c>
      <c r="G1861" s="85"/>
      <c r="H1861" s="85"/>
      <c r="I1861" s="85"/>
      <c r="J1861" s="86"/>
      <c r="L1861" s="79"/>
      <c r="M1861" s="79"/>
      <c r="N1861" s="79"/>
      <c r="O1861" s="79"/>
      <c r="P1861" s="79"/>
      <c r="Q1861" s="79"/>
      <c r="R1861" s="79"/>
    </row>
    <row r="1862" spans="1:18" s="80" customFormat="1" x14ac:dyDescent="0.25">
      <c r="A1862" s="62" t="s">
        <v>3310</v>
      </c>
      <c r="B1862" s="87"/>
      <c r="C1862" s="64" t="s">
        <v>3311</v>
      </c>
      <c r="D1862" s="65"/>
      <c r="E1862" s="66"/>
      <c r="F1862" s="67">
        <v>74649</v>
      </c>
      <c r="G1862" s="68">
        <v>80.123648629917327</v>
      </c>
      <c r="H1862" s="68">
        <v>74.124679760888128</v>
      </c>
      <c r="I1862" s="68">
        <v>10.344974459980088</v>
      </c>
      <c r="J1862" s="69">
        <v>1077.4069439681145</v>
      </c>
      <c r="K1862" s="16"/>
      <c r="L1862" s="54">
        <f>GEOMEAN(N1862,Q1862,R1862)</f>
        <v>0.63782259716769152</v>
      </c>
      <c r="M1862" s="54"/>
      <c r="N1862" s="54">
        <f>+(G1862-25)/(85-25)</f>
        <v>0.9187274771652888</v>
      </c>
      <c r="O1862" s="54">
        <f>+H1862/100</f>
        <v>0.74124679760888124</v>
      </c>
      <c r="P1862" s="54">
        <f>+(I1862-1.8)/(16-1.8)</f>
        <v>0.60175876478733015</v>
      </c>
      <c r="Q1862" s="54">
        <f>+(O1862*P1862)^(0.5)</f>
        <v>0.66787106340347191</v>
      </c>
      <c r="R1862" s="54">
        <f>+(J1862-35)/(2500-35)</f>
        <v>0.4228831415692148</v>
      </c>
    </row>
    <row r="1863" spans="1:18" s="80" customFormat="1" x14ac:dyDescent="0.25">
      <c r="A1863" s="73" t="s">
        <v>3312</v>
      </c>
      <c r="B1863" s="74">
        <v>1</v>
      </c>
      <c r="C1863" s="74" t="s">
        <v>3313</v>
      </c>
      <c r="D1863" s="26"/>
      <c r="E1863" s="27"/>
      <c r="F1863" s="75">
        <v>66479</v>
      </c>
      <c r="G1863" s="76">
        <v>80.235385830273358</v>
      </c>
      <c r="H1863" s="76">
        <v>74.550842748657146</v>
      </c>
      <c r="I1863" s="76">
        <v>10.2239</v>
      </c>
      <c r="J1863" s="77">
        <v>1077.326342290479</v>
      </c>
      <c r="L1863" s="79">
        <f>GEOMEAN(N1863,Q1863,R1863)</f>
        <v>0.63732929267356409</v>
      </c>
      <c r="M1863" s="79"/>
      <c r="N1863" s="79">
        <f>+(G1863-25)/(85-25)</f>
        <v>0.92058976383788926</v>
      </c>
      <c r="O1863" s="79">
        <f>+H1863/100</f>
        <v>0.74550842748657142</v>
      </c>
      <c r="P1863" s="79">
        <f>+(I1863-1.8)/(16-1.8)</f>
        <v>0.59323239436619724</v>
      </c>
      <c r="Q1863" s="79">
        <f>+(O1863*P1863)^(0.5)</f>
        <v>0.66502612689881391</v>
      </c>
      <c r="R1863" s="79">
        <f>+(J1863-35)/(2500-35)</f>
        <v>0.4228504431198698</v>
      </c>
    </row>
    <row r="1864" spans="1:18" s="80" customFormat="1" x14ac:dyDescent="0.25">
      <c r="A1864" s="73" t="s">
        <v>3314</v>
      </c>
      <c r="B1864" s="74">
        <v>2</v>
      </c>
      <c r="C1864" s="74" t="s">
        <v>3315</v>
      </c>
      <c r="D1864" s="26"/>
      <c r="E1864" s="27"/>
      <c r="F1864" s="75">
        <v>3717</v>
      </c>
      <c r="G1864" s="76">
        <v>80.934108543820898</v>
      </c>
      <c r="H1864" s="76">
        <v>65.533980582524279</v>
      </c>
      <c r="I1864" s="76">
        <v>9.3338999999999999</v>
      </c>
      <c r="J1864" s="77">
        <v>974.91911500585343</v>
      </c>
      <c r="L1864" s="79">
        <f>GEOMEAN(N1864,Q1864,R1864)</f>
        <v>0.59401765378371107</v>
      </c>
      <c r="M1864" s="79"/>
      <c r="N1864" s="79">
        <f>+(G1864-25)/(85-25)</f>
        <v>0.93223514239701499</v>
      </c>
      <c r="O1864" s="79">
        <f>+H1864/100</f>
        <v>0.65533980582524276</v>
      </c>
      <c r="P1864" s="79">
        <f>+(I1864-1.8)/(16-1.8)</f>
        <v>0.53055633802816904</v>
      </c>
      <c r="Q1864" s="79">
        <f>+(O1864*P1864)^(0.5)</f>
        <v>0.58965641482369391</v>
      </c>
      <c r="R1864" s="79">
        <f>+(J1864-35)/(2500-35)</f>
        <v>0.38130592900845983</v>
      </c>
    </row>
    <row r="1865" spans="1:18" s="80" customFormat="1" x14ac:dyDescent="0.25">
      <c r="A1865" s="73" t="s">
        <v>3316</v>
      </c>
      <c r="B1865" s="74">
        <v>3</v>
      </c>
      <c r="C1865" s="74" t="s">
        <v>3317</v>
      </c>
      <c r="D1865" s="26"/>
      <c r="E1865" s="27"/>
      <c r="F1865" s="75">
        <v>4453</v>
      </c>
      <c r="G1865" s="76">
        <v>80.76422866868451</v>
      </c>
      <c r="H1865" s="76">
        <v>72</v>
      </c>
      <c r="I1865" s="76">
        <v>12.5639</v>
      </c>
      <c r="J1865" s="77">
        <v>1164.1587021491746</v>
      </c>
      <c r="L1865" s="79">
        <f>GEOMEAN(N1865,Q1865,R1865)</f>
        <v>0.68006403018824457</v>
      </c>
      <c r="M1865" s="79"/>
      <c r="N1865" s="79">
        <f>+(G1865-25)/(85-25)</f>
        <v>0.9294038111447418</v>
      </c>
      <c r="O1865" s="79">
        <f>+H1865/100</f>
        <v>0.72</v>
      </c>
      <c r="P1865" s="79">
        <f>+(I1865-1.8)/(16-1.8)</f>
        <v>0.75802112676056344</v>
      </c>
      <c r="Q1865" s="79">
        <f>+(O1865*P1865)^(0.5)</f>
        <v>0.73876600576069118</v>
      </c>
      <c r="R1865" s="79">
        <f>+(J1865-35)/(2500-35)</f>
        <v>0.45807655259601404</v>
      </c>
    </row>
    <row r="1866" spans="1:18" s="80" customFormat="1" x14ac:dyDescent="0.25">
      <c r="A1866" s="73"/>
      <c r="B1866" s="74"/>
      <c r="C1866" s="81"/>
      <c r="D1866" s="82"/>
      <c r="E1866" s="83"/>
      <c r="F1866" s="84" t="s">
        <v>17</v>
      </c>
      <c r="G1866" s="85"/>
      <c r="H1866" s="85"/>
      <c r="I1866" s="85"/>
      <c r="J1866" s="86"/>
      <c r="L1866" s="79"/>
      <c r="M1866" s="79"/>
      <c r="N1866" s="79"/>
      <c r="O1866" s="79"/>
      <c r="P1866" s="79"/>
      <c r="Q1866" s="79"/>
      <c r="R1866" s="79"/>
    </row>
    <row r="1867" spans="1:18" s="80" customFormat="1" x14ac:dyDescent="0.25">
      <c r="A1867" s="55" t="s">
        <v>3318</v>
      </c>
      <c r="B1867" s="56" t="s">
        <v>3319</v>
      </c>
      <c r="C1867" s="56"/>
      <c r="D1867" s="26"/>
      <c r="E1867" s="27"/>
      <c r="F1867" s="57">
        <v>254065</v>
      </c>
      <c r="G1867" s="58">
        <v>72.040411431586392</v>
      </c>
      <c r="H1867" s="58">
        <v>68.253588516746404</v>
      </c>
      <c r="I1867" s="58">
        <v>8.1411665680413012</v>
      </c>
      <c r="J1867" s="59">
        <v>591.74230000000011</v>
      </c>
      <c r="L1867" s="61">
        <f t="shared" ref="L1867:L1881" si="780">GEOMEAN(N1867,Q1867,R1867)</f>
        <v>0.46066664731209706</v>
      </c>
      <c r="M1867" s="61"/>
      <c r="N1867" s="61">
        <f t="shared" ref="N1867:N1881" si="781">+(G1867-25)/(85-25)</f>
        <v>0.78400685719310659</v>
      </c>
      <c r="O1867" s="61">
        <f t="shared" ref="O1867:O1881" si="782">+H1867/100</f>
        <v>0.682535885167464</v>
      </c>
      <c r="P1867" s="61">
        <f t="shared" ref="P1867:P1881" si="783">+(I1867-1.8)/(16-1.8)</f>
        <v>0.44656102591840152</v>
      </c>
      <c r="Q1867" s="61">
        <f t="shared" ref="Q1867:Q1881" si="784">+(O1867*P1867)^(0.5)</f>
        <v>0.55208144789198177</v>
      </c>
      <c r="R1867" s="61">
        <f t="shared" ref="R1867:R1881" si="785">+(J1867-35)/(2500-35)</f>
        <v>0.22585894523326577</v>
      </c>
    </row>
    <row r="1868" spans="1:18" s="113" customFormat="1" x14ac:dyDescent="0.25">
      <c r="A1868" s="62" t="s">
        <v>3320</v>
      </c>
      <c r="B1868" s="87"/>
      <c r="C1868" s="64" t="s">
        <v>3321</v>
      </c>
      <c r="D1868" s="65"/>
      <c r="E1868" s="66"/>
      <c r="F1868" s="67">
        <v>123015</v>
      </c>
      <c r="G1868" s="68">
        <v>74.650853460751279</v>
      </c>
      <c r="H1868" s="68">
        <v>77.951807228915655</v>
      </c>
      <c r="I1868" s="68">
        <v>9.4061403929422713</v>
      </c>
      <c r="J1868" s="69">
        <v>695.24286228350911</v>
      </c>
      <c r="K1868" s="114"/>
      <c r="L1868" s="54">
        <f t="shared" si="780"/>
        <v>0.52320407339061392</v>
      </c>
      <c r="M1868" s="54"/>
      <c r="N1868" s="54">
        <f t="shared" si="781"/>
        <v>0.82751422434585464</v>
      </c>
      <c r="O1868" s="54">
        <f t="shared" si="782"/>
        <v>0.77951807228915659</v>
      </c>
      <c r="P1868" s="54">
        <f t="shared" si="783"/>
        <v>0.53564368964382192</v>
      </c>
      <c r="Q1868" s="54">
        <f t="shared" si="784"/>
        <v>0.64617639726703369</v>
      </c>
      <c r="R1868" s="54">
        <f t="shared" si="785"/>
        <v>0.26784700295477043</v>
      </c>
    </row>
    <row r="1869" spans="1:18" s="113" customFormat="1" x14ac:dyDescent="0.25">
      <c r="A1869" s="73" t="s">
        <v>3322</v>
      </c>
      <c r="B1869" s="74">
        <v>1</v>
      </c>
      <c r="C1869" s="74" t="s">
        <v>3323</v>
      </c>
      <c r="D1869" s="26"/>
      <c r="E1869" s="27"/>
      <c r="F1869" s="75">
        <v>25627</v>
      </c>
      <c r="G1869" s="76">
        <v>74.639325342135422</v>
      </c>
      <c r="H1869" s="76">
        <v>80.706287683031874</v>
      </c>
      <c r="I1869" s="76">
        <v>10.2311</v>
      </c>
      <c r="J1869" s="77">
        <v>687.73105933579643</v>
      </c>
      <c r="L1869" s="79">
        <f t="shared" si="780"/>
        <v>0.53327088048068683</v>
      </c>
      <c r="M1869" s="79"/>
      <c r="N1869" s="79">
        <f t="shared" si="781"/>
        <v>0.82732208903559035</v>
      </c>
      <c r="O1869" s="79">
        <f t="shared" si="782"/>
        <v>0.80706287683031874</v>
      </c>
      <c r="P1869" s="79">
        <f t="shared" si="783"/>
        <v>0.59373943661971829</v>
      </c>
      <c r="Q1869" s="79">
        <f t="shared" si="784"/>
        <v>0.69223193931363969</v>
      </c>
      <c r="R1869" s="79">
        <f t="shared" si="785"/>
        <v>0.26479961839180383</v>
      </c>
    </row>
    <row r="1870" spans="1:18" s="80" customFormat="1" x14ac:dyDescent="0.25">
      <c r="A1870" s="73" t="s">
        <v>3324</v>
      </c>
      <c r="B1870" s="74">
        <v>2</v>
      </c>
      <c r="C1870" s="74" t="s">
        <v>3325</v>
      </c>
      <c r="D1870" s="26"/>
      <c r="E1870" s="27"/>
      <c r="F1870" s="75">
        <v>4333</v>
      </c>
      <c r="G1870" s="76">
        <v>73.052783849164371</v>
      </c>
      <c r="H1870" s="76">
        <v>63.843648208469048</v>
      </c>
      <c r="I1870" s="76">
        <v>5.9954000000000001</v>
      </c>
      <c r="J1870" s="77">
        <v>233.93086370289399</v>
      </c>
      <c r="L1870" s="79">
        <f t="shared" si="780"/>
        <v>0.30391441751155213</v>
      </c>
      <c r="M1870" s="79"/>
      <c r="N1870" s="79">
        <f t="shared" si="781"/>
        <v>0.80087973081940622</v>
      </c>
      <c r="O1870" s="79">
        <f t="shared" si="782"/>
        <v>0.6384364820846905</v>
      </c>
      <c r="P1870" s="79">
        <f t="shared" si="783"/>
        <v>0.29545070422535213</v>
      </c>
      <c r="Q1870" s="79">
        <f t="shared" si="784"/>
        <v>0.43431153361967978</v>
      </c>
      <c r="R1870" s="79">
        <f t="shared" si="785"/>
        <v>8.0702175944378896E-2</v>
      </c>
    </row>
    <row r="1871" spans="1:18" s="113" customFormat="1" x14ac:dyDescent="0.25">
      <c r="A1871" s="73" t="s">
        <v>3326</v>
      </c>
      <c r="B1871" s="74">
        <v>3</v>
      </c>
      <c r="C1871" s="74" t="s">
        <v>3327</v>
      </c>
      <c r="D1871" s="26"/>
      <c r="E1871" s="27"/>
      <c r="F1871" s="75">
        <v>6925</v>
      </c>
      <c r="G1871" s="76">
        <v>73.07634153237764</v>
      </c>
      <c r="H1871" s="76">
        <v>75.690607734806619</v>
      </c>
      <c r="I1871" s="76">
        <v>8.3269000000000002</v>
      </c>
      <c r="J1871" s="77">
        <v>516.35277663936995</v>
      </c>
      <c r="L1871" s="79">
        <f t="shared" si="780"/>
        <v>0.45191040496335583</v>
      </c>
      <c r="M1871" s="79"/>
      <c r="N1871" s="79">
        <f t="shared" si="781"/>
        <v>0.80127235887296067</v>
      </c>
      <c r="O1871" s="79">
        <f t="shared" si="782"/>
        <v>0.75690607734806614</v>
      </c>
      <c r="P1871" s="79">
        <f t="shared" si="783"/>
        <v>0.45964084507042258</v>
      </c>
      <c r="Q1871" s="79">
        <f t="shared" si="784"/>
        <v>0.58983467940703838</v>
      </c>
      <c r="R1871" s="79">
        <f t="shared" si="785"/>
        <v>0.19527496009710749</v>
      </c>
    </row>
    <row r="1872" spans="1:18" s="113" customFormat="1" x14ac:dyDescent="0.25">
      <c r="A1872" s="73" t="s">
        <v>3328</v>
      </c>
      <c r="B1872" s="74">
        <v>4</v>
      </c>
      <c r="C1872" s="74" t="s">
        <v>3329</v>
      </c>
      <c r="D1872" s="26"/>
      <c r="E1872" s="27"/>
      <c r="F1872" s="75">
        <v>9577</v>
      </c>
      <c r="G1872" s="76">
        <v>68.021963262019881</v>
      </c>
      <c r="H1872" s="76">
        <v>81.72757475083057</v>
      </c>
      <c r="I1872" s="76">
        <v>10.161799999999999</v>
      </c>
      <c r="J1872" s="77">
        <v>924.62817702254313</v>
      </c>
      <c r="L1872" s="79">
        <f t="shared" si="780"/>
        <v>0.56412264575922699</v>
      </c>
      <c r="M1872" s="79"/>
      <c r="N1872" s="79">
        <f t="shared" si="781"/>
        <v>0.71703272103366467</v>
      </c>
      <c r="O1872" s="79">
        <f t="shared" si="782"/>
        <v>0.81727574750830567</v>
      </c>
      <c r="P1872" s="79">
        <f t="shared" si="783"/>
        <v>0.58885915492957741</v>
      </c>
      <c r="Q1872" s="79">
        <f t="shared" si="784"/>
        <v>0.69372927430099096</v>
      </c>
      <c r="R1872" s="79">
        <f t="shared" si="785"/>
        <v>0.36090392576979435</v>
      </c>
    </row>
    <row r="1873" spans="1:18" s="80" customFormat="1" x14ac:dyDescent="0.25">
      <c r="A1873" s="73" t="s">
        <v>3330</v>
      </c>
      <c r="B1873" s="74">
        <v>5</v>
      </c>
      <c r="C1873" s="74" t="s">
        <v>3331</v>
      </c>
      <c r="D1873" s="26"/>
      <c r="E1873" s="27"/>
      <c r="F1873" s="75">
        <v>3877</v>
      </c>
      <c r="G1873" s="76">
        <v>74.150851026481646</v>
      </c>
      <c r="H1873" s="76">
        <v>81.512605042016801</v>
      </c>
      <c r="I1873" s="76">
        <v>7.05</v>
      </c>
      <c r="J1873" s="77">
        <v>344.90306999852885</v>
      </c>
      <c r="L1873" s="79">
        <f t="shared" si="780"/>
        <v>0.38380639271662015</v>
      </c>
      <c r="M1873" s="79"/>
      <c r="N1873" s="79">
        <f t="shared" si="781"/>
        <v>0.8191808504413608</v>
      </c>
      <c r="O1873" s="79">
        <f t="shared" si="782"/>
        <v>0.81512605042016806</v>
      </c>
      <c r="P1873" s="79">
        <f t="shared" si="783"/>
        <v>0.36971830985915494</v>
      </c>
      <c r="Q1873" s="79">
        <f t="shared" si="784"/>
        <v>0.54896905712755151</v>
      </c>
      <c r="R1873" s="79">
        <f t="shared" si="785"/>
        <v>0.1257213265714113</v>
      </c>
    </row>
    <row r="1874" spans="1:18" s="80" customFormat="1" x14ac:dyDescent="0.25">
      <c r="A1874" s="73" t="s">
        <v>3332</v>
      </c>
      <c r="B1874" s="74">
        <v>6</v>
      </c>
      <c r="C1874" s="74" t="s">
        <v>3333</v>
      </c>
      <c r="D1874" s="26"/>
      <c r="E1874" s="27"/>
      <c r="F1874" s="75">
        <v>1738</v>
      </c>
      <c r="G1874" s="76">
        <v>71.868166702684334</v>
      </c>
      <c r="H1874" s="76">
        <v>60.504201680672267</v>
      </c>
      <c r="I1874" s="76">
        <v>6.8247</v>
      </c>
      <c r="J1874" s="77">
        <v>313.4526962926152</v>
      </c>
      <c r="L1874" s="79">
        <f t="shared" si="780"/>
        <v>0.34434064966113881</v>
      </c>
      <c r="M1874" s="79"/>
      <c r="N1874" s="79">
        <f t="shared" si="781"/>
        <v>0.78113611171140562</v>
      </c>
      <c r="O1874" s="79">
        <f t="shared" si="782"/>
        <v>0.60504201680672265</v>
      </c>
      <c r="P1874" s="79">
        <f t="shared" si="783"/>
        <v>0.35385211267605637</v>
      </c>
      <c r="Q1874" s="79">
        <f t="shared" si="784"/>
        <v>0.46270443687611296</v>
      </c>
      <c r="R1874" s="79">
        <f t="shared" si="785"/>
        <v>0.11296255427692301</v>
      </c>
    </row>
    <row r="1875" spans="1:18" s="80" customFormat="1" x14ac:dyDescent="0.25">
      <c r="A1875" s="73" t="s">
        <v>3334</v>
      </c>
      <c r="B1875" s="74">
        <v>7</v>
      </c>
      <c r="C1875" s="74" t="s">
        <v>1723</v>
      </c>
      <c r="D1875" s="26"/>
      <c r="E1875" s="27"/>
      <c r="F1875" s="75">
        <v>11216</v>
      </c>
      <c r="G1875" s="76">
        <v>73.347308667387267</v>
      </c>
      <c r="H1875" s="76">
        <v>69.950738916256157</v>
      </c>
      <c r="I1875" s="76">
        <v>6.2358000000000002</v>
      </c>
      <c r="J1875" s="77">
        <v>370.61719717023061</v>
      </c>
      <c r="L1875" s="79">
        <f t="shared" si="780"/>
        <v>0.37153132091174862</v>
      </c>
      <c r="M1875" s="79"/>
      <c r="N1875" s="79">
        <f t="shared" si="781"/>
        <v>0.80578847778978779</v>
      </c>
      <c r="O1875" s="79">
        <f t="shared" si="782"/>
        <v>0.69950738916256161</v>
      </c>
      <c r="P1875" s="79">
        <f t="shared" si="783"/>
        <v>0.31238028169014087</v>
      </c>
      <c r="Q1875" s="79">
        <f t="shared" si="784"/>
        <v>0.46745300862325828</v>
      </c>
      <c r="R1875" s="79">
        <f t="shared" si="785"/>
        <v>0.13615302116439376</v>
      </c>
    </row>
    <row r="1876" spans="1:18" s="80" customFormat="1" x14ac:dyDescent="0.25">
      <c r="A1876" s="73" t="s">
        <v>3335</v>
      </c>
      <c r="B1876" s="74">
        <v>8</v>
      </c>
      <c r="C1876" s="74" t="s">
        <v>3336</v>
      </c>
      <c r="D1876" s="26"/>
      <c r="E1876" s="27"/>
      <c r="F1876" s="75">
        <v>4459</v>
      </c>
      <c r="G1876" s="76">
        <v>73.061365522630624</v>
      </c>
      <c r="H1876" s="76">
        <v>81.72043010752688</v>
      </c>
      <c r="I1876" s="76">
        <v>8.6538000000000004</v>
      </c>
      <c r="J1876" s="77">
        <v>982.58762085501166</v>
      </c>
      <c r="L1876" s="79">
        <f t="shared" si="780"/>
        <v>0.57828872457169123</v>
      </c>
      <c r="M1876" s="79"/>
      <c r="N1876" s="79">
        <f t="shared" si="781"/>
        <v>0.80102275871051043</v>
      </c>
      <c r="O1876" s="79">
        <f t="shared" si="782"/>
        <v>0.81720430107526876</v>
      </c>
      <c r="P1876" s="79">
        <f t="shared" si="783"/>
        <v>0.48266197183098597</v>
      </c>
      <c r="Q1876" s="79">
        <f t="shared" si="784"/>
        <v>0.62803936130289795</v>
      </c>
      <c r="R1876" s="79">
        <f t="shared" si="785"/>
        <v>0.38441688472819946</v>
      </c>
    </row>
    <row r="1877" spans="1:18" s="80" customFormat="1" x14ac:dyDescent="0.25">
      <c r="A1877" s="73" t="s">
        <v>3337</v>
      </c>
      <c r="B1877" s="74">
        <v>9</v>
      </c>
      <c r="C1877" s="74" t="s">
        <v>3338</v>
      </c>
      <c r="D1877" s="26"/>
      <c r="E1877" s="27"/>
      <c r="F1877" s="75">
        <v>12663</v>
      </c>
      <c r="G1877" s="76">
        <v>76.709033030783289</v>
      </c>
      <c r="H1877" s="76">
        <v>79.441117764471059</v>
      </c>
      <c r="I1877" s="76">
        <v>10.010899999999999</v>
      </c>
      <c r="J1877" s="77">
        <v>705.23911007553738</v>
      </c>
      <c r="L1877" s="79">
        <f t="shared" si="780"/>
        <v>0.54154426843557912</v>
      </c>
      <c r="M1877" s="79"/>
      <c r="N1877" s="79">
        <f t="shared" si="781"/>
        <v>0.86181721717972148</v>
      </c>
      <c r="O1877" s="79">
        <f t="shared" si="782"/>
        <v>0.79441117764471059</v>
      </c>
      <c r="P1877" s="79">
        <f t="shared" si="783"/>
        <v>0.57823239436619711</v>
      </c>
      <c r="Q1877" s="79">
        <f t="shared" si="784"/>
        <v>0.67775679809262801</v>
      </c>
      <c r="R1877" s="79">
        <f t="shared" si="785"/>
        <v>0.27190227589271293</v>
      </c>
    </row>
    <row r="1878" spans="1:18" s="80" customFormat="1" x14ac:dyDescent="0.25">
      <c r="A1878" s="73" t="s">
        <v>3339</v>
      </c>
      <c r="B1878" s="74">
        <v>10</v>
      </c>
      <c r="C1878" s="74" t="s">
        <v>3340</v>
      </c>
      <c r="D1878" s="26"/>
      <c r="E1878" s="27"/>
      <c r="F1878" s="75">
        <v>3261</v>
      </c>
      <c r="G1878" s="76">
        <v>71.011583519560332</v>
      </c>
      <c r="H1878" s="76">
        <v>66.420664206642073</v>
      </c>
      <c r="I1878" s="76">
        <v>6.0319000000000003</v>
      </c>
      <c r="J1878" s="77">
        <v>448.52924510488202</v>
      </c>
      <c r="L1878" s="79">
        <f t="shared" si="780"/>
        <v>0.38538380115160104</v>
      </c>
      <c r="M1878" s="79"/>
      <c r="N1878" s="79">
        <f t="shared" si="781"/>
        <v>0.76685972532600555</v>
      </c>
      <c r="O1878" s="79">
        <f t="shared" si="782"/>
        <v>0.66420664206642077</v>
      </c>
      <c r="P1878" s="79">
        <f t="shared" si="783"/>
        <v>0.29802112676056342</v>
      </c>
      <c r="Q1878" s="79">
        <f t="shared" si="784"/>
        <v>0.44491303854852909</v>
      </c>
      <c r="R1878" s="79">
        <f t="shared" si="785"/>
        <v>0.16776034284173713</v>
      </c>
    </row>
    <row r="1879" spans="1:18" s="80" customFormat="1" x14ac:dyDescent="0.25">
      <c r="A1879" s="73" t="s">
        <v>3341</v>
      </c>
      <c r="B1879" s="74">
        <v>11</v>
      </c>
      <c r="C1879" s="74" t="s">
        <v>3342</v>
      </c>
      <c r="D1879" s="26"/>
      <c r="E1879" s="27"/>
      <c r="F1879" s="75">
        <v>6755</v>
      </c>
      <c r="G1879" s="76">
        <v>78.643595300833255</v>
      </c>
      <c r="H1879" s="76">
        <v>84.130434782608702</v>
      </c>
      <c r="I1879" s="76">
        <v>10.36</v>
      </c>
      <c r="J1879" s="77">
        <v>847.83594793277962</v>
      </c>
      <c r="L1879" s="79">
        <f t="shared" si="780"/>
        <v>0.59434775619341218</v>
      </c>
      <c r="M1879" s="79"/>
      <c r="N1879" s="79">
        <f t="shared" si="781"/>
        <v>0.89405992168055426</v>
      </c>
      <c r="O1879" s="79">
        <f t="shared" si="782"/>
        <v>0.84130434782608698</v>
      </c>
      <c r="P1879" s="79">
        <f t="shared" si="783"/>
        <v>0.60281690140845068</v>
      </c>
      <c r="Q1879" s="79">
        <f t="shared" si="784"/>
        <v>0.71214638951410769</v>
      </c>
      <c r="R1879" s="79">
        <f t="shared" si="785"/>
        <v>0.32975089165630006</v>
      </c>
    </row>
    <row r="1880" spans="1:18" s="80" customFormat="1" x14ac:dyDescent="0.25">
      <c r="A1880" s="73" t="s">
        <v>3343</v>
      </c>
      <c r="B1880" s="74">
        <v>12</v>
      </c>
      <c r="C1880" s="74" t="s">
        <v>3344</v>
      </c>
      <c r="D1880" s="26"/>
      <c r="E1880" s="27"/>
      <c r="F1880" s="75">
        <v>3392</v>
      </c>
      <c r="G1880" s="76">
        <v>76.849537195347239</v>
      </c>
      <c r="H1880" s="76">
        <v>73.122529644268781</v>
      </c>
      <c r="I1880" s="76">
        <v>8.4410000000000007</v>
      </c>
      <c r="J1880" s="77">
        <v>868.25411172751592</v>
      </c>
      <c r="L1880" s="79">
        <f t="shared" si="780"/>
        <v>0.55486089201578759</v>
      </c>
      <c r="M1880" s="79"/>
      <c r="N1880" s="79">
        <f t="shared" si="781"/>
        <v>0.86415895325578729</v>
      </c>
      <c r="O1880" s="79">
        <f t="shared" si="782"/>
        <v>0.73122529644268786</v>
      </c>
      <c r="P1880" s="79">
        <f t="shared" si="783"/>
        <v>0.46767605633802828</v>
      </c>
      <c r="Q1880" s="79">
        <f t="shared" si="784"/>
        <v>0.58478762207738455</v>
      </c>
      <c r="R1880" s="79">
        <f t="shared" si="785"/>
        <v>0.33803412240467179</v>
      </c>
    </row>
    <row r="1881" spans="1:18" s="80" customFormat="1" x14ac:dyDescent="0.25">
      <c r="A1881" s="73" t="s">
        <v>3345</v>
      </c>
      <c r="B1881" s="74">
        <v>13</v>
      </c>
      <c r="C1881" s="74" t="s">
        <v>2510</v>
      </c>
      <c r="D1881" s="26"/>
      <c r="E1881" s="27"/>
      <c r="F1881" s="75">
        <v>29192</v>
      </c>
      <c r="G1881" s="76">
        <v>78.008984642707318</v>
      </c>
      <c r="H1881" s="76">
        <v>79.149259399924048</v>
      </c>
      <c r="I1881" s="76">
        <v>11.081</v>
      </c>
      <c r="J1881" s="77">
        <v>855.39771911401681</v>
      </c>
      <c r="L1881" s="79">
        <f t="shared" si="780"/>
        <v>0.59579126629720025</v>
      </c>
      <c r="M1881" s="79"/>
      <c r="N1881" s="79">
        <f t="shared" si="781"/>
        <v>0.88348307737845533</v>
      </c>
      <c r="O1881" s="79">
        <f t="shared" si="782"/>
        <v>0.79149259399924043</v>
      </c>
      <c r="P1881" s="79">
        <f t="shared" si="783"/>
        <v>0.65359154929577457</v>
      </c>
      <c r="Q1881" s="79">
        <f t="shared" si="784"/>
        <v>0.71924465292979067</v>
      </c>
      <c r="R1881" s="79">
        <f t="shared" si="785"/>
        <v>0.33281854730791754</v>
      </c>
    </row>
    <row r="1882" spans="1:18" s="80" customFormat="1" x14ac:dyDescent="0.25">
      <c r="A1882" s="73"/>
      <c r="B1882" s="74"/>
      <c r="C1882" s="81"/>
      <c r="D1882" s="82"/>
      <c r="E1882" s="83"/>
      <c r="F1882" s="84" t="s">
        <v>17</v>
      </c>
      <c r="G1882" s="85"/>
      <c r="H1882" s="85"/>
      <c r="I1882" s="85"/>
      <c r="J1882" s="86"/>
      <c r="L1882" s="79"/>
      <c r="M1882" s="79"/>
      <c r="N1882" s="79"/>
      <c r="O1882" s="79"/>
      <c r="P1882" s="79"/>
      <c r="Q1882" s="79"/>
      <c r="R1882" s="79"/>
    </row>
    <row r="1883" spans="1:18" s="80" customFormat="1" x14ac:dyDescent="0.25">
      <c r="A1883" s="62" t="s">
        <v>3346</v>
      </c>
      <c r="B1883" s="63"/>
      <c r="C1883" s="64" t="s">
        <v>3347</v>
      </c>
      <c r="D1883" s="65"/>
      <c r="E1883" s="66"/>
      <c r="F1883" s="67">
        <v>43580</v>
      </c>
      <c r="G1883" s="68">
        <v>73.07289921974369</v>
      </c>
      <c r="H1883" s="68">
        <v>80.385329619312913</v>
      </c>
      <c r="I1883" s="68">
        <v>7.2912634488942025</v>
      </c>
      <c r="J1883" s="69">
        <v>321.76060728537311</v>
      </c>
      <c r="K1883" s="16"/>
      <c r="L1883" s="54">
        <f t="shared" ref="L1883:L1891" si="786">GEOMEAN(N1883,Q1883,R1883)</f>
        <v>0.37317338856535409</v>
      </c>
      <c r="M1883" s="54"/>
      <c r="N1883" s="54">
        <f t="shared" ref="N1883:N1891" si="787">+(G1883-25)/(85-25)</f>
        <v>0.80121498699572813</v>
      </c>
      <c r="O1883" s="54">
        <f t="shared" ref="O1883:O1891" si="788">+H1883/100</f>
        <v>0.80385329619312917</v>
      </c>
      <c r="P1883" s="54">
        <f t="shared" ref="P1883:P1891" si="789">+(I1883-1.8)/(16-1.8)</f>
        <v>0.38670869358409882</v>
      </c>
      <c r="Q1883" s="54">
        <f t="shared" ref="Q1883:Q1891" si="790">+(O1883*P1883)^(0.5)</f>
        <v>0.55754556585459147</v>
      </c>
      <c r="R1883" s="54">
        <f t="shared" ref="R1883:R1891" si="791">+(J1883-35)/(2500-35)</f>
        <v>0.11633290356404588</v>
      </c>
    </row>
    <row r="1884" spans="1:18" s="90" customFormat="1" x14ac:dyDescent="0.25">
      <c r="A1884" s="73" t="s">
        <v>3348</v>
      </c>
      <c r="B1884" s="74">
        <v>1</v>
      </c>
      <c r="C1884" s="74" t="s">
        <v>3349</v>
      </c>
      <c r="D1884" s="26"/>
      <c r="E1884" s="27"/>
      <c r="F1884" s="75">
        <v>11333</v>
      </c>
      <c r="G1884" s="76">
        <v>69.685391693707672</v>
      </c>
      <c r="H1884" s="76">
        <v>72.584269662921358</v>
      </c>
      <c r="I1884" s="76">
        <v>7.8413000000000004</v>
      </c>
      <c r="J1884" s="77">
        <v>417.48333055911161</v>
      </c>
      <c r="L1884" s="79">
        <f t="shared" si="786"/>
        <v>0.40045224319229239</v>
      </c>
      <c r="M1884" s="79"/>
      <c r="N1884" s="79">
        <f t="shared" si="787"/>
        <v>0.74475652822846117</v>
      </c>
      <c r="O1884" s="79">
        <f t="shared" si="788"/>
        <v>0.72584269662921352</v>
      </c>
      <c r="P1884" s="79">
        <f t="shared" si="789"/>
        <v>0.42544366197183103</v>
      </c>
      <c r="Q1884" s="79">
        <f t="shared" si="790"/>
        <v>0.55570241574915025</v>
      </c>
      <c r="R1884" s="79">
        <f t="shared" si="791"/>
        <v>0.15516565134243879</v>
      </c>
    </row>
    <row r="1885" spans="1:18" s="80" customFormat="1" x14ac:dyDescent="0.25">
      <c r="A1885" s="73" t="s">
        <v>3350</v>
      </c>
      <c r="B1885" s="74">
        <v>2</v>
      </c>
      <c r="C1885" s="74" t="s">
        <v>3351</v>
      </c>
      <c r="D1885" s="26"/>
      <c r="E1885" s="27"/>
      <c r="F1885" s="75">
        <v>2006</v>
      </c>
      <c r="G1885" s="76">
        <v>85.735678010467922</v>
      </c>
      <c r="H1885" s="76">
        <v>67.441860465116278</v>
      </c>
      <c r="I1885" s="76">
        <v>6.0738000000000003</v>
      </c>
      <c r="J1885" s="77">
        <v>416.41602132273175</v>
      </c>
      <c r="L1885" s="79">
        <f t="shared" si="786"/>
        <v>0.41323850272023127</v>
      </c>
      <c r="M1885" s="79"/>
      <c r="N1885" s="79">
        <f t="shared" si="787"/>
        <v>1.0122613001744654</v>
      </c>
      <c r="O1885" s="79">
        <f t="shared" si="788"/>
        <v>0.67441860465116277</v>
      </c>
      <c r="P1885" s="79">
        <f t="shared" si="789"/>
        <v>0.30097183098591557</v>
      </c>
      <c r="Q1885" s="79">
        <f t="shared" si="790"/>
        <v>0.450534129997747</v>
      </c>
      <c r="R1885" s="79">
        <f t="shared" si="791"/>
        <v>0.15473266585100678</v>
      </c>
    </row>
    <row r="1886" spans="1:18" s="80" customFormat="1" x14ac:dyDescent="0.25">
      <c r="A1886" s="73" t="s">
        <v>3352</v>
      </c>
      <c r="B1886" s="74">
        <v>3</v>
      </c>
      <c r="C1886" s="74" t="s">
        <v>3353</v>
      </c>
      <c r="D1886" s="26"/>
      <c r="E1886" s="27"/>
      <c r="F1886" s="75">
        <v>1535</v>
      </c>
      <c r="G1886" s="76">
        <v>76.713019864507572</v>
      </c>
      <c r="H1886" s="76">
        <v>79</v>
      </c>
      <c r="I1886" s="76">
        <v>9.1890999999999998</v>
      </c>
      <c r="J1886" s="77">
        <v>464.60428313026586</v>
      </c>
      <c r="L1886" s="79">
        <f t="shared" si="786"/>
        <v>0.45837595167643014</v>
      </c>
      <c r="M1886" s="79"/>
      <c r="N1886" s="79">
        <f t="shared" si="787"/>
        <v>0.86188366440845954</v>
      </c>
      <c r="O1886" s="79">
        <f t="shared" si="788"/>
        <v>0.79</v>
      </c>
      <c r="P1886" s="79">
        <f t="shared" si="789"/>
        <v>0.52035915492957752</v>
      </c>
      <c r="Q1886" s="79">
        <f t="shared" si="790"/>
        <v>0.64115811809129131</v>
      </c>
      <c r="R1886" s="79">
        <f t="shared" si="791"/>
        <v>0.17428165644229851</v>
      </c>
    </row>
    <row r="1887" spans="1:18" s="80" customFormat="1" x14ac:dyDescent="0.25">
      <c r="A1887" s="73" t="s">
        <v>3354</v>
      </c>
      <c r="B1887" s="74">
        <v>4</v>
      </c>
      <c r="C1887" s="74" t="s">
        <v>3355</v>
      </c>
      <c r="D1887" s="26"/>
      <c r="E1887" s="27"/>
      <c r="F1887" s="75">
        <v>1776</v>
      </c>
      <c r="G1887" s="76">
        <v>79.742029448412865</v>
      </c>
      <c r="H1887" s="76">
        <v>69.182389937106919</v>
      </c>
      <c r="I1887" s="76">
        <v>5.6271000000000004</v>
      </c>
      <c r="J1887" s="77">
        <v>470.34377183186933</v>
      </c>
      <c r="L1887" s="79">
        <f t="shared" si="786"/>
        <v>0.41129919199355791</v>
      </c>
      <c r="M1887" s="79"/>
      <c r="N1887" s="79">
        <f t="shared" si="787"/>
        <v>0.9123671574735478</v>
      </c>
      <c r="O1887" s="79">
        <f t="shared" si="788"/>
        <v>0.69182389937106914</v>
      </c>
      <c r="P1887" s="79">
        <f t="shared" si="789"/>
        <v>0.26951408450704228</v>
      </c>
      <c r="Q1887" s="79">
        <f t="shared" si="790"/>
        <v>0.43180584164539254</v>
      </c>
      <c r="R1887" s="79">
        <f t="shared" si="791"/>
        <v>0.17661004942469344</v>
      </c>
    </row>
    <row r="1888" spans="1:18" s="80" customFormat="1" x14ac:dyDescent="0.25">
      <c r="A1888" s="73" t="s">
        <v>3356</v>
      </c>
      <c r="B1888" s="74">
        <v>5</v>
      </c>
      <c r="C1888" s="74" t="s">
        <v>3357</v>
      </c>
      <c r="D1888" s="26"/>
      <c r="E1888" s="27"/>
      <c r="F1888" s="75">
        <v>1348</v>
      </c>
      <c r="G1888" s="76">
        <v>75.348612754414773</v>
      </c>
      <c r="H1888" s="76">
        <v>68.367346938775512</v>
      </c>
      <c r="I1888" s="76">
        <v>7.2194000000000003</v>
      </c>
      <c r="J1888" s="77">
        <v>191.04802320030612</v>
      </c>
      <c r="L1888" s="79">
        <f t="shared" si="786"/>
        <v>0.30049999360216795</v>
      </c>
      <c r="M1888" s="79"/>
      <c r="N1888" s="79">
        <f t="shared" si="787"/>
        <v>0.83914354590691287</v>
      </c>
      <c r="O1888" s="79">
        <f t="shared" si="788"/>
        <v>0.68367346938775508</v>
      </c>
      <c r="P1888" s="79">
        <f t="shared" si="789"/>
        <v>0.38164788732394372</v>
      </c>
      <c r="Q1888" s="79">
        <f t="shared" si="790"/>
        <v>0.510805770534425</v>
      </c>
      <c r="R1888" s="79">
        <f t="shared" si="791"/>
        <v>6.3305486085316887E-2</v>
      </c>
    </row>
    <row r="1889" spans="1:18" s="80" customFormat="1" x14ac:dyDescent="0.25">
      <c r="A1889" s="73" t="s">
        <v>3358</v>
      </c>
      <c r="B1889" s="74">
        <v>6</v>
      </c>
      <c r="C1889" s="74" t="s">
        <v>3359</v>
      </c>
      <c r="D1889" s="26"/>
      <c r="E1889" s="27"/>
      <c r="F1889" s="75">
        <v>21217</v>
      </c>
      <c r="G1889" s="76">
        <v>67.124073926522726</v>
      </c>
      <c r="H1889" s="76">
        <v>85.142857142857139</v>
      </c>
      <c r="I1889" s="76">
        <v>7.2012999999999998</v>
      </c>
      <c r="J1889" s="77">
        <v>224.70930406294559</v>
      </c>
      <c r="L1889" s="79">
        <f t="shared" si="786"/>
        <v>0.31328767054793283</v>
      </c>
      <c r="M1889" s="79"/>
      <c r="N1889" s="79">
        <f t="shared" si="787"/>
        <v>0.70206789877537878</v>
      </c>
      <c r="O1889" s="79">
        <f t="shared" si="788"/>
        <v>0.85142857142857142</v>
      </c>
      <c r="P1889" s="79">
        <f t="shared" si="789"/>
        <v>0.38037323943661971</v>
      </c>
      <c r="Q1889" s="79">
        <f t="shared" si="790"/>
        <v>0.56908755377637554</v>
      </c>
      <c r="R1889" s="79">
        <f t="shared" si="791"/>
        <v>7.6961178118842025E-2</v>
      </c>
    </row>
    <row r="1890" spans="1:18" s="80" customFormat="1" x14ac:dyDescent="0.25">
      <c r="A1890" s="73" t="s">
        <v>3360</v>
      </c>
      <c r="B1890" s="74">
        <v>7</v>
      </c>
      <c r="C1890" s="74" t="s">
        <v>3361</v>
      </c>
      <c r="D1890" s="26"/>
      <c r="E1890" s="27"/>
      <c r="F1890" s="75">
        <v>2426</v>
      </c>
      <c r="G1890" s="76">
        <v>83.153052285688318</v>
      </c>
      <c r="H1890" s="76">
        <v>72.727272727272734</v>
      </c>
      <c r="I1890" s="76">
        <v>6.4412000000000003</v>
      </c>
      <c r="J1890" s="77">
        <v>442.31371131150837</v>
      </c>
      <c r="L1890" s="79">
        <f t="shared" si="786"/>
        <v>0.42741621784797001</v>
      </c>
      <c r="M1890" s="79"/>
      <c r="N1890" s="79">
        <f t="shared" si="787"/>
        <v>0.96921753809480526</v>
      </c>
      <c r="O1890" s="79">
        <f t="shared" si="788"/>
        <v>0.72727272727272729</v>
      </c>
      <c r="P1890" s="79">
        <f t="shared" si="789"/>
        <v>0.32684507042253524</v>
      </c>
      <c r="Q1890" s="79">
        <f t="shared" si="790"/>
        <v>0.48755051611278583</v>
      </c>
      <c r="R1890" s="79">
        <f t="shared" si="791"/>
        <v>0.16523882811825896</v>
      </c>
    </row>
    <row r="1891" spans="1:18" s="80" customFormat="1" x14ac:dyDescent="0.25">
      <c r="A1891" s="73" t="s">
        <v>3362</v>
      </c>
      <c r="B1891" s="74">
        <v>8</v>
      </c>
      <c r="C1891" s="74" t="s">
        <v>749</v>
      </c>
      <c r="D1891" s="26"/>
      <c r="E1891" s="27"/>
      <c r="F1891" s="75">
        <v>1939</v>
      </c>
      <c r="G1891" s="76">
        <v>78.038102378419524</v>
      </c>
      <c r="H1891" s="76">
        <v>85.833333333333329</v>
      </c>
      <c r="I1891" s="76">
        <v>7.5068000000000001</v>
      </c>
      <c r="J1891" s="77">
        <v>417.18252960244575</v>
      </c>
      <c r="L1891" s="79">
        <f t="shared" si="786"/>
        <v>0.43177443622223688</v>
      </c>
      <c r="M1891" s="79"/>
      <c r="N1891" s="79">
        <f t="shared" si="787"/>
        <v>0.88396837297365871</v>
      </c>
      <c r="O1891" s="79">
        <f t="shared" si="788"/>
        <v>0.85833333333333328</v>
      </c>
      <c r="P1891" s="79">
        <f t="shared" si="789"/>
        <v>0.401887323943662</v>
      </c>
      <c r="Q1891" s="79">
        <f t="shared" si="790"/>
        <v>0.58732723960750921</v>
      </c>
      <c r="R1891" s="79">
        <f t="shared" si="791"/>
        <v>0.15504362255677312</v>
      </c>
    </row>
    <row r="1892" spans="1:18" s="80" customFormat="1" x14ac:dyDescent="0.25">
      <c r="A1892" s="73"/>
      <c r="B1892" s="74"/>
      <c r="C1892" s="81"/>
      <c r="D1892" s="82"/>
      <c r="E1892" s="83"/>
      <c r="F1892" s="84" t="s">
        <v>17</v>
      </c>
      <c r="G1892" s="85"/>
      <c r="H1892" s="85"/>
      <c r="I1892" s="85"/>
      <c r="J1892" s="86"/>
      <c r="L1892" s="79"/>
      <c r="M1892" s="79"/>
      <c r="N1892" s="79"/>
      <c r="O1892" s="79"/>
      <c r="P1892" s="79"/>
      <c r="Q1892" s="79"/>
      <c r="R1892" s="79"/>
    </row>
    <row r="1893" spans="1:18" s="80" customFormat="1" x14ac:dyDescent="0.25">
      <c r="A1893" s="62" t="s">
        <v>3363</v>
      </c>
      <c r="B1893" s="63"/>
      <c r="C1893" s="64" t="s">
        <v>3364</v>
      </c>
      <c r="D1893" s="65"/>
      <c r="E1893" s="66"/>
      <c r="F1893" s="67">
        <v>87470</v>
      </c>
      <c r="G1893" s="68">
        <v>67.559998455004518</v>
      </c>
      <c r="H1893" s="68">
        <v>45.808202653799754</v>
      </c>
      <c r="I1893" s="68">
        <v>6.7848344545307189</v>
      </c>
      <c r="J1893" s="69">
        <v>580.6948608688416</v>
      </c>
      <c r="K1893" s="16"/>
      <c r="L1893" s="54">
        <f t="shared" ref="L1893:L1901" si="792">GEOMEAN(N1893,Q1893,R1893)</f>
        <v>0.39784329125680717</v>
      </c>
      <c r="M1893" s="54"/>
      <c r="N1893" s="54">
        <f t="shared" ref="N1893:N1901" si="793">+(G1893-25)/(85-25)</f>
        <v>0.70933330758340862</v>
      </c>
      <c r="O1893" s="54">
        <f t="shared" ref="O1893:O1901" si="794">+H1893/100</f>
        <v>0.45808202653799751</v>
      </c>
      <c r="P1893" s="54">
        <f t="shared" ref="P1893:P1901" si="795">+(I1893-1.8)/(16-1.8)</f>
        <v>0.35104467989652954</v>
      </c>
      <c r="Q1893" s="54">
        <f t="shared" ref="Q1893:Q1901" si="796">+(O1893*P1893)^(0.5)</f>
        <v>0.40100780338091285</v>
      </c>
      <c r="R1893" s="54">
        <f t="shared" ref="R1893:R1901" si="797">+(J1893-35)/(2500-35)</f>
        <v>0.22137722550460107</v>
      </c>
    </row>
    <row r="1894" spans="1:18" s="80" customFormat="1" x14ac:dyDescent="0.25">
      <c r="A1894" s="73" t="s">
        <v>3365</v>
      </c>
      <c r="B1894" s="74">
        <v>1</v>
      </c>
      <c r="C1894" s="74" t="s">
        <v>3366</v>
      </c>
      <c r="D1894" s="26"/>
      <c r="E1894" s="27"/>
      <c r="F1894" s="75">
        <v>15677</v>
      </c>
      <c r="G1894" s="76">
        <v>65.044589451896812</v>
      </c>
      <c r="H1894" s="76">
        <v>58.904109589041099</v>
      </c>
      <c r="I1894" s="76">
        <v>8.7324999999999999</v>
      </c>
      <c r="J1894" s="77">
        <v>756.7145711090127</v>
      </c>
      <c r="L1894" s="79">
        <f t="shared" si="792"/>
        <v>0.47145281867354533</v>
      </c>
      <c r="M1894" s="79"/>
      <c r="N1894" s="79">
        <f t="shared" si="793"/>
        <v>0.66740982419828021</v>
      </c>
      <c r="O1894" s="79">
        <f t="shared" si="794"/>
        <v>0.58904109589041098</v>
      </c>
      <c r="P1894" s="79">
        <f t="shared" si="795"/>
        <v>0.48820422535211272</v>
      </c>
      <c r="Q1894" s="79">
        <f t="shared" si="796"/>
        <v>0.53625772900699309</v>
      </c>
      <c r="R1894" s="79">
        <f t="shared" si="797"/>
        <v>0.29278481586572525</v>
      </c>
    </row>
    <row r="1895" spans="1:18" s="80" customFormat="1" x14ac:dyDescent="0.25">
      <c r="A1895" s="73" t="s">
        <v>3367</v>
      </c>
      <c r="B1895" s="74">
        <v>2</v>
      </c>
      <c r="C1895" s="74" t="s">
        <v>3368</v>
      </c>
      <c r="D1895" s="26"/>
      <c r="E1895" s="27"/>
      <c r="F1895" s="75">
        <v>5334</v>
      </c>
      <c r="G1895" s="76">
        <v>71.201367608974849</v>
      </c>
      <c r="H1895" s="76">
        <v>56.13577023498695</v>
      </c>
      <c r="I1895" s="76">
        <v>6.9055999999999997</v>
      </c>
      <c r="J1895" s="77">
        <v>733.50516594008684</v>
      </c>
      <c r="L1895" s="79">
        <f t="shared" si="792"/>
        <v>0.46108937485032364</v>
      </c>
      <c r="M1895" s="79"/>
      <c r="N1895" s="79">
        <f t="shared" si="793"/>
        <v>0.77002279348291414</v>
      </c>
      <c r="O1895" s="79">
        <f t="shared" si="794"/>
        <v>0.56135770234986948</v>
      </c>
      <c r="P1895" s="79">
        <f t="shared" si="795"/>
        <v>0.35954929577464789</v>
      </c>
      <c r="Q1895" s="79">
        <f t="shared" si="796"/>
        <v>0.44926135662615141</v>
      </c>
      <c r="R1895" s="79">
        <f t="shared" si="797"/>
        <v>0.2833692356754916</v>
      </c>
    </row>
    <row r="1896" spans="1:18" s="80" customFormat="1" x14ac:dyDescent="0.25">
      <c r="A1896" s="73" t="s">
        <v>3369</v>
      </c>
      <c r="B1896" s="74">
        <v>3</v>
      </c>
      <c r="C1896" s="74" t="s">
        <v>3370</v>
      </c>
      <c r="D1896" s="26"/>
      <c r="E1896" s="27"/>
      <c r="F1896" s="75">
        <v>6661</v>
      </c>
      <c r="G1896" s="76">
        <v>69.94385568522425</v>
      </c>
      <c r="H1896" s="76">
        <v>32.679738562091501</v>
      </c>
      <c r="I1896" s="76">
        <v>4.8494999999999999</v>
      </c>
      <c r="J1896" s="77">
        <v>379.19258770843612</v>
      </c>
      <c r="L1896" s="79">
        <f t="shared" si="792"/>
        <v>0.30260146996866816</v>
      </c>
      <c r="M1896" s="79"/>
      <c r="N1896" s="79">
        <f t="shared" si="793"/>
        <v>0.74906426142040416</v>
      </c>
      <c r="O1896" s="79">
        <f t="shared" si="794"/>
        <v>0.32679738562091498</v>
      </c>
      <c r="P1896" s="79">
        <f t="shared" si="795"/>
        <v>0.21475352112676058</v>
      </c>
      <c r="Q1896" s="79">
        <f t="shared" si="796"/>
        <v>0.26491675910955742</v>
      </c>
      <c r="R1896" s="79">
        <f t="shared" si="797"/>
        <v>0.13963188142330066</v>
      </c>
    </row>
    <row r="1897" spans="1:18" s="80" customFormat="1" x14ac:dyDescent="0.25">
      <c r="A1897" s="73" t="s">
        <v>3371</v>
      </c>
      <c r="B1897" s="74">
        <v>4</v>
      </c>
      <c r="C1897" s="74" t="s">
        <v>3372</v>
      </c>
      <c r="D1897" s="26"/>
      <c r="E1897" s="27"/>
      <c r="F1897" s="75">
        <v>7130</v>
      </c>
      <c r="G1897" s="76">
        <v>63.823691472082565</v>
      </c>
      <c r="H1897" s="76">
        <v>41.632653061224488</v>
      </c>
      <c r="I1897" s="76">
        <v>6.2849000000000004</v>
      </c>
      <c r="J1897" s="77">
        <v>391.75871910277033</v>
      </c>
      <c r="L1897" s="79">
        <f t="shared" si="792"/>
        <v>0.32383031391369949</v>
      </c>
      <c r="M1897" s="79"/>
      <c r="N1897" s="79">
        <f t="shared" si="793"/>
        <v>0.64706152453470944</v>
      </c>
      <c r="O1897" s="79">
        <f t="shared" si="794"/>
        <v>0.41632653061224489</v>
      </c>
      <c r="P1897" s="79">
        <f t="shared" si="795"/>
        <v>0.31583802816901413</v>
      </c>
      <c r="Q1897" s="79">
        <f t="shared" si="796"/>
        <v>0.36261791255123915</v>
      </c>
      <c r="R1897" s="79">
        <f t="shared" si="797"/>
        <v>0.14472970348996769</v>
      </c>
    </row>
    <row r="1898" spans="1:18" s="80" customFormat="1" x14ac:dyDescent="0.25">
      <c r="A1898" s="73" t="s">
        <v>3373</v>
      </c>
      <c r="B1898" s="74">
        <v>5</v>
      </c>
      <c r="C1898" s="74" t="s">
        <v>3374</v>
      </c>
      <c r="D1898" s="26"/>
      <c r="E1898" s="27"/>
      <c r="F1898" s="75">
        <v>4511</v>
      </c>
      <c r="G1898" s="76">
        <v>71.092798974289877</v>
      </c>
      <c r="H1898" s="76">
        <v>32.552083333333329</v>
      </c>
      <c r="I1898" s="76">
        <v>5.1482999999999999</v>
      </c>
      <c r="J1898" s="77">
        <v>470.62607296463381</v>
      </c>
      <c r="L1898" s="79">
        <f t="shared" si="792"/>
        <v>0.33505187964860467</v>
      </c>
      <c r="M1898" s="79"/>
      <c r="N1898" s="79">
        <f t="shared" si="793"/>
        <v>0.76821331623816458</v>
      </c>
      <c r="O1898" s="79">
        <f t="shared" si="794"/>
        <v>0.32552083333333326</v>
      </c>
      <c r="P1898" s="79">
        <f t="shared" si="795"/>
        <v>0.23579577464788734</v>
      </c>
      <c r="Q1898" s="79">
        <f t="shared" si="796"/>
        <v>0.27704952095222823</v>
      </c>
      <c r="R1898" s="79">
        <f t="shared" si="797"/>
        <v>0.17672457321080479</v>
      </c>
    </row>
    <row r="1899" spans="1:18" s="80" customFormat="1" x14ac:dyDescent="0.25">
      <c r="A1899" s="73" t="s">
        <v>3375</v>
      </c>
      <c r="B1899" s="74">
        <v>6</v>
      </c>
      <c r="C1899" s="74" t="s">
        <v>3376</v>
      </c>
      <c r="D1899" s="26"/>
      <c r="E1899" s="27"/>
      <c r="F1899" s="75">
        <v>17249</v>
      </c>
      <c r="G1899" s="76">
        <v>66.767613040392789</v>
      </c>
      <c r="H1899" s="76">
        <v>36.083213773314206</v>
      </c>
      <c r="I1899" s="76">
        <v>6.0636000000000001</v>
      </c>
      <c r="J1899" s="77">
        <v>448.86605408381877</v>
      </c>
      <c r="L1899" s="79">
        <f t="shared" si="792"/>
        <v>0.33757943586468048</v>
      </c>
      <c r="M1899" s="79"/>
      <c r="N1899" s="79">
        <f t="shared" si="793"/>
        <v>0.69612688400654643</v>
      </c>
      <c r="O1899" s="79">
        <f t="shared" si="794"/>
        <v>0.36083213773314204</v>
      </c>
      <c r="P1899" s="79">
        <f t="shared" si="795"/>
        <v>0.30025352112676063</v>
      </c>
      <c r="Q1899" s="79">
        <f t="shared" si="796"/>
        <v>0.32915212271846611</v>
      </c>
      <c r="R1899" s="79">
        <f t="shared" si="797"/>
        <v>0.16789697934434838</v>
      </c>
    </row>
    <row r="1900" spans="1:18" s="80" customFormat="1" x14ac:dyDescent="0.25">
      <c r="A1900" s="73" t="s">
        <v>3377</v>
      </c>
      <c r="B1900" s="74">
        <v>7</v>
      </c>
      <c r="C1900" s="74" t="s">
        <v>3378</v>
      </c>
      <c r="D1900" s="26"/>
      <c r="E1900" s="27"/>
      <c r="F1900" s="75">
        <v>17274</v>
      </c>
      <c r="G1900" s="76">
        <v>69.10441241751613</v>
      </c>
      <c r="H1900" s="76">
        <v>53.95273023634882</v>
      </c>
      <c r="I1900" s="76">
        <v>7.2533000000000003</v>
      </c>
      <c r="J1900" s="77">
        <v>763.21031752859085</v>
      </c>
      <c r="L1900" s="79">
        <f t="shared" si="792"/>
        <v>0.46236786600223495</v>
      </c>
      <c r="M1900" s="79"/>
      <c r="N1900" s="79">
        <f t="shared" si="793"/>
        <v>0.7350735402919355</v>
      </c>
      <c r="O1900" s="79">
        <f t="shared" si="794"/>
        <v>0.53952730236348823</v>
      </c>
      <c r="P1900" s="79">
        <f t="shared" si="795"/>
        <v>0.3840352112676057</v>
      </c>
      <c r="Q1900" s="79">
        <f t="shared" si="796"/>
        <v>0.45518950070031666</v>
      </c>
      <c r="R1900" s="79">
        <f t="shared" si="797"/>
        <v>0.2954200071109902</v>
      </c>
    </row>
    <row r="1901" spans="1:18" s="80" customFormat="1" x14ac:dyDescent="0.25">
      <c r="A1901" s="92" t="s">
        <v>3379</v>
      </c>
      <c r="B1901" s="93">
        <v>8</v>
      </c>
      <c r="C1901" s="97" t="s">
        <v>3380</v>
      </c>
      <c r="D1901" s="26"/>
      <c r="E1901" s="27"/>
      <c r="F1901" s="94">
        <v>13634</v>
      </c>
      <c r="G1901" s="95">
        <v>68.465373816743636</v>
      </c>
      <c r="H1901" s="95">
        <v>42.504743833017081</v>
      </c>
      <c r="I1901" s="95">
        <v>6.1778000000000004</v>
      </c>
      <c r="J1901" s="96">
        <v>487.72387361334734</v>
      </c>
      <c r="L1901" s="79">
        <f t="shared" si="792"/>
        <v>0.36383435924714996</v>
      </c>
      <c r="M1901" s="79"/>
      <c r="N1901" s="79">
        <f t="shared" si="793"/>
        <v>0.72442289694572726</v>
      </c>
      <c r="O1901" s="79">
        <f t="shared" si="794"/>
        <v>0.42504743833017078</v>
      </c>
      <c r="P1901" s="79">
        <f t="shared" si="795"/>
        <v>0.30829577464788738</v>
      </c>
      <c r="Q1901" s="79">
        <f t="shared" si="796"/>
        <v>0.3619949298845222</v>
      </c>
      <c r="R1901" s="79">
        <f t="shared" si="797"/>
        <v>0.18366080065450197</v>
      </c>
    </row>
    <row r="1902" spans="1:18" s="80" customFormat="1" x14ac:dyDescent="0.25">
      <c r="A1902" s="73"/>
      <c r="B1902" s="74"/>
      <c r="C1902" s="81"/>
      <c r="D1902" s="82"/>
      <c r="E1902" s="83"/>
      <c r="F1902" s="84" t="s">
        <v>17</v>
      </c>
      <c r="G1902" s="85"/>
      <c r="H1902" s="85"/>
      <c r="I1902" s="85"/>
      <c r="J1902" s="86"/>
      <c r="L1902" s="79"/>
      <c r="M1902" s="79"/>
      <c r="N1902" s="79"/>
      <c r="O1902" s="79"/>
      <c r="P1902" s="79"/>
      <c r="Q1902" s="79"/>
      <c r="R1902" s="79"/>
    </row>
    <row r="1903" spans="1:18" s="80" customFormat="1" x14ac:dyDescent="0.25">
      <c r="A1903" s="55" t="s">
        <v>3381</v>
      </c>
      <c r="B1903" s="56" t="s">
        <v>3382</v>
      </c>
      <c r="C1903" s="56"/>
      <c r="D1903" s="26"/>
      <c r="E1903" s="27"/>
      <c r="F1903" s="57">
        <v>1856809</v>
      </c>
      <c r="G1903" s="58">
        <v>73.696331123293575</v>
      </c>
      <c r="H1903" s="58">
        <v>61.930023998989512</v>
      </c>
      <c r="I1903" s="58">
        <v>7.5779432771545174</v>
      </c>
      <c r="J1903" s="59">
        <v>702.98040000000003</v>
      </c>
      <c r="L1903" s="61">
        <f t="shared" ref="L1903:L1914" si="798">GEOMEAN(N1903,Q1903,R1903)</f>
        <v>0.47972787999889338</v>
      </c>
      <c r="M1903" s="61"/>
      <c r="N1903" s="61">
        <f t="shared" ref="N1903:N1914" si="799">+(G1903-25)/(85-25)</f>
        <v>0.81160551872155962</v>
      </c>
      <c r="O1903" s="61">
        <f t="shared" ref="O1903:O1914" si="800">+H1903/100</f>
        <v>0.61930023998989514</v>
      </c>
      <c r="P1903" s="61">
        <f t="shared" ref="P1903:P1914" si="801">+(I1903-1.8)/(16-1.8)</f>
        <v>0.40689741388412098</v>
      </c>
      <c r="Q1903" s="61">
        <f t="shared" ref="Q1903:Q1914" si="802">+(O1903*P1903)^(0.5)</f>
        <v>0.50198771505854978</v>
      </c>
      <c r="R1903" s="61">
        <f t="shared" ref="R1903:R1914" si="803">+(J1903-35)/(2500-35)</f>
        <v>0.27098596348884385</v>
      </c>
    </row>
    <row r="1904" spans="1:18" s="80" customFormat="1" x14ac:dyDescent="0.25">
      <c r="A1904" s="62" t="s">
        <v>3383</v>
      </c>
      <c r="B1904" s="87"/>
      <c r="C1904" s="64" t="s">
        <v>3384</v>
      </c>
      <c r="D1904" s="65"/>
      <c r="E1904" s="66"/>
      <c r="F1904" s="67">
        <v>799321</v>
      </c>
      <c r="G1904" s="68">
        <v>78.620599631589954</v>
      </c>
      <c r="H1904" s="68">
        <v>65.992631059792856</v>
      </c>
      <c r="I1904" s="68">
        <v>8.5628442296695777</v>
      </c>
      <c r="J1904" s="69">
        <v>813.27827552621443</v>
      </c>
      <c r="K1904" s="16"/>
      <c r="L1904" s="54">
        <f t="shared" si="798"/>
        <v>0.54082349119218032</v>
      </c>
      <c r="M1904" s="54"/>
      <c r="N1904" s="54">
        <f t="shared" si="799"/>
        <v>0.89367666052649919</v>
      </c>
      <c r="O1904" s="54">
        <f t="shared" si="800"/>
        <v>0.65992631059792861</v>
      </c>
      <c r="P1904" s="54">
        <f t="shared" si="801"/>
        <v>0.47625663589222383</v>
      </c>
      <c r="Q1904" s="54">
        <f t="shared" si="802"/>
        <v>0.56061955426308163</v>
      </c>
      <c r="R1904" s="54">
        <f t="shared" si="803"/>
        <v>0.31573155193761232</v>
      </c>
    </row>
    <row r="1905" spans="1:18" s="80" customFormat="1" x14ac:dyDescent="0.25">
      <c r="A1905" s="73" t="s">
        <v>3385</v>
      </c>
      <c r="B1905" s="74">
        <v>1</v>
      </c>
      <c r="C1905" s="74" t="s">
        <v>3386</v>
      </c>
      <c r="D1905" s="26"/>
      <c r="E1905" s="27"/>
      <c r="F1905" s="75">
        <v>158495</v>
      </c>
      <c r="G1905" s="76">
        <v>77.643198641318889</v>
      </c>
      <c r="H1905" s="76">
        <v>76.582368909844263</v>
      </c>
      <c r="I1905" s="76">
        <v>11.1883</v>
      </c>
      <c r="J1905" s="77">
        <v>945.07420723479629</v>
      </c>
      <c r="L1905" s="79">
        <f t="shared" si="798"/>
        <v>0.61313325077391689</v>
      </c>
      <c r="M1905" s="79"/>
      <c r="N1905" s="79">
        <f t="shared" si="799"/>
        <v>0.87738664402198152</v>
      </c>
      <c r="O1905" s="79">
        <f t="shared" si="800"/>
        <v>0.76582368909844267</v>
      </c>
      <c r="P1905" s="79">
        <f t="shared" si="801"/>
        <v>0.66114788732394358</v>
      </c>
      <c r="Q1905" s="79">
        <f t="shared" si="802"/>
        <v>0.71156356997113335</v>
      </c>
      <c r="R1905" s="79">
        <f t="shared" si="803"/>
        <v>0.36919846135285855</v>
      </c>
    </row>
    <row r="1906" spans="1:18" s="80" customFormat="1" x14ac:dyDescent="0.25">
      <c r="A1906" s="73" t="s">
        <v>3387</v>
      </c>
      <c r="B1906" s="74">
        <v>2</v>
      </c>
      <c r="C1906" s="74" t="s">
        <v>3388</v>
      </c>
      <c r="D1906" s="26"/>
      <c r="E1906" s="27"/>
      <c r="F1906" s="75">
        <v>160201</v>
      </c>
      <c r="G1906" s="76">
        <v>80.48028307777281</v>
      </c>
      <c r="H1906" s="76">
        <v>72.02241611690431</v>
      </c>
      <c r="I1906" s="76">
        <v>9.6385000000000005</v>
      </c>
      <c r="J1906" s="77">
        <v>862.67265192594323</v>
      </c>
      <c r="L1906" s="79">
        <f t="shared" si="798"/>
        <v>0.58064641729774535</v>
      </c>
      <c r="M1906" s="79"/>
      <c r="N1906" s="79">
        <f t="shared" si="799"/>
        <v>0.92467138462954679</v>
      </c>
      <c r="O1906" s="79">
        <f t="shared" si="800"/>
        <v>0.72022416116904309</v>
      </c>
      <c r="P1906" s="79">
        <f t="shared" si="801"/>
        <v>0.55200704225352115</v>
      </c>
      <c r="Q1906" s="79">
        <f t="shared" si="802"/>
        <v>0.63053057734454621</v>
      </c>
      <c r="R1906" s="79">
        <f t="shared" si="803"/>
        <v>0.33576983850951042</v>
      </c>
    </row>
    <row r="1907" spans="1:18" s="80" customFormat="1" x14ac:dyDescent="0.25">
      <c r="A1907" s="73" t="s">
        <v>3389</v>
      </c>
      <c r="B1907" s="74">
        <v>3</v>
      </c>
      <c r="C1907" s="74" t="s">
        <v>3390</v>
      </c>
      <c r="D1907" s="26"/>
      <c r="E1907" s="27"/>
      <c r="F1907" s="75">
        <v>75870</v>
      </c>
      <c r="G1907" s="76">
        <v>77.355474521299911</v>
      </c>
      <c r="H1907" s="76">
        <v>61.918923149162616</v>
      </c>
      <c r="I1907" s="76">
        <v>7.2933000000000003</v>
      </c>
      <c r="J1907" s="77">
        <v>701.18336234585956</v>
      </c>
      <c r="L1907" s="79">
        <f t="shared" si="798"/>
        <v>0.48688227474138229</v>
      </c>
      <c r="M1907" s="79"/>
      <c r="N1907" s="79">
        <f t="shared" si="799"/>
        <v>0.87259124202166516</v>
      </c>
      <c r="O1907" s="79">
        <f t="shared" si="800"/>
        <v>0.61918923149162619</v>
      </c>
      <c r="P1907" s="79">
        <f t="shared" si="801"/>
        <v>0.3868521126760564</v>
      </c>
      <c r="Q1907" s="79">
        <f t="shared" si="802"/>
        <v>0.48942278486886914</v>
      </c>
      <c r="R1907" s="79">
        <f t="shared" si="803"/>
        <v>0.27025694212813778</v>
      </c>
    </row>
    <row r="1908" spans="1:18" s="80" customFormat="1" x14ac:dyDescent="0.25">
      <c r="A1908" s="73" t="s">
        <v>3391</v>
      </c>
      <c r="B1908" s="74">
        <v>4</v>
      </c>
      <c r="C1908" s="74" t="s">
        <v>3392</v>
      </c>
      <c r="D1908" s="26"/>
      <c r="E1908" s="27"/>
      <c r="F1908" s="75">
        <v>18671</v>
      </c>
      <c r="G1908" s="76">
        <v>73.3650388466679</v>
      </c>
      <c r="H1908" s="76">
        <v>50.923168552709939</v>
      </c>
      <c r="I1908" s="76">
        <v>4.7610000000000001</v>
      </c>
      <c r="J1908" s="77">
        <v>558.04564196230706</v>
      </c>
      <c r="L1908" s="79">
        <f t="shared" si="798"/>
        <v>0.38198405249874412</v>
      </c>
      <c r="M1908" s="79"/>
      <c r="N1908" s="79">
        <f t="shared" si="799"/>
        <v>0.8060839807777983</v>
      </c>
      <c r="O1908" s="79">
        <f t="shared" si="800"/>
        <v>0.50923168552709941</v>
      </c>
      <c r="P1908" s="79">
        <f t="shared" si="801"/>
        <v>0.20852112676056342</v>
      </c>
      <c r="Q1908" s="79">
        <f t="shared" si="802"/>
        <v>0.32586126625957201</v>
      </c>
      <c r="R1908" s="79">
        <f t="shared" si="803"/>
        <v>0.21218890140458704</v>
      </c>
    </row>
    <row r="1909" spans="1:18" s="80" customFormat="1" x14ac:dyDescent="0.25">
      <c r="A1909" s="73" t="s">
        <v>3393</v>
      </c>
      <c r="B1909" s="74">
        <v>5</v>
      </c>
      <c r="C1909" s="74" t="s">
        <v>3394</v>
      </c>
      <c r="D1909" s="26"/>
      <c r="E1909" s="27"/>
      <c r="F1909" s="75">
        <v>5387</v>
      </c>
      <c r="G1909" s="76">
        <v>70.98156449099163</v>
      </c>
      <c r="H1909" s="76">
        <v>42.61904761904762</v>
      </c>
      <c r="I1909" s="76">
        <v>4.8478000000000003</v>
      </c>
      <c r="J1909" s="77">
        <v>516.7841379214376</v>
      </c>
      <c r="L1909" s="79">
        <f t="shared" si="798"/>
        <v>0.35648369102380834</v>
      </c>
      <c r="M1909" s="79"/>
      <c r="N1909" s="79">
        <f t="shared" si="799"/>
        <v>0.76635940818319381</v>
      </c>
      <c r="O1909" s="79">
        <f t="shared" si="800"/>
        <v>0.42619047619047623</v>
      </c>
      <c r="P1909" s="79">
        <f t="shared" si="801"/>
        <v>0.21463380281690145</v>
      </c>
      <c r="Q1909" s="79">
        <f t="shared" si="802"/>
        <v>0.30244814866206077</v>
      </c>
      <c r="R1909" s="79">
        <f t="shared" si="803"/>
        <v>0.19544995453202338</v>
      </c>
    </row>
    <row r="1910" spans="1:18" s="80" customFormat="1" x14ac:dyDescent="0.25">
      <c r="A1910" s="73" t="s">
        <v>3395</v>
      </c>
      <c r="B1910" s="74">
        <v>6</v>
      </c>
      <c r="C1910" s="74" t="s">
        <v>3396</v>
      </c>
      <c r="D1910" s="26"/>
      <c r="E1910" s="27"/>
      <c r="F1910" s="75">
        <v>38734</v>
      </c>
      <c r="G1910" s="76">
        <v>77.156747767060509</v>
      </c>
      <c r="H1910" s="76">
        <v>49.984457569163816</v>
      </c>
      <c r="I1910" s="76">
        <v>4.8625999999999996</v>
      </c>
      <c r="J1910" s="77">
        <v>654.5204836822918</v>
      </c>
      <c r="L1910" s="79">
        <f t="shared" si="798"/>
        <v>0.41550107593514052</v>
      </c>
      <c r="M1910" s="79"/>
      <c r="N1910" s="79">
        <f t="shared" si="799"/>
        <v>0.86927912945100849</v>
      </c>
      <c r="O1910" s="79">
        <f t="shared" si="800"/>
        <v>0.49984457569163815</v>
      </c>
      <c r="P1910" s="79">
        <f t="shared" si="801"/>
        <v>0.21567605633802817</v>
      </c>
      <c r="Q1910" s="79">
        <f t="shared" si="802"/>
        <v>0.32833596645376445</v>
      </c>
      <c r="R1910" s="79">
        <f t="shared" si="803"/>
        <v>0.25132676822811029</v>
      </c>
    </row>
    <row r="1911" spans="1:18" s="80" customFormat="1" x14ac:dyDescent="0.25">
      <c r="A1911" s="73" t="s">
        <v>3397</v>
      </c>
      <c r="B1911" s="74">
        <v>7</v>
      </c>
      <c r="C1911" s="74" t="s">
        <v>2028</v>
      </c>
      <c r="D1911" s="26"/>
      <c r="E1911" s="27"/>
      <c r="F1911" s="75">
        <v>41742</v>
      </c>
      <c r="G1911" s="76">
        <v>74.617186970321711</v>
      </c>
      <c r="H1911" s="76">
        <v>61.804167856123328</v>
      </c>
      <c r="I1911" s="76">
        <v>6.1746999999999996</v>
      </c>
      <c r="J1911" s="77">
        <v>645.14754684746299</v>
      </c>
      <c r="L1911" s="79">
        <f t="shared" si="798"/>
        <v>0.44700518477452406</v>
      </c>
      <c r="M1911" s="79"/>
      <c r="N1911" s="79">
        <f t="shared" si="799"/>
        <v>0.82695311617202849</v>
      </c>
      <c r="O1911" s="79">
        <f t="shared" si="800"/>
        <v>0.61804167856123327</v>
      </c>
      <c r="P1911" s="79">
        <f t="shared" si="801"/>
        <v>0.30807746478873238</v>
      </c>
      <c r="Q1911" s="79">
        <f t="shared" si="802"/>
        <v>0.43635388558475952</v>
      </c>
      <c r="R1911" s="79">
        <f t="shared" si="803"/>
        <v>0.24752435977584705</v>
      </c>
    </row>
    <row r="1912" spans="1:18" s="80" customFormat="1" x14ac:dyDescent="0.25">
      <c r="A1912" s="73" t="s">
        <v>3398</v>
      </c>
      <c r="B1912" s="74">
        <v>8</v>
      </c>
      <c r="C1912" s="74" t="s">
        <v>3399</v>
      </c>
      <c r="D1912" s="26"/>
      <c r="E1912" s="27"/>
      <c r="F1912" s="75">
        <v>26947</v>
      </c>
      <c r="G1912" s="76">
        <v>79.712342578008588</v>
      </c>
      <c r="H1912" s="76">
        <v>46.6</v>
      </c>
      <c r="I1912" s="76">
        <v>5.4692999999999996</v>
      </c>
      <c r="J1912" s="77">
        <v>767.53037658000653</v>
      </c>
      <c r="L1912" s="79">
        <f t="shared" si="798"/>
        <v>0.45473780080221055</v>
      </c>
      <c r="M1912" s="79"/>
      <c r="N1912" s="79">
        <f t="shared" si="799"/>
        <v>0.91187237630014317</v>
      </c>
      <c r="O1912" s="79">
        <f t="shared" si="800"/>
        <v>0.46600000000000003</v>
      </c>
      <c r="P1912" s="79">
        <f t="shared" si="801"/>
        <v>0.25840140845070425</v>
      </c>
      <c r="Q1912" s="79">
        <f t="shared" si="802"/>
        <v>0.34700872660212478</v>
      </c>
      <c r="R1912" s="79">
        <f t="shared" si="803"/>
        <v>0.29717256656389718</v>
      </c>
    </row>
    <row r="1913" spans="1:18" s="80" customFormat="1" x14ac:dyDescent="0.25">
      <c r="A1913" s="73" t="s">
        <v>3400</v>
      </c>
      <c r="B1913" s="74">
        <v>9</v>
      </c>
      <c r="C1913" s="74" t="s">
        <v>3401</v>
      </c>
      <c r="D1913" s="26"/>
      <c r="E1913" s="27"/>
      <c r="F1913" s="75">
        <v>107495</v>
      </c>
      <c r="G1913" s="76">
        <v>82.891272672913814</v>
      </c>
      <c r="H1913" s="76">
        <v>50.383141762452112</v>
      </c>
      <c r="I1913" s="76">
        <v>5.2309999999999999</v>
      </c>
      <c r="J1913" s="77">
        <v>776.45953853356139</v>
      </c>
      <c r="L1913" s="79">
        <f t="shared" si="798"/>
        <v>0.46610138822100122</v>
      </c>
      <c r="M1913" s="79"/>
      <c r="N1913" s="79">
        <f t="shared" si="799"/>
        <v>0.96485454454856356</v>
      </c>
      <c r="O1913" s="79">
        <f t="shared" si="800"/>
        <v>0.50383141762452111</v>
      </c>
      <c r="P1913" s="79">
        <f t="shared" si="801"/>
        <v>0.24161971830985918</v>
      </c>
      <c r="Q1913" s="79">
        <f t="shared" si="802"/>
        <v>0.34890629859905625</v>
      </c>
      <c r="R1913" s="79">
        <f t="shared" si="803"/>
        <v>0.30079494463836159</v>
      </c>
    </row>
    <row r="1914" spans="1:18" s="80" customFormat="1" x14ac:dyDescent="0.25">
      <c r="A1914" s="92" t="s">
        <v>3402</v>
      </c>
      <c r="B1914" s="93">
        <v>10</v>
      </c>
      <c r="C1914" s="115" t="s">
        <v>3403</v>
      </c>
      <c r="D1914" s="26"/>
      <c r="E1914" s="27"/>
      <c r="F1914" s="116">
        <v>165779</v>
      </c>
      <c r="G1914" s="117">
        <v>77.711545243308024</v>
      </c>
      <c r="H1914" s="117">
        <v>71.578060257040519</v>
      </c>
      <c r="I1914" s="117">
        <v>9.6449999999999996</v>
      </c>
      <c r="J1914" s="118">
        <v>839.96027231409016</v>
      </c>
      <c r="L1914" s="79">
        <f t="shared" si="798"/>
        <v>0.56504724483253232</v>
      </c>
      <c r="M1914" s="79"/>
      <c r="N1914" s="79">
        <f t="shared" si="799"/>
        <v>0.87852575405513378</v>
      </c>
      <c r="O1914" s="79">
        <f t="shared" si="800"/>
        <v>0.71578060257040521</v>
      </c>
      <c r="P1914" s="79">
        <f t="shared" si="801"/>
        <v>0.55246478873239435</v>
      </c>
      <c r="Q1914" s="79">
        <f t="shared" si="802"/>
        <v>0.62884304828614013</v>
      </c>
      <c r="R1914" s="79">
        <f t="shared" si="803"/>
        <v>0.32655589140531038</v>
      </c>
    </row>
    <row r="1915" spans="1:18" s="80" customFormat="1" x14ac:dyDescent="0.25">
      <c r="A1915" s="91"/>
      <c r="B1915" s="93"/>
      <c r="C1915" s="81"/>
      <c r="D1915" s="82"/>
      <c r="E1915" s="83"/>
      <c r="F1915" s="94" t="s">
        <v>17</v>
      </c>
      <c r="G1915" s="95"/>
      <c r="H1915" s="95"/>
      <c r="I1915" s="95"/>
      <c r="J1915" s="96"/>
      <c r="L1915" s="79"/>
      <c r="M1915" s="79"/>
      <c r="N1915" s="79"/>
      <c r="O1915" s="79"/>
      <c r="P1915" s="79"/>
      <c r="Q1915" s="79"/>
      <c r="R1915" s="79"/>
    </row>
    <row r="1916" spans="1:18" s="80" customFormat="1" x14ac:dyDescent="0.25">
      <c r="A1916" s="62" t="s">
        <v>3404</v>
      </c>
      <c r="B1916" s="87"/>
      <c r="C1916" s="64" t="s">
        <v>3405</v>
      </c>
      <c r="D1916" s="65"/>
      <c r="E1916" s="66"/>
      <c r="F1916" s="67">
        <v>119287</v>
      </c>
      <c r="G1916" s="68">
        <v>63.127356813230584</v>
      </c>
      <c r="H1916" s="68">
        <v>36.618044300378173</v>
      </c>
      <c r="I1916" s="68">
        <v>4.0691756061016626</v>
      </c>
      <c r="J1916" s="69">
        <v>292.90705306474803</v>
      </c>
      <c r="K1916" s="16"/>
      <c r="L1916" s="54">
        <f t="shared" ref="L1916:L1926" si="804">GEOMEAN(N1916,Q1916,R1916)</f>
        <v>0.25241959516923818</v>
      </c>
      <c r="M1916" s="54"/>
      <c r="N1916" s="54">
        <f t="shared" ref="N1916:N1926" si="805">+(G1916-25)/(85-25)</f>
        <v>0.63545594688717644</v>
      </c>
      <c r="O1916" s="54">
        <f t="shared" ref="O1916:O1926" si="806">+H1916/100</f>
        <v>0.36618044300378172</v>
      </c>
      <c r="P1916" s="54">
        <f t="shared" ref="P1916:P1926" si="807">+(I1916-1.8)/(16-1.8)</f>
        <v>0.15980109902124387</v>
      </c>
      <c r="Q1916" s="54">
        <f t="shared" ref="Q1916:Q1926" si="808">+(O1916*P1916)^(0.5)</f>
        <v>0.24190088307422583</v>
      </c>
      <c r="R1916" s="54">
        <f t="shared" ref="R1916:R1926" si="809">+(J1916-35)/(2500-35)</f>
        <v>0.1046276077341777</v>
      </c>
    </row>
    <row r="1917" spans="1:18" s="80" customFormat="1" x14ac:dyDescent="0.25">
      <c r="A1917" s="73" t="s">
        <v>3406</v>
      </c>
      <c r="B1917" s="74">
        <v>1</v>
      </c>
      <c r="C1917" s="74" t="s">
        <v>3407</v>
      </c>
      <c r="D1917" s="26"/>
      <c r="E1917" s="27"/>
      <c r="F1917" s="75">
        <v>30852</v>
      </c>
      <c r="G1917" s="76">
        <v>60.792211707424592</v>
      </c>
      <c r="H1917" s="76">
        <v>40.933278755628329</v>
      </c>
      <c r="I1917" s="76">
        <v>4.7187999999999999</v>
      </c>
      <c r="J1917" s="77">
        <v>354.44128876767718</v>
      </c>
      <c r="L1917" s="79">
        <f t="shared" si="804"/>
        <v>0.28199141796065358</v>
      </c>
      <c r="M1917" s="79"/>
      <c r="N1917" s="79">
        <f t="shared" si="805"/>
        <v>0.59653686179040988</v>
      </c>
      <c r="O1917" s="79">
        <f t="shared" si="806"/>
        <v>0.40933278755628327</v>
      </c>
      <c r="P1917" s="79">
        <f t="shared" si="807"/>
        <v>0.20554929577464789</v>
      </c>
      <c r="Q1917" s="79">
        <f t="shared" si="808"/>
        <v>0.29006562398820646</v>
      </c>
      <c r="R1917" s="79">
        <f t="shared" si="809"/>
        <v>0.12959078651832745</v>
      </c>
    </row>
    <row r="1918" spans="1:18" s="80" customFormat="1" x14ac:dyDescent="0.25">
      <c r="A1918" s="73" t="s">
        <v>3408</v>
      </c>
      <c r="B1918" s="74">
        <v>2</v>
      </c>
      <c r="C1918" s="74" t="s">
        <v>3409</v>
      </c>
      <c r="D1918" s="26"/>
      <c r="E1918" s="27"/>
      <c r="F1918" s="75">
        <v>19896</v>
      </c>
      <c r="G1918" s="76">
        <v>64.05589055629072</v>
      </c>
      <c r="H1918" s="76">
        <v>35.902255639097746</v>
      </c>
      <c r="I1918" s="76">
        <v>3.2185999999999999</v>
      </c>
      <c r="J1918" s="77">
        <v>157.46047657348009</v>
      </c>
      <c r="L1918" s="79">
        <f t="shared" si="804"/>
        <v>0.18295895165293247</v>
      </c>
      <c r="M1918" s="79"/>
      <c r="N1918" s="79">
        <f t="shared" si="805"/>
        <v>0.650931509271512</v>
      </c>
      <c r="O1918" s="79">
        <f t="shared" si="806"/>
        <v>0.35902255639097747</v>
      </c>
      <c r="P1918" s="79">
        <f t="shared" si="807"/>
        <v>9.9901408450704221E-2</v>
      </c>
      <c r="Q1918" s="79">
        <f t="shared" si="808"/>
        <v>0.18938547739737341</v>
      </c>
      <c r="R1918" s="79">
        <f t="shared" si="809"/>
        <v>4.9679706520681578E-2</v>
      </c>
    </row>
    <row r="1919" spans="1:18" s="80" customFormat="1" x14ac:dyDescent="0.25">
      <c r="A1919" s="73" t="s">
        <v>3410</v>
      </c>
      <c r="B1919" s="74">
        <v>3</v>
      </c>
      <c r="C1919" s="74" t="s">
        <v>3411</v>
      </c>
      <c r="D1919" s="26"/>
      <c r="E1919" s="27"/>
      <c r="F1919" s="75">
        <v>2405</v>
      </c>
      <c r="G1919" s="76">
        <v>68.333032876477674</v>
      </c>
      <c r="H1919" s="76">
        <v>41.509433962264154</v>
      </c>
      <c r="I1919" s="76">
        <v>4.4176000000000002</v>
      </c>
      <c r="J1919" s="77">
        <v>234.597507941446</v>
      </c>
      <c r="L1919" s="79">
        <f t="shared" si="804"/>
        <v>0.25290784467605343</v>
      </c>
      <c r="M1919" s="79"/>
      <c r="N1919" s="79">
        <f t="shared" si="805"/>
        <v>0.72221721460796118</v>
      </c>
      <c r="O1919" s="79">
        <f t="shared" si="806"/>
        <v>0.41509433962264153</v>
      </c>
      <c r="P1919" s="79">
        <f t="shared" si="807"/>
        <v>0.18433802816901412</v>
      </c>
      <c r="Q1919" s="79">
        <f t="shared" si="808"/>
        <v>0.27661827862626287</v>
      </c>
      <c r="R1919" s="79">
        <f t="shared" si="809"/>
        <v>8.0972619854541988E-2</v>
      </c>
    </row>
    <row r="1920" spans="1:18" s="80" customFormat="1" x14ac:dyDescent="0.25">
      <c r="A1920" s="73" t="s">
        <v>3412</v>
      </c>
      <c r="B1920" s="74">
        <v>4</v>
      </c>
      <c r="C1920" s="74" t="s">
        <v>2714</v>
      </c>
      <c r="D1920" s="26"/>
      <c r="E1920" s="27"/>
      <c r="F1920" s="75">
        <v>5734</v>
      </c>
      <c r="G1920" s="76">
        <v>61.908887581839586</v>
      </c>
      <c r="H1920" s="76">
        <v>20.394736842105264</v>
      </c>
      <c r="I1920" s="76">
        <v>3.1244999999999998</v>
      </c>
      <c r="J1920" s="77">
        <v>82.213080147613908</v>
      </c>
      <c r="L1920" s="79">
        <f t="shared" si="804"/>
        <v>0.11756787254632374</v>
      </c>
      <c r="M1920" s="79"/>
      <c r="N1920" s="79">
        <f t="shared" si="805"/>
        <v>0.61514812636399308</v>
      </c>
      <c r="O1920" s="79">
        <f t="shared" si="806"/>
        <v>0.20394736842105263</v>
      </c>
      <c r="P1920" s="79">
        <f t="shared" si="807"/>
        <v>9.3274647887323939E-2</v>
      </c>
      <c r="Q1920" s="79">
        <f t="shared" si="808"/>
        <v>0.13792432336981034</v>
      </c>
      <c r="R1920" s="79">
        <f t="shared" si="809"/>
        <v>1.9153379370228766E-2</v>
      </c>
    </row>
    <row r="1921" spans="1:18" s="80" customFormat="1" x14ac:dyDescent="0.25">
      <c r="A1921" s="73" t="s">
        <v>3413</v>
      </c>
      <c r="B1921" s="74">
        <v>5</v>
      </c>
      <c r="C1921" s="74" t="s">
        <v>3414</v>
      </c>
      <c r="D1921" s="26"/>
      <c r="E1921" s="27"/>
      <c r="F1921" s="75">
        <v>6179</v>
      </c>
      <c r="G1921" s="76">
        <v>66.857671201354549</v>
      </c>
      <c r="H1921" s="76">
        <v>50</v>
      </c>
      <c r="I1921" s="76">
        <v>4.8503999999999996</v>
      </c>
      <c r="J1921" s="77">
        <v>355.02928094747273</v>
      </c>
      <c r="L1921" s="79">
        <f t="shared" si="804"/>
        <v>0.30962684681795416</v>
      </c>
      <c r="M1921" s="79"/>
      <c r="N1921" s="79">
        <f t="shared" si="805"/>
        <v>0.69762785335590916</v>
      </c>
      <c r="O1921" s="79">
        <f t="shared" si="806"/>
        <v>0.5</v>
      </c>
      <c r="P1921" s="79">
        <f t="shared" si="807"/>
        <v>0.21481690140845069</v>
      </c>
      <c r="Q1921" s="79">
        <f t="shared" si="808"/>
        <v>0.3277322851112251</v>
      </c>
      <c r="R1921" s="79">
        <f t="shared" si="809"/>
        <v>0.12982932289958327</v>
      </c>
    </row>
    <row r="1922" spans="1:18" s="80" customFormat="1" x14ac:dyDescent="0.25">
      <c r="A1922" s="73" t="s">
        <v>3415</v>
      </c>
      <c r="B1922" s="74">
        <v>6</v>
      </c>
      <c r="C1922" s="74" t="s">
        <v>3416</v>
      </c>
      <c r="D1922" s="26"/>
      <c r="E1922" s="27"/>
      <c r="F1922" s="75">
        <v>21257</v>
      </c>
      <c r="G1922" s="76">
        <v>61.069554980203179</v>
      </c>
      <c r="H1922" s="76">
        <v>29.691358024691354</v>
      </c>
      <c r="I1922" s="76">
        <v>2.7494000000000001</v>
      </c>
      <c r="J1922" s="77">
        <v>256.51614845580025</v>
      </c>
      <c r="L1922" s="79">
        <f t="shared" si="804"/>
        <v>0.19670911812537697</v>
      </c>
      <c r="M1922" s="79"/>
      <c r="N1922" s="79">
        <f t="shared" si="805"/>
        <v>0.60115924967005296</v>
      </c>
      <c r="O1922" s="79">
        <f t="shared" si="806"/>
        <v>0.29691358024691356</v>
      </c>
      <c r="P1922" s="79">
        <f t="shared" si="807"/>
        <v>6.6859154929577475E-2</v>
      </c>
      <c r="Q1922" s="79">
        <f t="shared" si="808"/>
        <v>0.1408949646453837</v>
      </c>
      <c r="R1922" s="79">
        <f t="shared" si="809"/>
        <v>8.9864563268073128E-2</v>
      </c>
    </row>
    <row r="1923" spans="1:18" s="80" customFormat="1" x14ac:dyDescent="0.25">
      <c r="A1923" s="73" t="s">
        <v>3417</v>
      </c>
      <c r="B1923" s="74">
        <v>7</v>
      </c>
      <c r="C1923" s="74" t="s">
        <v>3418</v>
      </c>
      <c r="D1923" s="26"/>
      <c r="E1923" s="27"/>
      <c r="F1923" s="75">
        <v>9621</v>
      </c>
      <c r="G1923" s="76">
        <v>66.296603876162351</v>
      </c>
      <c r="H1923" s="76">
        <v>32.4</v>
      </c>
      <c r="I1923" s="76">
        <v>4.5618999999999996</v>
      </c>
      <c r="J1923" s="77">
        <v>402.01512376732308</v>
      </c>
      <c r="L1923" s="79">
        <f t="shared" si="804"/>
        <v>0.29520303003465509</v>
      </c>
      <c r="M1923" s="79"/>
      <c r="N1923" s="79">
        <f t="shared" si="805"/>
        <v>0.6882767312693725</v>
      </c>
      <c r="O1923" s="79">
        <f t="shared" si="806"/>
        <v>0.32400000000000001</v>
      </c>
      <c r="P1923" s="79">
        <f t="shared" si="807"/>
        <v>0.19450000000000001</v>
      </c>
      <c r="Q1923" s="79">
        <f t="shared" si="808"/>
        <v>0.25103386225766439</v>
      </c>
      <c r="R1923" s="79">
        <f t="shared" si="809"/>
        <v>0.14889051674130754</v>
      </c>
    </row>
    <row r="1924" spans="1:18" s="80" customFormat="1" x14ac:dyDescent="0.25">
      <c r="A1924" s="73" t="s">
        <v>3419</v>
      </c>
      <c r="B1924" s="74">
        <v>8</v>
      </c>
      <c r="C1924" s="74" t="s">
        <v>3420</v>
      </c>
      <c r="D1924" s="26"/>
      <c r="E1924" s="27"/>
      <c r="F1924" s="75">
        <v>10510</v>
      </c>
      <c r="G1924" s="76">
        <v>61.981830780423643</v>
      </c>
      <c r="H1924" s="76">
        <v>27.842227378190255</v>
      </c>
      <c r="I1924" s="76">
        <v>3.1768000000000001</v>
      </c>
      <c r="J1924" s="77">
        <v>195.65994895584683</v>
      </c>
      <c r="L1924" s="79">
        <f t="shared" si="804"/>
        <v>0.18758165678107702</v>
      </c>
      <c r="M1924" s="79"/>
      <c r="N1924" s="79">
        <f t="shared" si="805"/>
        <v>0.61636384634039409</v>
      </c>
      <c r="O1924" s="79">
        <f t="shared" si="806"/>
        <v>0.27842227378190254</v>
      </c>
      <c r="P1924" s="79">
        <f t="shared" si="807"/>
        <v>9.6957746478873244E-2</v>
      </c>
      <c r="Q1924" s="79">
        <f t="shared" si="808"/>
        <v>0.16430214921119304</v>
      </c>
      <c r="R1924" s="79">
        <f t="shared" si="809"/>
        <v>6.5176449880668091E-2</v>
      </c>
    </row>
    <row r="1925" spans="1:18" s="80" customFormat="1" x14ac:dyDescent="0.25">
      <c r="A1925" s="73" t="s">
        <v>3421</v>
      </c>
      <c r="B1925" s="74">
        <v>9</v>
      </c>
      <c r="C1925" s="74" t="s">
        <v>3422</v>
      </c>
      <c r="D1925" s="26"/>
      <c r="E1925" s="27"/>
      <c r="F1925" s="75">
        <v>1654</v>
      </c>
      <c r="G1925" s="76">
        <v>69.820005691195604</v>
      </c>
      <c r="H1925" s="76">
        <v>31.73076923076923</v>
      </c>
      <c r="I1925" s="76">
        <v>5.3277000000000001</v>
      </c>
      <c r="J1925" s="77">
        <v>446.59356231001544</v>
      </c>
      <c r="L1925" s="79">
        <f t="shared" si="804"/>
        <v>0.32716845199408034</v>
      </c>
      <c r="M1925" s="79"/>
      <c r="N1925" s="79">
        <f t="shared" si="805"/>
        <v>0.74700009485326002</v>
      </c>
      <c r="O1925" s="79">
        <f t="shared" si="806"/>
        <v>0.31730769230769229</v>
      </c>
      <c r="P1925" s="79">
        <f t="shared" si="807"/>
        <v>0.24842957746478878</v>
      </c>
      <c r="Q1925" s="79">
        <f t="shared" si="808"/>
        <v>0.28076434233414899</v>
      </c>
      <c r="R1925" s="79">
        <f t="shared" si="809"/>
        <v>0.16697507598783587</v>
      </c>
    </row>
    <row r="1926" spans="1:18" s="80" customFormat="1" x14ac:dyDescent="0.25">
      <c r="A1926" s="73" t="s">
        <v>3423</v>
      </c>
      <c r="B1926" s="74">
        <v>10</v>
      </c>
      <c r="C1926" s="74" t="s">
        <v>3424</v>
      </c>
      <c r="D1926" s="26"/>
      <c r="E1926" s="27"/>
      <c r="F1926" s="75">
        <v>11179</v>
      </c>
      <c r="G1926" s="76">
        <v>66.883823319205632</v>
      </c>
      <c r="H1926" s="76">
        <v>53.521126760563376</v>
      </c>
      <c r="I1926" s="76">
        <v>5.8304999999999998</v>
      </c>
      <c r="J1926" s="77">
        <v>494.40929705261249</v>
      </c>
      <c r="L1926" s="79">
        <f t="shared" si="804"/>
        <v>0.37013368673862973</v>
      </c>
      <c r="M1926" s="79"/>
      <c r="N1926" s="79">
        <f t="shared" si="805"/>
        <v>0.69806372198676059</v>
      </c>
      <c r="O1926" s="79">
        <f t="shared" si="806"/>
        <v>0.53521126760563376</v>
      </c>
      <c r="P1926" s="79">
        <f t="shared" si="807"/>
        <v>0.2838380281690141</v>
      </c>
      <c r="Q1926" s="79">
        <f t="shared" si="808"/>
        <v>0.38976058144843434</v>
      </c>
      <c r="R1926" s="79">
        <f t="shared" si="809"/>
        <v>0.18637293998077586</v>
      </c>
    </row>
    <row r="1927" spans="1:18" s="80" customFormat="1" x14ac:dyDescent="0.25">
      <c r="A1927" s="73"/>
      <c r="B1927" s="74"/>
      <c r="C1927" s="81"/>
      <c r="D1927" s="82"/>
      <c r="E1927" s="83"/>
      <c r="F1927" s="84" t="s">
        <v>17</v>
      </c>
      <c r="G1927" s="85"/>
      <c r="H1927" s="85"/>
      <c r="I1927" s="85"/>
      <c r="J1927" s="86"/>
      <c r="L1927" s="79"/>
      <c r="M1927" s="79"/>
      <c r="N1927" s="79"/>
      <c r="O1927" s="79"/>
      <c r="P1927" s="79"/>
      <c r="Q1927" s="79"/>
      <c r="R1927" s="79"/>
    </row>
    <row r="1928" spans="1:18" s="80" customFormat="1" x14ac:dyDescent="0.25">
      <c r="A1928" s="62" t="s">
        <v>3425</v>
      </c>
      <c r="B1928" s="63"/>
      <c r="C1928" s="64" t="s">
        <v>3426</v>
      </c>
      <c r="D1928" s="65"/>
      <c r="E1928" s="66"/>
      <c r="F1928" s="67">
        <v>111501</v>
      </c>
      <c r="G1928" s="68">
        <v>60.581072776196493</v>
      </c>
      <c r="H1928" s="68">
        <v>45.909298085688235</v>
      </c>
      <c r="I1928" s="68">
        <v>4.2144179991320891</v>
      </c>
      <c r="J1928" s="69">
        <v>307.83428128462594</v>
      </c>
      <c r="K1928" s="16"/>
      <c r="L1928" s="54">
        <f t="shared" ref="L1928:L1936" si="810">GEOMEAN(N1928,Q1928,R1928)</f>
        <v>0.26370643567111374</v>
      </c>
      <c r="M1928" s="54"/>
      <c r="N1928" s="54">
        <f t="shared" ref="N1928:N1936" si="811">+(G1928-25)/(85-25)</f>
        <v>0.5930178796032749</v>
      </c>
      <c r="O1928" s="54">
        <f t="shared" ref="O1928:O1936" si="812">+H1928/100</f>
        <v>0.45909298085688233</v>
      </c>
      <c r="P1928" s="54">
        <f t="shared" ref="P1928:P1936" si="813">+(I1928-1.8)/(16-1.8)</f>
        <v>0.17002943655859784</v>
      </c>
      <c r="Q1928" s="54">
        <f t="shared" ref="Q1928:Q1936" si="814">+(O1928*P1928)^(0.5)</f>
        <v>0.27939098207190377</v>
      </c>
      <c r="R1928" s="54">
        <f t="shared" ref="R1928:R1936" si="815">+(J1928-35)/(2500-35)</f>
        <v>0.11068327841161296</v>
      </c>
    </row>
    <row r="1929" spans="1:18" s="80" customFormat="1" x14ac:dyDescent="0.25">
      <c r="A1929" s="73" t="s">
        <v>3427</v>
      </c>
      <c r="B1929" s="74">
        <v>1</v>
      </c>
      <c r="C1929" s="74" t="s">
        <v>3428</v>
      </c>
      <c r="D1929" s="26"/>
      <c r="E1929" s="27"/>
      <c r="F1929" s="75">
        <v>27599</v>
      </c>
      <c r="G1929" s="76">
        <v>59.20591660693394</v>
      </c>
      <c r="H1929" s="76">
        <v>56.546222430783665</v>
      </c>
      <c r="I1929" s="76">
        <v>5.0948000000000002</v>
      </c>
      <c r="J1929" s="77">
        <v>463.59935613308005</v>
      </c>
      <c r="L1929" s="79">
        <f t="shared" si="810"/>
        <v>0.32990247671009115</v>
      </c>
      <c r="M1929" s="79"/>
      <c r="N1929" s="79">
        <f t="shared" si="811"/>
        <v>0.57009861011556562</v>
      </c>
      <c r="O1929" s="79">
        <f t="shared" si="812"/>
        <v>0.56546222430783666</v>
      </c>
      <c r="P1929" s="79">
        <f t="shared" si="813"/>
        <v>0.23202816901408455</v>
      </c>
      <c r="Q1929" s="79">
        <f t="shared" si="814"/>
        <v>0.36221977382906489</v>
      </c>
      <c r="R1929" s="79">
        <f t="shared" si="815"/>
        <v>0.17387397814729413</v>
      </c>
    </row>
    <row r="1930" spans="1:18" s="80" customFormat="1" x14ac:dyDescent="0.25">
      <c r="A1930" s="73" t="s">
        <v>3429</v>
      </c>
      <c r="B1930" s="74">
        <v>2</v>
      </c>
      <c r="C1930" s="74" t="s">
        <v>3430</v>
      </c>
      <c r="D1930" s="26"/>
      <c r="E1930" s="27"/>
      <c r="F1930" s="75">
        <v>7317</v>
      </c>
      <c r="G1930" s="76">
        <v>63.602522980954355</v>
      </c>
      <c r="H1930" s="76">
        <v>56.785714285714285</v>
      </c>
      <c r="I1930" s="76">
        <v>5.5743999999999998</v>
      </c>
      <c r="J1930" s="77">
        <v>494.10675250462066</v>
      </c>
      <c r="L1930" s="79">
        <f t="shared" si="810"/>
        <v>0.35973843767930058</v>
      </c>
      <c r="M1930" s="79"/>
      <c r="N1930" s="79">
        <f t="shared" si="811"/>
        <v>0.64337538301590591</v>
      </c>
      <c r="O1930" s="79">
        <f t="shared" si="812"/>
        <v>0.56785714285714284</v>
      </c>
      <c r="P1930" s="79">
        <f t="shared" si="813"/>
        <v>0.26580281690140845</v>
      </c>
      <c r="Q1930" s="79">
        <f t="shared" si="814"/>
        <v>0.38850743643978564</v>
      </c>
      <c r="R1930" s="79">
        <f t="shared" si="815"/>
        <v>0.18625020385582988</v>
      </c>
    </row>
    <row r="1931" spans="1:18" s="80" customFormat="1" x14ac:dyDescent="0.25">
      <c r="A1931" s="73" t="s">
        <v>3431</v>
      </c>
      <c r="B1931" s="74">
        <v>3</v>
      </c>
      <c r="C1931" s="74" t="s">
        <v>3432</v>
      </c>
      <c r="D1931" s="26"/>
      <c r="E1931" s="27"/>
      <c r="F1931" s="75">
        <v>11186</v>
      </c>
      <c r="G1931" s="76">
        <v>61.410132603475489</v>
      </c>
      <c r="H1931" s="76">
        <v>50.538922155688624</v>
      </c>
      <c r="I1931" s="76">
        <v>3.6191</v>
      </c>
      <c r="J1931" s="77">
        <v>173.21702494940263</v>
      </c>
      <c r="L1931" s="79">
        <f t="shared" si="810"/>
        <v>0.20533874812163747</v>
      </c>
      <c r="M1931" s="79"/>
      <c r="N1931" s="79">
        <f t="shared" si="811"/>
        <v>0.60683554339125811</v>
      </c>
      <c r="O1931" s="79">
        <f t="shared" si="812"/>
        <v>0.50538922155688626</v>
      </c>
      <c r="P1931" s="79">
        <f t="shared" si="813"/>
        <v>0.12810563380281689</v>
      </c>
      <c r="Q1931" s="79">
        <f t="shared" si="814"/>
        <v>0.25444686389235999</v>
      </c>
      <c r="R1931" s="79">
        <f t="shared" si="815"/>
        <v>5.6071815395295183E-2</v>
      </c>
    </row>
    <row r="1932" spans="1:18" s="80" customFormat="1" x14ac:dyDescent="0.25">
      <c r="A1932" s="73" t="s">
        <v>3433</v>
      </c>
      <c r="B1932" s="74">
        <v>4</v>
      </c>
      <c r="C1932" s="74" t="s">
        <v>3434</v>
      </c>
      <c r="D1932" s="26"/>
      <c r="E1932" s="27"/>
      <c r="F1932" s="75">
        <v>35548</v>
      </c>
      <c r="G1932" s="76">
        <v>59.844486935387337</v>
      </c>
      <c r="H1932" s="76">
        <v>38.451356717405694</v>
      </c>
      <c r="I1932" s="76">
        <v>3.6063000000000001</v>
      </c>
      <c r="J1932" s="77">
        <v>249.0394216306193</v>
      </c>
      <c r="L1932" s="79">
        <f t="shared" si="810"/>
        <v>0.22342002217469251</v>
      </c>
      <c r="M1932" s="79"/>
      <c r="N1932" s="79">
        <f t="shared" si="811"/>
        <v>0.58074144892312229</v>
      </c>
      <c r="O1932" s="79">
        <f t="shared" si="812"/>
        <v>0.38451356717405694</v>
      </c>
      <c r="P1932" s="79">
        <f t="shared" si="813"/>
        <v>0.12720422535211268</v>
      </c>
      <c r="Q1932" s="79">
        <f t="shared" si="814"/>
        <v>0.22116001096435461</v>
      </c>
      <c r="R1932" s="79">
        <f t="shared" si="815"/>
        <v>8.6831408369419591E-2</v>
      </c>
    </row>
    <row r="1933" spans="1:18" s="80" customFormat="1" x14ac:dyDescent="0.25">
      <c r="A1933" s="73" t="s">
        <v>3435</v>
      </c>
      <c r="B1933" s="74">
        <v>5</v>
      </c>
      <c r="C1933" s="74" t="s">
        <v>3436</v>
      </c>
      <c r="D1933" s="26"/>
      <c r="E1933" s="27"/>
      <c r="F1933" s="75">
        <v>3871</v>
      </c>
      <c r="G1933" s="76">
        <v>58.564900103371578</v>
      </c>
      <c r="H1933" s="76">
        <v>49.042145593869726</v>
      </c>
      <c r="I1933" s="76">
        <v>3.6454</v>
      </c>
      <c r="J1933" s="77">
        <v>154.38233025341543</v>
      </c>
      <c r="L1933" s="79">
        <f t="shared" si="810"/>
        <v>0.18982249814688251</v>
      </c>
      <c r="M1933" s="79"/>
      <c r="N1933" s="79">
        <f t="shared" si="811"/>
        <v>0.55941500172285963</v>
      </c>
      <c r="O1933" s="79">
        <f t="shared" si="812"/>
        <v>0.49042145593869724</v>
      </c>
      <c r="P1933" s="79">
        <f t="shared" si="813"/>
        <v>0.12995774647887323</v>
      </c>
      <c r="Q1933" s="79">
        <f t="shared" si="814"/>
        <v>0.25245606991847336</v>
      </c>
      <c r="R1933" s="79">
        <f t="shared" si="815"/>
        <v>4.8430965620046826E-2</v>
      </c>
    </row>
    <row r="1934" spans="1:18" s="80" customFormat="1" x14ac:dyDescent="0.25">
      <c r="A1934" s="73" t="s">
        <v>3437</v>
      </c>
      <c r="B1934" s="74">
        <v>6</v>
      </c>
      <c r="C1934" s="74" t="s">
        <v>3438</v>
      </c>
      <c r="D1934" s="26"/>
      <c r="E1934" s="27"/>
      <c r="F1934" s="75">
        <v>8678</v>
      </c>
      <c r="G1934" s="76">
        <v>63.866602302487678</v>
      </c>
      <c r="H1934" s="76">
        <v>51.963746223564954</v>
      </c>
      <c r="I1934" s="76">
        <v>4.6398000000000001</v>
      </c>
      <c r="J1934" s="77">
        <v>322.08479091803588</v>
      </c>
      <c r="L1934" s="79">
        <f t="shared" si="810"/>
        <v>0.28972735824231649</v>
      </c>
      <c r="M1934" s="79"/>
      <c r="N1934" s="79">
        <f t="shared" si="811"/>
        <v>0.64777670504146134</v>
      </c>
      <c r="O1934" s="79">
        <f t="shared" si="812"/>
        <v>0.51963746223564955</v>
      </c>
      <c r="P1934" s="79">
        <f t="shared" si="813"/>
        <v>0.19998591549295777</v>
      </c>
      <c r="Q1934" s="79">
        <f t="shared" si="814"/>
        <v>0.32236652060912535</v>
      </c>
      <c r="R1934" s="79">
        <f t="shared" si="815"/>
        <v>0.11646441822232693</v>
      </c>
    </row>
    <row r="1935" spans="1:18" s="80" customFormat="1" x14ac:dyDescent="0.25">
      <c r="A1935" s="73" t="s">
        <v>3439</v>
      </c>
      <c r="B1935" s="74">
        <v>7</v>
      </c>
      <c r="C1935" s="74" t="s">
        <v>3440</v>
      </c>
      <c r="D1935" s="26"/>
      <c r="E1935" s="27"/>
      <c r="F1935" s="75">
        <v>7140</v>
      </c>
      <c r="G1935" s="76">
        <v>58.747287300450843</v>
      </c>
      <c r="H1935" s="76">
        <v>30.742049469964666</v>
      </c>
      <c r="I1935" s="76">
        <v>3.6760000000000002</v>
      </c>
      <c r="J1935" s="77">
        <v>239.66112896415754</v>
      </c>
      <c r="L1935" s="79">
        <f t="shared" si="810"/>
        <v>0.2111291687815228</v>
      </c>
      <c r="M1935" s="79"/>
      <c r="N1935" s="79">
        <f t="shared" si="811"/>
        <v>0.56245478834084739</v>
      </c>
      <c r="O1935" s="79">
        <f t="shared" si="812"/>
        <v>0.30742049469964666</v>
      </c>
      <c r="P1935" s="79">
        <f t="shared" si="813"/>
        <v>0.13211267605633803</v>
      </c>
      <c r="Q1935" s="79">
        <f t="shared" si="814"/>
        <v>0.20152951205551409</v>
      </c>
      <c r="R1935" s="79">
        <f t="shared" si="815"/>
        <v>8.3026827165986833E-2</v>
      </c>
    </row>
    <row r="1936" spans="1:18" s="80" customFormat="1" x14ac:dyDescent="0.25">
      <c r="A1936" s="73" t="s">
        <v>3441</v>
      </c>
      <c r="B1936" s="74">
        <v>8</v>
      </c>
      <c r="C1936" s="74" t="s">
        <v>3442</v>
      </c>
      <c r="D1936" s="26"/>
      <c r="E1936" s="27"/>
      <c r="F1936" s="75">
        <v>10162</v>
      </c>
      <c r="G1936" s="76">
        <v>62.883348312413744</v>
      </c>
      <c r="H1936" s="76">
        <v>37.347767253044658</v>
      </c>
      <c r="I1936" s="76">
        <v>3.4882</v>
      </c>
      <c r="J1936" s="77">
        <v>198.70765415398998</v>
      </c>
      <c r="L1936" s="79">
        <f t="shared" si="810"/>
        <v>0.20673614893193185</v>
      </c>
      <c r="M1936" s="79"/>
      <c r="N1936" s="79">
        <f t="shared" si="811"/>
        <v>0.63138913854022904</v>
      </c>
      <c r="O1936" s="79">
        <f t="shared" si="812"/>
        <v>0.37347767253044656</v>
      </c>
      <c r="P1936" s="79">
        <f t="shared" si="813"/>
        <v>0.11888732394366197</v>
      </c>
      <c r="Q1936" s="79">
        <f t="shared" si="814"/>
        <v>0.21071725377826114</v>
      </c>
      <c r="R1936" s="79">
        <f t="shared" si="815"/>
        <v>6.6412841441780918E-2</v>
      </c>
    </row>
    <row r="1937" spans="1:18" s="80" customFormat="1" x14ac:dyDescent="0.25">
      <c r="A1937" s="73"/>
      <c r="B1937" s="74"/>
      <c r="C1937" s="81"/>
      <c r="D1937" s="82"/>
      <c r="E1937" s="83"/>
      <c r="F1937" s="84" t="s">
        <v>17</v>
      </c>
      <c r="G1937" s="85"/>
      <c r="H1937" s="85"/>
      <c r="I1937" s="85"/>
      <c r="J1937" s="86"/>
      <c r="L1937" s="79"/>
      <c r="M1937" s="79"/>
      <c r="N1937" s="79"/>
      <c r="O1937" s="79"/>
      <c r="P1937" s="79"/>
      <c r="Q1937" s="79"/>
      <c r="R1937" s="79"/>
    </row>
    <row r="1938" spans="1:18" s="80" customFormat="1" x14ac:dyDescent="0.25">
      <c r="A1938" s="62" t="s">
        <v>3443</v>
      </c>
      <c r="B1938" s="63"/>
      <c r="C1938" s="64" t="s">
        <v>3444</v>
      </c>
      <c r="D1938" s="65"/>
      <c r="E1938" s="66"/>
      <c r="F1938" s="67">
        <v>162027</v>
      </c>
      <c r="G1938" s="68">
        <v>72.893145418744368</v>
      </c>
      <c r="H1938" s="68">
        <v>57.324894514767934</v>
      </c>
      <c r="I1938" s="68">
        <v>5.6752543816683358</v>
      </c>
      <c r="J1938" s="69">
        <v>598.36205033744864</v>
      </c>
      <c r="K1938" s="16"/>
      <c r="L1938" s="54">
        <f t="shared" ref="L1938:L1948" si="816">GEOMEAN(N1938,Q1938,R1938)</f>
        <v>0.41631633115504779</v>
      </c>
      <c r="M1938" s="54"/>
      <c r="N1938" s="54">
        <f t="shared" ref="N1938:N1948" si="817">+(G1938-25)/(85-25)</f>
        <v>0.79821909031240612</v>
      </c>
      <c r="O1938" s="54">
        <f t="shared" ref="O1938:O1948" si="818">+H1938/100</f>
        <v>0.57324894514767932</v>
      </c>
      <c r="P1938" s="54">
        <f t="shared" ref="P1938:P1948" si="819">+(I1938-1.8)/(16-1.8)</f>
        <v>0.27290523814565748</v>
      </c>
      <c r="Q1938" s="54">
        <f t="shared" ref="Q1938:Q1948" si="820">+(O1938*P1938)^(0.5)</f>
        <v>0.39552830479281043</v>
      </c>
      <c r="R1938" s="54">
        <f t="shared" ref="R1938:R1948" si="821">+(J1938-35)/(2500-35)</f>
        <v>0.22854444232756538</v>
      </c>
    </row>
    <row r="1939" spans="1:18" s="80" customFormat="1" x14ac:dyDescent="0.25">
      <c r="A1939" s="73" t="s">
        <v>3445</v>
      </c>
      <c r="B1939" s="74">
        <v>1</v>
      </c>
      <c r="C1939" s="74" t="s">
        <v>3446</v>
      </c>
      <c r="D1939" s="26"/>
      <c r="E1939" s="27"/>
      <c r="F1939" s="75">
        <v>82521</v>
      </c>
      <c r="G1939" s="76">
        <v>71.869688801813055</v>
      </c>
      <c r="H1939" s="76">
        <v>59.497816593886469</v>
      </c>
      <c r="I1939" s="76">
        <v>6.1969000000000003</v>
      </c>
      <c r="J1939" s="77">
        <v>683.17347101346365</v>
      </c>
      <c r="L1939" s="79">
        <f t="shared" si="816"/>
        <v>0.44507335436249185</v>
      </c>
      <c r="M1939" s="79"/>
      <c r="N1939" s="79">
        <f t="shared" si="817"/>
        <v>0.78116148003021757</v>
      </c>
      <c r="O1939" s="79">
        <f t="shared" si="818"/>
        <v>0.59497816593886466</v>
      </c>
      <c r="P1939" s="79">
        <f t="shared" si="819"/>
        <v>0.30964084507042261</v>
      </c>
      <c r="Q1939" s="79">
        <f t="shared" si="820"/>
        <v>0.42921968978573222</v>
      </c>
      <c r="R1939" s="79">
        <f t="shared" si="821"/>
        <v>0.26295069817990413</v>
      </c>
    </row>
    <row r="1940" spans="1:18" s="80" customFormat="1" x14ac:dyDescent="0.25">
      <c r="A1940" s="73" t="s">
        <v>3447</v>
      </c>
      <c r="B1940" s="74">
        <v>2</v>
      </c>
      <c r="C1940" s="74" t="s">
        <v>3448</v>
      </c>
      <c r="D1940" s="26"/>
      <c r="E1940" s="27"/>
      <c r="F1940" s="75">
        <v>9410</v>
      </c>
      <c r="G1940" s="76">
        <v>74.278693204782712</v>
      </c>
      <c r="H1940" s="76">
        <v>57.255520504731862</v>
      </c>
      <c r="I1940" s="76">
        <v>6.0671999999999997</v>
      </c>
      <c r="J1940" s="77">
        <v>702.93143195909624</v>
      </c>
      <c r="L1940" s="79">
        <f t="shared" si="816"/>
        <v>0.45194574309714197</v>
      </c>
      <c r="M1940" s="79"/>
      <c r="N1940" s="79">
        <f t="shared" si="817"/>
        <v>0.82131155341304518</v>
      </c>
      <c r="O1940" s="79">
        <f t="shared" si="818"/>
        <v>0.5725552050473186</v>
      </c>
      <c r="P1940" s="79">
        <f t="shared" si="819"/>
        <v>0.30050704225352115</v>
      </c>
      <c r="Q1940" s="79">
        <f t="shared" si="820"/>
        <v>0.41479738571455349</v>
      </c>
      <c r="R1940" s="79">
        <f t="shared" si="821"/>
        <v>0.27096609815784839</v>
      </c>
    </row>
    <row r="1941" spans="1:18" s="80" customFormat="1" x14ac:dyDescent="0.25">
      <c r="A1941" s="73" t="s">
        <v>3449</v>
      </c>
      <c r="B1941" s="74">
        <v>3</v>
      </c>
      <c r="C1941" s="74" t="s">
        <v>3450</v>
      </c>
      <c r="D1941" s="26"/>
      <c r="E1941" s="27"/>
      <c r="F1941" s="75">
        <v>7789</v>
      </c>
      <c r="G1941" s="76">
        <v>74.482027314665416</v>
      </c>
      <c r="H1941" s="76">
        <v>43.811394891944985</v>
      </c>
      <c r="I1941" s="76">
        <v>4.4046000000000003</v>
      </c>
      <c r="J1941" s="77">
        <v>331.20584155998375</v>
      </c>
      <c r="L1941" s="79">
        <f t="shared" si="816"/>
        <v>0.3039934820930994</v>
      </c>
      <c r="M1941" s="79"/>
      <c r="N1941" s="79">
        <f t="shared" si="817"/>
        <v>0.82470045524442359</v>
      </c>
      <c r="O1941" s="79">
        <f t="shared" si="818"/>
        <v>0.43811394891944988</v>
      </c>
      <c r="P1941" s="79">
        <f t="shared" si="819"/>
        <v>0.18342253521126764</v>
      </c>
      <c r="Q1941" s="79">
        <f t="shared" si="820"/>
        <v>0.28347834348010664</v>
      </c>
      <c r="R1941" s="79">
        <f t="shared" si="821"/>
        <v>0.12016464160648428</v>
      </c>
    </row>
    <row r="1942" spans="1:18" s="80" customFormat="1" x14ac:dyDescent="0.25">
      <c r="A1942" s="73" t="s">
        <v>3451</v>
      </c>
      <c r="B1942" s="74">
        <v>4</v>
      </c>
      <c r="C1942" s="74" t="s">
        <v>3452</v>
      </c>
      <c r="D1942" s="26"/>
      <c r="E1942" s="27"/>
      <c r="F1942" s="75">
        <v>13997</v>
      </c>
      <c r="G1942" s="76">
        <v>71.909749073371358</v>
      </c>
      <c r="H1942" s="76">
        <v>48.467432950191572</v>
      </c>
      <c r="I1942" s="76">
        <v>4.2080000000000002</v>
      </c>
      <c r="J1942" s="77">
        <v>679.15593938385939</v>
      </c>
      <c r="L1942" s="79">
        <f t="shared" si="816"/>
        <v>0.38835748194607983</v>
      </c>
      <c r="M1942" s="79"/>
      <c r="N1942" s="79">
        <f t="shared" si="817"/>
        <v>0.78182915122285601</v>
      </c>
      <c r="O1942" s="79">
        <f t="shared" si="818"/>
        <v>0.48467432950191575</v>
      </c>
      <c r="P1942" s="79">
        <f t="shared" si="819"/>
        <v>0.16957746478873242</v>
      </c>
      <c r="Q1942" s="79">
        <f t="shared" si="820"/>
        <v>0.28668771170929808</v>
      </c>
      <c r="R1942" s="79">
        <f t="shared" si="821"/>
        <v>0.26132086790420261</v>
      </c>
    </row>
    <row r="1943" spans="1:18" s="80" customFormat="1" x14ac:dyDescent="0.25">
      <c r="A1943" s="73" t="s">
        <v>3453</v>
      </c>
      <c r="B1943" s="74">
        <v>5</v>
      </c>
      <c r="C1943" s="74" t="s">
        <v>3454</v>
      </c>
      <c r="D1943" s="26"/>
      <c r="E1943" s="27"/>
      <c r="F1943" s="75">
        <v>15239</v>
      </c>
      <c r="G1943" s="76">
        <v>74.680302141848685</v>
      </c>
      <c r="H1943" s="76">
        <v>68.612440191387563</v>
      </c>
      <c r="I1943" s="76">
        <v>6.5742000000000003</v>
      </c>
      <c r="J1943" s="77">
        <v>676.17308529677882</v>
      </c>
      <c r="L1943" s="79">
        <f t="shared" si="816"/>
        <v>0.46942509288732964</v>
      </c>
      <c r="M1943" s="79"/>
      <c r="N1943" s="79">
        <f t="shared" si="817"/>
        <v>0.82800503569747808</v>
      </c>
      <c r="O1943" s="79">
        <f t="shared" si="818"/>
        <v>0.68612440191387558</v>
      </c>
      <c r="P1943" s="79">
        <f t="shared" si="819"/>
        <v>0.33621126760563386</v>
      </c>
      <c r="Q1943" s="79">
        <f t="shared" si="820"/>
        <v>0.48029444604598698</v>
      </c>
      <c r="R1943" s="79">
        <f t="shared" si="821"/>
        <v>0.26011078511025509</v>
      </c>
    </row>
    <row r="1944" spans="1:18" s="80" customFormat="1" x14ac:dyDescent="0.25">
      <c r="A1944" s="73" t="s">
        <v>3455</v>
      </c>
      <c r="B1944" s="74">
        <v>6</v>
      </c>
      <c r="C1944" s="74" t="s">
        <v>3456</v>
      </c>
      <c r="D1944" s="26"/>
      <c r="E1944" s="27"/>
      <c r="F1944" s="75">
        <v>8527</v>
      </c>
      <c r="G1944" s="76">
        <v>73.078064682842935</v>
      </c>
      <c r="H1944" s="76">
        <v>55.009451795841215</v>
      </c>
      <c r="I1944" s="76">
        <v>4.9828000000000001</v>
      </c>
      <c r="J1944" s="77">
        <v>415.72103110723725</v>
      </c>
      <c r="L1944" s="79">
        <f t="shared" si="816"/>
        <v>0.35157793485558381</v>
      </c>
      <c r="M1944" s="79"/>
      <c r="N1944" s="79">
        <f t="shared" si="817"/>
        <v>0.80130107804738226</v>
      </c>
      <c r="O1944" s="79">
        <f t="shared" si="818"/>
        <v>0.55009451795841213</v>
      </c>
      <c r="P1944" s="79">
        <f t="shared" si="819"/>
        <v>0.22414084507042256</v>
      </c>
      <c r="Q1944" s="79">
        <f t="shared" si="820"/>
        <v>0.35113907518788795</v>
      </c>
      <c r="R1944" s="79">
        <f t="shared" si="821"/>
        <v>0.15445072255871695</v>
      </c>
    </row>
    <row r="1945" spans="1:18" s="80" customFormat="1" x14ac:dyDescent="0.25">
      <c r="A1945" s="73" t="s">
        <v>3457</v>
      </c>
      <c r="B1945" s="74">
        <v>7</v>
      </c>
      <c r="C1945" s="74" t="s">
        <v>3458</v>
      </c>
      <c r="D1945" s="26"/>
      <c r="E1945" s="27"/>
      <c r="F1945" s="75">
        <v>6433</v>
      </c>
      <c r="G1945" s="76">
        <v>73.871048375464738</v>
      </c>
      <c r="H1945" s="76">
        <v>56.13577023498695</v>
      </c>
      <c r="I1945" s="76">
        <v>4.4595000000000002</v>
      </c>
      <c r="J1945" s="77">
        <v>302.35184478262687</v>
      </c>
      <c r="L1945" s="79">
        <f t="shared" si="816"/>
        <v>0.30597136098143002</v>
      </c>
      <c r="M1945" s="79"/>
      <c r="N1945" s="79">
        <f t="shared" si="817"/>
        <v>0.81451747292441234</v>
      </c>
      <c r="O1945" s="79">
        <f t="shared" si="818"/>
        <v>0.56135770234986948</v>
      </c>
      <c r="P1945" s="79">
        <f t="shared" si="819"/>
        <v>0.18728873239436625</v>
      </c>
      <c r="Q1945" s="79">
        <f t="shared" si="820"/>
        <v>0.32424677715117078</v>
      </c>
      <c r="R1945" s="79">
        <f t="shared" si="821"/>
        <v>0.10845916624041659</v>
      </c>
    </row>
    <row r="1946" spans="1:18" s="80" customFormat="1" x14ac:dyDescent="0.25">
      <c r="A1946" s="73" t="s">
        <v>3459</v>
      </c>
      <c r="B1946" s="74">
        <v>8</v>
      </c>
      <c r="C1946" s="74" t="s">
        <v>3460</v>
      </c>
      <c r="D1946" s="26"/>
      <c r="E1946" s="27"/>
      <c r="F1946" s="75">
        <v>3650</v>
      </c>
      <c r="G1946" s="76">
        <v>74.964336604327187</v>
      </c>
      <c r="H1946" s="76">
        <v>35.023041474654377</v>
      </c>
      <c r="I1946" s="76">
        <v>5.4664000000000001</v>
      </c>
      <c r="J1946" s="77">
        <v>523.73217086982061</v>
      </c>
      <c r="L1946" s="79">
        <f t="shared" si="816"/>
        <v>0.36754048665207029</v>
      </c>
      <c r="M1946" s="79"/>
      <c r="N1946" s="79">
        <f t="shared" si="817"/>
        <v>0.83273894340545307</v>
      </c>
      <c r="O1946" s="79">
        <f t="shared" si="818"/>
        <v>0.35023041474654376</v>
      </c>
      <c r="P1946" s="79">
        <f t="shared" si="819"/>
        <v>0.25819718309859158</v>
      </c>
      <c r="Q1946" s="79">
        <f t="shared" si="820"/>
        <v>0.30071332947345225</v>
      </c>
      <c r="R1946" s="79">
        <f t="shared" si="821"/>
        <v>0.19826862915611385</v>
      </c>
    </row>
    <row r="1947" spans="1:18" s="80" customFormat="1" x14ac:dyDescent="0.25">
      <c r="A1947" s="73" t="s">
        <v>3461</v>
      </c>
      <c r="B1947" s="74">
        <v>9</v>
      </c>
      <c r="C1947" s="74" t="s">
        <v>3462</v>
      </c>
      <c r="D1947" s="26"/>
      <c r="E1947" s="27"/>
      <c r="F1947" s="75">
        <v>5960</v>
      </c>
      <c r="G1947" s="76">
        <v>75.052806959625244</v>
      </c>
      <c r="H1947" s="76">
        <v>58.706467661691541</v>
      </c>
      <c r="I1947" s="76">
        <v>5.5339999999999998</v>
      </c>
      <c r="J1947" s="77">
        <v>364.96081979326885</v>
      </c>
      <c r="L1947" s="79">
        <f t="shared" si="816"/>
        <v>0.35269789342225744</v>
      </c>
      <c r="M1947" s="79"/>
      <c r="N1947" s="79">
        <f t="shared" si="817"/>
        <v>0.83421344932708741</v>
      </c>
      <c r="O1947" s="79">
        <f t="shared" si="818"/>
        <v>0.58706467661691542</v>
      </c>
      <c r="P1947" s="79">
        <f t="shared" si="819"/>
        <v>0.26295774647887327</v>
      </c>
      <c r="Q1947" s="79">
        <f t="shared" si="820"/>
        <v>0.39290355610573513</v>
      </c>
      <c r="R1947" s="79">
        <f t="shared" si="821"/>
        <v>0.1338583447437196</v>
      </c>
    </row>
    <row r="1948" spans="1:18" s="80" customFormat="1" x14ac:dyDescent="0.25">
      <c r="A1948" s="73" t="s">
        <v>3463</v>
      </c>
      <c r="B1948" s="74">
        <v>10</v>
      </c>
      <c r="C1948" s="74" t="s">
        <v>3464</v>
      </c>
      <c r="D1948" s="26"/>
      <c r="E1948" s="27"/>
      <c r="F1948" s="75">
        <v>8501</v>
      </c>
      <c r="G1948" s="76">
        <v>72.056608157198553</v>
      </c>
      <c r="H1948" s="76">
        <v>52</v>
      </c>
      <c r="I1948" s="76">
        <v>3.9180999999999999</v>
      </c>
      <c r="J1948" s="77">
        <v>234.4764103168655</v>
      </c>
      <c r="L1948" s="79">
        <f t="shared" si="816"/>
        <v>0.26049031045080751</v>
      </c>
      <c r="M1948" s="79"/>
      <c r="N1948" s="79">
        <f t="shared" si="817"/>
        <v>0.7842768026199759</v>
      </c>
      <c r="O1948" s="79">
        <f t="shared" si="818"/>
        <v>0.52</v>
      </c>
      <c r="P1948" s="79">
        <f t="shared" si="819"/>
        <v>0.14916197183098592</v>
      </c>
      <c r="Q1948" s="79">
        <f t="shared" si="820"/>
        <v>0.27850354639054903</v>
      </c>
      <c r="R1948" s="79">
        <f t="shared" si="821"/>
        <v>8.0923493029154359E-2</v>
      </c>
    </row>
    <row r="1949" spans="1:18" s="80" customFormat="1" x14ac:dyDescent="0.25">
      <c r="A1949" s="73"/>
      <c r="B1949" s="74"/>
      <c r="C1949" s="81"/>
      <c r="D1949" s="82"/>
      <c r="E1949" s="83"/>
      <c r="F1949" s="84" t="s">
        <v>17</v>
      </c>
      <c r="G1949" s="85"/>
      <c r="H1949" s="85"/>
      <c r="I1949" s="85"/>
      <c r="J1949" s="86"/>
      <c r="L1949" s="79"/>
      <c r="M1949" s="79"/>
      <c r="N1949" s="79"/>
      <c r="O1949" s="79"/>
      <c r="P1949" s="79"/>
      <c r="Q1949" s="79"/>
      <c r="R1949" s="79"/>
    </row>
    <row r="1950" spans="1:18" s="80" customFormat="1" x14ac:dyDescent="0.25">
      <c r="A1950" s="62" t="s">
        <v>3465</v>
      </c>
      <c r="B1950" s="87"/>
      <c r="C1950" s="64" t="s">
        <v>3466</v>
      </c>
      <c r="D1950" s="65"/>
      <c r="E1950" s="66"/>
      <c r="F1950" s="67">
        <v>129892</v>
      </c>
      <c r="G1950" s="68">
        <v>80.21002728903774</v>
      </c>
      <c r="H1950" s="68">
        <v>61.872812135355893</v>
      </c>
      <c r="I1950" s="68">
        <v>7.3232169375026528</v>
      </c>
      <c r="J1950" s="69">
        <v>680.29755889812225</v>
      </c>
      <c r="K1950" s="16"/>
      <c r="L1950" s="54">
        <f t="shared" ref="L1950:L1957" si="822">GEOMEAN(N1950,Q1950,R1950)</f>
        <v>0.49072389460146471</v>
      </c>
      <c r="M1950" s="54"/>
      <c r="N1950" s="54">
        <f t="shared" ref="N1950:N1957" si="823">+(G1950-25)/(85-25)</f>
        <v>0.92016712148396229</v>
      </c>
      <c r="O1950" s="54">
        <f t="shared" ref="O1950:O1957" si="824">+H1950/100</f>
        <v>0.61872812135355892</v>
      </c>
      <c r="P1950" s="54">
        <f t="shared" ref="P1950:P1957" si="825">+(I1950-1.8)/(16-1.8)</f>
        <v>0.3889589392607502</v>
      </c>
      <c r="Q1950" s="54">
        <f t="shared" ref="Q1950:Q1957" si="826">+(O1950*P1950)^(0.5)</f>
        <v>0.49057092634243726</v>
      </c>
      <c r="R1950" s="54">
        <f t="shared" ref="R1950:R1957" si="827">+(J1950-35)/(2500-35)</f>
        <v>0.26178399955299075</v>
      </c>
    </row>
    <row r="1951" spans="1:18" s="80" customFormat="1" x14ac:dyDescent="0.25">
      <c r="A1951" s="73" t="s">
        <v>3467</v>
      </c>
      <c r="B1951" s="74">
        <v>1</v>
      </c>
      <c r="C1951" s="74" t="s">
        <v>3468</v>
      </c>
      <c r="D1951" s="26"/>
      <c r="E1951" s="27"/>
      <c r="F1951" s="75">
        <v>87979</v>
      </c>
      <c r="G1951" s="76">
        <v>78.713037223128651</v>
      </c>
      <c r="H1951" s="76">
        <v>63.009656652360512</v>
      </c>
      <c r="I1951" s="76">
        <v>7.9172000000000002</v>
      </c>
      <c r="J1951" s="77">
        <v>692.05267354816658</v>
      </c>
      <c r="L1951" s="79">
        <f t="shared" si="822"/>
        <v>0.49909415352145525</v>
      </c>
      <c r="M1951" s="79"/>
      <c r="N1951" s="79">
        <f t="shared" si="823"/>
        <v>0.89521728705214421</v>
      </c>
      <c r="O1951" s="79">
        <f t="shared" si="824"/>
        <v>0.63009656652360513</v>
      </c>
      <c r="P1951" s="79">
        <f t="shared" si="825"/>
        <v>0.43078873239436627</v>
      </c>
      <c r="Q1951" s="79">
        <f t="shared" si="826"/>
        <v>0.52099760189346966</v>
      </c>
      <c r="R1951" s="79">
        <f t="shared" si="827"/>
        <v>0.26655280874164972</v>
      </c>
    </row>
    <row r="1952" spans="1:18" s="80" customFormat="1" x14ac:dyDescent="0.25">
      <c r="A1952" s="73" t="s">
        <v>3469</v>
      </c>
      <c r="B1952" s="74">
        <v>2</v>
      </c>
      <c r="C1952" s="74" t="s">
        <v>3470</v>
      </c>
      <c r="D1952" s="26"/>
      <c r="E1952" s="27"/>
      <c r="F1952" s="75">
        <v>2413</v>
      </c>
      <c r="G1952" s="76">
        <v>80.577544375631703</v>
      </c>
      <c r="H1952" s="76">
        <v>62.337662337662337</v>
      </c>
      <c r="I1952" s="76">
        <v>6.3334000000000001</v>
      </c>
      <c r="J1952" s="77">
        <v>713.76548918691083</v>
      </c>
      <c r="L1952" s="79">
        <f t="shared" si="822"/>
        <v>0.48457910012762645</v>
      </c>
      <c r="M1952" s="79"/>
      <c r="N1952" s="79">
        <f t="shared" si="823"/>
        <v>0.92629240626052833</v>
      </c>
      <c r="O1952" s="79">
        <f t="shared" si="824"/>
        <v>0.62337662337662336</v>
      </c>
      <c r="P1952" s="79">
        <f t="shared" si="825"/>
        <v>0.31925352112676059</v>
      </c>
      <c r="Q1952" s="79">
        <f t="shared" si="826"/>
        <v>0.44611117672739103</v>
      </c>
      <c r="R1952" s="79">
        <f t="shared" si="827"/>
        <v>0.27536125321984212</v>
      </c>
    </row>
    <row r="1953" spans="1:18" s="80" customFormat="1" x14ac:dyDescent="0.25">
      <c r="A1953" s="73" t="s">
        <v>3471</v>
      </c>
      <c r="B1953" s="74">
        <v>3</v>
      </c>
      <c r="C1953" s="74" t="s">
        <v>3472</v>
      </c>
      <c r="D1953" s="26"/>
      <c r="E1953" s="27"/>
      <c r="F1953" s="75">
        <v>1136</v>
      </c>
      <c r="G1953" s="76">
        <v>85.018619897400839</v>
      </c>
      <c r="H1953" s="76">
        <v>55.072463768115945</v>
      </c>
      <c r="I1953" s="76">
        <v>6.4936999999999996</v>
      </c>
      <c r="J1953" s="77">
        <v>751.52666047657328</v>
      </c>
      <c r="L1953" s="79">
        <f t="shared" si="822"/>
        <v>0.49874318753685087</v>
      </c>
      <c r="M1953" s="79"/>
      <c r="N1953" s="79">
        <f t="shared" si="823"/>
        <v>1.0003103316233473</v>
      </c>
      <c r="O1953" s="79">
        <f t="shared" si="824"/>
        <v>0.55072463768115942</v>
      </c>
      <c r="P1953" s="79">
        <f t="shared" si="825"/>
        <v>0.33054225352112676</v>
      </c>
      <c r="Q1953" s="79">
        <f t="shared" si="826"/>
        <v>0.42665883655297293</v>
      </c>
      <c r="R1953" s="79">
        <f t="shared" si="827"/>
        <v>0.29068018680591207</v>
      </c>
    </row>
    <row r="1954" spans="1:18" s="80" customFormat="1" x14ac:dyDescent="0.25">
      <c r="A1954" s="73" t="s">
        <v>3473</v>
      </c>
      <c r="B1954" s="74">
        <v>4</v>
      </c>
      <c r="C1954" s="74" t="s">
        <v>3474</v>
      </c>
      <c r="D1954" s="26"/>
      <c r="E1954" s="27"/>
      <c r="F1954" s="75">
        <v>14869</v>
      </c>
      <c r="G1954" s="76">
        <v>83.920586275759788</v>
      </c>
      <c r="H1954" s="76">
        <v>53.490658800393312</v>
      </c>
      <c r="I1954" s="76">
        <v>6.1073000000000004</v>
      </c>
      <c r="J1954" s="77">
        <v>591.39573265883973</v>
      </c>
      <c r="L1954" s="79">
        <f t="shared" si="822"/>
        <v>0.44695110217598605</v>
      </c>
      <c r="M1954" s="79"/>
      <c r="N1954" s="79">
        <f t="shared" si="823"/>
        <v>0.98200977126266309</v>
      </c>
      <c r="O1954" s="79">
        <f t="shared" si="824"/>
        <v>0.53490658800393309</v>
      </c>
      <c r="P1954" s="79">
        <f t="shared" si="825"/>
        <v>0.30333098591549301</v>
      </c>
      <c r="Q1954" s="79">
        <f t="shared" si="826"/>
        <v>0.40280732703356509</v>
      </c>
      <c r="R1954" s="79">
        <f t="shared" si="827"/>
        <v>0.22571834996301815</v>
      </c>
    </row>
    <row r="1955" spans="1:18" s="80" customFormat="1" x14ac:dyDescent="0.25">
      <c r="A1955" s="73" t="s">
        <v>3475</v>
      </c>
      <c r="B1955" s="74">
        <v>5</v>
      </c>
      <c r="C1955" s="74" t="s">
        <v>3476</v>
      </c>
      <c r="D1955" s="26"/>
      <c r="E1955" s="27"/>
      <c r="F1955" s="75">
        <v>12950</v>
      </c>
      <c r="G1955" s="76">
        <v>82.251302296814345</v>
      </c>
      <c r="H1955" s="76">
        <v>67.480577136514981</v>
      </c>
      <c r="I1955" s="76">
        <v>6.7892999999999999</v>
      </c>
      <c r="J1955" s="77">
        <v>818.90846263658329</v>
      </c>
      <c r="L1955" s="79">
        <f t="shared" si="822"/>
        <v>0.52866739510547012</v>
      </c>
      <c r="M1955" s="79"/>
      <c r="N1955" s="79">
        <f t="shared" si="823"/>
        <v>0.95418837161357239</v>
      </c>
      <c r="O1955" s="79">
        <f t="shared" si="824"/>
        <v>0.67480577136514985</v>
      </c>
      <c r="P1955" s="79">
        <f t="shared" si="825"/>
        <v>0.35135915492957748</v>
      </c>
      <c r="Q1955" s="79">
        <f t="shared" si="826"/>
        <v>0.48692831666320324</v>
      </c>
      <c r="R1955" s="79">
        <f t="shared" si="827"/>
        <v>0.31801560350368491</v>
      </c>
    </row>
    <row r="1956" spans="1:18" s="80" customFormat="1" x14ac:dyDescent="0.25">
      <c r="A1956" s="73" t="s">
        <v>3477</v>
      </c>
      <c r="B1956" s="74">
        <v>6</v>
      </c>
      <c r="C1956" s="74" t="s">
        <v>3478</v>
      </c>
      <c r="D1956" s="26"/>
      <c r="E1956" s="27"/>
      <c r="F1956" s="75">
        <v>4923</v>
      </c>
      <c r="G1956" s="76">
        <v>81.421927727611077</v>
      </c>
      <c r="H1956" s="76">
        <v>58.035714285714292</v>
      </c>
      <c r="I1956" s="76">
        <v>5.7038000000000002</v>
      </c>
      <c r="J1956" s="77">
        <v>674.06623034155587</v>
      </c>
      <c r="L1956" s="79">
        <f t="shared" si="822"/>
        <v>0.4600704043952239</v>
      </c>
      <c r="M1956" s="79"/>
      <c r="N1956" s="79">
        <f t="shared" si="823"/>
        <v>0.94036546212685124</v>
      </c>
      <c r="O1956" s="79">
        <f t="shared" si="824"/>
        <v>0.5803571428571429</v>
      </c>
      <c r="P1956" s="79">
        <f t="shared" si="825"/>
        <v>0.27491549295774653</v>
      </c>
      <c r="Q1956" s="79">
        <f t="shared" si="826"/>
        <v>0.39943606499679113</v>
      </c>
      <c r="R1956" s="79">
        <f t="shared" si="827"/>
        <v>0.25925607721766974</v>
      </c>
    </row>
    <row r="1957" spans="1:18" s="90" customFormat="1" x14ac:dyDescent="0.25">
      <c r="A1957" s="73" t="s">
        <v>3479</v>
      </c>
      <c r="B1957" s="74">
        <v>7</v>
      </c>
      <c r="C1957" s="74" t="s">
        <v>3480</v>
      </c>
      <c r="D1957" s="26"/>
      <c r="E1957" s="27"/>
      <c r="F1957" s="75">
        <v>5622</v>
      </c>
      <c r="G1957" s="76">
        <v>79.836450938881512</v>
      </c>
      <c r="H1957" s="76">
        <v>52.421652421652418</v>
      </c>
      <c r="I1957" s="76">
        <v>5.0907999999999998</v>
      </c>
      <c r="J1957" s="77">
        <v>388.88334232867544</v>
      </c>
      <c r="L1957" s="79">
        <f t="shared" si="822"/>
        <v>0.35760842093566686</v>
      </c>
      <c r="M1957" s="79"/>
      <c r="N1957" s="79">
        <f t="shared" si="823"/>
        <v>0.91394084898135852</v>
      </c>
      <c r="O1957" s="79">
        <f t="shared" si="824"/>
        <v>0.5242165242165242</v>
      </c>
      <c r="P1957" s="79">
        <f t="shared" si="825"/>
        <v>0.23174647887323943</v>
      </c>
      <c r="Q1957" s="79">
        <f t="shared" si="826"/>
        <v>0.3485474625561743</v>
      </c>
      <c r="R1957" s="79">
        <f t="shared" si="827"/>
        <v>0.14356322204003061</v>
      </c>
    </row>
    <row r="1958" spans="1:18" s="80" customFormat="1" x14ac:dyDescent="0.25">
      <c r="A1958" s="73"/>
      <c r="B1958" s="74"/>
      <c r="C1958" s="81"/>
      <c r="D1958" s="82"/>
      <c r="E1958" s="83"/>
      <c r="F1958" s="84" t="s">
        <v>17</v>
      </c>
      <c r="G1958" s="85"/>
      <c r="H1958" s="85"/>
      <c r="I1958" s="85"/>
      <c r="J1958" s="86"/>
      <c r="L1958" s="79"/>
      <c r="M1958" s="79"/>
      <c r="N1958" s="79"/>
      <c r="O1958" s="79"/>
      <c r="P1958" s="79"/>
      <c r="Q1958" s="79"/>
      <c r="R1958" s="79"/>
    </row>
    <row r="1959" spans="1:18" s="80" customFormat="1" x14ac:dyDescent="0.25">
      <c r="A1959" s="62" t="s">
        <v>3481</v>
      </c>
      <c r="B1959" s="87"/>
      <c r="C1959" s="64" t="s">
        <v>3482</v>
      </c>
      <c r="D1959" s="65"/>
      <c r="E1959" s="66"/>
      <c r="F1959" s="67">
        <v>311454</v>
      </c>
      <c r="G1959" s="68">
        <v>78.47667732936543</v>
      </c>
      <c r="H1959" s="68">
        <v>67.370103916866512</v>
      </c>
      <c r="I1959" s="68">
        <v>7.9861651281022148</v>
      </c>
      <c r="J1959" s="69">
        <v>740.40164681271472</v>
      </c>
      <c r="K1959" s="16"/>
      <c r="L1959" s="54">
        <f t="shared" ref="L1959:L1967" si="828">GEOMEAN(N1959,Q1959,R1959)</f>
        <v>0.51698463248748638</v>
      </c>
      <c r="M1959" s="54"/>
      <c r="N1959" s="54">
        <f t="shared" ref="N1959:N1967" si="829">+(G1959-25)/(85-25)</f>
        <v>0.89127795548942379</v>
      </c>
      <c r="O1959" s="54">
        <f t="shared" ref="O1959:O1967" si="830">+H1959/100</f>
        <v>0.67370103916866508</v>
      </c>
      <c r="P1959" s="54">
        <f t="shared" ref="P1959:P1967" si="831">+(I1959-1.8)/(16-1.8)</f>
        <v>0.43564543155649404</v>
      </c>
      <c r="Q1959" s="54">
        <f t="shared" ref="Q1959:Q1967" si="832">+(O1959*P1959)^(0.5)</f>
        <v>0.54175158509107435</v>
      </c>
      <c r="R1959" s="54">
        <f t="shared" ref="R1959:R1967" si="833">+(J1959-35)/(2500-35)</f>
        <v>0.28616699667858608</v>
      </c>
    </row>
    <row r="1960" spans="1:18" s="80" customFormat="1" x14ac:dyDescent="0.25">
      <c r="A1960" s="73" t="s">
        <v>3483</v>
      </c>
      <c r="B1960" s="74">
        <v>1</v>
      </c>
      <c r="C1960" s="74" t="s">
        <v>3484</v>
      </c>
      <c r="D1960" s="26"/>
      <c r="E1960" s="27"/>
      <c r="F1960" s="75">
        <v>169335</v>
      </c>
      <c r="G1960" s="76">
        <v>78.468870631395021</v>
      </c>
      <c r="H1960" s="76">
        <v>70.301493378416453</v>
      </c>
      <c r="I1960" s="76">
        <v>8.9482999999999997</v>
      </c>
      <c r="J1960" s="77">
        <v>760.04546965503152</v>
      </c>
      <c r="L1960" s="79">
        <f t="shared" si="828"/>
        <v>0.53824399046027172</v>
      </c>
      <c r="M1960" s="79"/>
      <c r="N1960" s="79">
        <f t="shared" si="829"/>
        <v>0.89114784385658363</v>
      </c>
      <c r="O1960" s="79">
        <f t="shared" si="830"/>
        <v>0.70301493378416458</v>
      </c>
      <c r="P1960" s="79">
        <f t="shared" si="831"/>
        <v>0.50340140845070425</v>
      </c>
      <c r="Q1960" s="79">
        <f t="shared" si="832"/>
        <v>0.59489386265856459</v>
      </c>
      <c r="R1960" s="79">
        <f t="shared" si="833"/>
        <v>0.29413609316634137</v>
      </c>
    </row>
    <row r="1961" spans="1:18" s="80" customFormat="1" x14ac:dyDescent="0.25">
      <c r="A1961" s="73" t="s">
        <v>3485</v>
      </c>
      <c r="B1961" s="74">
        <v>2</v>
      </c>
      <c r="C1961" s="74" t="s">
        <v>1406</v>
      </c>
      <c r="D1961" s="26"/>
      <c r="E1961" s="27"/>
      <c r="F1961" s="75">
        <v>37530</v>
      </c>
      <c r="G1961" s="76">
        <v>79.681527920429701</v>
      </c>
      <c r="H1961" s="76">
        <v>67.881328603676238</v>
      </c>
      <c r="I1961" s="76">
        <v>8.3935999999999993</v>
      </c>
      <c r="J1961" s="77">
        <v>694.80454607528418</v>
      </c>
      <c r="L1961" s="79">
        <f t="shared" si="828"/>
        <v>0.51545808350344369</v>
      </c>
      <c r="M1961" s="79"/>
      <c r="N1961" s="79">
        <f t="shared" si="829"/>
        <v>0.91135879867382841</v>
      </c>
      <c r="O1961" s="79">
        <f t="shared" si="830"/>
        <v>0.67881328603676239</v>
      </c>
      <c r="P1961" s="79">
        <f t="shared" si="831"/>
        <v>0.46433802816901409</v>
      </c>
      <c r="Q1961" s="79">
        <f t="shared" si="832"/>
        <v>0.56142570544395198</v>
      </c>
      <c r="R1961" s="79">
        <f t="shared" si="833"/>
        <v>0.26766918704879683</v>
      </c>
    </row>
    <row r="1962" spans="1:18" s="80" customFormat="1" x14ac:dyDescent="0.25">
      <c r="A1962" s="73" t="s">
        <v>3486</v>
      </c>
      <c r="B1962" s="74">
        <v>3</v>
      </c>
      <c r="C1962" s="74" t="s">
        <v>3487</v>
      </c>
      <c r="D1962" s="26"/>
      <c r="E1962" s="27"/>
      <c r="F1962" s="75">
        <v>20423</v>
      </c>
      <c r="G1962" s="76">
        <v>77.335096838847775</v>
      </c>
      <c r="H1962" s="76">
        <v>63.601036269430054</v>
      </c>
      <c r="I1962" s="76">
        <v>5.9776999999999996</v>
      </c>
      <c r="J1962" s="77">
        <v>732.4540690045942</v>
      </c>
      <c r="L1962" s="79">
        <f t="shared" si="828"/>
        <v>0.47438651996032849</v>
      </c>
      <c r="M1962" s="79"/>
      <c r="N1962" s="79">
        <f t="shared" si="829"/>
        <v>0.8722516139807962</v>
      </c>
      <c r="O1962" s="79">
        <f t="shared" si="830"/>
        <v>0.63601036269430056</v>
      </c>
      <c r="P1962" s="79">
        <f t="shared" si="831"/>
        <v>0.29420422535211266</v>
      </c>
      <c r="Q1962" s="79">
        <f t="shared" si="832"/>
        <v>0.43257015161981865</v>
      </c>
      <c r="R1962" s="79">
        <f t="shared" si="833"/>
        <v>0.28294282718239117</v>
      </c>
    </row>
    <row r="1963" spans="1:18" s="80" customFormat="1" x14ac:dyDescent="0.25">
      <c r="A1963" s="73" t="s">
        <v>3488</v>
      </c>
      <c r="B1963" s="74">
        <v>4</v>
      </c>
      <c r="C1963" s="74" t="s">
        <v>3489</v>
      </c>
      <c r="D1963" s="26"/>
      <c r="E1963" s="27"/>
      <c r="F1963" s="75">
        <v>12119</v>
      </c>
      <c r="G1963" s="76">
        <v>75.681485169748427</v>
      </c>
      <c r="H1963" s="76">
        <v>41.17647058823529</v>
      </c>
      <c r="I1963" s="76">
        <v>4.0094000000000003</v>
      </c>
      <c r="J1963" s="77">
        <v>590.52070732951654</v>
      </c>
      <c r="L1963" s="79">
        <f t="shared" si="828"/>
        <v>0.36388681887042729</v>
      </c>
      <c r="M1963" s="79"/>
      <c r="N1963" s="79">
        <f t="shared" si="829"/>
        <v>0.84469141949580717</v>
      </c>
      <c r="O1963" s="79">
        <f t="shared" si="830"/>
        <v>0.41176470588235292</v>
      </c>
      <c r="P1963" s="79">
        <f t="shared" si="831"/>
        <v>0.15559154929577468</v>
      </c>
      <c r="Q1963" s="79">
        <f t="shared" si="832"/>
        <v>0.2531148129477101</v>
      </c>
      <c r="R1963" s="79">
        <f t="shared" si="833"/>
        <v>0.22536337011339413</v>
      </c>
    </row>
    <row r="1964" spans="1:18" s="80" customFormat="1" x14ac:dyDescent="0.25">
      <c r="A1964" s="73" t="s">
        <v>3490</v>
      </c>
      <c r="B1964" s="74">
        <v>5</v>
      </c>
      <c r="C1964" s="74" t="s">
        <v>3491</v>
      </c>
      <c r="D1964" s="26"/>
      <c r="E1964" s="27"/>
      <c r="F1964" s="75">
        <v>29569</v>
      </c>
      <c r="G1964" s="76">
        <v>77.165352983946477</v>
      </c>
      <c r="H1964" s="76">
        <v>62.362132352941181</v>
      </c>
      <c r="I1964" s="76">
        <v>6.5659999999999998</v>
      </c>
      <c r="J1964" s="77">
        <v>760.10291382645153</v>
      </c>
      <c r="L1964" s="79">
        <f t="shared" si="828"/>
        <v>0.48910524188243998</v>
      </c>
      <c r="M1964" s="79"/>
      <c r="N1964" s="79">
        <f t="shared" si="829"/>
        <v>0.86942254973244126</v>
      </c>
      <c r="O1964" s="79">
        <f t="shared" si="830"/>
        <v>0.6236213235294118</v>
      </c>
      <c r="P1964" s="79">
        <f t="shared" si="831"/>
        <v>0.33563380281690142</v>
      </c>
      <c r="Q1964" s="79">
        <f t="shared" si="832"/>
        <v>0.45750234571408011</v>
      </c>
      <c r="R1964" s="79">
        <f t="shared" si="833"/>
        <v>0.29415939708983835</v>
      </c>
    </row>
    <row r="1965" spans="1:18" s="80" customFormat="1" x14ac:dyDescent="0.25">
      <c r="A1965" s="73" t="s">
        <v>3492</v>
      </c>
      <c r="B1965" s="74">
        <v>6</v>
      </c>
      <c r="C1965" s="74" t="s">
        <v>3493</v>
      </c>
      <c r="D1965" s="26"/>
      <c r="E1965" s="27"/>
      <c r="F1965" s="75">
        <v>9036</v>
      </c>
      <c r="G1965" s="76">
        <v>80.993738165973213</v>
      </c>
      <c r="H1965" s="76">
        <v>63.925729442970827</v>
      </c>
      <c r="I1965" s="76">
        <v>6.3056999999999999</v>
      </c>
      <c r="J1965" s="77">
        <v>743.52784908939645</v>
      </c>
      <c r="L1965" s="79">
        <f t="shared" si="828"/>
        <v>0.49434977529717988</v>
      </c>
      <c r="M1965" s="79"/>
      <c r="N1965" s="79">
        <f t="shared" si="829"/>
        <v>0.93322896943288691</v>
      </c>
      <c r="O1965" s="79">
        <f t="shared" si="830"/>
        <v>0.63925729442970824</v>
      </c>
      <c r="P1965" s="79">
        <f t="shared" si="831"/>
        <v>0.31730281690140849</v>
      </c>
      <c r="Q1965" s="79">
        <f t="shared" si="832"/>
        <v>0.45037555467334095</v>
      </c>
      <c r="R1965" s="79">
        <f t="shared" si="833"/>
        <v>0.2874352328963069</v>
      </c>
    </row>
    <row r="1966" spans="1:18" s="80" customFormat="1" x14ac:dyDescent="0.25">
      <c r="A1966" s="73" t="s">
        <v>3494</v>
      </c>
      <c r="B1966" s="74">
        <v>7</v>
      </c>
      <c r="C1966" s="74" t="s">
        <v>3495</v>
      </c>
      <c r="D1966" s="26"/>
      <c r="E1966" s="27"/>
      <c r="F1966" s="75">
        <v>26395</v>
      </c>
      <c r="G1966" s="76">
        <v>79.79432467657054</v>
      </c>
      <c r="H1966" s="76">
        <v>68.446866485013629</v>
      </c>
      <c r="I1966" s="76">
        <v>6.7043999999999997</v>
      </c>
      <c r="J1966" s="77">
        <v>717.48640284468854</v>
      </c>
      <c r="L1966" s="79">
        <f t="shared" si="828"/>
        <v>0.49723572171813885</v>
      </c>
      <c r="M1966" s="79"/>
      <c r="N1966" s="79">
        <f t="shared" si="829"/>
        <v>0.91323874460950905</v>
      </c>
      <c r="O1966" s="79">
        <f t="shared" si="830"/>
        <v>0.68446866485013624</v>
      </c>
      <c r="P1966" s="79">
        <f t="shared" si="831"/>
        <v>0.34538028169014084</v>
      </c>
      <c r="Q1966" s="79">
        <f t="shared" si="832"/>
        <v>0.48621186768117319</v>
      </c>
      <c r="R1966" s="79">
        <f t="shared" si="833"/>
        <v>0.27687075166113123</v>
      </c>
    </row>
    <row r="1967" spans="1:18" s="80" customFormat="1" x14ac:dyDescent="0.25">
      <c r="A1967" s="73" t="s">
        <v>3496</v>
      </c>
      <c r="B1967" s="74">
        <v>8</v>
      </c>
      <c r="C1967" s="74" t="s">
        <v>3456</v>
      </c>
      <c r="D1967" s="26"/>
      <c r="E1967" s="27"/>
      <c r="F1967" s="75">
        <v>7047</v>
      </c>
      <c r="G1967" s="76">
        <v>80.757839656984672</v>
      </c>
      <c r="H1967" s="76">
        <v>62.962962962962962</v>
      </c>
      <c r="I1967" s="76">
        <v>8.0222999999999995</v>
      </c>
      <c r="J1967" s="77">
        <v>791.15312592141174</v>
      </c>
      <c r="L1967" s="79">
        <f t="shared" si="828"/>
        <v>0.53101541925902496</v>
      </c>
      <c r="M1967" s="79"/>
      <c r="N1967" s="79">
        <f t="shared" si="829"/>
        <v>0.92929732761641115</v>
      </c>
      <c r="O1967" s="79">
        <f t="shared" si="830"/>
        <v>0.62962962962962965</v>
      </c>
      <c r="P1967" s="79">
        <f t="shared" si="831"/>
        <v>0.43819014084507041</v>
      </c>
      <c r="Q1967" s="79">
        <f t="shared" si="832"/>
        <v>0.52525945597165302</v>
      </c>
      <c r="R1967" s="79">
        <f t="shared" si="833"/>
        <v>0.3067558320167999</v>
      </c>
    </row>
    <row r="1968" spans="1:18" s="80" customFormat="1" x14ac:dyDescent="0.25">
      <c r="A1968" s="73"/>
      <c r="B1968" s="74"/>
      <c r="C1968" s="81"/>
      <c r="D1968" s="82"/>
      <c r="E1968" s="83"/>
      <c r="F1968" s="84" t="s">
        <v>17</v>
      </c>
      <c r="G1968" s="85"/>
      <c r="H1968" s="85"/>
      <c r="I1968" s="85"/>
      <c r="J1968" s="86"/>
      <c r="L1968" s="79"/>
      <c r="M1968" s="79"/>
      <c r="N1968" s="79"/>
      <c r="O1968" s="79"/>
      <c r="P1968" s="79"/>
      <c r="Q1968" s="79"/>
      <c r="R1968" s="79"/>
    </row>
    <row r="1969" spans="1:18" s="80" customFormat="1" x14ac:dyDescent="0.25">
      <c r="A1969" s="62" t="s">
        <v>3497</v>
      </c>
      <c r="B1969" s="63"/>
      <c r="C1969" s="64" t="s">
        <v>3498</v>
      </c>
      <c r="D1969" s="65"/>
      <c r="E1969" s="66"/>
      <c r="F1969" s="67">
        <v>144150</v>
      </c>
      <c r="G1969" s="68">
        <v>74.362370687794026</v>
      </c>
      <c r="H1969" s="68">
        <v>66.484607745779542</v>
      </c>
      <c r="I1969" s="68">
        <v>9.2041990086860306</v>
      </c>
      <c r="J1969" s="69">
        <v>856.03892725884327</v>
      </c>
      <c r="K1969" s="16"/>
      <c r="L1969" s="54">
        <f t="shared" ref="L1969:L1975" si="834">GEOMEAN(N1969,Q1969,R1969)</f>
        <v>0.54439693249596977</v>
      </c>
      <c r="M1969" s="54"/>
      <c r="N1969" s="54">
        <f t="shared" ref="N1969:N1975" si="835">+(G1969-25)/(85-25)</f>
        <v>0.82270617812990043</v>
      </c>
      <c r="O1969" s="54">
        <f t="shared" ref="O1969:O1975" si="836">+H1969/100</f>
        <v>0.66484607745779545</v>
      </c>
      <c r="P1969" s="54">
        <f t="shared" ref="P1969:P1975" si="837">+(I1969-1.8)/(16-1.8)</f>
        <v>0.5214224654004247</v>
      </c>
      <c r="Q1969" s="54">
        <f t="shared" ref="Q1969:Q1975" si="838">+(O1969*P1969)^(0.5)</f>
        <v>0.58878322056580845</v>
      </c>
      <c r="R1969" s="54">
        <f t="shared" ref="R1969:R1975" si="839">+(J1969-35)/(2500-35)</f>
        <v>0.33307867231596078</v>
      </c>
    </row>
    <row r="1970" spans="1:18" s="80" customFormat="1" x14ac:dyDescent="0.25">
      <c r="A1970" s="73" t="s">
        <v>3499</v>
      </c>
      <c r="B1970" s="74">
        <v>1</v>
      </c>
      <c r="C1970" s="74" t="s">
        <v>3500</v>
      </c>
      <c r="D1970" s="26"/>
      <c r="E1970" s="27"/>
      <c r="F1970" s="75">
        <v>98309</v>
      </c>
      <c r="G1970" s="76">
        <v>73.897328866066573</v>
      </c>
      <c r="H1970" s="76">
        <v>65.626797009775728</v>
      </c>
      <c r="I1970" s="76">
        <v>9.3714999999999993</v>
      </c>
      <c r="J1970" s="77">
        <v>882.50275080844585</v>
      </c>
      <c r="L1970" s="79">
        <f t="shared" si="834"/>
        <v>0.54930703080979215</v>
      </c>
      <c r="M1970" s="79"/>
      <c r="N1970" s="79">
        <f t="shared" si="835"/>
        <v>0.8149554811011096</v>
      </c>
      <c r="O1970" s="79">
        <f t="shared" si="836"/>
        <v>0.65626797009775728</v>
      </c>
      <c r="P1970" s="79">
        <f t="shared" si="837"/>
        <v>0.53320422535211265</v>
      </c>
      <c r="Q1970" s="79">
        <f t="shared" si="838"/>
        <v>0.59154446546255346</v>
      </c>
      <c r="R1970" s="79">
        <f t="shared" si="839"/>
        <v>0.34381450337056629</v>
      </c>
    </row>
    <row r="1971" spans="1:18" s="80" customFormat="1" x14ac:dyDescent="0.25">
      <c r="A1971" s="73" t="s">
        <v>3501</v>
      </c>
      <c r="B1971" s="74">
        <v>2</v>
      </c>
      <c r="C1971" s="74" t="s">
        <v>3502</v>
      </c>
      <c r="D1971" s="26"/>
      <c r="E1971" s="27"/>
      <c r="F1971" s="75">
        <v>8316</v>
      </c>
      <c r="G1971" s="76">
        <v>75.534548165299199</v>
      </c>
      <c r="H1971" s="76">
        <v>65.358361774744026</v>
      </c>
      <c r="I1971" s="76">
        <v>8.8978000000000002</v>
      </c>
      <c r="J1971" s="77">
        <v>890.92458511490099</v>
      </c>
      <c r="L1971" s="79">
        <f t="shared" si="834"/>
        <v>0.55086012105217308</v>
      </c>
      <c r="M1971" s="79"/>
      <c r="N1971" s="79">
        <f t="shared" si="835"/>
        <v>0.84224246942165337</v>
      </c>
      <c r="O1971" s="79">
        <f t="shared" si="836"/>
        <v>0.65358361774744023</v>
      </c>
      <c r="P1971" s="79">
        <f t="shared" si="837"/>
        <v>0.49984507042253529</v>
      </c>
      <c r="Q1971" s="79">
        <f t="shared" si="838"/>
        <v>0.57156849934192899</v>
      </c>
      <c r="R1971" s="79">
        <f t="shared" si="839"/>
        <v>0.34723106901213024</v>
      </c>
    </row>
    <row r="1972" spans="1:18" s="80" customFormat="1" x14ac:dyDescent="0.25">
      <c r="A1972" s="73" t="s">
        <v>3503</v>
      </c>
      <c r="B1972" s="74">
        <v>3</v>
      </c>
      <c r="C1972" s="74" t="s">
        <v>3504</v>
      </c>
      <c r="D1972" s="26"/>
      <c r="E1972" s="27"/>
      <c r="F1972" s="75">
        <v>12486</v>
      </c>
      <c r="G1972" s="76">
        <v>76.147667783274656</v>
      </c>
      <c r="H1972" s="76">
        <v>74.557522123893804</v>
      </c>
      <c r="I1972" s="76">
        <v>9.4738000000000007</v>
      </c>
      <c r="J1972" s="77">
        <v>793.15374988756139</v>
      </c>
      <c r="L1972" s="79">
        <f t="shared" si="834"/>
        <v>0.55005643441926622</v>
      </c>
      <c r="M1972" s="79"/>
      <c r="N1972" s="79">
        <f t="shared" si="835"/>
        <v>0.85246112972124422</v>
      </c>
      <c r="O1972" s="79">
        <f t="shared" si="836"/>
        <v>0.74557522123893805</v>
      </c>
      <c r="P1972" s="79">
        <f t="shared" si="837"/>
        <v>0.54040845070422538</v>
      </c>
      <c r="Q1972" s="79">
        <f t="shared" si="838"/>
        <v>0.63475597688654695</v>
      </c>
      <c r="R1972" s="79">
        <f t="shared" si="839"/>
        <v>0.30756744417345289</v>
      </c>
    </row>
    <row r="1973" spans="1:18" s="80" customFormat="1" x14ac:dyDescent="0.25">
      <c r="A1973" s="73" t="s">
        <v>3505</v>
      </c>
      <c r="B1973" s="74">
        <v>4</v>
      </c>
      <c r="C1973" s="74" t="s">
        <v>3506</v>
      </c>
      <c r="D1973" s="26"/>
      <c r="E1973" s="27"/>
      <c r="F1973" s="75">
        <v>1312</v>
      </c>
      <c r="G1973" s="76">
        <v>75.264941997726908</v>
      </c>
      <c r="H1973" s="76">
        <v>66.279069767441854</v>
      </c>
      <c r="I1973" s="76">
        <v>8.7689000000000004</v>
      </c>
      <c r="J1973" s="77">
        <v>1089.2354859028171</v>
      </c>
      <c r="L1973" s="79">
        <f t="shared" si="834"/>
        <v>0.58900673791575053</v>
      </c>
      <c r="M1973" s="79"/>
      <c r="N1973" s="79">
        <f t="shared" si="835"/>
        <v>0.83774903329544848</v>
      </c>
      <c r="O1973" s="79">
        <f t="shared" si="836"/>
        <v>0.66279069767441856</v>
      </c>
      <c r="P1973" s="79">
        <f t="shared" si="837"/>
        <v>0.49076760563380289</v>
      </c>
      <c r="Q1973" s="79">
        <f t="shared" si="838"/>
        <v>0.57032990780252102</v>
      </c>
      <c r="R1973" s="79">
        <f t="shared" si="839"/>
        <v>0.42768173870296838</v>
      </c>
    </row>
    <row r="1974" spans="1:18" s="80" customFormat="1" x14ac:dyDescent="0.25">
      <c r="A1974" s="73" t="s">
        <v>3507</v>
      </c>
      <c r="B1974" s="74">
        <v>5</v>
      </c>
      <c r="C1974" s="74" t="s">
        <v>3508</v>
      </c>
      <c r="D1974" s="26"/>
      <c r="E1974" s="27"/>
      <c r="F1974" s="75">
        <v>10699</v>
      </c>
      <c r="G1974" s="76">
        <v>75.40161391876299</v>
      </c>
      <c r="H1974" s="76">
        <v>66.353677621283254</v>
      </c>
      <c r="I1974" s="76">
        <v>8.6485000000000003</v>
      </c>
      <c r="J1974" s="77">
        <v>751.12047442162543</v>
      </c>
      <c r="L1974" s="79">
        <f t="shared" si="834"/>
        <v>0.51683209151947196</v>
      </c>
      <c r="M1974" s="79"/>
      <c r="N1974" s="79">
        <f t="shared" si="835"/>
        <v>0.84002689864604985</v>
      </c>
      <c r="O1974" s="79">
        <f t="shared" si="836"/>
        <v>0.66353677621283258</v>
      </c>
      <c r="P1974" s="79">
        <f t="shared" si="837"/>
        <v>0.48228873239436626</v>
      </c>
      <c r="Q1974" s="79">
        <f t="shared" si="838"/>
        <v>0.56569984152086461</v>
      </c>
      <c r="R1974" s="79">
        <f t="shared" si="839"/>
        <v>0.29051540544487847</v>
      </c>
    </row>
    <row r="1975" spans="1:18" s="80" customFormat="1" x14ac:dyDescent="0.25">
      <c r="A1975" s="73" t="s">
        <v>3509</v>
      </c>
      <c r="B1975" s="74">
        <v>6</v>
      </c>
      <c r="C1975" s="74" t="s">
        <v>3510</v>
      </c>
      <c r="D1975" s="26"/>
      <c r="E1975" s="27"/>
      <c r="F1975" s="75">
        <v>13028</v>
      </c>
      <c r="G1975" s="76">
        <v>74.975869157753507</v>
      </c>
      <c r="H1975" s="76">
        <v>65.850945494994434</v>
      </c>
      <c r="I1975" s="76">
        <v>8.3450000000000006</v>
      </c>
      <c r="J1975" s="77">
        <v>757.02233273577497</v>
      </c>
      <c r="L1975" s="79">
        <f t="shared" si="834"/>
        <v>0.51224550703084648</v>
      </c>
      <c r="M1975" s="79"/>
      <c r="N1975" s="79">
        <f t="shared" si="835"/>
        <v>0.83293115262922512</v>
      </c>
      <c r="O1975" s="79">
        <f t="shared" si="836"/>
        <v>0.65850945494994439</v>
      </c>
      <c r="P1975" s="79">
        <f t="shared" si="837"/>
        <v>0.46091549295774659</v>
      </c>
      <c r="Q1975" s="79">
        <f t="shared" si="838"/>
        <v>0.55092396031175717</v>
      </c>
      <c r="R1975" s="79">
        <f t="shared" si="839"/>
        <v>0.29290966845264704</v>
      </c>
    </row>
    <row r="1976" spans="1:18" s="90" customFormat="1" x14ac:dyDescent="0.25">
      <c r="A1976" s="73"/>
      <c r="B1976" s="74"/>
      <c r="C1976" s="81"/>
      <c r="D1976" s="82"/>
      <c r="E1976" s="83"/>
      <c r="F1976" s="84" t="s">
        <v>17</v>
      </c>
      <c r="G1976" s="85"/>
      <c r="H1976" s="85"/>
      <c r="I1976" s="85"/>
      <c r="J1976" s="86"/>
      <c r="L1976" s="79"/>
      <c r="M1976" s="79"/>
      <c r="N1976" s="79"/>
      <c r="O1976" s="79"/>
      <c r="P1976" s="79"/>
      <c r="Q1976" s="79"/>
      <c r="R1976" s="79"/>
    </row>
    <row r="1977" spans="1:18" s="80" customFormat="1" x14ac:dyDescent="0.25">
      <c r="A1977" s="62" t="s">
        <v>3511</v>
      </c>
      <c r="B1977" s="63"/>
      <c r="C1977" s="64" t="s">
        <v>3512</v>
      </c>
      <c r="D1977" s="65"/>
      <c r="E1977" s="66"/>
      <c r="F1977" s="67">
        <v>79177</v>
      </c>
      <c r="G1977" s="68">
        <v>68.934529960690654</v>
      </c>
      <c r="H1977" s="68">
        <v>56.789727126805779</v>
      </c>
      <c r="I1977" s="68">
        <v>6.8183399948092402</v>
      </c>
      <c r="J1977" s="69">
        <v>589.19902135808172</v>
      </c>
      <c r="K1977" s="16"/>
      <c r="L1977" s="54">
        <f t="shared" ref="L1977:L1983" si="840">GEOMEAN(N1977,Q1977,R1977)</f>
        <v>0.4193642853179782</v>
      </c>
      <c r="M1977" s="54"/>
      <c r="N1977" s="54">
        <f t="shared" ref="N1977:N1983" si="841">+(G1977-25)/(85-25)</f>
        <v>0.73224216601151093</v>
      </c>
      <c r="O1977" s="54">
        <f t="shared" ref="O1977:O1983" si="842">+H1977/100</f>
        <v>0.56789727126805778</v>
      </c>
      <c r="P1977" s="54">
        <f t="shared" ref="P1977:P1983" si="843">+(I1977-1.8)/(16-1.8)</f>
        <v>0.35340422498656626</v>
      </c>
      <c r="Q1977" s="54">
        <f t="shared" ref="Q1977:Q1983" si="844">+(O1977*P1977)^(0.5)</f>
        <v>0.44799251670588625</v>
      </c>
      <c r="R1977" s="54">
        <f t="shared" ref="R1977:R1983" si="845">+(J1977-35)/(2500-35)</f>
        <v>0.22482718919191957</v>
      </c>
    </row>
    <row r="1978" spans="1:18" s="80" customFormat="1" x14ac:dyDescent="0.25">
      <c r="A1978" s="73" t="s">
        <v>3513</v>
      </c>
      <c r="B1978" s="74">
        <v>1</v>
      </c>
      <c r="C1978" s="74" t="s">
        <v>3514</v>
      </c>
      <c r="D1978" s="26"/>
      <c r="E1978" s="27"/>
      <c r="F1978" s="75">
        <v>44590</v>
      </c>
      <c r="G1978" s="76">
        <v>68.362938625758019</v>
      </c>
      <c r="H1978" s="76">
        <v>56.567375886524815</v>
      </c>
      <c r="I1978" s="76">
        <v>7.1227</v>
      </c>
      <c r="J1978" s="77">
        <v>634.3258150703092</v>
      </c>
      <c r="L1978" s="79">
        <f t="shared" si="840"/>
        <v>0.43251992438545156</v>
      </c>
      <c r="M1978" s="79"/>
      <c r="N1978" s="79">
        <f t="shared" si="841"/>
        <v>0.72271564376263364</v>
      </c>
      <c r="O1978" s="79">
        <f t="shared" si="842"/>
        <v>0.56567375886524818</v>
      </c>
      <c r="P1978" s="79">
        <f t="shared" si="843"/>
        <v>0.37483802816901413</v>
      </c>
      <c r="Q1978" s="79">
        <f t="shared" si="844"/>
        <v>0.46047370865230081</v>
      </c>
      <c r="R1978" s="79">
        <f t="shared" si="845"/>
        <v>0.24313420489667717</v>
      </c>
    </row>
    <row r="1979" spans="1:18" s="80" customFormat="1" x14ac:dyDescent="0.25">
      <c r="A1979" s="73" t="s">
        <v>3515</v>
      </c>
      <c r="B1979" s="74">
        <v>2</v>
      </c>
      <c r="C1979" s="74" t="s">
        <v>3516</v>
      </c>
      <c r="D1979" s="26"/>
      <c r="E1979" s="27"/>
      <c r="F1979" s="75">
        <v>4798</v>
      </c>
      <c r="G1979" s="76">
        <v>73.10946013034571</v>
      </c>
      <c r="H1979" s="76">
        <v>62.611275964391687</v>
      </c>
      <c r="I1979" s="76">
        <v>7.8316999999999997</v>
      </c>
      <c r="J1979" s="77">
        <v>618.90591101465259</v>
      </c>
      <c r="L1979" s="79">
        <f t="shared" si="840"/>
        <v>0.46096616668879009</v>
      </c>
      <c r="M1979" s="79"/>
      <c r="N1979" s="79">
        <f t="shared" si="841"/>
        <v>0.80182433550576182</v>
      </c>
      <c r="O1979" s="79">
        <f t="shared" si="842"/>
        <v>0.62611275964391688</v>
      </c>
      <c r="P1979" s="79">
        <f t="shared" si="843"/>
        <v>0.42476760563380284</v>
      </c>
      <c r="Q1979" s="79">
        <f t="shared" si="844"/>
        <v>0.51570574727330631</v>
      </c>
      <c r="R1979" s="79">
        <f t="shared" si="845"/>
        <v>0.23687866572602539</v>
      </c>
    </row>
    <row r="1980" spans="1:18" s="80" customFormat="1" x14ac:dyDescent="0.25">
      <c r="A1980" s="73" t="s">
        <v>3517</v>
      </c>
      <c r="B1980" s="74">
        <v>3</v>
      </c>
      <c r="C1980" s="74" t="s">
        <v>3518</v>
      </c>
      <c r="D1980" s="26"/>
      <c r="E1980" s="27"/>
      <c r="F1980" s="75">
        <v>6855</v>
      </c>
      <c r="G1980" s="76">
        <v>69.291177413806238</v>
      </c>
      <c r="H1980" s="76">
        <v>53.405017921146957</v>
      </c>
      <c r="I1980" s="76">
        <v>6.6067</v>
      </c>
      <c r="J1980" s="77">
        <v>545.81813375942556</v>
      </c>
      <c r="L1980" s="79">
        <f t="shared" si="840"/>
        <v>0.40215663860607864</v>
      </c>
      <c r="M1980" s="79"/>
      <c r="N1980" s="79">
        <f t="shared" si="841"/>
        <v>0.73818629023010396</v>
      </c>
      <c r="O1980" s="79">
        <f t="shared" si="842"/>
        <v>0.53405017921146958</v>
      </c>
      <c r="P1980" s="79">
        <f t="shared" si="843"/>
        <v>0.33850000000000002</v>
      </c>
      <c r="Q1980" s="79">
        <f t="shared" si="844"/>
        <v>0.42517759308679764</v>
      </c>
      <c r="R1980" s="79">
        <f t="shared" si="845"/>
        <v>0.20722845182938157</v>
      </c>
    </row>
    <row r="1981" spans="1:18" s="80" customFormat="1" x14ac:dyDescent="0.25">
      <c r="A1981" s="73" t="s">
        <v>3519</v>
      </c>
      <c r="B1981" s="74">
        <v>4</v>
      </c>
      <c r="C1981" s="74" t="s">
        <v>3520</v>
      </c>
      <c r="D1981" s="26"/>
      <c r="E1981" s="27"/>
      <c r="F1981" s="75">
        <v>4300</v>
      </c>
      <c r="G1981" s="76">
        <v>66.61009817195098</v>
      </c>
      <c r="H1981" s="76">
        <v>54.131054131054135</v>
      </c>
      <c r="I1981" s="76">
        <v>6.109</v>
      </c>
      <c r="J1981" s="77">
        <v>557.64646001081508</v>
      </c>
      <c r="L1981" s="79">
        <f t="shared" si="840"/>
        <v>0.39060275210037715</v>
      </c>
      <c r="M1981" s="79"/>
      <c r="N1981" s="79">
        <f t="shared" si="841"/>
        <v>0.69350163619918304</v>
      </c>
      <c r="O1981" s="79">
        <f t="shared" si="842"/>
        <v>0.54131054131054135</v>
      </c>
      <c r="P1981" s="79">
        <f t="shared" si="843"/>
        <v>0.30345070422535214</v>
      </c>
      <c r="Q1981" s="79">
        <f t="shared" si="844"/>
        <v>0.40529133344458568</v>
      </c>
      <c r="R1981" s="79">
        <f t="shared" si="845"/>
        <v>0.21202696146483371</v>
      </c>
    </row>
    <row r="1982" spans="1:18" s="80" customFormat="1" x14ac:dyDescent="0.25">
      <c r="A1982" s="73" t="s">
        <v>3521</v>
      </c>
      <c r="B1982" s="74">
        <v>5</v>
      </c>
      <c r="C1982" s="74" t="s">
        <v>3522</v>
      </c>
      <c r="D1982" s="26"/>
      <c r="E1982" s="27"/>
      <c r="F1982" s="75">
        <v>15630</v>
      </c>
      <c r="G1982" s="76">
        <v>68.183468767460369</v>
      </c>
      <c r="H1982" s="76">
        <v>55.870445344129557</v>
      </c>
      <c r="I1982" s="76">
        <v>5.7347000000000001</v>
      </c>
      <c r="J1982" s="77">
        <v>476.63209341202372</v>
      </c>
      <c r="L1982" s="79">
        <f t="shared" si="840"/>
        <v>0.3702009775818132</v>
      </c>
      <c r="M1982" s="79"/>
      <c r="N1982" s="79">
        <f t="shared" si="841"/>
        <v>0.71972447945767282</v>
      </c>
      <c r="O1982" s="79">
        <f t="shared" si="842"/>
        <v>0.5587044534412956</v>
      </c>
      <c r="P1982" s="79">
        <f t="shared" si="843"/>
        <v>0.27709154929577468</v>
      </c>
      <c r="Q1982" s="79">
        <f t="shared" si="844"/>
        <v>0.39346192014284892</v>
      </c>
      <c r="R1982" s="79">
        <f t="shared" si="845"/>
        <v>0.17916109266207858</v>
      </c>
    </row>
    <row r="1983" spans="1:18" s="80" customFormat="1" x14ac:dyDescent="0.25">
      <c r="A1983" s="73" t="s">
        <v>3523</v>
      </c>
      <c r="B1983" s="74">
        <v>6</v>
      </c>
      <c r="C1983" s="74" t="s">
        <v>3524</v>
      </c>
      <c r="D1983" s="26"/>
      <c r="E1983" s="27"/>
      <c r="F1983" s="75">
        <v>3004</v>
      </c>
      <c r="G1983" s="76">
        <v>71.645508129987505</v>
      </c>
      <c r="H1983" s="76">
        <v>69.196428571428569</v>
      </c>
      <c r="I1983" s="76">
        <v>7.3484999999999996</v>
      </c>
      <c r="J1983" s="77">
        <v>601.76083689685572</v>
      </c>
      <c r="L1983" s="79">
        <f t="shared" si="840"/>
        <v>0.45297647733934993</v>
      </c>
      <c r="M1983" s="79"/>
      <c r="N1983" s="79">
        <f t="shared" si="841"/>
        <v>0.77742513549979175</v>
      </c>
      <c r="O1983" s="79">
        <f t="shared" si="842"/>
        <v>0.6919642857142857</v>
      </c>
      <c r="P1983" s="79">
        <f t="shared" si="843"/>
        <v>0.39073943661971833</v>
      </c>
      <c r="Q1983" s="79">
        <f t="shared" si="844"/>
        <v>0.51997859106021449</v>
      </c>
      <c r="R1983" s="79">
        <f t="shared" si="845"/>
        <v>0.22992326040440395</v>
      </c>
    </row>
    <row r="1984" spans="1:18" s="80" customFormat="1" x14ac:dyDescent="0.25">
      <c r="A1984" s="73"/>
      <c r="B1984" s="74"/>
      <c r="C1984" s="81"/>
      <c r="D1984" s="82"/>
      <c r="E1984" s="83"/>
      <c r="F1984" s="84" t="s">
        <v>17</v>
      </c>
      <c r="G1984" s="85"/>
      <c r="H1984" s="85"/>
      <c r="I1984" s="85"/>
      <c r="J1984" s="86"/>
      <c r="L1984" s="79"/>
      <c r="M1984" s="79"/>
      <c r="N1984" s="79"/>
      <c r="O1984" s="79"/>
      <c r="P1984" s="79"/>
      <c r="Q1984" s="79"/>
      <c r="R1984" s="79"/>
    </row>
    <row r="1985" spans="1:18" s="80" customFormat="1" x14ac:dyDescent="0.25">
      <c r="A1985" s="55" t="s">
        <v>3525</v>
      </c>
      <c r="B1985" s="56" t="s">
        <v>3526</v>
      </c>
      <c r="C1985" s="56"/>
      <c r="D1985" s="26"/>
      <c r="E1985" s="27"/>
      <c r="F1985" s="57">
        <v>1172697</v>
      </c>
      <c r="G1985" s="58">
        <v>68.475641111330916</v>
      </c>
      <c r="H1985" s="58">
        <v>72.150997836018277</v>
      </c>
      <c r="I1985" s="58">
        <v>7.4475589084154885</v>
      </c>
      <c r="J1985" s="59">
        <v>532.34849999999983</v>
      </c>
      <c r="L1985" s="61">
        <f t="shared" ref="L1985:L2001" si="846">GEOMEAN(N1985,Q1985,R1985)</f>
        <v>0.42784061085381647</v>
      </c>
      <c r="M1985" s="61"/>
      <c r="N1985" s="61">
        <f t="shared" ref="N1985:N2001" si="847">+(G1985-25)/(85-25)</f>
        <v>0.72459401852218197</v>
      </c>
      <c r="O1985" s="61">
        <f t="shared" ref="O1985:O2001" si="848">+H1985/100</f>
        <v>0.72150997836018282</v>
      </c>
      <c r="P1985" s="61">
        <f t="shared" ref="P1985:P2001" si="849">+(I1985-1.8)/(16-1.8)</f>
        <v>0.39771541608559779</v>
      </c>
      <c r="Q1985" s="61">
        <f t="shared" ref="Q1985:Q2001" si="850">+(O1985*P1985)^(0.5)</f>
        <v>0.535682407078514</v>
      </c>
      <c r="R1985" s="61">
        <f t="shared" ref="R1985:R2001" si="851">+(J1985-35)/(2500-35)</f>
        <v>0.20176409736308309</v>
      </c>
    </row>
    <row r="1986" spans="1:18" s="80" customFormat="1" x14ac:dyDescent="0.25">
      <c r="A1986" s="62" t="s">
        <v>3527</v>
      </c>
      <c r="B1986" s="87"/>
      <c r="C1986" s="64" t="s">
        <v>3528</v>
      </c>
      <c r="D1986" s="65"/>
      <c r="E1986" s="66"/>
      <c r="F1986" s="67">
        <v>219494</v>
      </c>
      <c r="G1986" s="68">
        <v>66.065054043906727</v>
      </c>
      <c r="H1986" s="68">
        <v>77.260458839406212</v>
      </c>
      <c r="I1986" s="68">
        <v>9.1085218403498072</v>
      </c>
      <c r="J1986" s="69">
        <v>714.94540586689834</v>
      </c>
      <c r="K1986" s="16"/>
      <c r="L1986" s="54">
        <f t="shared" si="846"/>
        <v>0.49193664031605822</v>
      </c>
      <c r="M1986" s="54"/>
      <c r="N1986" s="54">
        <f t="shared" si="847"/>
        <v>0.6844175673984455</v>
      </c>
      <c r="O1986" s="54">
        <f t="shared" si="848"/>
        <v>0.7726045883940621</v>
      </c>
      <c r="P1986" s="54">
        <f t="shared" si="849"/>
        <v>0.5146846366443526</v>
      </c>
      <c r="Q1986" s="54">
        <f t="shared" si="850"/>
        <v>0.63059314288006452</v>
      </c>
      <c r="R1986" s="54">
        <f t="shared" si="851"/>
        <v>0.27583992124417783</v>
      </c>
    </row>
    <row r="1987" spans="1:18" s="80" customFormat="1" x14ac:dyDescent="0.25">
      <c r="A1987" s="73" t="s">
        <v>3529</v>
      </c>
      <c r="B1987" s="74">
        <v>1</v>
      </c>
      <c r="C1987" s="74" t="s">
        <v>3530</v>
      </c>
      <c r="D1987" s="26"/>
      <c r="E1987" s="27"/>
      <c r="F1987" s="75">
        <v>135288</v>
      </c>
      <c r="G1987" s="76">
        <v>63.347322291462874</v>
      </c>
      <c r="H1987" s="76">
        <v>81.414917081937759</v>
      </c>
      <c r="I1987" s="76">
        <v>11.4186</v>
      </c>
      <c r="J1987" s="77">
        <v>995.84229318232701</v>
      </c>
      <c r="L1987" s="79">
        <f t="shared" si="846"/>
        <v>0.56980673433245066</v>
      </c>
      <c r="M1987" s="79"/>
      <c r="N1987" s="79">
        <f t="shared" si="847"/>
        <v>0.63912203819104785</v>
      </c>
      <c r="O1987" s="79">
        <f t="shared" si="848"/>
        <v>0.81414917081937754</v>
      </c>
      <c r="P1987" s="79">
        <f t="shared" si="849"/>
        <v>0.67736619718309854</v>
      </c>
      <c r="Q1987" s="79">
        <f t="shared" si="850"/>
        <v>0.74261506029550373</v>
      </c>
      <c r="R1987" s="79">
        <f t="shared" si="851"/>
        <v>0.38979403374536592</v>
      </c>
    </row>
    <row r="1988" spans="1:18" s="80" customFormat="1" x14ac:dyDescent="0.25">
      <c r="A1988" s="73" t="s">
        <v>3531</v>
      </c>
      <c r="B1988" s="74">
        <v>2</v>
      </c>
      <c r="C1988" s="74" t="s">
        <v>3532</v>
      </c>
      <c r="D1988" s="26"/>
      <c r="E1988" s="27"/>
      <c r="F1988" s="75">
        <v>22961</v>
      </c>
      <c r="G1988" s="76">
        <v>73.746384690994603</v>
      </c>
      <c r="H1988" s="76">
        <v>76.146788990825684</v>
      </c>
      <c r="I1988" s="76">
        <v>5.9843000000000002</v>
      </c>
      <c r="J1988" s="77">
        <v>265.50813486717487</v>
      </c>
      <c r="L1988" s="79">
        <f t="shared" si="846"/>
        <v>0.3301549721350549</v>
      </c>
      <c r="M1988" s="79"/>
      <c r="N1988" s="79">
        <f t="shared" si="847"/>
        <v>0.81243974484990999</v>
      </c>
      <c r="O1988" s="79">
        <f t="shared" si="848"/>
        <v>0.76146788990825687</v>
      </c>
      <c r="P1988" s="79">
        <f t="shared" si="849"/>
        <v>0.29466901408450707</v>
      </c>
      <c r="Q1988" s="79">
        <f t="shared" si="850"/>
        <v>0.47368870830565091</v>
      </c>
      <c r="R1988" s="79">
        <f t="shared" si="851"/>
        <v>9.3512427938001977E-2</v>
      </c>
    </row>
    <row r="1989" spans="1:18" s="80" customFormat="1" x14ac:dyDescent="0.25">
      <c r="A1989" s="73" t="s">
        <v>3533</v>
      </c>
      <c r="B1989" s="74">
        <v>3</v>
      </c>
      <c r="C1989" s="74" t="s">
        <v>3534</v>
      </c>
      <c r="D1989" s="26"/>
      <c r="E1989" s="27"/>
      <c r="F1989" s="75">
        <v>3452</v>
      </c>
      <c r="G1989" s="76">
        <v>79.592757698105629</v>
      </c>
      <c r="H1989" s="76">
        <v>56.928838951310858</v>
      </c>
      <c r="I1989" s="76">
        <v>3.8632</v>
      </c>
      <c r="J1989" s="77">
        <v>326.9196992809853</v>
      </c>
      <c r="L1989" s="79">
        <f t="shared" si="846"/>
        <v>0.31410460666339085</v>
      </c>
      <c r="M1989" s="79"/>
      <c r="N1989" s="79">
        <f t="shared" si="847"/>
        <v>0.90987929496842712</v>
      </c>
      <c r="O1989" s="79">
        <f t="shared" si="848"/>
        <v>0.56928838951310856</v>
      </c>
      <c r="P1989" s="79">
        <f t="shared" si="849"/>
        <v>0.14529577464788734</v>
      </c>
      <c r="Q1989" s="79">
        <f t="shared" si="850"/>
        <v>0.28760249921089931</v>
      </c>
      <c r="R1989" s="79">
        <f t="shared" si="851"/>
        <v>0.11842584149330032</v>
      </c>
    </row>
    <row r="1990" spans="1:18" s="80" customFormat="1" x14ac:dyDescent="0.25">
      <c r="A1990" s="73" t="s">
        <v>3535</v>
      </c>
      <c r="B1990" s="74">
        <v>4</v>
      </c>
      <c r="C1990" s="74" t="s">
        <v>3536</v>
      </c>
      <c r="D1990" s="26"/>
      <c r="E1990" s="27"/>
      <c r="F1990" s="75">
        <v>4555</v>
      </c>
      <c r="G1990" s="76">
        <v>64.264553260140403</v>
      </c>
      <c r="H1990" s="76">
        <v>59.574468085106382</v>
      </c>
      <c r="I1990" s="76">
        <v>5.8482000000000003</v>
      </c>
      <c r="J1990" s="77">
        <v>223.48225599437481</v>
      </c>
      <c r="L1990" s="79">
        <f t="shared" si="846"/>
        <v>0.27422473000079273</v>
      </c>
      <c r="M1990" s="79"/>
      <c r="N1990" s="79">
        <f t="shared" si="847"/>
        <v>0.65440922100234</v>
      </c>
      <c r="O1990" s="79">
        <f t="shared" si="848"/>
        <v>0.5957446808510638</v>
      </c>
      <c r="P1990" s="79">
        <f t="shared" si="849"/>
        <v>0.28508450704225358</v>
      </c>
      <c r="Q1990" s="79">
        <f t="shared" si="850"/>
        <v>0.41211355069139649</v>
      </c>
      <c r="R1990" s="79">
        <f t="shared" si="851"/>
        <v>7.6463389855730146E-2</v>
      </c>
    </row>
    <row r="1991" spans="1:18" s="80" customFormat="1" x14ac:dyDescent="0.25">
      <c r="A1991" s="73" t="s">
        <v>3537</v>
      </c>
      <c r="B1991" s="74">
        <v>5</v>
      </c>
      <c r="C1991" s="74" t="s">
        <v>3538</v>
      </c>
      <c r="D1991" s="26"/>
      <c r="E1991" s="27"/>
      <c r="F1991" s="75">
        <v>7540</v>
      </c>
      <c r="G1991" s="76">
        <v>68.670078390947594</v>
      </c>
      <c r="H1991" s="76">
        <v>62.331081081081088</v>
      </c>
      <c r="I1991" s="76">
        <v>3.6292</v>
      </c>
      <c r="J1991" s="77">
        <v>208.32722882921718</v>
      </c>
      <c r="L1991" s="79">
        <f t="shared" si="846"/>
        <v>0.24385993197057027</v>
      </c>
      <c r="M1991" s="79"/>
      <c r="N1991" s="79">
        <f t="shared" si="847"/>
        <v>0.72783463984912655</v>
      </c>
      <c r="O1991" s="79">
        <f t="shared" si="848"/>
        <v>0.62331081081081086</v>
      </c>
      <c r="P1991" s="79">
        <f t="shared" si="849"/>
        <v>0.1288169014084507</v>
      </c>
      <c r="Q1991" s="79">
        <f t="shared" si="850"/>
        <v>0.28336013703948848</v>
      </c>
      <c r="R1991" s="79">
        <f t="shared" si="851"/>
        <v>7.0315305813069842E-2</v>
      </c>
    </row>
    <row r="1992" spans="1:18" s="80" customFormat="1" x14ac:dyDescent="0.25">
      <c r="A1992" s="73" t="s">
        <v>3539</v>
      </c>
      <c r="B1992" s="74">
        <v>6</v>
      </c>
      <c r="C1992" s="74" t="s">
        <v>3540</v>
      </c>
      <c r="D1992" s="26"/>
      <c r="E1992" s="27"/>
      <c r="F1992" s="75">
        <v>7019</v>
      </c>
      <c r="G1992" s="76">
        <v>65.633787975351936</v>
      </c>
      <c r="H1992" s="76">
        <v>71.343873517786562</v>
      </c>
      <c r="I1992" s="76">
        <v>5.9002999999999997</v>
      </c>
      <c r="J1992" s="77">
        <v>303.09524508295164</v>
      </c>
      <c r="L1992" s="79">
        <f t="shared" si="846"/>
        <v>0.32214402317635721</v>
      </c>
      <c r="M1992" s="79"/>
      <c r="N1992" s="79">
        <f t="shared" si="847"/>
        <v>0.67722979958919893</v>
      </c>
      <c r="O1992" s="79">
        <f t="shared" si="848"/>
        <v>0.7134387351778656</v>
      </c>
      <c r="P1992" s="79">
        <f t="shared" si="849"/>
        <v>0.28875352112676056</v>
      </c>
      <c r="Q1992" s="79">
        <f t="shared" si="850"/>
        <v>0.4538809831782239</v>
      </c>
      <c r="R1992" s="79">
        <f t="shared" si="851"/>
        <v>0.10876074851235361</v>
      </c>
    </row>
    <row r="1993" spans="1:18" s="80" customFormat="1" x14ac:dyDescent="0.25">
      <c r="A1993" s="73" t="s">
        <v>3541</v>
      </c>
      <c r="B1993" s="74">
        <v>7</v>
      </c>
      <c r="C1993" s="74" t="s">
        <v>3542</v>
      </c>
      <c r="D1993" s="26"/>
      <c r="E1993" s="27"/>
      <c r="F1993" s="75">
        <v>6588</v>
      </c>
      <c r="G1993" s="76">
        <v>73.52770967987469</v>
      </c>
      <c r="H1993" s="76">
        <v>66.016260162601625</v>
      </c>
      <c r="I1993" s="76">
        <v>5.0374999999999996</v>
      </c>
      <c r="J1993" s="77">
        <v>101.85427083721076</v>
      </c>
      <c r="L1993" s="79">
        <f t="shared" si="846"/>
        <v>0.20416391457835392</v>
      </c>
      <c r="M1993" s="79"/>
      <c r="N1993" s="79">
        <f t="shared" si="847"/>
        <v>0.80879516133124485</v>
      </c>
      <c r="O1993" s="79">
        <f t="shared" si="848"/>
        <v>0.66016260162601625</v>
      </c>
      <c r="P1993" s="79">
        <f t="shared" si="849"/>
        <v>0.22799295774647887</v>
      </c>
      <c r="Q1993" s="79">
        <f t="shared" si="850"/>
        <v>0.38795930732272155</v>
      </c>
      <c r="R1993" s="79">
        <f t="shared" si="851"/>
        <v>2.7121408047550005E-2</v>
      </c>
    </row>
    <row r="1994" spans="1:18" s="80" customFormat="1" x14ac:dyDescent="0.25">
      <c r="A1994" s="73" t="s">
        <v>3543</v>
      </c>
      <c r="B1994" s="74">
        <v>8</v>
      </c>
      <c r="C1994" s="74" t="s">
        <v>402</v>
      </c>
      <c r="D1994" s="26"/>
      <c r="E1994" s="27"/>
      <c r="F1994" s="75">
        <v>3155</v>
      </c>
      <c r="G1994" s="76">
        <v>68.230020929243665</v>
      </c>
      <c r="H1994" s="76">
        <v>63.13725490196078</v>
      </c>
      <c r="I1994" s="76">
        <v>5.7733999999999996</v>
      </c>
      <c r="J1994" s="77">
        <v>212.68333954850854</v>
      </c>
      <c r="L1994" s="79">
        <f t="shared" si="846"/>
        <v>0.27947819717385441</v>
      </c>
      <c r="M1994" s="79"/>
      <c r="N1994" s="79">
        <f t="shared" si="847"/>
        <v>0.72050034882072778</v>
      </c>
      <c r="O1994" s="79">
        <f t="shared" si="848"/>
        <v>0.63137254901960782</v>
      </c>
      <c r="P1994" s="79">
        <f t="shared" si="849"/>
        <v>0.27981690140845072</v>
      </c>
      <c r="Q1994" s="79">
        <f t="shared" si="850"/>
        <v>0.42031977148478494</v>
      </c>
      <c r="R1994" s="79">
        <f t="shared" si="851"/>
        <v>7.2082490689050122E-2</v>
      </c>
    </row>
    <row r="1995" spans="1:18" s="80" customFormat="1" x14ac:dyDescent="0.25">
      <c r="A1995" s="73" t="s">
        <v>3544</v>
      </c>
      <c r="B1995" s="74">
        <v>9</v>
      </c>
      <c r="C1995" s="74" t="s">
        <v>3545</v>
      </c>
      <c r="D1995" s="26"/>
      <c r="E1995" s="27"/>
      <c r="F1995" s="75">
        <v>5144</v>
      </c>
      <c r="G1995" s="76">
        <v>69.590511956274668</v>
      </c>
      <c r="H1995" s="76">
        <v>75.147928994082832</v>
      </c>
      <c r="I1995" s="76">
        <v>6.2561999999999998</v>
      </c>
      <c r="J1995" s="77">
        <v>420.24472009339411</v>
      </c>
      <c r="L1995" s="79">
        <f t="shared" si="846"/>
        <v>0.38350339919300452</v>
      </c>
      <c r="M1995" s="79"/>
      <c r="N1995" s="79">
        <f t="shared" si="847"/>
        <v>0.74317519927124442</v>
      </c>
      <c r="O1995" s="79">
        <f t="shared" si="848"/>
        <v>0.75147928994082835</v>
      </c>
      <c r="P1995" s="79">
        <f t="shared" si="849"/>
        <v>0.3138169014084507</v>
      </c>
      <c r="Q1995" s="79">
        <f t="shared" si="850"/>
        <v>0.4856201213313277</v>
      </c>
      <c r="R1995" s="79">
        <f t="shared" si="851"/>
        <v>0.15628589050441952</v>
      </c>
    </row>
    <row r="1996" spans="1:18" s="80" customFormat="1" x14ac:dyDescent="0.25">
      <c r="A1996" s="73" t="s">
        <v>3546</v>
      </c>
      <c r="B1996" s="74">
        <v>10</v>
      </c>
      <c r="C1996" s="74" t="s">
        <v>3547</v>
      </c>
      <c r="D1996" s="26"/>
      <c r="E1996" s="27"/>
      <c r="F1996" s="75">
        <v>4224</v>
      </c>
      <c r="G1996" s="76">
        <v>66.157849291597898</v>
      </c>
      <c r="H1996" s="76">
        <v>69.629629629629633</v>
      </c>
      <c r="I1996" s="76">
        <v>5.984</v>
      </c>
      <c r="J1996" s="77">
        <v>283.41700562602364</v>
      </c>
      <c r="L1996" s="79">
        <f t="shared" si="846"/>
        <v>0.31518933201253502</v>
      </c>
      <c r="M1996" s="79"/>
      <c r="N1996" s="79">
        <f t="shared" si="847"/>
        <v>0.68596415485996498</v>
      </c>
      <c r="O1996" s="79">
        <f t="shared" si="848"/>
        <v>0.6962962962962963</v>
      </c>
      <c r="P1996" s="79">
        <f t="shared" si="849"/>
        <v>0.2946478873239437</v>
      </c>
      <c r="Q1996" s="79">
        <f t="shared" si="850"/>
        <v>0.45294837747274297</v>
      </c>
      <c r="R1996" s="79">
        <f t="shared" si="851"/>
        <v>0.10077768990913738</v>
      </c>
    </row>
    <row r="1997" spans="1:18" s="80" customFormat="1" x14ac:dyDescent="0.25">
      <c r="A1997" s="73" t="s">
        <v>3548</v>
      </c>
      <c r="B1997" s="74">
        <v>11</v>
      </c>
      <c r="C1997" s="74" t="s">
        <v>3549</v>
      </c>
      <c r="D1997" s="26"/>
      <c r="E1997" s="27"/>
      <c r="F1997" s="75">
        <v>5679</v>
      </c>
      <c r="G1997" s="76">
        <v>63.679208609768402</v>
      </c>
      <c r="H1997" s="76">
        <v>71.922246220302384</v>
      </c>
      <c r="I1997" s="76">
        <v>5.5644</v>
      </c>
      <c r="J1997" s="77">
        <v>349.10144117810751</v>
      </c>
      <c r="L1997" s="79">
        <f t="shared" si="846"/>
        <v>0.32979056145364471</v>
      </c>
      <c r="M1997" s="79"/>
      <c r="N1997" s="79">
        <f t="shared" si="847"/>
        <v>0.64465347682947338</v>
      </c>
      <c r="O1997" s="79">
        <f t="shared" si="848"/>
        <v>0.71922246220302388</v>
      </c>
      <c r="P1997" s="79">
        <f t="shared" si="849"/>
        <v>0.26509859154929583</v>
      </c>
      <c r="Q1997" s="79">
        <f t="shared" si="850"/>
        <v>0.43665187706070646</v>
      </c>
      <c r="R1997" s="79">
        <f t="shared" si="851"/>
        <v>0.12742451974771096</v>
      </c>
    </row>
    <row r="1998" spans="1:18" s="80" customFormat="1" x14ac:dyDescent="0.25">
      <c r="A1998" s="73" t="s">
        <v>3550</v>
      </c>
      <c r="B1998" s="74">
        <v>12</v>
      </c>
      <c r="C1998" s="74" t="s">
        <v>3551</v>
      </c>
      <c r="D1998" s="26"/>
      <c r="E1998" s="27"/>
      <c r="F1998" s="75">
        <v>7121</v>
      </c>
      <c r="G1998" s="76">
        <v>56.832978447281391</v>
      </c>
      <c r="H1998" s="76">
        <v>71.534195933456559</v>
      </c>
      <c r="I1998" s="76">
        <v>6.6344000000000003</v>
      </c>
      <c r="J1998" s="77">
        <v>199.16917335928829</v>
      </c>
      <c r="L1998" s="79">
        <f t="shared" si="846"/>
        <v>0.25931535101083292</v>
      </c>
      <c r="M1998" s="79"/>
      <c r="N1998" s="79">
        <f t="shared" si="847"/>
        <v>0.53054964078802314</v>
      </c>
      <c r="O1998" s="79">
        <f t="shared" si="848"/>
        <v>0.71534195933456557</v>
      </c>
      <c r="P1998" s="79">
        <f t="shared" si="849"/>
        <v>0.34045070422535217</v>
      </c>
      <c r="Q1998" s="79">
        <f t="shared" si="850"/>
        <v>0.4934963767013858</v>
      </c>
      <c r="R1998" s="79">
        <f t="shared" si="851"/>
        <v>6.6600070328311681E-2</v>
      </c>
    </row>
    <row r="1999" spans="1:18" s="80" customFormat="1" x14ac:dyDescent="0.25">
      <c r="A1999" s="73" t="s">
        <v>3552</v>
      </c>
      <c r="B1999" s="74">
        <v>13</v>
      </c>
      <c r="C1999" s="74" t="s">
        <v>744</v>
      </c>
      <c r="D1999" s="26"/>
      <c r="E1999" s="27"/>
      <c r="F1999" s="75">
        <v>2413</v>
      </c>
      <c r="G1999" s="76">
        <v>74.570037696798693</v>
      </c>
      <c r="H1999" s="76">
        <v>61.214953271028037</v>
      </c>
      <c r="I1999" s="76">
        <v>5.7835999999999999</v>
      </c>
      <c r="J1999" s="77">
        <v>290.72385439357885</v>
      </c>
      <c r="L1999" s="79">
        <f t="shared" si="846"/>
        <v>0.32871151845950813</v>
      </c>
      <c r="M1999" s="79"/>
      <c r="N1999" s="79">
        <f t="shared" si="847"/>
        <v>0.82616729494664487</v>
      </c>
      <c r="O1999" s="79">
        <f t="shared" si="848"/>
        <v>0.61214953271028039</v>
      </c>
      <c r="P1999" s="79">
        <f t="shared" si="849"/>
        <v>0.28053521126760567</v>
      </c>
      <c r="Q1999" s="79">
        <f t="shared" si="850"/>
        <v>0.414402580211857</v>
      </c>
      <c r="R1999" s="79">
        <f t="shared" si="851"/>
        <v>0.10374192876007256</v>
      </c>
    </row>
    <row r="2000" spans="1:18" s="80" customFormat="1" x14ac:dyDescent="0.25">
      <c r="A2000" s="73" t="s">
        <v>3553</v>
      </c>
      <c r="B2000" s="74">
        <v>14</v>
      </c>
      <c r="C2000" s="74" t="s">
        <v>3554</v>
      </c>
      <c r="D2000" s="26"/>
      <c r="E2000" s="27"/>
      <c r="F2000" s="75">
        <v>1594</v>
      </c>
      <c r="G2000" s="76">
        <v>63.297539178572947</v>
      </c>
      <c r="H2000" s="76">
        <v>64.601769911504419</v>
      </c>
      <c r="I2000" s="76">
        <v>5.1177999999999999</v>
      </c>
      <c r="J2000" s="77">
        <v>389.8696732523731</v>
      </c>
      <c r="L2000" s="79">
        <f t="shared" si="846"/>
        <v>0.32927460676105674</v>
      </c>
      <c r="M2000" s="79"/>
      <c r="N2000" s="79">
        <f t="shared" si="847"/>
        <v>0.63829231964288247</v>
      </c>
      <c r="O2000" s="79">
        <f t="shared" si="848"/>
        <v>0.64601769911504414</v>
      </c>
      <c r="P2000" s="79">
        <f t="shared" si="849"/>
        <v>0.23364788732394368</v>
      </c>
      <c r="Q2000" s="79">
        <f t="shared" si="850"/>
        <v>0.38851083713598672</v>
      </c>
      <c r="R2000" s="79">
        <f t="shared" si="851"/>
        <v>0.14396335628899518</v>
      </c>
    </row>
    <row r="2001" spans="1:18" s="80" customFormat="1" x14ac:dyDescent="0.25">
      <c r="A2001" s="73" t="s">
        <v>3555</v>
      </c>
      <c r="B2001" s="74">
        <v>15</v>
      </c>
      <c r="C2001" s="74" t="s">
        <v>3556</v>
      </c>
      <c r="D2001" s="26"/>
      <c r="E2001" s="27"/>
      <c r="F2001" s="75">
        <v>2761</v>
      </c>
      <c r="G2001" s="76">
        <v>62.805827678739256</v>
      </c>
      <c r="H2001" s="76">
        <v>81.180811808118079</v>
      </c>
      <c r="I2001" s="76">
        <v>6.3223000000000003</v>
      </c>
      <c r="J2001" s="77">
        <v>302.41120238950037</v>
      </c>
      <c r="L2001" s="79">
        <f t="shared" si="846"/>
        <v>0.32634537348938486</v>
      </c>
      <c r="M2001" s="79"/>
      <c r="N2001" s="79">
        <f t="shared" si="847"/>
        <v>0.63009712797898765</v>
      </c>
      <c r="O2001" s="79">
        <f t="shared" si="848"/>
        <v>0.81180811808118081</v>
      </c>
      <c r="P2001" s="79">
        <f t="shared" si="849"/>
        <v>0.31847183098591553</v>
      </c>
      <c r="Q2001" s="79">
        <f t="shared" si="850"/>
        <v>0.50846633888050441</v>
      </c>
      <c r="R2001" s="79">
        <f t="shared" si="851"/>
        <v>0.10848324640547682</v>
      </c>
    </row>
    <row r="2002" spans="1:18" s="80" customFormat="1" x14ac:dyDescent="0.25">
      <c r="A2002" s="73"/>
      <c r="B2002" s="74"/>
      <c r="C2002" s="81"/>
      <c r="D2002" s="82"/>
      <c r="E2002" s="83"/>
      <c r="F2002" s="84" t="s">
        <v>17</v>
      </c>
      <c r="G2002" s="85"/>
      <c r="H2002" s="85"/>
      <c r="I2002" s="85"/>
      <c r="J2002" s="86"/>
      <c r="L2002" s="79"/>
      <c r="M2002" s="79"/>
      <c r="N2002" s="79"/>
      <c r="O2002" s="79"/>
      <c r="P2002" s="79"/>
      <c r="Q2002" s="79"/>
      <c r="R2002" s="79"/>
    </row>
    <row r="2003" spans="1:18" s="80" customFormat="1" x14ac:dyDescent="0.25">
      <c r="A2003" s="62" t="s">
        <v>3557</v>
      </c>
      <c r="B2003" s="87"/>
      <c r="C2003" s="64" t="s">
        <v>3558</v>
      </c>
      <c r="D2003" s="65"/>
      <c r="E2003" s="66"/>
      <c r="F2003" s="67">
        <v>110392</v>
      </c>
      <c r="G2003" s="68">
        <v>63.996872933990716</v>
      </c>
      <c r="H2003" s="68">
        <v>64.658863831001995</v>
      </c>
      <c r="I2003" s="68">
        <v>5.8151800837301462</v>
      </c>
      <c r="J2003" s="69">
        <v>286.6902867129337</v>
      </c>
      <c r="K2003" s="16"/>
      <c r="L2003" s="54">
        <f t="shared" ref="L2003:L2018" si="852">GEOMEAN(N2003,Q2003,R2003)</f>
        <v>0.30501192120330289</v>
      </c>
      <c r="M2003" s="54"/>
      <c r="N2003" s="54">
        <f t="shared" ref="N2003:N2018" si="853">+(G2003-25)/(85-25)</f>
        <v>0.64994788223317856</v>
      </c>
      <c r="O2003" s="54">
        <f t="shared" ref="O2003:O2018" si="854">+H2003/100</f>
        <v>0.64658863831001989</v>
      </c>
      <c r="P2003" s="54">
        <f t="shared" ref="P2003:P2018" si="855">+(I2003-1.8)/(16-1.8)</f>
        <v>0.28275916082606667</v>
      </c>
      <c r="Q2003" s="54">
        <f t="shared" ref="Q2003:Q2018" si="856">+(O2003*P2003)^(0.5)</f>
        <v>0.42758491644141328</v>
      </c>
      <c r="R2003" s="54">
        <f t="shared" ref="R2003:R2018" si="857">+(J2003-35)/(2500-35)</f>
        <v>0.10210559298699136</v>
      </c>
    </row>
    <row r="2004" spans="1:18" s="80" customFormat="1" x14ac:dyDescent="0.25">
      <c r="A2004" s="73" t="s">
        <v>3559</v>
      </c>
      <c r="B2004" s="74">
        <v>1</v>
      </c>
      <c r="C2004" s="74" t="s">
        <v>3070</v>
      </c>
      <c r="D2004" s="26"/>
      <c r="E2004" s="27"/>
      <c r="F2004" s="75">
        <v>30070</v>
      </c>
      <c r="G2004" s="76">
        <v>60.343059426562412</v>
      </c>
      <c r="H2004" s="76">
        <v>68.735001714089819</v>
      </c>
      <c r="I2004" s="76">
        <v>7.8685999999999998</v>
      </c>
      <c r="J2004" s="77">
        <v>509.57104783751049</v>
      </c>
      <c r="L2004" s="79">
        <f t="shared" si="852"/>
        <v>0.39464695378772213</v>
      </c>
      <c r="M2004" s="79"/>
      <c r="N2004" s="79">
        <f t="shared" si="853"/>
        <v>0.58905099044270692</v>
      </c>
      <c r="O2004" s="79">
        <f t="shared" si="854"/>
        <v>0.68735001714089816</v>
      </c>
      <c r="P2004" s="79">
        <f t="shared" si="855"/>
        <v>0.4273661971830986</v>
      </c>
      <c r="Q2004" s="79">
        <f t="shared" si="856"/>
        <v>0.54198723505193669</v>
      </c>
      <c r="R2004" s="79">
        <f t="shared" si="857"/>
        <v>0.19252375165821928</v>
      </c>
    </row>
    <row r="2005" spans="1:18" s="90" customFormat="1" x14ac:dyDescent="0.25">
      <c r="A2005" s="73" t="s">
        <v>3560</v>
      </c>
      <c r="B2005" s="74">
        <v>2</v>
      </c>
      <c r="C2005" s="74" t="s">
        <v>3561</v>
      </c>
      <c r="D2005" s="26"/>
      <c r="E2005" s="27"/>
      <c r="F2005" s="75">
        <v>2826</v>
      </c>
      <c r="G2005" s="76">
        <v>62.120558645189107</v>
      </c>
      <c r="H2005" s="76">
        <v>71.653543307086608</v>
      </c>
      <c r="I2005" s="76">
        <v>4.9961000000000002</v>
      </c>
      <c r="J2005" s="77">
        <v>80.946720743527379</v>
      </c>
      <c r="L2005" s="79">
        <f t="shared" si="852"/>
        <v>0.1666845055649801</v>
      </c>
      <c r="M2005" s="79"/>
      <c r="N2005" s="79">
        <f t="shared" si="853"/>
        <v>0.61867597741981839</v>
      </c>
      <c r="O2005" s="79">
        <f t="shared" si="854"/>
        <v>0.71653543307086609</v>
      </c>
      <c r="P2005" s="79">
        <f t="shared" si="855"/>
        <v>0.22507746478873245</v>
      </c>
      <c r="Q2005" s="79">
        <f t="shared" si="856"/>
        <v>0.40159180607538175</v>
      </c>
      <c r="R2005" s="79">
        <f t="shared" si="857"/>
        <v>1.8639643303662221E-2</v>
      </c>
    </row>
    <row r="2006" spans="1:18" s="80" customFormat="1" x14ac:dyDescent="0.25">
      <c r="A2006" s="73" t="s">
        <v>3562</v>
      </c>
      <c r="B2006" s="74">
        <v>3</v>
      </c>
      <c r="C2006" s="74" t="s">
        <v>3563</v>
      </c>
      <c r="D2006" s="26"/>
      <c r="E2006" s="27"/>
      <c r="F2006" s="75">
        <v>7020</v>
      </c>
      <c r="G2006" s="76">
        <v>64.862028070058955</v>
      </c>
      <c r="H2006" s="76">
        <v>66.818873668188743</v>
      </c>
      <c r="I2006" s="76">
        <v>5.3198999999999996</v>
      </c>
      <c r="J2006" s="77">
        <v>248.19855840287804</v>
      </c>
      <c r="L2006" s="79">
        <f t="shared" si="852"/>
        <v>0.28596662429041181</v>
      </c>
      <c r="M2006" s="79"/>
      <c r="N2006" s="79">
        <f t="shared" si="853"/>
        <v>0.66436713450098261</v>
      </c>
      <c r="O2006" s="79">
        <f t="shared" si="854"/>
        <v>0.66818873668188739</v>
      </c>
      <c r="P2006" s="79">
        <f t="shared" si="855"/>
        <v>0.24788028169014084</v>
      </c>
      <c r="Q2006" s="79">
        <f t="shared" si="856"/>
        <v>0.40697765573909039</v>
      </c>
      <c r="R2006" s="79">
        <f t="shared" si="857"/>
        <v>8.6490287384534695E-2</v>
      </c>
    </row>
    <row r="2007" spans="1:18" s="80" customFormat="1" x14ac:dyDescent="0.25">
      <c r="A2007" s="73" t="s">
        <v>3564</v>
      </c>
      <c r="B2007" s="74">
        <v>4</v>
      </c>
      <c r="C2007" s="74" t="s">
        <v>3565</v>
      </c>
      <c r="D2007" s="26"/>
      <c r="E2007" s="27"/>
      <c r="F2007" s="75">
        <v>14484</v>
      </c>
      <c r="G2007" s="76">
        <v>62.679133088032181</v>
      </c>
      <c r="H2007" s="76">
        <v>65.010496850944719</v>
      </c>
      <c r="I2007" s="76">
        <v>5.6623999999999999</v>
      </c>
      <c r="J2007" s="77">
        <v>164.78056354837111</v>
      </c>
      <c r="L2007" s="79">
        <f t="shared" si="852"/>
        <v>0.24045816365017658</v>
      </c>
      <c r="M2007" s="79"/>
      <c r="N2007" s="79">
        <f t="shared" si="853"/>
        <v>0.62798555146720303</v>
      </c>
      <c r="O2007" s="79">
        <f t="shared" si="854"/>
        <v>0.65010496850944721</v>
      </c>
      <c r="P2007" s="79">
        <f t="shared" si="855"/>
        <v>0.27200000000000002</v>
      </c>
      <c r="Q2007" s="79">
        <f t="shared" si="856"/>
        <v>0.42050987079326646</v>
      </c>
      <c r="R2007" s="79">
        <f t="shared" si="857"/>
        <v>5.2649315841124179E-2</v>
      </c>
    </row>
    <row r="2008" spans="1:18" s="80" customFormat="1" x14ac:dyDescent="0.25">
      <c r="A2008" s="73" t="s">
        <v>3566</v>
      </c>
      <c r="B2008" s="74">
        <v>5</v>
      </c>
      <c r="C2008" s="74" t="s">
        <v>3567</v>
      </c>
      <c r="D2008" s="26"/>
      <c r="E2008" s="27"/>
      <c r="F2008" s="75">
        <v>2931</v>
      </c>
      <c r="G2008" s="76">
        <v>69.903669601137338</v>
      </c>
      <c r="H2008" s="76">
        <v>61.338289962825279</v>
      </c>
      <c r="I2008" s="76">
        <v>4.1300999999999997</v>
      </c>
      <c r="J2008" s="77">
        <v>215.92972733037979</v>
      </c>
      <c r="L2008" s="79">
        <f t="shared" si="852"/>
        <v>0.25926516943127215</v>
      </c>
      <c r="M2008" s="79"/>
      <c r="N2008" s="79">
        <f t="shared" si="853"/>
        <v>0.74839449335228891</v>
      </c>
      <c r="O2008" s="79">
        <f t="shared" si="854"/>
        <v>0.61338289962825276</v>
      </c>
      <c r="P2008" s="79">
        <f t="shared" si="855"/>
        <v>0.16409154929577466</v>
      </c>
      <c r="Q2008" s="79">
        <f t="shared" si="856"/>
        <v>0.31725533929555011</v>
      </c>
      <c r="R2008" s="79">
        <f t="shared" si="857"/>
        <v>7.3399483704008034E-2</v>
      </c>
    </row>
    <row r="2009" spans="1:18" s="80" customFormat="1" x14ac:dyDescent="0.25">
      <c r="A2009" s="73" t="s">
        <v>3568</v>
      </c>
      <c r="B2009" s="74">
        <v>6</v>
      </c>
      <c r="C2009" s="74" t="s">
        <v>3569</v>
      </c>
      <c r="D2009" s="26"/>
      <c r="E2009" s="27"/>
      <c r="F2009" s="75">
        <v>6475</v>
      </c>
      <c r="G2009" s="76">
        <v>62.104916780683745</v>
      </c>
      <c r="H2009" s="76">
        <v>69.915966386554615</v>
      </c>
      <c r="I2009" s="76">
        <v>5.4086999999999996</v>
      </c>
      <c r="J2009" s="77">
        <v>279.09929255406115</v>
      </c>
      <c r="L2009" s="79">
        <f t="shared" si="852"/>
        <v>0.29554009112935425</v>
      </c>
      <c r="M2009" s="79"/>
      <c r="N2009" s="79">
        <f t="shared" si="853"/>
        <v>0.61841527967806242</v>
      </c>
      <c r="O2009" s="79">
        <f t="shared" si="854"/>
        <v>0.69915966386554618</v>
      </c>
      <c r="P2009" s="79">
        <f t="shared" si="855"/>
        <v>0.2541338028169014</v>
      </c>
      <c r="Q2009" s="79">
        <f t="shared" si="856"/>
        <v>0.42152117877318784</v>
      </c>
      <c r="R2009" s="79">
        <f t="shared" si="857"/>
        <v>9.9026082172032917E-2</v>
      </c>
    </row>
    <row r="2010" spans="1:18" s="80" customFormat="1" x14ac:dyDescent="0.25">
      <c r="A2010" s="73" t="s">
        <v>3570</v>
      </c>
      <c r="B2010" s="74">
        <v>7</v>
      </c>
      <c r="C2010" s="74" t="s">
        <v>3571</v>
      </c>
      <c r="D2010" s="26"/>
      <c r="E2010" s="27"/>
      <c r="F2010" s="75">
        <v>4462</v>
      </c>
      <c r="G2010" s="76">
        <v>65.669685338712284</v>
      </c>
      <c r="H2010" s="76">
        <v>80.045871559633028</v>
      </c>
      <c r="I2010" s="76">
        <v>6.4317000000000002</v>
      </c>
      <c r="J2010" s="77">
        <v>358.87226126142053</v>
      </c>
      <c r="L2010" s="79">
        <f t="shared" si="852"/>
        <v>0.35701842778464715</v>
      </c>
      <c r="M2010" s="79"/>
      <c r="N2010" s="79">
        <f t="shared" si="853"/>
        <v>0.67782808897853808</v>
      </c>
      <c r="O2010" s="79">
        <f t="shared" si="854"/>
        <v>0.80045871559633031</v>
      </c>
      <c r="P2010" s="79">
        <f t="shared" si="855"/>
        <v>0.32617605633802821</v>
      </c>
      <c r="Q2010" s="79">
        <f t="shared" si="856"/>
        <v>0.51097012350490156</v>
      </c>
      <c r="R2010" s="79">
        <f t="shared" si="857"/>
        <v>0.13138834128252355</v>
      </c>
    </row>
    <row r="2011" spans="1:18" s="80" customFormat="1" x14ac:dyDescent="0.25">
      <c r="A2011" s="73" t="s">
        <v>3572</v>
      </c>
      <c r="B2011" s="74">
        <v>8</v>
      </c>
      <c r="C2011" s="74" t="s">
        <v>3573</v>
      </c>
      <c r="D2011" s="26"/>
      <c r="E2011" s="27"/>
      <c r="F2011" s="75">
        <v>6445</v>
      </c>
      <c r="G2011" s="76">
        <v>63.049293377994552</v>
      </c>
      <c r="H2011" s="76">
        <v>73.063973063973066</v>
      </c>
      <c r="I2011" s="76">
        <v>4.9081999999999999</v>
      </c>
      <c r="J2011" s="77">
        <v>210.59460585557326</v>
      </c>
      <c r="L2011" s="79">
        <f t="shared" si="852"/>
        <v>0.26239195388750935</v>
      </c>
      <c r="M2011" s="79"/>
      <c r="N2011" s="79">
        <f t="shared" si="853"/>
        <v>0.63415488963324251</v>
      </c>
      <c r="O2011" s="79">
        <f t="shared" si="854"/>
        <v>0.73063973063973064</v>
      </c>
      <c r="P2011" s="79">
        <f t="shared" si="855"/>
        <v>0.21888732394366198</v>
      </c>
      <c r="Q2011" s="79">
        <f t="shared" si="856"/>
        <v>0.39990970906774526</v>
      </c>
      <c r="R2011" s="79">
        <f t="shared" si="857"/>
        <v>7.1235134221327892E-2</v>
      </c>
    </row>
    <row r="2012" spans="1:18" x14ac:dyDescent="0.25">
      <c r="A2012" s="73" t="s">
        <v>3574</v>
      </c>
      <c r="B2012" s="74">
        <v>9</v>
      </c>
      <c r="C2012" s="74" t="s">
        <v>3575</v>
      </c>
      <c r="D2012" s="26"/>
      <c r="E2012" s="27"/>
      <c r="F2012" s="75">
        <v>3939</v>
      </c>
      <c r="G2012" s="76">
        <v>66.549660266309573</v>
      </c>
      <c r="H2012" s="76">
        <v>56.115107913669057</v>
      </c>
      <c r="I2012" s="76">
        <v>5.0937999999999999</v>
      </c>
      <c r="J2012" s="77">
        <v>262.30313232862602</v>
      </c>
      <c r="L2012" s="79">
        <f t="shared" si="852"/>
        <v>0.28454416777367936</v>
      </c>
      <c r="M2012" s="79"/>
      <c r="N2012" s="79">
        <f t="shared" si="853"/>
        <v>0.69249433777182623</v>
      </c>
      <c r="O2012" s="79">
        <f t="shared" si="854"/>
        <v>0.5611510791366906</v>
      </c>
      <c r="P2012" s="79">
        <f t="shared" si="855"/>
        <v>0.23195774647887327</v>
      </c>
      <c r="Q2012" s="79">
        <f t="shared" si="856"/>
        <v>0.36078156791989058</v>
      </c>
      <c r="R2012" s="79">
        <f t="shared" si="857"/>
        <v>9.2212224068408122E-2</v>
      </c>
    </row>
    <row r="2013" spans="1:18" s="80" customFormat="1" x14ac:dyDescent="0.25">
      <c r="A2013" s="73" t="s">
        <v>3576</v>
      </c>
      <c r="B2013" s="74">
        <v>10</v>
      </c>
      <c r="C2013" s="74" t="s">
        <v>3577</v>
      </c>
      <c r="D2013" s="26"/>
      <c r="E2013" s="27"/>
      <c r="F2013" s="75">
        <v>9645</v>
      </c>
      <c r="G2013" s="76">
        <v>68.338951422707723</v>
      </c>
      <c r="H2013" s="76">
        <v>48.081534772182252</v>
      </c>
      <c r="I2013" s="76">
        <v>3.8498000000000001</v>
      </c>
      <c r="J2013" s="77">
        <v>129.26045711514624</v>
      </c>
      <c r="L2013" s="79">
        <f t="shared" si="852"/>
        <v>0.19378202952363233</v>
      </c>
      <c r="M2013" s="79"/>
      <c r="N2013" s="79">
        <f t="shared" si="853"/>
        <v>0.72231585704512868</v>
      </c>
      <c r="O2013" s="79">
        <f t="shared" si="854"/>
        <v>0.48081534772182249</v>
      </c>
      <c r="P2013" s="79">
        <f t="shared" si="855"/>
        <v>0.14435211267605635</v>
      </c>
      <c r="Q2013" s="79">
        <f t="shared" si="856"/>
        <v>0.26345153491812823</v>
      </c>
      <c r="R2013" s="79">
        <f t="shared" si="857"/>
        <v>3.82395363550289E-2</v>
      </c>
    </row>
    <row r="2014" spans="1:18" s="80" customFormat="1" x14ac:dyDescent="0.25">
      <c r="A2014" s="73" t="s">
        <v>3578</v>
      </c>
      <c r="B2014" s="74">
        <v>11</v>
      </c>
      <c r="C2014" s="74" t="s">
        <v>3579</v>
      </c>
      <c r="D2014" s="26"/>
      <c r="E2014" s="27"/>
      <c r="F2014" s="75">
        <v>7298</v>
      </c>
      <c r="G2014" s="76">
        <v>66.650587172733083</v>
      </c>
      <c r="H2014" s="76">
        <v>60.827586206896555</v>
      </c>
      <c r="I2014" s="76">
        <v>5.2838000000000003</v>
      </c>
      <c r="J2014" s="77">
        <v>214.71289597496263</v>
      </c>
      <c r="L2014" s="79">
        <f t="shared" si="852"/>
        <v>0.26939424134617895</v>
      </c>
      <c r="M2014" s="79"/>
      <c r="N2014" s="79">
        <f t="shared" si="853"/>
        <v>0.69417645287888474</v>
      </c>
      <c r="O2014" s="79">
        <f t="shared" si="854"/>
        <v>0.60827586206896556</v>
      </c>
      <c r="P2014" s="79">
        <f t="shared" si="855"/>
        <v>0.24533802816901412</v>
      </c>
      <c r="Q2014" s="79">
        <f t="shared" si="856"/>
        <v>0.38630713245137893</v>
      </c>
      <c r="R2014" s="79">
        <f t="shared" si="857"/>
        <v>7.2905840152114654E-2</v>
      </c>
    </row>
    <row r="2015" spans="1:18" s="80" customFormat="1" x14ac:dyDescent="0.25">
      <c r="A2015" s="73" t="s">
        <v>3580</v>
      </c>
      <c r="B2015" s="74">
        <v>12</v>
      </c>
      <c r="C2015" s="74" t="s">
        <v>2616</v>
      </c>
      <c r="D2015" s="26"/>
      <c r="E2015" s="27"/>
      <c r="F2015" s="75">
        <v>4818</v>
      </c>
      <c r="G2015" s="76">
        <v>60.8982487154545</v>
      </c>
      <c r="H2015" s="76">
        <v>56.394129979035633</v>
      </c>
      <c r="I2015" s="76">
        <v>5.0450999999999997</v>
      </c>
      <c r="J2015" s="77">
        <v>181.21279270809708</v>
      </c>
      <c r="L2015" s="79">
        <f t="shared" si="852"/>
        <v>0.23355675199177919</v>
      </c>
      <c r="M2015" s="79"/>
      <c r="N2015" s="79">
        <f t="shared" si="853"/>
        <v>0.59830414525757503</v>
      </c>
      <c r="O2015" s="79">
        <f t="shared" si="854"/>
        <v>0.56394129979035634</v>
      </c>
      <c r="P2015" s="79">
        <f t="shared" si="855"/>
        <v>0.22852816901408451</v>
      </c>
      <c r="Q2015" s="79">
        <f t="shared" si="856"/>
        <v>0.35899369447458696</v>
      </c>
      <c r="R2015" s="79">
        <f t="shared" si="857"/>
        <v>5.9315534567179341E-2</v>
      </c>
    </row>
    <row r="2016" spans="1:18" s="80" customFormat="1" x14ac:dyDescent="0.25">
      <c r="A2016" s="73" t="s">
        <v>3581</v>
      </c>
      <c r="B2016" s="74">
        <v>13</v>
      </c>
      <c r="C2016" s="74" t="s">
        <v>3582</v>
      </c>
      <c r="D2016" s="26"/>
      <c r="E2016" s="27"/>
      <c r="F2016" s="75">
        <v>2841</v>
      </c>
      <c r="G2016" s="76">
        <v>64.052202729915422</v>
      </c>
      <c r="H2016" s="76">
        <v>53.928571428571423</v>
      </c>
      <c r="I2016" s="76">
        <v>4.8722000000000003</v>
      </c>
      <c r="J2016" s="77">
        <v>316.70938722166591</v>
      </c>
      <c r="L2016" s="79">
        <f t="shared" si="852"/>
        <v>0.29398346392996866</v>
      </c>
      <c r="M2016" s="79"/>
      <c r="N2016" s="79">
        <f t="shared" si="853"/>
        <v>0.6508700454985904</v>
      </c>
      <c r="O2016" s="79">
        <f t="shared" si="854"/>
        <v>0.53928571428571426</v>
      </c>
      <c r="P2016" s="79">
        <f t="shared" si="855"/>
        <v>0.21635211267605639</v>
      </c>
      <c r="Q2016" s="79">
        <f t="shared" si="856"/>
        <v>0.34157810764410884</v>
      </c>
      <c r="R2016" s="79">
        <f t="shared" si="857"/>
        <v>0.11428372706761294</v>
      </c>
    </row>
    <row r="2017" spans="1:18" s="80" customFormat="1" x14ac:dyDescent="0.25">
      <c r="A2017" s="73" t="s">
        <v>3583</v>
      </c>
      <c r="B2017" s="74">
        <v>14</v>
      </c>
      <c r="C2017" s="74" t="s">
        <v>3584</v>
      </c>
      <c r="D2017" s="26"/>
      <c r="E2017" s="27"/>
      <c r="F2017" s="75">
        <v>4407</v>
      </c>
      <c r="G2017" s="76">
        <v>67.198524552882446</v>
      </c>
      <c r="H2017" s="76">
        <v>63.44086021505376</v>
      </c>
      <c r="I2017" s="76">
        <v>5.0454999999999997</v>
      </c>
      <c r="J2017" s="77">
        <v>128.03798524142971</v>
      </c>
      <c r="L2017" s="79">
        <f t="shared" si="852"/>
        <v>0.21621717322450787</v>
      </c>
      <c r="M2017" s="79"/>
      <c r="N2017" s="79">
        <f t="shared" si="853"/>
        <v>0.70330874254804077</v>
      </c>
      <c r="O2017" s="79">
        <f t="shared" si="854"/>
        <v>0.63440860215053763</v>
      </c>
      <c r="P2017" s="79">
        <f t="shared" si="855"/>
        <v>0.22855633802816902</v>
      </c>
      <c r="Q2017" s="79">
        <f t="shared" si="856"/>
        <v>0.38078616955070266</v>
      </c>
      <c r="R2017" s="79">
        <f t="shared" si="857"/>
        <v>3.7743604560417733E-2</v>
      </c>
    </row>
    <row r="2018" spans="1:18" s="80" customFormat="1" x14ac:dyDescent="0.25">
      <c r="A2018" s="73" t="s">
        <v>3585</v>
      </c>
      <c r="B2018" s="74">
        <v>15</v>
      </c>
      <c r="C2018" s="74" t="s">
        <v>3586</v>
      </c>
      <c r="D2018" s="26"/>
      <c r="E2018" s="27"/>
      <c r="F2018" s="75">
        <v>2731</v>
      </c>
      <c r="G2018" s="76">
        <v>61.783375768990481</v>
      </c>
      <c r="H2018" s="76">
        <v>56.916996047430835</v>
      </c>
      <c r="I2018" s="76">
        <v>5.2545000000000002</v>
      </c>
      <c r="J2018" s="77">
        <v>141.00023626841232</v>
      </c>
      <c r="L2018" s="79">
        <f t="shared" si="852"/>
        <v>0.21406872297495438</v>
      </c>
      <c r="M2018" s="79"/>
      <c r="N2018" s="79">
        <f t="shared" si="853"/>
        <v>0.61305626281650805</v>
      </c>
      <c r="O2018" s="79">
        <f t="shared" si="854"/>
        <v>0.56916996047430835</v>
      </c>
      <c r="P2018" s="79">
        <f t="shared" si="855"/>
        <v>0.24327464788732397</v>
      </c>
      <c r="Q2018" s="79">
        <f t="shared" si="856"/>
        <v>0.37210834675189625</v>
      </c>
      <c r="R2018" s="79">
        <f t="shared" si="857"/>
        <v>4.3002124246820414E-2</v>
      </c>
    </row>
    <row r="2019" spans="1:18" s="113" customFormat="1" x14ac:dyDescent="0.25">
      <c r="A2019" s="73"/>
      <c r="B2019" s="74"/>
      <c r="C2019" s="81"/>
      <c r="D2019" s="82"/>
      <c r="E2019" s="83"/>
      <c r="F2019" s="84" t="s">
        <v>17</v>
      </c>
      <c r="G2019" s="85"/>
      <c r="H2019" s="85"/>
      <c r="I2019" s="85"/>
      <c r="J2019" s="86"/>
      <c r="L2019" s="79"/>
      <c r="M2019" s="79"/>
      <c r="N2019" s="79"/>
      <c r="O2019" s="79"/>
      <c r="P2019" s="79"/>
      <c r="Q2019" s="79"/>
      <c r="R2019" s="79"/>
    </row>
    <row r="2020" spans="1:18" s="80" customFormat="1" x14ac:dyDescent="0.25">
      <c r="A2020" s="62" t="s">
        <v>3587</v>
      </c>
      <c r="B2020" s="63"/>
      <c r="C2020" s="64" t="s">
        <v>3588</v>
      </c>
      <c r="D2020" s="65"/>
      <c r="E2020" s="66"/>
      <c r="F2020" s="67">
        <v>73322</v>
      </c>
      <c r="G2020" s="68">
        <v>62.44005883294529</v>
      </c>
      <c r="H2020" s="68">
        <v>60.363311494937463</v>
      </c>
      <c r="I2020" s="68">
        <v>5.4722224416251182</v>
      </c>
      <c r="J2020" s="69">
        <v>428.93073596422806</v>
      </c>
      <c r="K2020" s="16"/>
      <c r="L2020" s="54">
        <f t="shared" ref="L2020:L2030" si="858">GEOMEAN(N2020,Q2020,R2020)</f>
        <v>0.34027628872032772</v>
      </c>
      <c r="M2020" s="54"/>
      <c r="N2020" s="54">
        <f t="shared" ref="N2020:N2030" si="859">+(G2020-25)/(85-25)</f>
        <v>0.62400098054908815</v>
      </c>
      <c r="O2020" s="54">
        <f t="shared" ref="O2020:O2030" si="860">+H2020/100</f>
        <v>0.60363311494937466</v>
      </c>
      <c r="P2020" s="54">
        <f t="shared" ref="P2020:P2030" si="861">+(I2020-1.8)/(16-1.8)</f>
        <v>0.258607214198952</v>
      </c>
      <c r="Q2020" s="54">
        <f t="shared" ref="Q2020:Q2030" si="862">+(O2020*P2020)^(0.5)</f>
        <v>0.39509983327672205</v>
      </c>
      <c r="R2020" s="54">
        <f t="shared" ref="R2020:R2030" si="863">+(J2020-35)/(2500-35)</f>
        <v>0.15980962919441299</v>
      </c>
    </row>
    <row r="2021" spans="1:18" s="80" customFormat="1" x14ac:dyDescent="0.25">
      <c r="A2021" s="73" t="s">
        <v>3589</v>
      </c>
      <c r="B2021" s="74">
        <v>1</v>
      </c>
      <c r="C2021" s="74" t="s">
        <v>3590</v>
      </c>
      <c r="D2021" s="26"/>
      <c r="E2021" s="27"/>
      <c r="F2021" s="75">
        <v>12664</v>
      </c>
      <c r="G2021" s="76">
        <v>59.873032795324619</v>
      </c>
      <c r="H2021" s="76">
        <v>52.647975077881611</v>
      </c>
      <c r="I2021" s="76">
        <v>5.9002999999999997</v>
      </c>
      <c r="J2021" s="77">
        <v>542.80644000926338</v>
      </c>
      <c r="L2021" s="79">
        <f t="shared" si="858"/>
        <v>0.36007370686286821</v>
      </c>
      <c r="M2021" s="79"/>
      <c r="N2021" s="79">
        <f t="shared" si="859"/>
        <v>0.58121721325541031</v>
      </c>
      <c r="O2021" s="79">
        <f t="shared" si="860"/>
        <v>0.52647975077881615</v>
      </c>
      <c r="P2021" s="79">
        <f t="shared" si="861"/>
        <v>0.28875352112676056</v>
      </c>
      <c r="Q2021" s="79">
        <f t="shared" si="862"/>
        <v>0.38990111802779243</v>
      </c>
      <c r="R2021" s="79">
        <f t="shared" si="863"/>
        <v>0.20600666937495471</v>
      </c>
    </row>
    <row r="2022" spans="1:18" s="80" customFormat="1" x14ac:dyDescent="0.25">
      <c r="A2022" s="73" t="s">
        <v>3591</v>
      </c>
      <c r="B2022" s="74">
        <v>2</v>
      </c>
      <c r="C2022" s="74" t="s">
        <v>3592</v>
      </c>
      <c r="D2022" s="26"/>
      <c r="E2022" s="27"/>
      <c r="F2022" s="75">
        <v>2138</v>
      </c>
      <c r="G2022" s="76">
        <v>69.311307745485138</v>
      </c>
      <c r="H2022" s="76">
        <v>60.775862068965516</v>
      </c>
      <c r="I2022" s="76">
        <v>5.9126000000000003</v>
      </c>
      <c r="J2022" s="77">
        <v>468.99500180837072</v>
      </c>
      <c r="L2022" s="79">
        <f t="shared" si="858"/>
        <v>0.37925989126705872</v>
      </c>
      <c r="M2022" s="79"/>
      <c r="N2022" s="79">
        <f t="shared" si="859"/>
        <v>0.73852179575808563</v>
      </c>
      <c r="O2022" s="79">
        <f t="shared" si="860"/>
        <v>0.60775862068965514</v>
      </c>
      <c r="P2022" s="79">
        <f t="shared" si="861"/>
        <v>0.28961971830985922</v>
      </c>
      <c r="Q2022" s="79">
        <f t="shared" si="862"/>
        <v>0.419546041006856</v>
      </c>
      <c r="R2022" s="79">
        <f t="shared" si="863"/>
        <v>0.17606288105816256</v>
      </c>
    </row>
    <row r="2023" spans="1:18" s="80" customFormat="1" x14ac:dyDescent="0.25">
      <c r="A2023" s="73" t="s">
        <v>3593</v>
      </c>
      <c r="B2023" s="74">
        <v>3</v>
      </c>
      <c r="C2023" s="74" t="s">
        <v>3594</v>
      </c>
      <c r="D2023" s="26"/>
      <c r="E2023" s="27"/>
      <c r="F2023" s="75">
        <v>9299</v>
      </c>
      <c r="G2023" s="76">
        <v>62.993992262269622</v>
      </c>
      <c r="H2023" s="76">
        <v>63.726708074534166</v>
      </c>
      <c r="I2023" s="76">
        <v>5.2304000000000004</v>
      </c>
      <c r="J2023" s="77">
        <v>559.24008023824808</v>
      </c>
      <c r="L2023" s="79">
        <f t="shared" si="858"/>
        <v>0.37525110213090679</v>
      </c>
      <c r="M2023" s="79"/>
      <c r="N2023" s="79">
        <f t="shared" si="859"/>
        <v>0.63323320437116037</v>
      </c>
      <c r="O2023" s="79">
        <f t="shared" si="860"/>
        <v>0.63726708074534166</v>
      </c>
      <c r="P2023" s="79">
        <f t="shared" si="861"/>
        <v>0.24157746478873243</v>
      </c>
      <c r="Q2023" s="79">
        <f t="shared" si="862"/>
        <v>0.39236381810734799</v>
      </c>
      <c r="R2023" s="79">
        <f t="shared" si="863"/>
        <v>0.21267346054289984</v>
      </c>
    </row>
    <row r="2024" spans="1:18" s="80" customFormat="1" x14ac:dyDescent="0.25">
      <c r="A2024" s="73" t="s">
        <v>3595</v>
      </c>
      <c r="B2024" s="74">
        <v>4</v>
      </c>
      <c r="C2024" s="74" t="s">
        <v>3596</v>
      </c>
      <c r="D2024" s="26"/>
      <c r="E2024" s="27"/>
      <c r="F2024" s="75">
        <v>6433</v>
      </c>
      <c r="G2024" s="76">
        <v>55.606420038398717</v>
      </c>
      <c r="H2024" s="76">
        <v>57.846153846153847</v>
      </c>
      <c r="I2024" s="76">
        <v>4.734</v>
      </c>
      <c r="J2024" s="77">
        <v>264.91962918047608</v>
      </c>
      <c r="L2024" s="79">
        <f t="shared" si="858"/>
        <v>0.25432038893061376</v>
      </c>
      <c r="M2024" s="79"/>
      <c r="N2024" s="79">
        <f t="shared" si="859"/>
        <v>0.5101070006399786</v>
      </c>
      <c r="O2024" s="79">
        <f t="shared" si="860"/>
        <v>0.57846153846153847</v>
      </c>
      <c r="P2024" s="79">
        <f t="shared" si="861"/>
        <v>0.20661971830985917</v>
      </c>
      <c r="Q2024" s="79">
        <f t="shared" si="862"/>
        <v>0.34571890334491523</v>
      </c>
      <c r="R2024" s="79">
        <f t="shared" si="863"/>
        <v>9.3273683237515656E-2</v>
      </c>
    </row>
    <row r="2025" spans="1:18" s="80" customFormat="1" x14ac:dyDescent="0.25">
      <c r="A2025" s="73" t="s">
        <v>3597</v>
      </c>
      <c r="B2025" s="74">
        <v>5</v>
      </c>
      <c r="C2025" s="74" t="s">
        <v>3598</v>
      </c>
      <c r="D2025" s="26"/>
      <c r="E2025" s="27"/>
      <c r="F2025" s="75">
        <v>4240</v>
      </c>
      <c r="G2025" s="76">
        <v>63.994774958263179</v>
      </c>
      <c r="H2025" s="76">
        <v>57.581967213114751</v>
      </c>
      <c r="I2025" s="76">
        <v>4.0974000000000004</v>
      </c>
      <c r="J2025" s="77">
        <v>223.89977504906005</v>
      </c>
      <c r="L2025" s="79">
        <f t="shared" si="858"/>
        <v>0.2477207331882301</v>
      </c>
      <c r="M2025" s="79"/>
      <c r="N2025" s="79">
        <f t="shared" si="859"/>
        <v>0.64991291597105294</v>
      </c>
      <c r="O2025" s="79">
        <f t="shared" si="860"/>
        <v>0.57581967213114749</v>
      </c>
      <c r="P2025" s="79">
        <f t="shared" si="861"/>
        <v>0.16178873239436625</v>
      </c>
      <c r="Q2025" s="79">
        <f t="shared" si="862"/>
        <v>0.30522309028289119</v>
      </c>
      <c r="R2025" s="79">
        <f t="shared" si="863"/>
        <v>7.6632768782580143E-2</v>
      </c>
    </row>
    <row r="2026" spans="1:18" s="80" customFormat="1" x14ac:dyDescent="0.25">
      <c r="A2026" s="73" t="s">
        <v>3599</v>
      </c>
      <c r="B2026" s="74">
        <v>6</v>
      </c>
      <c r="C2026" s="74" t="s">
        <v>3600</v>
      </c>
      <c r="D2026" s="26"/>
      <c r="E2026" s="27"/>
      <c r="F2026" s="75">
        <v>9108</v>
      </c>
      <c r="G2026" s="76">
        <v>67.517543321750267</v>
      </c>
      <c r="H2026" s="76">
        <v>70.942982456140342</v>
      </c>
      <c r="I2026" s="76">
        <v>6.1487999999999996</v>
      </c>
      <c r="J2026" s="77">
        <v>468.82975545263025</v>
      </c>
      <c r="L2026" s="79">
        <f t="shared" si="858"/>
        <v>0.38738089404857795</v>
      </c>
      <c r="M2026" s="79"/>
      <c r="N2026" s="79">
        <f t="shared" si="859"/>
        <v>0.70862572202917107</v>
      </c>
      <c r="O2026" s="79">
        <f t="shared" si="860"/>
        <v>0.70942982456140347</v>
      </c>
      <c r="P2026" s="79">
        <f t="shared" si="861"/>
        <v>0.30625352112676058</v>
      </c>
      <c r="Q2026" s="79">
        <f t="shared" si="862"/>
        <v>0.46611734763283574</v>
      </c>
      <c r="R2026" s="79">
        <f t="shared" si="863"/>
        <v>0.17599584399701024</v>
      </c>
    </row>
    <row r="2027" spans="1:18" s="80" customFormat="1" x14ac:dyDescent="0.25">
      <c r="A2027" s="73" t="s">
        <v>3601</v>
      </c>
      <c r="B2027" s="74">
        <v>7</v>
      </c>
      <c r="C2027" s="74" t="s">
        <v>3602</v>
      </c>
      <c r="D2027" s="26"/>
      <c r="E2027" s="27"/>
      <c r="F2027" s="75">
        <v>7526</v>
      </c>
      <c r="G2027" s="76">
        <v>62.432665613533381</v>
      </c>
      <c r="H2027" s="76">
        <v>62.929745889387142</v>
      </c>
      <c r="I2027" s="76">
        <v>5.3564999999999996</v>
      </c>
      <c r="J2027" s="77">
        <v>409.83068728930283</v>
      </c>
      <c r="L2027" s="79">
        <f t="shared" si="858"/>
        <v>0.33520023500757651</v>
      </c>
      <c r="M2027" s="79"/>
      <c r="N2027" s="79">
        <f t="shared" si="859"/>
        <v>0.6238777602255563</v>
      </c>
      <c r="O2027" s="79">
        <f t="shared" si="860"/>
        <v>0.62929745889387145</v>
      </c>
      <c r="P2027" s="79">
        <f t="shared" si="861"/>
        <v>0.25045774647887326</v>
      </c>
      <c r="Q2027" s="79">
        <f t="shared" si="862"/>
        <v>0.39700431158797311</v>
      </c>
      <c r="R2027" s="79">
        <f t="shared" si="863"/>
        <v>0.15206113074616748</v>
      </c>
    </row>
    <row r="2028" spans="1:18" s="80" customFormat="1" x14ac:dyDescent="0.25">
      <c r="A2028" s="73" t="s">
        <v>3603</v>
      </c>
      <c r="B2028" s="74">
        <v>8</v>
      </c>
      <c r="C2028" s="74" t="s">
        <v>3604</v>
      </c>
      <c r="D2028" s="26"/>
      <c r="E2028" s="27"/>
      <c r="F2028" s="75">
        <v>6090</v>
      </c>
      <c r="G2028" s="76">
        <v>66.892508225313023</v>
      </c>
      <c r="H2028" s="76">
        <v>44.129554655870443</v>
      </c>
      <c r="I2028" s="76">
        <v>4.8285999999999998</v>
      </c>
      <c r="J2028" s="77">
        <v>489.56417204757781</v>
      </c>
      <c r="L2028" s="79">
        <f t="shared" si="858"/>
        <v>0.34056628377205622</v>
      </c>
      <c r="M2028" s="79"/>
      <c r="N2028" s="79">
        <f t="shared" si="859"/>
        <v>0.69820847042188372</v>
      </c>
      <c r="O2028" s="79">
        <f t="shared" si="860"/>
        <v>0.44129554655870445</v>
      </c>
      <c r="P2028" s="79">
        <f t="shared" si="861"/>
        <v>0.21328169014084508</v>
      </c>
      <c r="Q2028" s="79">
        <f t="shared" si="862"/>
        <v>0.3067902541178068</v>
      </c>
      <c r="R2028" s="79">
        <f t="shared" si="863"/>
        <v>0.18440737202741495</v>
      </c>
    </row>
    <row r="2029" spans="1:18" s="80" customFormat="1" x14ac:dyDescent="0.25">
      <c r="A2029" s="73" t="s">
        <v>3605</v>
      </c>
      <c r="B2029" s="74">
        <v>9</v>
      </c>
      <c r="C2029" s="74" t="s">
        <v>3606</v>
      </c>
      <c r="D2029" s="26"/>
      <c r="E2029" s="27"/>
      <c r="F2029" s="75">
        <v>6832</v>
      </c>
      <c r="G2029" s="76">
        <v>60.58578540762845</v>
      </c>
      <c r="H2029" s="76">
        <v>68.913857677902627</v>
      </c>
      <c r="I2029" s="76">
        <v>6.9821</v>
      </c>
      <c r="J2029" s="77">
        <v>596.55434642337957</v>
      </c>
      <c r="L2029" s="79">
        <f t="shared" si="858"/>
        <v>0.40768123876795359</v>
      </c>
      <c r="M2029" s="79"/>
      <c r="N2029" s="79">
        <f t="shared" si="859"/>
        <v>0.5930964234604742</v>
      </c>
      <c r="O2029" s="79">
        <f t="shared" si="860"/>
        <v>0.68913857677902624</v>
      </c>
      <c r="P2029" s="79">
        <f t="shared" si="861"/>
        <v>0.36493661971830987</v>
      </c>
      <c r="Q2029" s="79">
        <f t="shared" si="862"/>
        <v>0.50148968357008583</v>
      </c>
      <c r="R2029" s="79">
        <f t="shared" si="863"/>
        <v>0.22781109388372398</v>
      </c>
    </row>
    <row r="2030" spans="1:18" s="80" customFormat="1" x14ac:dyDescent="0.25">
      <c r="A2030" s="73" t="s">
        <v>3607</v>
      </c>
      <c r="B2030" s="74">
        <v>10</v>
      </c>
      <c r="C2030" s="74" t="s">
        <v>3608</v>
      </c>
      <c r="D2030" s="26"/>
      <c r="E2030" s="27"/>
      <c r="F2030" s="75">
        <v>8992</v>
      </c>
      <c r="G2030" s="76">
        <v>64.519145002283963</v>
      </c>
      <c r="H2030" s="76">
        <v>63.73456790123457</v>
      </c>
      <c r="I2030" s="76">
        <v>4.8407</v>
      </c>
      <c r="J2030" s="77">
        <v>145.43133425577267</v>
      </c>
      <c r="L2030" s="79">
        <f t="shared" si="858"/>
        <v>0.22172803476614761</v>
      </c>
      <c r="M2030" s="79"/>
      <c r="N2030" s="79">
        <f t="shared" si="859"/>
        <v>0.65865241670473273</v>
      </c>
      <c r="O2030" s="79">
        <f t="shared" si="860"/>
        <v>0.63734567901234573</v>
      </c>
      <c r="P2030" s="79">
        <f t="shared" si="861"/>
        <v>0.21413380281690142</v>
      </c>
      <c r="Q2030" s="79">
        <f t="shared" si="862"/>
        <v>0.36942827985393023</v>
      </c>
      <c r="R2030" s="79">
        <f t="shared" si="863"/>
        <v>4.4799729921205948E-2</v>
      </c>
    </row>
    <row r="2031" spans="1:18" x14ac:dyDescent="0.25">
      <c r="A2031" s="73"/>
      <c r="B2031" s="74"/>
      <c r="C2031" s="81"/>
      <c r="D2031" s="82"/>
      <c r="E2031" s="83"/>
      <c r="F2031" s="84" t="s">
        <v>17</v>
      </c>
      <c r="G2031" s="85"/>
      <c r="H2031" s="85"/>
      <c r="I2031" s="85"/>
      <c r="J2031" s="86"/>
      <c r="L2031" s="79"/>
      <c r="M2031" s="79"/>
      <c r="N2031" s="79"/>
      <c r="O2031" s="79"/>
      <c r="P2031" s="79"/>
      <c r="Q2031" s="79"/>
      <c r="R2031" s="79"/>
    </row>
    <row r="2032" spans="1:18" s="80" customFormat="1" x14ac:dyDescent="0.25">
      <c r="A2032" s="62" t="s">
        <v>3609</v>
      </c>
      <c r="B2032" s="63"/>
      <c r="C2032" s="64" t="s">
        <v>3610</v>
      </c>
      <c r="D2032" s="65"/>
      <c r="E2032" s="66"/>
      <c r="F2032" s="67">
        <v>89002</v>
      </c>
      <c r="G2032" s="68">
        <v>71.29856584174766</v>
      </c>
      <c r="H2032" s="68">
        <v>70.704225352112672</v>
      </c>
      <c r="I2032" s="68">
        <v>6.4783887113202914</v>
      </c>
      <c r="J2032" s="69">
        <v>281.73982638313129</v>
      </c>
      <c r="K2032" s="16"/>
      <c r="L2032" s="54">
        <f t="shared" ref="L2032:L2039" si="864">GEOMEAN(N2032,Q2032,R2032)</f>
        <v>0.33405791095744342</v>
      </c>
      <c r="M2032" s="54"/>
      <c r="N2032" s="54">
        <f t="shared" ref="N2032:N2039" si="865">+(G2032-25)/(85-25)</f>
        <v>0.77164276402912768</v>
      </c>
      <c r="O2032" s="54">
        <f t="shared" ref="O2032:O2039" si="866">+H2032/100</f>
        <v>0.70704225352112671</v>
      </c>
      <c r="P2032" s="54">
        <f t="shared" ref="P2032:P2039" si="867">+(I2032-1.8)/(16-1.8)</f>
        <v>0.32946399375495011</v>
      </c>
      <c r="Q2032" s="54">
        <f t="shared" ref="Q2032:Q2039" si="868">+(O2032*P2032)^(0.5)</f>
        <v>0.48264372429212249</v>
      </c>
      <c r="R2032" s="54">
        <f t="shared" ref="R2032:R2039" si="869">+(J2032-35)/(2500-35)</f>
        <v>0.10009729265035752</v>
      </c>
    </row>
    <row r="2033" spans="1:18" s="80" customFormat="1" x14ac:dyDescent="0.25">
      <c r="A2033" s="73" t="s">
        <v>3611</v>
      </c>
      <c r="B2033" s="74">
        <v>1</v>
      </c>
      <c r="C2033" s="74" t="s">
        <v>3612</v>
      </c>
      <c r="D2033" s="26"/>
      <c r="E2033" s="27"/>
      <c r="F2033" s="75">
        <v>19773</v>
      </c>
      <c r="G2033" s="76">
        <v>68.400211522705106</v>
      </c>
      <c r="H2033" s="76">
        <v>74.326750448833039</v>
      </c>
      <c r="I2033" s="76">
        <v>6.8768000000000002</v>
      </c>
      <c r="J2033" s="77">
        <v>418.02944954936845</v>
      </c>
      <c r="L2033" s="79">
        <f t="shared" si="864"/>
        <v>0.38695436992259596</v>
      </c>
      <c r="M2033" s="79"/>
      <c r="N2033" s="79">
        <f t="shared" si="865"/>
        <v>0.7233368587117518</v>
      </c>
      <c r="O2033" s="79">
        <f t="shared" si="866"/>
        <v>0.74326750448833034</v>
      </c>
      <c r="P2033" s="79">
        <f t="shared" si="867"/>
        <v>0.35752112676056341</v>
      </c>
      <c r="Q2033" s="79">
        <f t="shared" si="868"/>
        <v>0.51549377851646272</v>
      </c>
      <c r="R2033" s="79">
        <f t="shared" si="869"/>
        <v>0.15538720062854705</v>
      </c>
    </row>
    <row r="2034" spans="1:18" s="80" customFormat="1" x14ac:dyDescent="0.25">
      <c r="A2034" s="73" t="s">
        <v>3613</v>
      </c>
      <c r="B2034" s="74">
        <v>2</v>
      </c>
      <c r="C2034" s="74" t="s">
        <v>3614</v>
      </c>
      <c r="D2034" s="26"/>
      <c r="E2034" s="27"/>
      <c r="F2034" s="75">
        <v>13787</v>
      </c>
      <c r="G2034" s="76">
        <v>70.957195417824167</v>
      </c>
      <c r="H2034" s="76">
        <v>74.767225325884539</v>
      </c>
      <c r="I2034" s="76">
        <v>7.3414000000000001</v>
      </c>
      <c r="J2034" s="77">
        <v>398.21066132653959</v>
      </c>
      <c r="L2034" s="79">
        <f t="shared" si="864"/>
        <v>0.39356975262222921</v>
      </c>
      <c r="M2034" s="79"/>
      <c r="N2034" s="79">
        <f t="shared" si="865"/>
        <v>0.76595325696373606</v>
      </c>
      <c r="O2034" s="79">
        <f t="shared" si="866"/>
        <v>0.74767225325884534</v>
      </c>
      <c r="P2034" s="79">
        <f t="shared" si="867"/>
        <v>0.39023943661971833</v>
      </c>
      <c r="Q2034" s="79">
        <f t="shared" si="868"/>
        <v>0.54015849422917273</v>
      </c>
      <c r="R2034" s="79">
        <f t="shared" si="869"/>
        <v>0.14734712427040145</v>
      </c>
    </row>
    <row r="2035" spans="1:18" s="80" customFormat="1" x14ac:dyDescent="0.25">
      <c r="A2035" s="73" t="s">
        <v>3615</v>
      </c>
      <c r="B2035" s="74">
        <v>3</v>
      </c>
      <c r="C2035" s="74" t="s">
        <v>3616</v>
      </c>
      <c r="D2035" s="26"/>
      <c r="E2035" s="27"/>
      <c r="F2035" s="75">
        <v>9237</v>
      </c>
      <c r="G2035" s="76">
        <v>70.544945740006526</v>
      </c>
      <c r="H2035" s="76">
        <v>73.220747889022917</v>
      </c>
      <c r="I2035" s="76">
        <v>7.0399000000000003</v>
      </c>
      <c r="J2035" s="77">
        <v>197.70822475074664</v>
      </c>
      <c r="L2035" s="79">
        <f t="shared" si="864"/>
        <v>0.29641850306677769</v>
      </c>
      <c r="M2035" s="79"/>
      <c r="N2035" s="79">
        <f t="shared" si="865"/>
        <v>0.7590824290001088</v>
      </c>
      <c r="O2035" s="79">
        <f t="shared" si="866"/>
        <v>0.73220747889022919</v>
      </c>
      <c r="P2035" s="79">
        <f t="shared" si="867"/>
        <v>0.36900704225352116</v>
      </c>
      <c r="Q2035" s="79">
        <f t="shared" si="868"/>
        <v>0.51979776461734717</v>
      </c>
      <c r="R2035" s="79">
        <f t="shared" si="869"/>
        <v>6.6007393408010803E-2</v>
      </c>
    </row>
    <row r="2036" spans="1:18" s="80" customFormat="1" x14ac:dyDescent="0.25">
      <c r="A2036" s="73" t="s">
        <v>3617</v>
      </c>
      <c r="B2036" s="74">
        <v>4</v>
      </c>
      <c r="C2036" s="74" t="s">
        <v>3618</v>
      </c>
      <c r="D2036" s="26"/>
      <c r="E2036" s="27"/>
      <c r="F2036" s="75">
        <v>7346</v>
      </c>
      <c r="G2036" s="76">
        <v>74.929622717211103</v>
      </c>
      <c r="H2036" s="76">
        <v>78.236397748592864</v>
      </c>
      <c r="I2036" s="76">
        <v>7.3127000000000004</v>
      </c>
      <c r="J2036" s="77">
        <v>257.9441195029961</v>
      </c>
      <c r="L2036" s="79">
        <f t="shared" si="864"/>
        <v>0.34615944623409733</v>
      </c>
      <c r="M2036" s="79"/>
      <c r="N2036" s="79">
        <f t="shared" si="865"/>
        <v>0.8321603786201851</v>
      </c>
      <c r="O2036" s="79">
        <f t="shared" si="866"/>
        <v>0.78236397748592867</v>
      </c>
      <c r="P2036" s="79">
        <f t="shared" si="867"/>
        <v>0.38821830985915501</v>
      </c>
      <c r="Q2036" s="79">
        <f t="shared" si="868"/>
        <v>0.55111525204286738</v>
      </c>
      <c r="R2036" s="79">
        <f t="shared" si="869"/>
        <v>9.0443861867341213E-2</v>
      </c>
    </row>
    <row r="2037" spans="1:18" s="80" customFormat="1" x14ac:dyDescent="0.25">
      <c r="A2037" s="73" t="s">
        <v>3619</v>
      </c>
      <c r="B2037" s="74">
        <v>5</v>
      </c>
      <c r="C2037" s="74" t="s">
        <v>3620</v>
      </c>
      <c r="D2037" s="26"/>
      <c r="E2037" s="27"/>
      <c r="F2037" s="75">
        <v>8223</v>
      </c>
      <c r="G2037" s="76">
        <v>73.237151313909337</v>
      </c>
      <c r="H2037" s="76">
        <v>69.662921348314612</v>
      </c>
      <c r="I2037" s="76">
        <v>6.5343999999999998</v>
      </c>
      <c r="J2037" s="77">
        <v>168.30479977724804</v>
      </c>
      <c r="L2037" s="79">
        <f t="shared" si="864"/>
        <v>0.2756869039196661</v>
      </c>
      <c r="M2037" s="79"/>
      <c r="N2037" s="79">
        <f t="shared" si="865"/>
        <v>0.80395252189848898</v>
      </c>
      <c r="O2037" s="79">
        <f t="shared" si="866"/>
        <v>0.6966292134831461</v>
      </c>
      <c r="P2037" s="79">
        <f t="shared" si="867"/>
        <v>0.33340845070422537</v>
      </c>
      <c r="Q2037" s="79">
        <f t="shared" si="868"/>
        <v>0.48193574964171187</v>
      </c>
      <c r="R2037" s="79">
        <f t="shared" si="869"/>
        <v>5.4079026278802449E-2</v>
      </c>
    </row>
    <row r="2038" spans="1:18" s="80" customFormat="1" x14ac:dyDescent="0.25">
      <c r="A2038" s="73" t="s">
        <v>3621</v>
      </c>
      <c r="B2038" s="74">
        <v>6</v>
      </c>
      <c r="C2038" s="74" t="s">
        <v>3622</v>
      </c>
      <c r="D2038" s="26"/>
      <c r="E2038" s="27"/>
      <c r="F2038" s="75">
        <v>13707</v>
      </c>
      <c r="G2038" s="76">
        <v>70.268142153247524</v>
      </c>
      <c r="H2038" s="76">
        <v>68.336162988115447</v>
      </c>
      <c r="I2038" s="76">
        <v>5.3554000000000004</v>
      </c>
      <c r="J2038" s="77">
        <v>274.25507254409115</v>
      </c>
      <c r="L2038" s="79">
        <f t="shared" si="864"/>
        <v>0.3117240686164503</v>
      </c>
      <c r="M2038" s="79"/>
      <c r="N2038" s="79">
        <f t="shared" si="865"/>
        <v>0.75446903588745873</v>
      </c>
      <c r="O2038" s="79">
        <f t="shared" si="866"/>
        <v>0.68336162988115445</v>
      </c>
      <c r="P2038" s="79">
        <f t="shared" si="867"/>
        <v>0.25038028169014087</v>
      </c>
      <c r="Q2038" s="79">
        <f t="shared" si="868"/>
        <v>0.4136426928955439</v>
      </c>
      <c r="R2038" s="79">
        <f t="shared" si="869"/>
        <v>9.7060881356629269E-2</v>
      </c>
    </row>
    <row r="2039" spans="1:18" s="80" customFormat="1" x14ac:dyDescent="0.25">
      <c r="A2039" s="73" t="s">
        <v>3623</v>
      </c>
      <c r="B2039" s="74">
        <v>7</v>
      </c>
      <c r="C2039" s="74" t="s">
        <v>3624</v>
      </c>
      <c r="D2039" s="26"/>
      <c r="E2039" s="27"/>
      <c r="F2039" s="75">
        <v>16929</v>
      </c>
      <c r="G2039" s="76">
        <v>71.241574866385946</v>
      </c>
      <c r="H2039" s="76">
        <v>61.796982167352546</v>
      </c>
      <c r="I2039" s="76">
        <v>5.4791999999999996</v>
      </c>
      <c r="J2039" s="77">
        <v>145.03563779791895</v>
      </c>
      <c r="L2039" s="79">
        <f t="shared" si="864"/>
        <v>0.23966502220293623</v>
      </c>
      <c r="M2039" s="79"/>
      <c r="N2039" s="79">
        <f t="shared" si="865"/>
        <v>0.77069291443976573</v>
      </c>
      <c r="O2039" s="79">
        <f t="shared" si="866"/>
        <v>0.61796982167352543</v>
      </c>
      <c r="P2039" s="79">
        <f t="shared" si="867"/>
        <v>0.25909859154929576</v>
      </c>
      <c r="Q2039" s="79">
        <f t="shared" si="868"/>
        <v>0.40014386214907749</v>
      </c>
      <c r="R2039" s="79">
        <f t="shared" si="869"/>
        <v>4.4639203974814988E-2</v>
      </c>
    </row>
    <row r="2040" spans="1:18" s="80" customFormat="1" x14ac:dyDescent="0.25">
      <c r="A2040" s="73"/>
      <c r="B2040" s="74"/>
      <c r="C2040" s="81"/>
      <c r="D2040" s="82"/>
      <c r="E2040" s="83"/>
      <c r="F2040" s="84" t="s">
        <v>17</v>
      </c>
      <c r="G2040" s="85"/>
      <c r="H2040" s="85"/>
      <c r="I2040" s="85"/>
      <c r="J2040" s="86"/>
      <c r="L2040" s="79"/>
      <c r="M2040" s="79"/>
      <c r="N2040" s="79"/>
      <c r="O2040" s="79"/>
      <c r="P2040" s="79"/>
      <c r="Q2040" s="79"/>
      <c r="R2040" s="79"/>
    </row>
    <row r="2041" spans="1:18" s="80" customFormat="1" x14ac:dyDescent="0.25">
      <c r="A2041" s="62" t="s">
        <v>3625</v>
      </c>
      <c r="B2041" s="87"/>
      <c r="C2041" s="64" t="s">
        <v>3626</v>
      </c>
      <c r="D2041" s="65"/>
      <c r="E2041" s="66"/>
      <c r="F2041" s="67">
        <v>63878</v>
      </c>
      <c r="G2041" s="68">
        <v>79.602945754215582</v>
      </c>
      <c r="H2041" s="68">
        <v>73.35164835164835</v>
      </c>
      <c r="I2041" s="68">
        <v>6.2549322442041637</v>
      </c>
      <c r="J2041" s="69">
        <v>317.10907630667833</v>
      </c>
      <c r="K2041" s="16"/>
      <c r="L2041" s="54">
        <f t="shared" ref="L2041:L2046" si="870">GEOMEAN(N2041,Q2041,R2041)</f>
        <v>0.36831162389267863</v>
      </c>
      <c r="M2041" s="54"/>
      <c r="N2041" s="54">
        <f t="shared" ref="N2041:N2046" si="871">+(G2041-25)/(85-25)</f>
        <v>0.91004909590359306</v>
      </c>
      <c r="O2041" s="54">
        <f t="shared" ref="O2041:O2046" si="872">+H2041/100</f>
        <v>0.73351648351648346</v>
      </c>
      <c r="P2041" s="54">
        <f t="shared" ref="P2041:P2046" si="873">+(I2041-1.8)/(16-1.8)</f>
        <v>0.31372762283127914</v>
      </c>
      <c r="Q2041" s="54">
        <f t="shared" ref="Q2041:Q2046" si="874">+(O2041*P2041)^(0.5)</f>
        <v>0.47971281271317479</v>
      </c>
      <c r="R2041" s="54">
        <f t="shared" ref="R2041:R2046" si="875">+(J2041-35)/(2500-35)</f>
        <v>0.11444587274104598</v>
      </c>
    </row>
    <row r="2042" spans="1:18" s="80" customFormat="1" x14ac:dyDescent="0.25">
      <c r="A2042" s="73" t="s">
        <v>3627</v>
      </c>
      <c r="B2042" s="74">
        <v>1</v>
      </c>
      <c r="C2042" s="74" t="s">
        <v>3628</v>
      </c>
      <c r="D2042" s="26"/>
      <c r="E2042" s="27"/>
      <c r="F2042" s="75">
        <v>46018</v>
      </c>
      <c r="G2042" s="76">
        <v>78.231320569606766</v>
      </c>
      <c r="H2042" s="76">
        <v>75.418181818181822</v>
      </c>
      <c r="I2042" s="76">
        <v>6.7119</v>
      </c>
      <c r="J2042" s="77">
        <v>339.10498302736818</v>
      </c>
      <c r="L2042" s="79">
        <f t="shared" si="870"/>
        <v>0.38236700208357016</v>
      </c>
      <c r="M2042" s="79"/>
      <c r="N2042" s="79">
        <f t="shared" si="871"/>
        <v>0.88718867616011277</v>
      </c>
      <c r="O2042" s="79">
        <f t="shared" si="872"/>
        <v>0.75418181818181818</v>
      </c>
      <c r="P2042" s="79">
        <f t="shared" si="873"/>
        <v>0.34590845070422538</v>
      </c>
      <c r="Q2042" s="79">
        <f t="shared" si="874"/>
        <v>0.51076204271320758</v>
      </c>
      <c r="R2042" s="79">
        <f t="shared" si="875"/>
        <v>0.12336916147154896</v>
      </c>
    </row>
    <row r="2043" spans="1:18" s="80" customFormat="1" x14ac:dyDescent="0.25">
      <c r="A2043" s="73" t="s">
        <v>3629</v>
      </c>
      <c r="B2043" s="74">
        <v>2</v>
      </c>
      <c r="C2043" s="74" t="s">
        <v>3630</v>
      </c>
      <c r="D2043" s="26"/>
      <c r="E2043" s="27"/>
      <c r="F2043" s="75">
        <v>1130</v>
      </c>
      <c r="G2043" s="76">
        <v>81.839511410986603</v>
      </c>
      <c r="H2043" s="76">
        <v>48.275862068965516</v>
      </c>
      <c r="I2043" s="76">
        <v>6.0549999999999997</v>
      </c>
      <c r="J2043" s="77">
        <v>489.22622063532759</v>
      </c>
      <c r="L2043" s="79">
        <f t="shared" si="870"/>
        <v>0.40492537888267954</v>
      </c>
      <c r="M2043" s="79"/>
      <c r="N2043" s="79">
        <f t="shared" si="871"/>
        <v>0.94732519018311001</v>
      </c>
      <c r="O2043" s="79">
        <f t="shared" si="872"/>
        <v>0.48275862068965514</v>
      </c>
      <c r="P2043" s="79">
        <f t="shared" si="873"/>
        <v>0.29964788732394365</v>
      </c>
      <c r="Q2043" s="79">
        <f t="shared" si="874"/>
        <v>0.38033879735977005</v>
      </c>
      <c r="R2043" s="79">
        <f t="shared" si="875"/>
        <v>0.18427027206301322</v>
      </c>
    </row>
    <row r="2044" spans="1:18" s="80" customFormat="1" x14ac:dyDescent="0.25">
      <c r="A2044" s="73" t="s">
        <v>3631</v>
      </c>
      <c r="B2044" s="74">
        <v>3</v>
      </c>
      <c r="C2044" s="74" t="s">
        <v>3632</v>
      </c>
      <c r="D2044" s="26"/>
      <c r="E2044" s="27"/>
      <c r="F2044" s="75">
        <v>10672</v>
      </c>
      <c r="G2044" s="76">
        <v>83.11200634808516</v>
      </c>
      <c r="H2044" s="76">
        <v>69.987063389391977</v>
      </c>
      <c r="I2044" s="76">
        <v>4.9017999999999997</v>
      </c>
      <c r="J2044" s="77">
        <v>162.19228901303816</v>
      </c>
      <c r="L2044" s="79">
        <f t="shared" si="870"/>
        <v>0.2693456893647127</v>
      </c>
      <c r="M2044" s="79"/>
      <c r="N2044" s="79">
        <f t="shared" si="871"/>
        <v>0.96853343913475265</v>
      </c>
      <c r="O2044" s="79">
        <f t="shared" si="872"/>
        <v>0.69987063389391979</v>
      </c>
      <c r="P2044" s="79">
        <f t="shared" si="873"/>
        <v>0.21843661971830985</v>
      </c>
      <c r="Q2044" s="79">
        <f t="shared" si="874"/>
        <v>0.39099536507214333</v>
      </c>
      <c r="R2044" s="79">
        <f t="shared" si="875"/>
        <v>5.1599305887642256E-2</v>
      </c>
    </row>
    <row r="2045" spans="1:18" s="80" customFormat="1" x14ac:dyDescent="0.25">
      <c r="A2045" s="73" t="s">
        <v>3633</v>
      </c>
      <c r="B2045" s="74">
        <v>4</v>
      </c>
      <c r="C2045" s="74" t="s">
        <v>180</v>
      </c>
      <c r="D2045" s="26"/>
      <c r="E2045" s="27"/>
      <c r="F2045" s="75">
        <v>3529</v>
      </c>
      <c r="G2045" s="76">
        <v>81.360253872024245</v>
      </c>
      <c r="H2045" s="76">
        <v>60.159362549800797</v>
      </c>
      <c r="I2045" s="76">
        <v>5.6755000000000004</v>
      </c>
      <c r="J2045" s="77">
        <v>360.84025012885422</v>
      </c>
      <c r="L2045" s="79">
        <f t="shared" si="870"/>
        <v>0.36917045444398361</v>
      </c>
      <c r="M2045" s="79"/>
      <c r="N2045" s="79">
        <f t="shared" si="871"/>
        <v>0.9393375645337374</v>
      </c>
      <c r="O2045" s="79">
        <f t="shared" si="872"/>
        <v>0.60159362549800799</v>
      </c>
      <c r="P2045" s="79">
        <f t="shared" si="873"/>
        <v>0.27292253521126764</v>
      </c>
      <c r="Q2045" s="79">
        <f t="shared" si="874"/>
        <v>0.40520174905576878</v>
      </c>
      <c r="R2045" s="79">
        <f t="shared" si="875"/>
        <v>0.13218671404821672</v>
      </c>
    </row>
    <row r="2046" spans="1:18" s="90" customFormat="1" x14ac:dyDescent="0.25">
      <c r="A2046" s="73" t="s">
        <v>3634</v>
      </c>
      <c r="B2046" s="74">
        <v>5</v>
      </c>
      <c r="C2046" s="74" t="s">
        <v>3635</v>
      </c>
      <c r="D2046" s="26"/>
      <c r="E2046" s="27"/>
      <c r="F2046" s="75">
        <v>2529</v>
      </c>
      <c r="G2046" s="76">
        <v>80.036658806381169</v>
      </c>
      <c r="H2046" s="76">
        <v>71.428571428571431</v>
      </c>
      <c r="I2046" s="76">
        <v>5.2740999999999998</v>
      </c>
      <c r="J2046" s="77">
        <v>432.66646381762746</v>
      </c>
      <c r="L2046" s="79">
        <f t="shared" si="870"/>
        <v>0.39549282340536857</v>
      </c>
      <c r="M2046" s="79"/>
      <c r="N2046" s="79">
        <f t="shared" si="871"/>
        <v>0.91727764677301948</v>
      </c>
      <c r="O2046" s="79">
        <f t="shared" si="872"/>
        <v>0.7142857142857143</v>
      </c>
      <c r="P2046" s="79">
        <f t="shared" si="873"/>
        <v>0.24465492957746479</v>
      </c>
      <c r="Q2046" s="79">
        <f t="shared" si="874"/>
        <v>0.41803531086112877</v>
      </c>
      <c r="R2046" s="79">
        <f t="shared" si="875"/>
        <v>0.16132513745137017</v>
      </c>
    </row>
    <row r="2047" spans="1:18" s="90" customFormat="1" x14ac:dyDescent="0.25">
      <c r="A2047" s="73"/>
      <c r="B2047" s="74"/>
      <c r="C2047" s="81"/>
      <c r="D2047" s="82"/>
      <c r="E2047" s="83"/>
      <c r="F2047" s="84" t="s">
        <v>17</v>
      </c>
      <c r="G2047" s="85"/>
      <c r="H2047" s="85"/>
      <c r="I2047" s="85"/>
      <c r="J2047" s="86"/>
      <c r="L2047" s="79"/>
      <c r="M2047" s="79"/>
      <c r="N2047" s="79"/>
      <c r="O2047" s="79"/>
      <c r="P2047" s="79"/>
      <c r="Q2047" s="79"/>
      <c r="R2047" s="79"/>
    </row>
    <row r="2048" spans="1:18" s="80" customFormat="1" x14ac:dyDescent="0.25">
      <c r="A2048" s="62" t="s">
        <v>3636</v>
      </c>
      <c r="B2048" s="87"/>
      <c r="C2048" s="64" t="s">
        <v>3637</v>
      </c>
      <c r="D2048" s="65"/>
      <c r="E2048" s="66"/>
      <c r="F2048" s="67">
        <v>57651</v>
      </c>
      <c r="G2048" s="68">
        <v>67.892303646808514</v>
      </c>
      <c r="H2048" s="68">
        <v>67.427832830676437</v>
      </c>
      <c r="I2048" s="68">
        <v>5.6668697110011168</v>
      </c>
      <c r="J2048" s="69">
        <v>290.98191543752256</v>
      </c>
      <c r="K2048" s="16"/>
      <c r="L2048" s="54">
        <f t="shared" ref="L2048:L2056" si="876">GEOMEAN(N2048,Q2048,R2048)</f>
        <v>0.31685353750003797</v>
      </c>
      <c r="M2048" s="54"/>
      <c r="N2048" s="54">
        <f t="shared" ref="N2048:N2056" si="877">+(G2048-25)/(85-25)</f>
        <v>0.7148717274468086</v>
      </c>
      <c r="O2048" s="54">
        <f t="shared" ref="O2048:O2056" si="878">+H2048/100</f>
        <v>0.67427832830676437</v>
      </c>
      <c r="P2048" s="54">
        <f t="shared" ref="P2048:P2056" si="879">+(I2048-1.8)/(16-1.8)</f>
        <v>0.27231476838036034</v>
      </c>
      <c r="Q2048" s="54">
        <f t="shared" ref="Q2048:Q2056" si="880">+(O2048*P2048)^(0.5)</f>
        <v>0.42850431362677449</v>
      </c>
      <c r="R2048" s="54">
        <f t="shared" ref="R2048:R2056" si="881">+(J2048-35)/(2500-35)</f>
        <v>0.10384661883875154</v>
      </c>
    </row>
    <row r="2049" spans="1:18" s="80" customFormat="1" x14ac:dyDescent="0.25">
      <c r="A2049" s="73" t="s">
        <v>3638</v>
      </c>
      <c r="B2049" s="74">
        <v>1</v>
      </c>
      <c r="C2049" s="74" t="s">
        <v>3639</v>
      </c>
      <c r="D2049" s="26"/>
      <c r="E2049" s="27"/>
      <c r="F2049" s="75">
        <v>18742</v>
      </c>
      <c r="G2049" s="76">
        <v>63.661378384403015</v>
      </c>
      <c r="H2049" s="76">
        <v>69.980119284294233</v>
      </c>
      <c r="I2049" s="76">
        <v>6.6410999999999998</v>
      </c>
      <c r="J2049" s="77">
        <v>429.83693447089718</v>
      </c>
      <c r="L2049" s="79">
        <f t="shared" si="876"/>
        <v>0.36941458813047584</v>
      </c>
      <c r="M2049" s="79"/>
      <c r="N2049" s="79">
        <f t="shared" si="877"/>
        <v>0.64435630640671693</v>
      </c>
      <c r="O2049" s="79">
        <f t="shared" si="878"/>
        <v>0.69980119284294229</v>
      </c>
      <c r="P2049" s="79">
        <f t="shared" si="879"/>
        <v>0.34092253521126764</v>
      </c>
      <c r="Q2049" s="79">
        <f t="shared" si="880"/>
        <v>0.48844446645231338</v>
      </c>
      <c r="R2049" s="79">
        <f t="shared" si="881"/>
        <v>0.16017725536344712</v>
      </c>
    </row>
    <row r="2050" spans="1:18" s="80" customFormat="1" x14ac:dyDescent="0.25">
      <c r="A2050" s="73" t="s">
        <v>3640</v>
      </c>
      <c r="B2050" s="74">
        <v>2</v>
      </c>
      <c r="C2050" s="74" t="s">
        <v>3641</v>
      </c>
      <c r="D2050" s="26"/>
      <c r="E2050" s="27"/>
      <c r="F2050" s="75">
        <v>3764</v>
      </c>
      <c r="G2050" s="76">
        <v>67.698170502112745</v>
      </c>
      <c r="H2050" s="76">
        <v>54.572271386430685</v>
      </c>
      <c r="I2050" s="76">
        <v>5.7198000000000002</v>
      </c>
      <c r="J2050" s="77">
        <v>310.96315035472441</v>
      </c>
      <c r="L2050" s="79">
        <f t="shared" si="876"/>
        <v>0.313873989945051</v>
      </c>
      <c r="M2050" s="79"/>
      <c r="N2050" s="79">
        <f t="shared" si="877"/>
        <v>0.71163617503521237</v>
      </c>
      <c r="O2050" s="79">
        <f t="shared" si="878"/>
        <v>0.54572271386430682</v>
      </c>
      <c r="P2050" s="79">
        <f t="shared" si="879"/>
        <v>0.27604225352112682</v>
      </c>
      <c r="Q2050" s="79">
        <f t="shared" si="880"/>
        <v>0.38812694796003067</v>
      </c>
      <c r="R2050" s="79">
        <f t="shared" si="881"/>
        <v>0.11195259649278881</v>
      </c>
    </row>
    <row r="2051" spans="1:18" s="80" customFormat="1" x14ac:dyDescent="0.25">
      <c r="A2051" s="73" t="s">
        <v>3642</v>
      </c>
      <c r="B2051" s="74">
        <v>3</v>
      </c>
      <c r="C2051" s="74" t="s">
        <v>3643</v>
      </c>
      <c r="D2051" s="26"/>
      <c r="E2051" s="27"/>
      <c r="F2051" s="75">
        <v>3083</v>
      </c>
      <c r="G2051" s="76">
        <v>64.860040707634155</v>
      </c>
      <c r="H2051" s="76">
        <v>73.39055793991416</v>
      </c>
      <c r="I2051" s="76">
        <v>6.3933</v>
      </c>
      <c r="J2051" s="77">
        <v>225.07021717731601</v>
      </c>
      <c r="L2051" s="79">
        <f t="shared" si="876"/>
        <v>0.29224066961796175</v>
      </c>
      <c r="M2051" s="79"/>
      <c r="N2051" s="79">
        <f t="shared" si="877"/>
        <v>0.66433401179390261</v>
      </c>
      <c r="O2051" s="79">
        <f t="shared" si="878"/>
        <v>0.73390557939914158</v>
      </c>
      <c r="P2051" s="79">
        <f t="shared" si="879"/>
        <v>0.32347183098591553</v>
      </c>
      <c r="Q2051" s="79">
        <f t="shared" si="880"/>
        <v>0.48723483202560502</v>
      </c>
      <c r="R2051" s="79">
        <f t="shared" si="881"/>
        <v>7.7107593175381753E-2</v>
      </c>
    </row>
    <row r="2052" spans="1:18" s="80" customFormat="1" x14ac:dyDescent="0.25">
      <c r="A2052" s="73" t="s">
        <v>3644</v>
      </c>
      <c r="B2052" s="74">
        <v>4</v>
      </c>
      <c r="C2052" s="74" t="s">
        <v>3645</v>
      </c>
      <c r="D2052" s="26"/>
      <c r="E2052" s="27"/>
      <c r="F2052" s="75">
        <v>2642</v>
      </c>
      <c r="G2052" s="76">
        <v>68.603032962165187</v>
      </c>
      <c r="H2052" s="76">
        <v>64.069264069264065</v>
      </c>
      <c r="I2052" s="76">
        <v>4.9997999999999996</v>
      </c>
      <c r="J2052" s="77">
        <v>148.63619467943769</v>
      </c>
      <c r="L2052" s="79">
        <f t="shared" si="876"/>
        <v>0.23349044164963217</v>
      </c>
      <c r="M2052" s="79"/>
      <c r="N2052" s="79">
        <f t="shared" si="877"/>
        <v>0.72671721603608641</v>
      </c>
      <c r="O2052" s="79">
        <f t="shared" si="878"/>
        <v>0.64069264069264065</v>
      </c>
      <c r="P2052" s="79">
        <f t="shared" si="879"/>
        <v>0.22533802816901408</v>
      </c>
      <c r="Q2052" s="79">
        <f t="shared" si="880"/>
        <v>0.37996370394562462</v>
      </c>
      <c r="R2052" s="79">
        <f t="shared" si="881"/>
        <v>4.6099876137702916E-2</v>
      </c>
    </row>
    <row r="2053" spans="1:18" s="80" customFormat="1" x14ac:dyDescent="0.25">
      <c r="A2053" s="73" t="s">
        <v>3646</v>
      </c>
      <c r="B2053" s="74">
        <v>5</v>
      </c>
      <c r="C2053" s="74" t="s">
        <v>3647</v>
      </c>
      <c r="D2053" s="26"/>
      <c r="E2053" s="27"/>
      <c r="F2053" s="75">
        <v>4937</v>
      </c>
      <c r="G2053" s="76">
        <v>72.742318016897357</v>
      </c>
      <c r="H2053" s="76">
        <v>64.959568733153645</v>
      </c>
      <c r="I2053" s="76">
        <v>4.5011999999999999</v>
      </c>
      <c r="J2053" s="77">
        <v>173.7558989425828</v>
      </c>
      <c r="L2053" s="79">
        <f t="shared" si="876"/>
        <v>0.25063834596478457</v>
      </c>
      <c r="M2053" s="79"/>
      <c r="N2053" s="79">
        <f t="shared" si="877"/>
        <v>0.79570530028162267</v>
      </c>
      <c r="O2053" s="79">
        <f t="shared" si="878"/>
        <v>0.6495956873315365</v>
      </c>
      <c r="P2053" s="79">
        <f t="shared" si="879"/>
        <v>0.19022535211267608</v>
      </c>
      <c r="Q2053" s="79">
        <f t="shared" si="880"/>
        <v>0.35152463406355655</v>
      </c>
      <c r="R2053" s="79">
        <f t="shared" si="881"/>
        <v>5.6290425534516353E-2</v>
      </c>
    </row>
    <row r="2054" spans="1:18" s="80" customFormat="1" x14ac:dyDescent="0.25">
      <c r="A2054" s="73" t="s">
        <v>3648</v>
      </c>
      <c r="B2054" s="74">
        <v>6</v>
      </c>
      <c r="C2054" s="74" t="s">
        <v>3649</v>
      </c>
      <c r="D2054" s="26"/>
      <c r="E2054" s="27"/>
      <c r="F2054" s="75">
        <v>4079</v>
      </c>
      <c r="G2054" s="76">
        <v>65.991204133660844</v>
      </c>
      <c r="H2054" s="76">
        <v>71.044776119402982</v>
      </c>
      <c r="I2054" s="76">
        <v>4.7487000000000004</v>
      </c>
      <c r="J2054" s="77">
        <v>211.23938799376111</v>
      </c>
      <c r="L2054" s="79">
        <f t="shared" si="876"/>
        <v>0.2657179492149554</v>
      </c>
      <c r="M2054" s="79"/>
      <c r="N2054" s="79">
        <f t="shared" si="877"/>
        <v>0.68318673556101406</v>
      </c>
      <c r="O2054" s="79">
        <f t="shared" si="878"/>
        <v>0.71044776119402986</v>
      </c>
      <c r="P2054" s="79">
        <f t="shared" si="879"/>
        <v>0.20765492957746484</v>
      </c>
      <c r="Q2054" s="79">
        <f t="shared" si="880"/>
        <v>0.38409371228804806</v>
      </c>
      <c r="R2054" s="79">
        <f t="shared" si="881"/>
        <v>7.1496709125258059E-2</v>
      </c>
    </row>
    <row r="2055" spans="1:18" s="80" customFormat="1" x14ac:dyDescent="0.25">
      <c r="A2055" s="73" t="s">
        <v>3650</v>
      </c>
      <c r="B2055" s="74">
        <v>7</v>
      </c>
      <c r="C2055" s="74" t="s">
        <v>3651</v>
      </c>
      <c r="D2055" s="26"/>
      <c r="E2055" s="27"/>
      <c r="F2055" s="75">
        <v>13193</v>
      </c>
      <c r="G2055" s="76">
        <v>74.524658223114571</v>
      </c>
      <c r="H2055" s="76">
        <v>66.487935656836456</v>
      </c>
      <c r="I2055" s="76">
        <v>5.7576999999999998</v>
      </c>
      <c r="J2055" s="77">
        <v>251.41770453327686</v>
      </c>
      <c r="L2055" s="79">
        <f t="shared" si="876"/>
        <v>0.31479773269404554</v>
      </c>
      <c r="M2055" s="79"/>
      <c r="N2055" s="79">
        <f t="shared" si="877"/>
        <v>0.8254109703852428</v>
      </c>
      <c r="O2055" s="79">
        <f t="shared" si="878"/>
        <v>0.66487935656836461</v>
      </c>
      <c r="P2055" s="79">
        <f t="shared" si="879"/>
        <v>0.27871126760563381</v>
      </c>
      <c r="Q2055" s="79">
        <f t="shared" si="880"/>
        <v>0.43047574644105918</v>
      </c>
      <c r="R2055" s="79">
        <f t="shared" si="881"/>
        <v>8.7796229019584934E-2</v>
      </c>
    </row>
    <row r="2056" spans="1:18" s="80" customFormat="1" x14ac:dyDescent="0.25">
      <c r="A2056" s="73" t="s">
        <v>3652</v>
      </c>
      <c r="B2056" s="74">
        <v>8</v>
      </c>
      <c r="C2056" s="74" t="s">
        <v>3653</v>
      </c>
      <c r="D2056" s="26"/>
      <c r="E2056" s="27"/>
      <c r="F2056" s="75">
        <v>7211</v>
      </c>
      <c r="G2056" s="76">
        <v>67.42729291167025</v>
      </c>
      <c r="H2056" s="76">
        <v>68.712871287128721</v>
      </c>
      <c r="I2056" s="76">
        <v>4.4480000000000004</v>
      </c>
      <c r="J2056" s="77">
        <v>197.74079386846932</v>
      </c>
      <c r="L2056" s="79">
        <f t="shared" si="876"/>
        <v>0.25566374624685101</v>
      </c>
      <c r="M2056" s="79"/>
      <c r="N2056" s="79">
        <f t="shared" si="877"/>
        <v>0.70712154852783748</v>
      </c>
      <c r="O2056" s="79">
        <f t="shared" si="878"/>
        <v>0.68712871287128718</v>
      </c>
      <c r="P2056" s="79">
        <f t="shared" si="879"/>
        <v>0.18647887323943668</v>
      </c>
      <c r="Q2056" s="79">
        <f t="shared" si="880"/>
        <v>0.3579594783585176</v>
      </c>
      <c r="R2056" s="79">
        <f t="shared" si="881"/>
        <v>6.6020606031833393E-2</v>
      </c>
    </row>
    <row r="2057" spans="1:18" s="80" customFormat="1" x14ac:dyDescent="0.25">
      <c r="A2057" s="73"/>
      <c r="B2057" s="74"/>
      <c r="C2057" s="81"/>
      <c r="D2057" s="82"/>
      <c r="E2057" s="83"/>
      <c r="F2057" s="84" t="s">
        <v>17</v>
      </c>
      <c r="G2057" s="85"/>
      <c r="H2057" s="85"/>
      <c r="I2057" s="85"/>
      <c r="J2057" s="86"/>
      <c r="L2057" s="79"/>
      <c r="M2057" s="79"/>
      <c r="N2057" s="79"/>
      <c r="O2057" s="79"/>
      <c r="P2057" s="79"/>
      <c r="Q2057" s="79"/>
      <c r="R2057" s="79"/>
    </row>
    <row r="2058" spans="1:18" s="80" customFormat="1" x14ac:dyDescent="0.25">
      <c r="A2058" s="62" t="s">
        <v>3654</v>
      </c>
      <c r="B2058" s="63"/>
      <c r="C2058" s="64" t="s">
        <v>3655</v>
      </c>
      <c r="D2058" s="65"/>
      <c r="E2058" s="66"/>
      <c r="F2058" s="67">
        <v>40856</v>
      </c>
      <c r="G2058" s="68">
        <v>76.545070894823695</v>
      </c>
      <c r="H2058" s="68">
        <v>67.591240875912405</v>
      </c>
      <c r="I2058" s="68">
        <v>6.5892371009837376</v>
      </c>
      <c r="J2058" s="69">
        <v>493.8376046316472</v>
      </c>
      <c r="K2058" s="16"/>
      <c r="L2058" s="54">
        <f t="shared" ref="L2058:L2068" si="882">GEOMEAN(N2058,Q2058,R2058)</f>
        <v>0.42423262013248308</v>
      </c>
      <c r="M2058" s="54"/>
      <c r="N2058" s="54">
        <f t="shared" ref="N2058:N2068" si="883">+(G2058-25)/(85-25)</f>
        <v>0.85908451491372828</v>
      </c>
      <c r="O2058" s="54">
        <f t="shared" ref="O2058:O2068" si="884">+H2058/100</f>
        <v>0.67591240875912406</v>
      </c>
      <c r="P2058" s="54">
        <f t="shared" ref="P2058:P2068" si="885">+(I2058-1.8)/(16-1.8)</f>
        <v>0.33727021837913645</v>
      </c>
      <c r="Q2058" s="54">
        <f t="shared" ref="Q2058:Q2068" si="886">+(O2058*P2058)^(0.5)</f>
        <v>0.47745693597156791</v>
      </c>
      <c r="R2058" s="54">
        <f t="shared" ref="R2058:R2068" si="887">+(J2058-35)/(2500-35)</f>
        <v>0.18614101607774733</v>
      </c>
    </row>
    <row r="2059" spans="1:18" s="80" customFormat="1" x14ac:dyDescent="0.25">
      <c r="A2059" s="73" t="s">
        <v>3656</v>
      </c>
      <c r="B2059" s="74">
        <v>1</v>
      </c>
      <c r="C2059" s="74" t="s">
        <v>1162</v>
      </c>
      <c r="D2059" s="26"/>
      <c r="E2059" s="27"/>
      <c r="F2059" s="75">
        <v>11206</v>
      </c>
      <c r="G2059" s="76">
        <v>67.29458448800834</v>
      </c>
      <c r="H2059" s="76">
        <v>64.613661814109747</v>
      </c>
      <c r="I2059" s="76">
        <v>7.2583000000000002</v>
      </c>
      <c r="J2059" s="77">
        <v>592.6764887479103</v>
      </c>
      <c r="L2059" s="79">
        <f t="shared" si="882"/>
        <v>0.42994728411765193</v>
      </c>
      <c r="M2059" s="79"/>
      <c r="N2059" s="79">
        <f t="shared" si="883"/>
        <v>0.70490974146680563</v>
      </c>
      <c r="O2059" s="79">
        <f t="shared" si="884"/>
        <v>0.64613661814109746</v>
      </c>
      <c r="P2059" s="79">
        <f t="shared" si="885"/>
        <v>0.38438732394366204</v>
      </c>
      <c r="Q2059" s="79">
        <f t="shared" si="886"/>
        <v>0.49836404921429101</v>
      </c>
      <c r="R2059" s="79">
        <f t="shared" si="887"/>
        <v>0.22623792646974047</v>
      </c>
    </row>
    <row r="2060" spans="1:18" s="80" customFormat="1" x14ac:dyDescent="0.25">
      <c r="A2060" s="73" t="s">
        <v>3657</v>
      </c>
      <c r="B2060" s="74">
        <v>2</v>
      </c>
      <c r="C2060" s="74" t="s">
        <v>3658</v>
      </c>
      <c r="D2060" s="26"/>
      <c r="E2060" s="27"/>
      <c r="F2060" s="75">
        <v>5352</v>
      </c>
      <c r="G2060" s="76">
        <v>80.57064726214638</v>
      </c>
      <c r="H2060" s="76">
        <v>64.065708418891163</v>
      </c>
      <c r="I2060" s="76">
        <v>6.1917</v>
      </c>
      <c r="J2060" s="77">
        <v>315.5787765937821</v>
      </c>
      <c r="L2060" s="79">
        <f t="shared" si="882"/>
        <v>0.36069408894853267</v>
      </c>
      <c r="M2060" s="79"/>
      <c r="N2060" s="79">
        <f t="shared" si="883"/>
        <v>0.92617745436910637</v>
      </c>
      <c r="O2060" s="79">
        <f t="shared" si="884"/>
        <v>0.64065708418891165</v>
      </c>
      <c r="P2060" s="79">
        <f t="shared" si="885"/>
        <v>0.30927464788732395</v>
      </c>
      <c r="Q2060" s="79">
        <f t="shared" si="886"/>
        <v>0.44512806486341133</v>
      </c>
      <c r="R2060" s="79">
        <f t="shared" si="887"/>
        <v>0.11382506149849173</v>
      </c>
    </row>
    <row r="2061" spans="1:18" s="80" customFormat="1" x14ac:dyDescent="0.25">
      <c r="A2061" s="73" t="s">
        <v>3659</v>
      </c>
      <c r="B2061" s="74">
        <v>3</v>
      </c>
      <c r="C2061" s="74" t="s">
        <v>3660</v>
      </c>
      <c r="D2061" s="26"/>
      <c r="E2061" s="27"/>
      <c r="F2061" s="75">
        <v>1585</v>
      </c>
      <c r="G2061" s="76">
        <v>80.341304148589899</v>
      </c>
      <c r="H2061" s="76">
        <v>59.420289855072461</v>
      </c>
      <c r="I2061" s="76">
        <v>5.0533000000000001</v>
      </c>
      <c r="J2061" s="77">
        <v>254.97450976917023</v>
      </c>
      <c r="L2061" s="79">
        <f t="shared" si="882"/>
        <v>0.31199402750528588</v>
      </c>
      <c r="M2061" s="79"/>
      <c r="N2061" s="79">
        <f t="shared" si="883"/>
        <v>0.92235506914316501</v>
      </c>
      <c r="O2061" s="79">
        <f t="shared" si="884"/>
        <v>0.59420289855072461</v>
      </c>
      <c r="P2061" s="79">
        <f t="shared" si="885"/>
        <v>0.22910563380281693</v>
      </c>
      <c r="Q2061" s="79">
        <f t="shared" si="886"/>
        <v>0.36896508192501726</v>
      </c>
      <c r="R2061" s="79">
        <f t="shared" si="887"/>
        <v>8.9239152036174538E-2</v>
      </c>
    </row>
    <row r="2062" spans="1:18" s="80" customFormat="1" x14ac:dyDescent="0.25">
      <c r="A2062" s="73" t="s">
        <v>3661</v>
      </c>
      <c r="B2062" s="74">
        <v>4</v>
      </c>
      <c r="C2062" s="74" t="s">
        <v>3662</v>
      </c>
      <c r="D2062" s="26"/>
      <c r="E2062" s="27"/>
      <c r="F2062" s="75">
        <v>2360</v>
      </c>
      <c r="G2062" s="76">
        <v>74.861945989888341</v>
      </c>
      <c r="H2062" s="76">
        <v>78.155339805825236</v>
      </c>
      <c r="I2062" s="76">
        <v>6.5327999999999999</v>
      </c>
      <c r="J2062" s="77">
        <v>247.17218376867851</v>
      </c>
      <c r="L2062" s="79">
        <f t="shared" si="882"/>
        <v>0.33173750655223855</v>
      </c>
      <c r="M2062" s="79"/>
      <c r="N2062" s="79">
        <f t="shared" si="883"/>
        <v>0.83103243316480568</v>
      </c>
      <c r="O2062" s="79">
        <f t="shared" si="884"/>
        <v>0.7815533980582523</v>
      </c>
      <c r="P2062" s="79">
        <f t="shared" si="885"/>
        <v>0.33329577464788734</v>
      </c>
      <c r="Q2062" s="79">
        <f t="shared" si="886"/>
        <v>0.51038068658062863</v>
      </c>
      <c r="R2062" s="79">
        <f t="shared" si="887"/>
        <v>8.6073908222587633E-2</v>
      </c>
    </row>
    <row r="2063" spans="1:18" s="80" customFormat="1" x14ac:dyDescent="0.25">
      <c r="A2063" s="73" t="s">
        <v>3663</v>
      </c>
      <c r="B2063" s="74">
        <v>5</v>
      </c>
      <c r="C2063" s="74" t="s">
        <v>3664</v>
      </c>
      <c r="D2063" s="26"/>
      <c r="E2063" s="27"/>
      <c r="F2063" s="75">
        <v>2237</v>
      </c>
      <c r="G2063" s="76">
        <v>81.376153257113771</v>
      </c>
      <c r="H2063" s="76">
        <v>74.482758620689665</v>
      </c>
      <c r="I2063" s="76">
        <v>7.1886999999999999</v>
      </c>
      <c r="J2063" s="77">
        <v>947.60855795404439</v>
      </c>
      <c r="L2063" s="79">
        <f t="shared" si="882"/>
        <v>0.5697432254555489</v>
      </c>
      <c r="M2063" s="79"/>
      <c r="N2063" s="79">
        <f t="shared" si="883"/>
        <v>0.93960255428522954</v>
      </c>
      <c r="O2063" s="79">
        <f t="shared" si="884"/>
        <v>0.74482758620689671</v>
      </c>
      <c r="P2063" s="79">
        <f t="shared" si="885"/>
        <v>0.37948591549295779</v>
      </c>
      <c r="Q2063" s="79">
        <f t="shared" si="886"/>
        <v>0.53164986451247609</v>
      </c>
      <c r="R2063" s="79">
        <f t="shared" si="887"/>
        <v>0.3702265955188821</v>
      </c>
    </row>
    <row r="2064" spans="1:18" s="80" customFormat="1" x14ac:dyDescent="0.25">
      <c r="A2064" s="73" t="s">
        <v>3665</v>
      </c>
      <c r="B2064" s="74">
        <v>6</v>
      </c>
      <c r="C2064" s="74" t="s">
        <v>1804</v>
      </c>
      <c r="D2064" s="26"/>
      <c r="E2064" s="27"/>
      <c r="F2064" s="75">
        <v>1817</v>
      </c>
      <c r="G2064" s="76">
        <v>82.976335434227778</v>
      </c>
      <c r="H2064" s="76">
        <v>66.44736842105263</v>
      </c>
      <c r="I2064" s="76">
        <v>6.532</v>
      </c>
      <c r="J2064" s="77">
        <v>713.41815409292656</v>
      </c>
      <c r="L2064" s="79">
        <f t="shared" si="882"/>
        <v>0.50018697554217484</v>
      </c>
      <c r="M2064" s="79"/>
      <c r="N2064" s="79">
        <f t="shared" si="883"/>
        <v>0.96627225723712962</v>
      </c>
      <c r="O2064" s="79">
        <f t="shared" si="884"/>
        <v>0.66447368421052633</v>
      </c>
      <c r="P2064" s="79">
        <f t="shared" si="885"/>
        <v>0.33323943661971833</v>
      </c>
      <c r="Q2064" s="79">
        <f t="shared" si="886"/>
        <v>0.47056225536579577</v>
      </c>
      <c r="R2064" s="79">
        <f t="shared" si="887"/>
        <v>0.27522034648800264</v>
      </c>
    </row>
    <row r="2065" spans="1:18" s="80" customFormat="1" x14ac:dyDescent="0.25">
      <c r="A2065" s="73" t="s">
        <v>3666</v>
      </c>
      <c r="B2065" s="74">
        <v>7</v>
      </c>
      <c r="C2065" s="74" t="s">
        <v>3667</v>
      </c>
      <c r="D2065" s="26"/>
      <c r="E2065" s="27"/>
      <c r="F2065" s="75">
        <v>2732</v>
      </c>
      <c r="G2065" s="76">
        <v>84.336076793706908</v>
      </c>
      <c r="H2065" s="76">
        <v>66</v>
      </c>
      <c r="I2065" s="76">
        <v>6.4790000000000001</v>
      </c>
      <c r="J2065" s="77">
        <v>537.27941456908979</v>
      </c>
      <c r="L2065" s="79">
        <f t="shared" si="882"/>
        <v>0.4546391005961084</v>
      </c>
      <c r="M2065" s="79"/>
      <c r="N2065" s="79">
        <f t="shared" si="883"/>
        <v>0.98893461322844844</v>
      </c>
      <c r="O2065" s="79">
        <f t="shared" si="884"/>
        <v>0.66</v>
      </c>
      <c r="P2065" s="79">
        <f t="shared" si="885"/>
        <v>0.32950704225352118</v>
      </c>
      <c r="Q2065" s="79">
        <f t="shared" si="886"/>
        <v>0.4663417715445658</v>
      </c>
      <c r="R2065" s="79">
        <f t="shared" si="887"/>
        <v>0.20376446838502629</v>
      </c>
    </row>
    <row r="2066" spans="1:18" s="80" customFormat="1" x14ac:dyDescent="0.25">
      <c r="A2066" s="73" t="s">
        <v>3668</v>
      </c>
      <c r="B2066" s="74">
        <v>8</v>
      </c>
      <c r="C2066" s="74" t="s">
        <v>1418</v>
      </c>
      <c r="D2066" s="26"/>
      <c r="E2066" s="27"/>
      <c r="F2066" s="75">
        <v>5306</v>
      </c>
      <c r="G2066" s="76">
        <v>77.220634488931978</v>
      </c>
      <c r="H2066" s="76">
        <v>73.542600896860989</v>
      </c>
      <c r="I2066" s="76">
        <v>5.9255000000000004</v>
      </c>
      <c r="J2066" s="77">
        <v>243.58616574440774</v>
      </c>
      <c r="L2066" s="79">
        <f t="shared" si="882"/>
        <v>0.32409651597575184</v>
      </c>
      <c r="M2066" s="79"/>
      <c r="N2066" s="79">
        <f t="shared" si="883"/>
        <v>0.87034390814886631</v>
      </c>
      <c r="O2066" s="79">
        <f t="shared" si="884"/>
        <v>0.73542600896860988</v>
      </c>
      <c r="P2066" s="79">
        <f t="shared" si="885"/>
        <v>0.29052816901408457</v>
      </c>
      <c r="Q2066" s="79">
        <f t="shared" si="886"/>
        <v>0.46223584005460455</v>
      </c>
      <c r="R2066" s="79">
        <f t="shared" si="887"/>
        <v>8.4619134176230321E-2</v>
      </c>
    </row>
    <row r="2067" spans="1:18" s="80" customFormat="1" x14ac:dyDescent="0.25">
      <c r="A2067" s="73" t="s">
        <v>3669</v>
      </c>
      <c r="B2067" s="74">
        <v>9</v>
      </c>
      <c r="C2067" s="74" t="s">
        <v>1134</v>
      </c>
      <c r="D2067" s="26"/>
      <c r="E2067" s="27"/>
      <c r="F2067" s="75">
        <v>7028</v>
      </c>
      <c r="G2067" s="76">
        <v>80.408810328154928</v>
      </c>
      <c r="H2067" s="76">
        <v>66.080000000000013</v>
      </c>
      <c r="I2067" s="76">
        <v>6.4443999999999999</v>
      </c>
      <c r="J2067" s="77">
        <v>585.88471695813178</v>
      </c>
      <c r="L2067" s="79">
        <f t="shared" si="882"/>
        <v>0.45779988186172882</v>
      </c>
      <c r="M2067" s="79"/>
      <c r="N2067" s="79">
        <f t="shared" si="883"/>
        <v>0.92348017213591549</v>
      </c>
      <c r="O2067" s="79">
        <f t="shared" si="884"/>
        <v>0.66080000000000017</v>
      </c>
      <c r="P2067" s="79">
        <f t="shared" si="885"/>
        <v>0.32707042253521129</v>
      </c>
      <c r="Q2067" s="79">
        <f t="shared" si="886"/>
        <v>0.46489583264562362</v>
      </c>
      <c r="R2067" s="79">
        <f t="shared" si="887"/>
        <v>0.22348264379640234</v>
      </c>
    </row>
    <row r="2068" spans="1:18" s="80" customFormat="1" x14ac:dyDescent="0.25">
      <c r="A2068" s="73" t="s">
        <v>3670</v>
      </c>
      <c r="B2068" s="74">
        <v>10</v>
      </c>
      <c r="C2068" s="74" t="s">
        <v>3671</v>
      </c>
      <c r="D2068" s="26"/>
      <c r="E2068" s="27"/>
      <c r="F2068" s="75">
        <v>1233</v>
      </c>
      <c r="G2068" s="76">
        <v>86.215918002625145</v>
      </c>
      <c r="H2068" s="76">
        <v>81.92771084337349</v>
      </c>
      <c r="I2068" s="76">
        <v>7.2423000000000002</v>
      </c>
      <c r="J2068" s="77">
        <v>457.63455065610759</v>
      </c>
      <c r="L2068" s="79">
        <f t="shared" si="882"/>
        <v>0.46107816478577196</v>
      </c>
      <c r="M2068" s="79"/>
      <c r="N2068" s="79">
        <f t="shared" si="883"/>
        <v>1.0202653000437525</v>
      </c>
      <c r="O2068" s="79">
        <f t="shared" si="884"/>
        <v>0.81927710843373491</v>
      </c>
      <c r="P2068" s="79">
        <f t="shared" si="885"/>
        <v>0.38326056338028175</v>
      </c>
      <c r="Q2068" s="79">
        <f t="shared" si="886"/>
        <v>0.5603540007378206</v>
      </c>
      <c r="R2068" s="79">
        <f t="shared" si="887"/>
        <v>0.1714541787651552</v>
      </c>
    </row>
    <row r="2069" spans="1:18" s="113" customFormat="1" x14ac:dyDescent="0.25">
      <c r="A2069" s="73"/>
      <c r="B2069" s="74"/>
      <c r="C2069" s="81"/>
      <c r="D2069" s="82"/>
      <c r="E2069" s="83"/>
      <c r="F2069" s="84" t="s">
        <v>17</v>
      </c>
      <c r="G2069" s="85"/>
      <c r="H2069" s="85"/>
      <c r="I2069" s="85"/>
      <c r="J2069" s="86"/>
      <c r="L2069" s="79"/>
      <c r="M2069" s="79"/>
      <c r="N2069" s="79"/>
      <c r="O2069" s="79"/>
      <c r="P2069" s="79"/>
      <c r="Q2069" s="79"/>
      <c r="R2069" s="79"/>
    </row>
    <row r="2070" spans="1:18" s="80" customFormat="1" x14ac:dyDescent="0.25">
      <c r="A2070" s="62" t="s">
        <v>3672</v>
      </c>
      <c r="B2070" s="63"/>
      <c r="C2070" s="64" t="s">
        <v>3673</v>
      </c>
      <c r="D2070" s="65"/>
      <c r="E2070" s="66"/>
      <c r="F2070" s="67">
        <v>67138</v>
      </c>
      <c r="G2070" s="68">
        <v>71.370992747012451</v>
      </c>
      <c r="H2070" s="68">
        <v>67.211035357539245</v>
      </c>
      <c r="I2070" s="68">
        <v>6.8694687094261226</v>
      </c>
      <c r="J2070" s="69">
        <v>518.50277411632874</v>
      </c>
      <c r="K2070" s="16"/>
      <c r="L2070" s="54">
        <f t="shared" ref="L2070:L2079" si="888">GEOMEAN(N2070,Q2070,R2070)</f>
        <v>0.42031818294491052</v>
      </c>
      <c r="M2070" s="54"/>
      <c r="N2070" s="54">
        <f t="shared" ref="N2070:N2079" si="889">+(G2070-25)/(85-25)</f>
        <v>0.77284987911687419</v>
      </c>
      <c r="O2070" s="54">
        <f t="shared" ref="O2070:O2079" si="890">+H2070/100</f>
        <v>0.67211035357539251</v>
      </c>
      <c r="P2070" s="54">
        <f t="shared" ref="P2070:P2079" si="891">+(I2070-1.8)/(16-1.8)</f>
        <v>0.35700483869198052</v>
      </c>
      <c r="Q2070" s="54">
        <f t="shared" ref="Q2070:Q2079" si="892">+(O2070*P2070)^(0.5)</f>
        <v>0.48984349374202468</v>
      </c>
      <c r="R2070" s="54">
        <f t="shared" ref="R2070:R2079" si="893">+(J2070-35)/(2500-35)</f>
        <v>0.19614717002690821</v>
      </c>
    </row>
    <row r="2071" spans="1:18" s="80" customFormat="1" x14ac:dyDescent="0.25">
      <c r="A2071" s="73" t="s">
        <v>3674</v>
      </c>
      <c r="B2071" s="74">
        <v>1</v>
      </c>
      <c r="C2071" s="74" t="s">
        <v>3068</v>
      </c>
      <c r="D2071" s="26"/>
      <c r="E2071" s="27"/>
      <c r="F2071" s="75">
        <v>24452</v>
      </c>
      <c r="G2071" s="76">
        <v>69.367757690806883</v>
      </c>
      <c r="H2071" s="76">
        <v>72.8</v>
      </c>
      <c r="I2071" s="76">
        <v>8.4228000000000005</v>
      </c>
      <c r="J2071" s="77">
        <v>668.74696778052419</v>
      </c>
      <c r="L2071" s="79">
        <f t="shared" si="888"/>
        <v>0.48027042771862699</v>
      </c>
      <c r="M2071" s="79"/>
      <c r="N2071" s="79">
        <f t="shared" si="889"/>
        <v>0.73946262818011477</v>
      </c>
      <c r="O2071" s="79">
        <f t="shared" si="890"/>
        <v>0.72799999999999998</v>
      </c>
      <c r="P2071" s="79">
        <f t="shared" si="891"/>
        <v>0.46639436619718316</v>
      </c>
      <c r="Q2071" s="79">
        <f t="shared" si="892"/>
        <v>0.58269640344827023</v>
      </c>
      <c r="R2071" s="79">
        <f t="shared" si="893"/>
        <v>0.25709816137140939</v>
      </c>
    </row>
    <row r="2072" spans="1:18" s="80" customFormat="1" x14ac:dyDescent="0.25">
      <c r="A2072" s="73" t="s">
        <v>3675</v>
      </c>
      <c r="B2072" s="74">
        <v>2</v>
      </c>
      <c r="C2072" s="74" t="s">
        <v>3676</v>
      </c>
      <c r="D2072" s="26"/>
      <c r="E2072" s="27"/>
      <c r="F2072" s="75">
        <v>5359</v>
      </c>
      <c r="G2072" s="76">
        <v>70.586357287491779</v>
      </c>
      <c r="H2072" s="76">
        <v>69.743589743589737</v>
      </c>
      <c r="I2072" s="76">
        <v>7.9641999999999999</v>
      </c>
      <c r="J2072" s="77">
        <v>922.44913291030275</v>
      </c>
      <c r="L2072" s="79">
        <f t="shared" si="888"/>
        <v>0.53192717016782864</v>
      </c>
      <c r="M2072" s="79"/>
      <c r="N2072" s="79">
        <f t="shared" si="889"/>
        <v>0.75977262145819635</v>
      </c>
      <c r="O2072" s="79">
        <f t="shared" si="890"/>
        <v>0.6974358974358974</v>
      </c>
      <c r="P2072" s="79">
        <f t="shared" si="891"/>
        <v>0.43409859154929581</v>
      </c>
      <c r="Q2072" s="79">
        <f t="shared" si="892"/>
        <v>0.55023262423527941</v>
      </c>
      <c r="R2072" s="79">
        <f t="shared" si="893"/>
        <v>0.36001993221513295</v>
      </c>
    </row>
    <row r="2073" spans="1:18" s="80" customFormat="1" x14ac:dyDescent="0.25">
      <c r="A2073" s="73" t="s">
        <v>3677</v>
      </c>
      <c r="B2073" s="74">
        <v>3</v>
      </c>
      <c r="C2073" s="74" t="s">
        <v>3678</v>
      </c>
      <c r="D2073" s="26"/>
      <c r="E2073" s="27"/>
      <c r="F2073" s="75">
        <v>1986</v>
      </c>
      <c r="G2073" s="76">
        <v>66.958617304375039</v>
      </c>
      <c r="H2073" s="76">
        <v>74.468085106382972</v>
      </c>
      <c r="I2073" s="76">
        <v>7.0073999999999996</v>
      </c>
      <c r="J2073" s="77">
        <v>337.87307969564171</v>
      </c>
      <c r="L2073" s="79">
        <f t="shared" si="888"/>
        <v>0.35543076751125646</v>
      </c>
      <c r="M2073" s="79"/>
      <c r="N2073" s="79">
        <f t="shared" si="889"/>
        <v>0.69931028840625065</v>
      </c>
      <c r="O2073" s="79">
        <f t="shared" si="890"/>
        <v>0.74468085106382975</v>
      </c>
      <c r="P2073" s="79">
        <f t="shared" si="891"/>
        <v>0.36671830985915493</v>
      </c>
      <c r="Q2073" s="79">
        <f t="shared" si="892"/>
        <v>0.52257832244229641</v>
      </c>
      <c r="R2073" s="79">
        <f t="shared" si="893"/>
        <v>0.12286940352764369</v>
      </c>
    </row>
    <row r="2074" spans="1:18" s="80" customFormat="1" x14ac:dyDescent="0.25">
      <c r="A2074" s="73" t="s">
        <v>3679</v>
      </c>
      <c r="B2074" s="74">
        <v>4</v>
      </c>
      <c r="C2074" s="74" t="s">
        <v>3680</v>
      </c>
      <c r="D2074" s="26"/>
      <c r="E2074" s="27"/>
      <c r="F2074" s="75">
        <v>2532</v>
      </c>
      <c r="G2074" s="76">
        <v>74.655023357793524</v>
      </c>
      <c r="H2074" s="76">
        <v>67.213114754098356</v>
      </c>
      <c r="I2074" s="76">
        <v>5.6950000000000003</v>
      </c>
      <c r="J2074" s="77">
        <v>323.73892875565951</v>
      </c>
      <c r="L2074" s="79">
        <f t="shared" si="888"/>
        <v>0.34656043150431159</v>
      </c>
      <c r="M2074" s="79"/>
      <c r="N2074" s="79">
        <f t="shared" si="889"/>
        <v>0.8275837226298921</v>
      </c>
      <c r="O2074" s="79">
        <f t="shared" si="890"/>
        <v>0.67213114754098358</v>
      </c>
      <c r="P2074" s="79">
        <f t="shared" si="891"/>
        <v>0.27429577464788735</v>
      </c>
      <c r="Q2074" s="79">
        <f t="shared" si="892"/>
        <v>0.42937481735626692</v>
      </c>
      <c r="R2074" s="79">
        <f t="shared" si="893"/>
        <v>0.11713546805503429</v>
      </c>
    </row>
    <row r="2075" spans="1:18" s="80" customFormat="1" x14ac:dyDescent="0.25">
      <c r="A2075" s="73" t="s">
        <v>3681</v>
      </c>
      <c r="B2075" s="74">
        <v>5</v>
      </c>
      <c r="C2075" s="74" t="s">
        <v>3682</v>
      </c>
      <c r="D2075" s="26"/>
      <c r="E2075" s="27"/>
      <c r="F2075" s="75">
        <v>6947</v>
      </c>
      <c r="G2075" s="76">
        <v>70.527290753181589</v>
      </c>
      <c r="H2075" s="76">
        <v>56.929955290611019</v>
      </c>
      <c r="I2075" s="76">
        <v>6.0921000000000003</v>
      </c>
      <c r="J2075" s="77">
        <v>323.24972393765108</v>
      </c>
      <c r="L2075" s="79">
        <f t="shared" si="888"/>
        <v>0.33264262516261173</v>
      </c>
      <c r="M2075" s="79"/>
      <c r="N2075" s="79">
        <f t="shared" si="889"/>
        <v>0.7587881792196931</v>
      </c>
      <c r="O2075" s="79">
        <f t="shared" si="890"/>
        <v>0.56929955290611023</v>
      </c>
      <c r="P2075" s="79">
        <f t="shared" si="891"/>
        <v>0.30226056338028173</v>
      </c>
      <c r="Q2075" s="79">
        <f t="shared" si="892"/>
        <v>0.41482141168645498</v>
      </c>
      <c r="R2075" s="79">
        <f t="shared" si="893"/>
        <v>0.11693700768261707</v>
      </c>
    </row>
    <row r="2076" spans="1:18" s="80" customFormat="1" x14ac:dyDescent="0.25">
      <c r="A2076" s="73" t="s">
        <v>3683</v>
      </c>
      <c r="B2076" s="74">
        <v>6</v>
      </c>
      <c r="C2076" s="74" t="s">
        <v>3684</v>
      </c>
      <c r="D2076" s="26"/>
      <c r="E2076" s="27"/>
      <c r="F2076" s="75">
        <v>8450</v>
      </c>
      <c r="G2076" s="76">
        <v>71.973279356978864</v>
      </c>
      <c r="H2076" s="76">
        <v>57.969303423848885</v>
      </c>
      <c r="I2076" s="76">
        <v>4.8952999999999998</v>
      </c>
      <c r="J2076" s="77">
        <v>482.77773790669221</v>
      </c>
      <c r="L2076" s="79">
        <f t="shared" si="888"/>
        <v>0.3697576339385541</v>
      </c>
      <c r="M2076" s="79"/>
      <c r="N2076" s="79">
        <f t="shared" si="889"/>
        <v>0.78288798928298109</v>
      </c>
      <c r="O2076" s="79">
        <f t="shared" si="890"/>
        <v>0.57969303423848884</v>
      </c>
      <c r="P2076" s="79">
        <f t="shared" si="891"/>
        <v>0.21797887323943663</v>
      </c>
      <c r="Q2076" s="79">
        <f t="shared" si="892"/>
        <v>0.35547269153629224</v>
      </c>
      <c r="R2076" s="79">
        <f t="shared" si="893"/>
        <v>0.18165425472888122</v>
      </c>
    </row>
    <row r="2077" spans="1:18" s="80" customFormat="1" x14ac:dyDescent="0.25">
      <c r="A2077" s="73" t="s">
        <v>3685</v>
      </c>
      <c r="B2077" s="74">
        <v>7</v>
      </c>
      <c r="C2077" s="74" t="s">
        <v>3686</v>
      </c>
      <c r="D2077" s="26"/>
      <c r="E2077" s="27"/>
      <c r="F2077" s="75">
        <v>7651</v>
      </c>
      <c r="G2077" s="76">
        <v>74.461007785260577</v>
      </c>
      <c r="H2077" s="76">
        <v>67.404129793510322</v>
      </c>
      <c r="I2077" s="76">
        <v>5.2595999999999998</v>
      </c>
      <c r="J2077" s="77">
        <v>232.71203574152463</v>
      </c>
      <c r="L2077" s="79">
        <f t="shared" si="888"/>
        <v>0.29923563201761749</v>
      </c>
      <c r="M2077" s="79"/>
      <c r="N2077" s="79">
        <f t="shared" si="889"/>
        <v>0.82435012975434296</v>
      </c>
      <c r="O2077" s="79">
        <f t="shared" si="890"/>
        <v>0.67404129793510326</v>
      </c>
      <c r="P2077" s="79">
        <f t="shared" si="891"/>
        <v>0.24363380281690142</v>
      </c>
      <c r="Q2077" s="79">
        <f t="shared" si="892"/>
        <v>0.40523973728099427</v>
      </c>
      <c r="R2077" s="79">
        <f t="shared" si="893"/>
        <v>8.0207722410354815E-2</v>
      </c>
    </row>
    <row r="2078" spans="1:18" s="80" customFormat="1" x14ac:dyDescent="0.25">
      <c r="A2078" s="73" t="s">
        <v>3687</v>
      </c>
      <c r="B2078" s="74">
        <v>8</v>
      </c>
      <c r="C2078" s="74" t="s">
        <v>180</v>
      </c>
      <c r="D2078" s="26"/>
      <c r="E2078" s="27"/>
      <c r="F2078" s="75">
        <v>6197</v>
      </c>
      <c r="G2078" s="76">
        <v>71.755533465691755</v>
      </c>
      <c r="H2078" s="76">
        <v>66.279069767441854</v>
      </c>
      <c r="I2078" s="76">
        <v>6.1024000000000003</v>
      </c>
      <c r="J2078" s="77">
        <v>393.74825723622547</v>
      </c>
      <c r="L2078" s="79">
        <f t="shared" si="888"/>
        <v>0.37041169340407631</v>
      </c>
      <c r="M2078" s="79"/>
      <c r="N2078" s="79">
        <f t="shared" si="889"/>
        <v>0.77925889109486257</v>
      </c>
      <c r="O2078" s="79">
        <f t="shared" si="890"/>
        <v>0.66279069767441856</v>
      </c>
      <c r="P2078" s="79">
        <f t="shared" si="891"/>
        <v>0.30298591549295778</v>
      </c>
      <c r="Q2078" s="79">
        <f t="shared" si="892"/>
        <v>0.44812525739473769</v>
      </c>
      <c r="R2078" s="79">
        <f t="shared" si="893"/>
        <v>0.14553681835140991</v>
      </c>
    </row>
    <row r="2079" spans="1:18" s="80" customFormat="1" x14ac:dyDescent="0.25">
      <c r="A2079" s="73" t="s">
        <v>3688</v>
      </c>
      <c r="B2079" s="74">
        <v>9</v>
      </c>
      <c r="C2079" s="74" t="s">
        <v>3689</v>
      </c>
      <c r="D2079" s="26"/>
      <c r="E2079" s="27"/>
      <c r="F2079" s="75">
        <v>3564</v>
      </c>
      <c r="G2079" s="76">
        <v>76.297414876527128</v>
      </c>
      <c r="H2079" s="76">
        <v>65.705128205128204</v>
      </c>
      <c r="I2079" s="76">
        <v>6.7645999999999997</v>
      </c>
      <c r="J2079" s="77">
        <v>415.06316841857864</v>
      </c>
      <c r="L2079" s="79">
        <f t="shared" si="888"/>
        <v>0.39828464270042974</v>
      </c>
      <c r="M2079" s="79"/>
      <c r="N2079" s="79">
        <f t="shared" si="889"/>
        <v>0.85495691460878542</v>
      </c>
      <c r="O2079" s="79">
        <f t="shared" si="890"/>
        <v>0.65705128205128205</v>
      </c>
      <c r="P2079" s="79">
        <f t="shared" si="891"/>
        <v>0.34961971830985916</v>
      </c>
      <c r="Q2079" s="79">
        <f t="shared" si="892"/>
        <v>0.47928914461512795</v>
      </c>
      <c r="R2079" s="79">
        <f t="shared" si="893"/>
        <v>0.15418384114343961</v>
      </c>
    </row>
    <row r="2080" spans="1:18" s="80" customFormat="1" x14ac:dyDescent="0.25">
      <c r="A2080" s="73"/>
      <c r="B2080" s="74"/>
      <c r="C2080" s="81"/>
      <c r="D2080" s="82"/>
      <c r="E2080" s="83"/>
      <c r="F2080" s="84" t="s">
        <v>17</v>
      </c>
      <c r="G2080" s="85"/>
      <c r="H2080" s="85"/>
      <c r="I2080" s="85"/>
      <c r="J2080" s="86"/>
      <c r="L2080" s="79"/>
      <c r="M2080" s="79"/>
      <c r="N2080" s="79"/>
      <c r="O2080" s="79"/>
      <c r="P2080" s="79"/>
      <c r="Q2080" s="79"/>
      <c r="R2080" s="79"/>
    </row>
    <row r="2081" spans="1:18" s="80" customFormat="1" x14ac:dyDescent="0.25">
      <c r="A2081" s="62" t="s">
        <v>3690</v>
      </c>
      <c r="B2081" s="87"/>
      <c r="C2081" s="64" t="s">
        <v>3691</v>
      </c>
      <c r="D2081" s="65"/>
      <c r="E2081" s="66"/>
      <c r="F2081" s="67">
        <v>19753</v>
      </c>
      <c r="G2081" s="68">
        <v>73.252639534745398</v>
      </c>
      <c r="H2081" s="68">
        <v>63.216011042097996</v>
      </c>
      <c r="I2081" s="68">
        <v>5.0471469911701412</v>
      </c>
      <c r="J2081" s="69">
        <v>196.87350569333987</v>
      </c>
      <c r="K2081" s="16"/>
      <c r="L2081" s="54">
        <f>GEOMEAN(N2081,Q2081,R2081)</f>
        <v>0.27180013823594396</v>
      </c>
      <c r="M2081" s="54"/>
      <c r="N2081" s="54">
        <f>+(G2081-25)/(85-25)</f>
        <v>0.80421065891242327</v>
      </c>
      <c r="O2081" s="54">
        <f>+H2081/100</f>
        <v>0.63216011042097997</v>
      </c>
      <c r="P2081" s="54">
        <f>+(I2081-1.8)/(16-1.8)</f>
        <v>0.22867232332184095</v>
      </c>
      <c r="Q2081" s="54">
        <f>+(O2081*P2081)^(0.5)</f>
        <v>0.38020720819226589</v>
      </c>
      <c r="R2081" s="54">
        <f>+(J2081-35)/(2500-35)</f>
        <v>6.5668764987156125E-2</v>
      </c>
    </row>
    <row r="2082" spans="1:18" s="80" customFormat="1" x14ac:dyDescent="0.25">
      <c r="A2082" s="73" t="s">
        <v>3692</v>
      </c>
      <c r="B2082" s="74">
        <v>1</v>
      </c>
      <c r="C2082" s="74" t="s">
        <v>3693</v>
      </c>
      <c r="D2082" s="26"/>
      <c r="E2082" s="27"/>
      <c r="F2082" s="75">
        <v>11518</v>
      </c>
      <c r="G2082" s="76">
        <v>69.878753213523368</v>
      </c>
      <c r="H2082" s="76">
        <v>61.263408820023834</v>
      </c>
      <c r="I2082" s="76">
        <v>5.0174000000000003</v>
      </c>
      <c r="J2082" s="77">
        <v>226.08085983805827</v>
      </c>
      <c r="L2082" s="79">
        <f>GEOMEAN(N2082,Q2082,R2082)</f>
        <v>0.27850494491360267</v>
      </c>
      <c r="M2082" s="79"/>
      <c r="N2082" s="79">
        <f>+(G2082-25)/(85-25)</f>
        <v>0.74797922022538943</v>
      </c>
      <c r="O2082" s="79">
        <f>+H2082/100</f>
        <v>0.61263408820023835</v>
      </c>
      <c r="P2082" s="79">
        <f>+(I2082-1.8)/(16-1.8)</f>
        <v>0.22657746478873245</v>
      </c>
      <c r="Q2082" s="79">
        <f>+(O2082*P2082)^(0.5)</f>
        <v>0.37257090405393539</v>
      </c>
      <c r="R2082" s="79">
        <f>+(J2082-35)/(2500-35)</f>
        <v>7.7517590197995243E-2</v>
      </c>
    </row>
    <row r="2083" spans="1:18" s="80" customFormat="1" x14ac:dyDescent="0.25">
      <c r="A2083" s="73" t="s">
        <v>3694</v>
      </c>
      <c r="B2083" s="74">
        <v>2</v>
      </c>
      <c r="C2083" s="74" t="s">
        <v>3695</v>
      </c>
      <c r="D2083" s="26"/>
      <c r="E2083" s="27"/>
      <c r="F2083" s="75">
        <v>3151</v>
      </c>
      <c r="G2083" s="76">
        <v>75.108354100493685</v>
      </c>
      <c r="H2083" s="76">
        <v>75.728155339805824</v>
      </c>
      <c r="I2083" s="76">
        <v>5.4596999999999998</v>
      </c>
      <c r="J2083" s="77">
        <v>157.29507175900289</v>
      </c>
      <c r="L2083" s="79">
        <f>GEOMEAN(N2083,Q2083,R2083)</f>
        <v>0.26354375323147017</v>
      </c>
      <c r="M2083" s="79"/>
      <c r="N2083" s="79">
        <f>+(G2083-25)/(85-25)</f>
        <v>0.83513923500822806</v>
      </c>
      <c r="O2083" s="79">
        <f>+H2083/100</f>
        <v>0.75728155339805825</v>
      </c>
      <c r="P2083" s="79">
        <f>+(I2083-1.8)/(16-1.8)</f>
        <v>0.25772535211267605</v>
      </c>
      <c r="Q2083" s="79">
        <f>+(O2083*P2083)^(0.5)</f>
        <v>0.44178122979360368</v>
      </c>
      <c r="R2083" s="79">
        <f>+(J2083-35)/(2500-35)</f>
        <v>4.9612605176066082E-2</v>
      </c>
    </row>
    <row r="2084" spans="1:18" s="80" customFormat="1" x14ac:dyDescent="0.25">
      <c r="A2084" s="73" t="s">
        <v>3696</v>
      </c>
      <c r="B2084" s="74">
        <v>3</v>
      </c>
      <c r="C2084" s="74" t="s">
        <v>3697</v>
      </c>
      <c r="D2084" s="26"/>
      <c r="E2084" s="27"/>
      <c r="F2084" s="75">
        <v>2613</v>
      </c>
      <c r="G2084" s="76">
        <v>73.141697585843602</v>
      </c>
      <c r="H2084" s="76">
        <v>52.488687782805435</v>
      </c>
      <c r="I2084" s="76">
        <v>4.3608000000000002</v>
      </c>
      <c r="J2084" s="77">
        <v>80.249705352509636</v>
      </c>
      <c r="L2084" s="79">
        <f>GEOMEAN(N2084,Q2084,R2084)</f>
        <v>0.16548113820990237</v>
      </c>
      <c r="M2084" s="79"/>
      <c r="N2084" s="79">
        <f>+(G2084-25)/(85-25)</f>
        <v>0.80236162643072673</v>
      </c>
      <c r="O2084" s="79">
        <f>+H2084/100</f>
        <v>0.52488687782805432</v>
      </c>
      <c r="P2084" s="79">
        <f>+(I2084-1.8)/(16-1.8)</f>
        <v>0.18033802816901412</v>
      </c>
      <c r="Q2084" s="79">
        <f>+(O2084*P2084)^(0.5)</f>
        <v>0.30766388244202719</v>
      </c>
      <c r="R2084" s="79">
        <f>+(J2084-35)/(2500-35)</f>
        <v>1.8356878439151982E-2</v>
      </c>
    </row>
    <row r="2085" spans="1:18" s="80" customFormat="1" x14ac:dyDescent="0.25">
      <c r="A2085" s="73" t="s">
        <v>3698</v>
      </c>
      <c r="B2085" s="74">
        <v>4</v>
      </c>
      <c r="C2085" s="74" t="s">
        <v>3699</v>
      </c>
      <c r="D2085" s="26"/>
      <c r="E2085" s="27"/>
      <c r="F2085" s="75">
        <v>2471</v>
      </c>
      <c r="G2085" s="76">
        <v>83.871472548674433</v>
      </c>
      <c r="H2085" s="76">
        <v>71.038251366120221</v>
      </c>
      <c r="I2085" s="76">
        <v>5.2773000000000003</v>
      </c>
      <c r="J2085" s="77">
        <v>234.52600693932055</v>
      </c>
      <c r="L2085" s="79">
        <f>GEOMEAN(N2085,Q2085,R2085)</f>
        <v>0.32115874970704594</v>
      </c>
      <c r="M2085" s="79"/>
      <c r="N2085" s="79">
        <f>+(G2085-25)/(85-25)</f>
        <v>0.98119120914457392</v>
      </c>
      <c r="O2085" s="79">
        <f>+H2085/100</f>
        <v>0.7103825136612022</v>
      </c>
      <c r="P2085" s="79">
        <f>+(I2085-1.8)/(16-1.8)</f>
        <v>0.24488028169014089</v>
      </c>
      <c r="Q2085" s="79">
        <f>+(O2085*P2085)^(0.5)</f>
        <v>0.41708352886814598</v>
      </c>
      <c r="R2085" s="79">
        <f>+(J2085-35)/(2500-35)</f>
        <v>8.0943613362807532E-2</v>
      </c>
    </row>
    <row r="2086" spans="1:18" s="80" customFormat="1" x14ac:dyDescent="0.25">
      <c r="A2086" s="73"/>
      <c r="B2086" s="74"/>
      <c r="C2086" s="81"/>
      <c r="D2086" s="82"/>
      <c r="E2086" s="83"/>
      <c r="F2086" s="84" t="s">
        <v>17</v>
      </c>
      <c r="G2086" s="85"/>
      <c r="H2086" s="85"/>
      <c r="I2086" s="85"/>
      <c r="J2086" s="86"/>
      <c r="L2086" s="79"/>
      <c r="M2086" s="79"/>
      <c r="N2086" s="79"/>
      <c r="O2086" s="79"/>
      <c r="P2086" s="79"/>
      <c r="Q2086" s="79"/>
      <c r="R2086" s="79"/>
    </row>
    <row r="2087" spans="1:18" s="80" customFormat="1" x14ac:dyDescent="0.25">
      <c r="A2087" s="62" t="s">
        <v>3700</v>
      </c>
      <c r="B2087" s="87"/>
      <c r="C2087" s="64" t="s">
        <v>3701</v>
      </c>
      <c r="D2087" s="65"/>
      <c r="E2087" s="66"/>
      <c r="F2087" s="67">
        <v>36113</v>
      </c>
      <c r="G2087" s="68">
        <v>55.66175367869252</v>
      </c>
      <c r="H2087" s="68">
        <v>69.419795221843003</v>
      </c>
      <c r="I2087" s="68">
        <v>6.5630350000000011</v>
      </c>
      <c r="J2087" s="69">
        <v>789.05938992685503</v>
      </c>
      <c r="K2087" s="16"/>
      <c r="L2087" s="54">
        <f t="shared" ref="L2087:L2092" si="894">GEOMEAN(N2087,Q2087,R2087)</f>
        <v>0.42253035612489848</v>
      </c>
      <c r="M2087" s="54"/>
      <c r="N2087" s="54">
        <f t="shared" ref="N2087:N2092" si="895">+(G2087-25)/(85-25)</f>
        <v>0.51102922797820871</v>
      </c>
      <c r="O2087" s="54">
        <f t="shared" ref="O2087:O2092" si="896">+H2087/100</f>
        <v>0.69419795221843006</v>
      </c>
      <c r="P2087" s="54">
        <f t="shared" ref="P2087:P2092" si="897">+(I2087-1.8)/(16-1.8)</f>
        <v>0.33542500000000008</v>
      </c>
      <c r="Q2087" s="54">
        <f t="shared" ref="Q2087:Q2092" si="898">+(O2087*P2087)^(0.5)</f>
        <v>0.48254673154303612</v>
      </c>
      <c r="R2087" s="54">
        <f t="shared" ref="R2087:R2092" si="899">+(J2087-35)/(2500-35)</f>
        <v>0.30590644621779106</v>
      </c>
    </row>
    <row r="2088" spans="1:18" s="80" customFormat="1" x14ac:dyDescent="0.25">
      <c r="A2088" s="73" t="s">
        <v>3702</v>
      </c>
      <c r="B2088" s="74">
        <v>1</v>
      </c>
      <c r="C2088" s="74" t="s">
        <v>3703</v>
      </c>
      <c r="D2088" s="26"/>
      <c r="E2088" s="27"/>
      <c r="F2088" s="75">
        <v>14753</v>
      </c>
      <c r="G2088" s="76">
        <v>56.02003619799234</v>
      </c>
      <c r="H2088" s="76">
        <v>69.919883466860881</v>
      </c>
      <c r="I2088" s="76">
        <v>6.1327999999999996</v>
      </c>
      <c r="J2088" s="77">
        <v>487.39549730088675</v>
      </c>
      <c r="L2088" s="79">
        <f t="shared" si="894"/>
        <v>0.35256914220924612</v>
      </c>
      <c r="M2088" s="79"/>
      <c r="N2088" s="79">
        <f t="shared" si="895"/>
        <v>0.5170006032998723</v>
      </c>
      <c r="O2088" s="79">
        <f t="shared" si="896"/>
        <v>0.69919883466860877</v>
      </c>
      <c r="P2088" s="79">
        <f t="shared" si="897"/>
        <v>0.30512676056338028</v>
      </c>
      <c r="Q2088" s="79">
        <f t="shared" si="898"/>
        <v>0.46189206034756985</v>
      </c>
      <c r="R2088" s="79">
        <f t="shared" si="899"/>
        <v>0.1835275851119216</v>
      </c>
    </row>
    <row r="2089" spans="1:18" s="80" customFormat="1" x14ac:dyDescent="0.25">
      <c r="A2089" s="73" t="s">
        <v>3704</v>
      </c>
      <c r="B2089" s="74">
        <v>2</v>
      </c>
      <c r="C2089" s="74" t="s">
        <v>3705</v>
      </c>
      <c r="D2089" s="26"/>
      <c r="E2089" s="27"/>
      <c r="F2089" s="75">
        <v>12615</v>
      </c>
      <c r="G2089" s="76">
        <v>51.885299368150584</v>
      </c>
      <c r="H2089" s="76">
        <v>73.445595854922274</v>
      </c>
      <c r="I2089" s="76">
        <v>7.7512999999999996</v>
      </c>
      <c r="J2089" s="77">
        <v>1496.0224500792458</v>
      </c>
      <c r="L2089" s="79">
        <f t="shared" si="894"/>
        <v>0.52818095837421453</v>
      </c>
      <c r="M2089" s="79"/>
      <c r="N2089" s="79">
        <f t="shared" si="895"/>
        <v>0.44808832280250971</v>
      </c>
      <c r="O2089" s="79">
        <f t="shared" si="896"/>
        <v>0.73445595854922274</v>
      </c>
      <c r="P2089" s="79">
        <f t="shared" si="897"/>
        <v>0.4191056338028169</v>
      </c>
      <c r="Q2089" s="79">
        <f t="shared" si="898"/>
        <v>0.55481044511438982</v>
      </c>
      <c r="R2089" s="79">
        <f t="shared" si="899"/>
        <v>0.59270687629989682</v>
      </c>
    </row>
    <row r="2090" spans="1:18" s="80" customFormat="1" x14ac:dyDescent="0.25">
      <c r="A2090" s="73" t="s">
        <v>3706</v>
      </c>
      <c r="B2090" s="74">
        <v>3</v>
      </c>
      <c r="C2090" s="74" t="s">
        <v>3707</v>
      </c>
      <c r="D2090" s="26"/>
      <c r="E2090" s="27"/>
      <c r="F2090" s="75">
        <v>1909</v>
      </c>
      <c r="G2090" s="76">
        <v>62.467688737263522</v>
      </c>
      <c r="H2090" s="76">
        <v>66.666666666666657</v>
      </c>
      <c r="I2090" s="76">
        <v>4.8064</v>
      </c>
      <c r="J2090" s="77">
        <v>309.56078302154089</v>
      </c>
      <c r="L2090" s="79">
        <f t="shared" si="894"/>
        <v>0.29674741060565696</v>
      </c>
      <c r="M2090" s="79"/>
      <c r="N2090" s="79">
        <f t="shared" si="895"/>
        <v>0.62446147895439208</v>
      </c>
      <c r="O2090" s="79">
        <f t="shared" si="896"/>
        <v>0.66666666666666652</v>
      </c>
      <c r="P2090" s="79">
        <f t="shared" si="897"/>
        <v>0.21171830985915496</v>
      </c>
      <c r="Q2090" s="79">
        <f t="shared" si="898"/>
        <v>0.375693412114324</v>
      </c>
      <c r="R2090" s="79">
        <f t="shared" si="899"/>
        <v>0.11138368479575696</v>
      </c>
    </row>
    <row r="2091" spans="1:18" s="80" customFormat="1" x14ac:dyDescent="0.25">
      <c r="A2091" s="73" t="s">
        <v>3708</v>
      </c>
      <c r="B2091" s="74">
        <v>4</v>
      </c>
      <c r="C2091" s="74" t="s">
        <v>3709</v>
      </c>
      <c r="D2091" s="26"/>
      <c r="E2091" s="27"/>
      <c r="F2091" s="75">
        <v>5187</v>
      </c>
      <c r="G2091" s="76">
        <v>61.958317489009403</v>
      </c>
      <c r="H2091" s="76">
        <v>61.570247933884289</v>
      </c>
      <c r="I2091" s="76">
        <v>5.1562000000000001</v>
      </c>
      <c r="J2091" s="77">
        <v>226.38864246813245</v>
      </c>
      <c r="L2091" s="79">
        <f t="shared" si="894"/>
        <v>0.26325408873015144</v>
      </c>
      <c r="M2091" s="79"/>
      <c r="N2091" s="79">
        <f t="shared" si="895"/>
        <v>0.61597195815015671</v>
      </c>
      <c r="O2091" s="79">
        <f t="shared" si="896"/>
        <v>0.61570247933884292</v>
      </c>
      <c r="P2091" s="79">
        <f t="shared" si="897"/>
        <v>0.23635211267605638</v>
      </c>
      <c r="Q2091" s="79">
        <f t="shared" si="898"/>
        <v>0.3814742216344657</v>
      </c>
      <c r="R2091" s="79">
        <f t="shared" si="899"/>
        <v>7.7642451305530408E-2</v>
      </c>
    </row>
    <row r="2092" spans="1:18" s="80" customFormat="1" x14ac:dyDescent="0.25">
      <c r="A2092" s="73" t="s">
        <v>3710</v>
      </c>
      <c r="B2092" s="74">
        <v>5</v>
      </c>
      <c r="C2092" s="74" t="s">
        <v>3711</v>
      </c>
      <c r="D2092" s="26"/>
      <c r="E2092" s="27"/>
      <c r="F2092" s="75">
        <v>1649</v>
      </c>
      <c r="G2092" s="76">
        <v>62.119727474529078</v>
      </c>
      <c r="H2092" s="76">
        <v>73.076923076923066</v>
      </c>
      <c r="I2092" s="76">
        <v>5.5354999999999999</v>
      </c>
      <c r="J2092" s="77">
        <v>404.61088279473887</v>
      </c>
      <c r="L2092" s="79">
        <f t="shared" si="894"/>
        <v>0.34390135997729754</v>
      </c>
      <c r="M2092" s="79"/>
      <c r="N2092" s="79">
        <f t="shared" si="895"/>
        <v>0.61866212457548464</v>
      </c>
      <c r="O2092" s="79">
        <f t="shared" si="896"/>
        <v>0.73076923076923062</v>
      </c>
      <c r="P2092" s="79">
        <f t="shared" si="897"/>
        <v>0.26306338028169018</v>
      </c>
      <c r="Q2092" s="79">
        <f t="shared" si="898"/>
        <v>0.43845025265359844</v>
      </c>
      <c r="R2092" s="79">
        <f t="shared" si="899"/>
        <v>0.14994356299989406</v>
      </c>
    </row>
    <row r="2093" spans="1:18" s="80" customFormat="1" x14ac:dyDescent="0.25">
      <c r="A2093" s="73"/>
      <c r="B2093" s="74"/>
      <c r="C2093" s="81"/>
      <c r="D2093" s="82"/>
      <c r="E2093" s="83"/>
      <c r="F2093" s="84" t="s">
        <v>17</v>
      </c>
      <c r="G2093" s="85"/>
      <c r="H2093" s="85"/>
      <c r="I2093" s="85"/>
      <c r="J2093" s="86"/>
      <c r="L2093" s="79"/>
      <c r="M2093" s="79"/>
      <c r="N2093" s="79"/>
      <c r="O2093" s="79"/>
      <c r="P2093" s="79"/>
      <c r="Q2093" s="79"/>
      <c r="R2093" s="79"/>
    </row>
    <row r="2094" spans="1:18" s="80" customFormat="1" x14ac:dyDescent="0.25">
      <c r="A2094" s="62" t="s">
        <v>3712</v>
      </c>
      <c r="B2094" s="63"/>
      <c r="C2094" s="64" t="s">
        <v>3713</v>
      </c>
      <c r="D2094" s="65"/>
      <c r="E2094" s="66"/>
      <c r="F2094" s="67">
        <v>307417</v>
      </c>
      <c r="G2094" s="68">
        <v>69.04036487905141</v>
      </c>
      <c r="H2094" s="68">
        <v>78.818162824709233</v>
      </c>
      <c r="I2094" s="68">
        <v>9.3773182571561691</v>
      </c>
      <c r="J2094" s="69">
        <v>709.35810810043324</v>
      </c>
      <c r="K2094" s="16"/>
      <c r="L2094" s="54">
        <f t="shared" ref="L2094:L2099" si="900">GEOMEAN(N2094,Q2094,R2094)</f>
        <v>0.50687400768633561</v>
      </c>
      <c r="M2094" s="54"/>
      <c r="N2094" s="54">
        <f t="shared" ref="N2094:N2099" si="901">+(G2094-25)/(85-25)</f>
        <v>0.73400608131752354</v>
      </c>
      <c r="O2094" s="54">
        <f t="shared" ref="O2094:O2099" si="902">+H2094/100</f>
        <v>0.78818162824709237</v>
      </c>
      <c r="P2094" s="54">
        <f t="shared" ref="P2094:P2099" si="903">+(I2094-1.8)/(16-1.8)</f>
        <v>0.53361396177156128</v>
      </c>
      <c r="Q2094" s="54">
        <f t="shared" ref="Q2094:Q2099" si="904">+(O2094*P2094)^(0.5)</f>
        <v>0.64852503517172788</v>
      </c>
      <c r="R2094" s="54">
        <f t="shared" ref="R2094:R2099" si="905">+(J2094-35)/(2500-35)</f>
        <v>0.27357326900626094</v>
      </c>
    </row>
    <row r="2095" spans="1:18" s="80" customFormat="1" x14ac:dyDescent="0.25">
      <c r="A2095" s="73" t="s">
        <v>3714</v>
      </c>
      <c r="B2095" s="74">
        <v>1</v>
      </c>
      <c r="C2095" s="74" t="s">
        <v>3715</v>
      </c>
      <c r="D2095" s="26"/>
      <c r="E2095" s="27"/>
      <c r="F2095" s="75">
        <v>228726</v>
      </c>
      <c r="G2095" s="76">
        <v>68.739766153578273</v>
      </c>
      <c r="H2095" s="76">
        <v>79.210077666224663</v>
      </c>
      <c r="I2095" s="76">
        <v>9.8239000000000001</v>
      </c>
      <c r="J2095" s="77">
        <v>753.01355316682316</v>
      </c>
      <c r="L2095" s="79">
        <f t="shared" si="900"/>
        <v>0.52178698471675389</v>
      </c>
      <c r="M2095" s="79"/>
      <c r="N2095" s="79">
        <f t="shared" si="901"/>
        <v>0.72899610255963787</v>
      </c>
      <c r="O2095" s="79">
        <f t="shared" si="902"/>
        <v>0.79210077666224665</v>
      </c>
      <c r="P2095" s="79">
        <f t="shared" si="903"/>
        <v>0.56506338028169012</v>
      </c>
      <c r="Q2095" s="79">
        <f t="shared" si="904"/>
        <v>0.66901953811867199</v>
      </c>
      <c r="R2095" s="79">
        <f t="shared" si="905"/>
        <v>0.29128338870865039</v>
      </c>
    </row>
    <row r="2096" spans="1:18" s="80" customFormat="1" x14ac:dyDescent="0.25">
      <c r="A2096" s="73" t="s">
        <v>3716</v>
      </c>
      <c r="B2096" s="74">
        <v>2</v>
      </c>
      <c r="C2096" s="74" t="s">
        <v>460</v>
      </c>
      <c r="D2096" s="26"/>
      <c r="E2096" s="27"/>
      <c r="F2096" s="75">
        <v>4843</v>
      </c>
      <c r="G2096" s="76">
        <v>68.974410469613602</v>
      </c>
      <c r="H2096" s="76">
        <v>72.921615201900238</v>
      </c>
      <c r="I2096" s="76">
        <v>6.2332999999999998</v>
      </c>
      <c r="J2096" s="77">
        <v>268.44794064296246</v>
      </c>
      <c r="L2096" s="79">
        <f t="shared" si="900"/>
        <v>0.32113660298519092</v>
      </c>
      <c r="M2096" s="79"/>
      <c r="N2096" s="79">
        <f t="shared" si="901"/>
        <v>0.73290684116022675</v>
      </c>
      <c r="O2096" s="79">
        <f t="shared" si="902"/>
        <v>0.72921615201900236</v>
      </c>
      <c r="P2096" s="79">
        <f t="shared" si="903"/>
        <v>0.31220422535211267</v>
      </c>
      <c r="Q2096" s="79">
        <f t="shared" si="904"/>
        <v>0.47714186973618344</v>
      </c>
      <c r="R2096" s="79">
        <f t="shared" si="905"/>
        <v>9.4705046913980712E-2</v>
      </c>
    </row>
    <row r="2097" spans="1:18" s="80" customFormat="1" x14ac:dyDescent="0.25">
      <c r="A2097" s="73" t="s">
        <v>3717</v>
      </c>
      <c r="B2097" s="74">
        <v>3</v>
      </c>
      <c r="C2097" s="74" t="s">
        <v>3718</v>
      </c>
      <c r="D2097" s="26"/>
      <c r="E2097" s="27"/>
      <c r="F2097" s="75">
        <v>4567</v>
      </c>
      <c r="G2097" s="76">
        <v>71.066900406161309</v>
      </c>
      <c r="H2097" s="76">
        <v>73.027989821882954</v>
      </c>
      <c r="I2097" s="76">
        <v>7.0366999999999997</v>
      </c>
      <c r="J2097" s="77">
        <v>478.3477958052419</v>
      </c>
      <c r="L2097" s="79">
        <f t="shared" si="900"/>
        <v>0.41536660162687328</v>
      </c>
      <c r="M2097" s="79"/>
      <c r="N2097" s="79">
        <f t="shared" si="901"/>
        <v>0.76778167343602177</v>
      </c>
      <c r="O2097" s="79">
        <f t="shared" si="902"/>
        <v>0.73027989821882955</v>
      </c>
      <c r="P2097" s="79">
        <f t="shared" si="903"/>
        <v>0.36878169014084511</v>
      </c>
      <c r="Q2097" s="79">
        <f t="shared" si="904"/>
        <v>0.51895457907318276</v>
      </c>
      <c r="R2097" s="79">
        <f t="shared" si="905"/>
        <v>0.17985711797372897</v>
      </c>
    </row>
    <row r="2098" spans="1:18" s="80" customFormat="1" x14ac:dyDescent="0.25">
      <c r="A2098" s="73" t="s">
        <v>3719</v>
      </c>
      <c r="B2098" s="74">
        <v>4</v>
      </c>
      <c r="C2098" s="74" t="s">
        <v>3720</v>
      </c>
      <c r="D2098" s="26"/>
      <c r="E2098" s="27"/>
      <c r="F2098" s="75">
        <v>6818</v>
      </c>
      <c r="G2098" s="76">
        <v>73.606909169638683</v>
      </c>
      <c r="H2098" s="76">
        <v>63.970588235294116</v>
      </c>
      <c r="I2098" s="76">
        <v>5.2838000000000003</v>
      </c>
      <c r="J2098" s="77">
        <v>446.23749728983148</v>
      </c>
      <c r="L2098" s="79">
        <f t="shared" si="900"/>
        <v>0.37690484097131716</v>
      </c>
      <c r="M2098" s="79"/>
      <c r="N2098" s="79">
        <f t="shared" si="901"/>
        <v>0.81011515282731139</v>
      </c>
      <c r="O2098" s="79">
        <f t="shared" si="902"/>
        <v>0.63970588235294112</v>
      </c>
      <c r="P2098" s="79">
        <f t="shared" si="903"/>
        <v>0.24533802816901412</v>
      </c>
      <c r="Q2098" s="79">
        <f t="shared" si="904"/>
        <v>0.39616181010363671</v>
      </c>
      <c r="R2098" s="79">
        <f t="shared" si="905"/>
        <v>0.16683062770378559</v>
      </c>
    </row>
    <row r="2099" spans="1:18" s="80" customFormat="1" x14ac:dyDescent="0.25">
      <c r="A2099" s="92" t="s">
        <v>3721</v>
      </c>
      <c r="B2099" s="93">
        <v>5</v>
      </c>
      <c r="C2099" s="97" t="s">
        <v>1459</v>
      </c>
      <c r="D2099" s="26"/>
      <c r="E2099" s="27"/>
      <c r="F2099" s="94">
        <v>62463</v>
      </c>
      <c r="G2099" s="95">
        <v>73.240748122015461</v>
      </c>
      <c r="H2099" s="95">
        <v>79.548366431774511</v>
      </c>
      <c r="I2099" s="95">
        <v>8.6466999999999992</v>
      </c>
      <c r="J2099" s="96">
        <v>629.29748074504323</v>
      </c>
      <c r="L2099" s="79">
        <f t="shared" si="900"/>
        <v>0.49331079584271076</v>
      </c>
      <c r="M2099" s="79"/>
      <c r="N2099" s="79">
        <f t="shared" si="901"/>
        <v>0.80401246870025767</v>
      </c>
      <c r="O2099" s="79">
        <f t="shared" si="902"/>
        <v>0.79548366431774509</v>
      </c>
      <c r="P2099" s="79">
        <f t="shared" si="903"/>
        <v>0.48216197183098591</v>
      </c>
      <c r="Q2099" s="79">
        <f t="shared" si="904"/>
        <v>0.6193157289676906</v>
      </c>
      <c r="R2099" s="79">
        <f t="shared" si="905"/>
        <v>0.24109431267547393</v>
      </c>
    </row>
    <row r="2100" spans="1:18" s="80" customFormat="1" x14ac:dyDescent="0.25">
      <c r="A2100" s="73"/>
      <c r="B2100" s="74"/>
      <c r="C2100" s="81"/>
      <c r="D2100" s="82"/>
      <c r="E2100" s="83"/>
      <c r="F2100" s="84" t="s">
        <v>17</v>
      </c>
      <c r="G2100" s="85"/>
      <c r="H2100" s="85"/>
      <c r="I2100" s="85"/>
      <c r="J2100" s="86"/>
      <c r="L2100" s="79"/>
      <c r="M2100" s="79"/>
      <c r="N2100" s="79"/>
      <c r="O2100" s="79"/>
      <c r="P2100" s="79"/>
      <c r="Q2100" s="79"/>
      <c r="R2100" s="79"/>
    </row>
    <row r="2101" spans="1:18" s="80" customFormat="1" x14ac:dyDescent="0.25">
      <c r="A2101" s="62" t="s">
        <v>3722</v>
      </c>
      <c r="B2101" s="63"/>
      <c r="C2101" s="64" t="s">
        <v>3723</v>
      </c>
      <c r="D2101" s="65"/>
      <c r="E2101" s="66"/>
      <c r="F2101" s="67">
        <v>50742</v>
      </c>
      <c r="G2101" s="68">
        <v>72.512665447903871</v>
      </c>
      <c r="H2101" s="68">
        <v>65.11292647765498</v>
      </c>
      <c r="I2101" s="68">
        <v>5.9684232568092206</v>
      </c>
      <c r="J2101" s="69">
        <v>449.54336137364504</v>
      </c>
      <c r="K2101" s="16"/>
      <c r="L2101" s="54">
        <f t="shared" ref="L2101:L2111" si="906">GEOMEAN(N2101,Q2101,R2101)</f>
        <v>0.38758072906613672</v>
      </c>
      <c r="M2101" s="54"/>
      <c r="N2101" s="54">
        <f t="shared" ref="N2101:N2111" si="907">+(G2101-25)/(85-25)</f>
        <v>0.7918777574650645</v>
      </c>
      <c r="O2101" s="54">
        <f t="shared" ref="O2101:O2111" si="908">+H2101/100</f>
        <v>0.65112926477654975</v>
      </c>
      <c r="P2101" s="54">
        <f t="shared" ref="P2101:P2111" si="909">+(I2101-1.8)/(16-1.8)</f>
        <v>0.29355093357811413</v>
      </c>
      <c r="Q2101" s="54">
        <f t="shared" ref="Q2101:Q2111" si="910">+(O2101*P2101)^(0.5)</f>
        <v>0.43719515499967204</v>
      </c>
      <c r="R2101" s="54">
        <f t="shared" ref="R2101:R2111" si="911">+(J2101-35)/(2500-35)</f>
        <v>0.16817174903596147</v>
      </c>
    </row>
    <row r="2102" spans="1:18" s="80" customFormat="1" x14ac:dyDescent="0.25">
      <c r="A2102" s="73" t="s">
        <v>3724</v>
      </c>
      <c r="B2102" s="74">
        <v>1</v>
      </c>
      <c r="C2102" s="74" t="s">
        <v>3725</v>
      </c>
      <c r="D2102" s="26"/>
      <c r="E2102" s="27"/>
      <c r="F2102" s="75">
        <v>10266</v>
      </c>
      <c r="G2102" s="76">
        <v>67.607952243079808</v>
      </c>
      <c r="H2102" s="76">
        <v>64.692218350754942</v>
      </c>
      <c r="I2102" s="76">
        <v>5.3964999999999996</v>
      </c>
      <c r="J2102" s="77">
        <v>438.6001788457807</v>
      </c>
      <c r="L2102" s="79">
        <f t="shared" si="906"/>
        <v>0.36104824650444461</v>
      </c>
      <c r="M2102" s="79"/>
      <c r="N2102" s="79">
        <f t="shared" si="907"/>
        <v>0.71013253738466342</v>
      </c>
      <c r="O2102" s="79">
        <f t="shared" si="908"/>
        <v>0.64692218350754938</v>
      </c>
      <c r="P2102" s="79">
        <f t="shared" si="909"/>
        <v>0.25327464788732396</v>
      </c>
      <c r="Q2102" s="79">
        <f t="shared" si="910"/>
        <v>0.4047826432029582</v>
      </c>
      <c r="R2102" s="79">
        <f t="shared" si="911"/>
        <v>0.16373232407536742</v>
      </c>
    </row>
    <row r="2103" spans="1:18" s="80" customFormat="1" x14ac:dyDescent="0.25">
      <c r="A2103" s="73" t="s">
        <v>3726</v>
      </c>
      <c r="B2103" s="74">
        <v>2</v>
      </c>
      <c r="C2103" s="74" t="s">
        <v>3727</v>
      </c>
      <c r="D2103" s="26"/>
      <c r="E2103" s="27"/>
      <c r="F2103" s="75">
        <v>5024</v>
      </c>
      <c r="G2103" s="76">
        <v>75.982552508379754</v>
      </c>
      <c r="H2103" s="76">
        <v>61.55913978494624</v>
      </c>
      <c r="I2103" s="76">
        <v>5.5845000000000002</v>
      </c>
      <c r="J2103" s="77">
        <v>411.31052477804849</v>
      </c>
      <c r="L2103" s="79">
        <f t="shared" si="906"/>
        <v>0.37454330636728128</v>
      </c>
      <c r="M2103" s="79"/>
      <c r="N2103" s="79">
        <f t="shared" si="907"/>
        <v>0.84970920847299591</v>
      </c>
      <c r="O2103" s="79">
        <f t="shared" si="908"/>
        <v>0.61559139784946237</v>
      </c>
      <c r="P2103" s="79">
        <f t="shared" si="909"/>
        <v>0.26651408450704228</v>
      </c>
      <c r="Q2103" s="79">
        <f t="shared" si="910"/>
        <v>0.40504787103286927</v>
      </c>
      <c r="R2103" s="79">
        <f t="shared" si="911"/>
        <v>0.15266147049819412</v>
      </c>
    </row>
    <row r="2104" spans="1:18" s="80" customFormat="1" x14ac:dyDescent="0.25">
      <c r="A2104" s="73" t="s">
        <v>3728</v>
      </c>
      <c r="B2104" s="74">
        <v>3</v>
      </c>
      <c r="C2104" s="74" t="s">
        <v>3729</v>
      </c>
      <c r="D2104" s="26"/>
      <c r="E2104" s="27"/>
      <c r="F2104" s="75">
        <v>2970</v>
      </c>
      <c r="G2104" s="76">
        <v>69.381482528792361</v>
      </c>
      <c r="H2104" s="76">
        <v>70.204081632653057</v>
      </c>
      <c r="I2104" s="76">
        <v>6.2393999999999998</v>
      </c>
      <c r="J2104" s="77">
        <v>532.73571616611378</v>
      </c>
      <c r="L2104" s="79">
        <f t="shared" si="906"/>
        <v>0.41207588023791236</v>
      </c>
      <c r="M2104" s="79"/>
      <c r="N2104" s="79">
        <f t="shared" si="907"/>
        <v>0.73969137547987274</v>
      </c>
      <c r="O2104" s="79">
        <f t="shared" si="908"/>
        <v>0.70204081632653059</v>
      </c>
      <c r="P2104" s="79">
        <f t="shared" si="909"/>
        <v>0.31263380281690145</v>
      </c>
      <c r="Q2104" s="79">
        <f t="shared" si="910"/>
        <v>0.46848873000408997</v>
      </c>
      <c r="R2104" s="79">
        <f t="shared" si="911"/>
        <v>0.2019211830288494</v>
      </c>
    </row>
    <row r="2105" spans="1:18" s="80" customFormat="1" x14ac:dyDescent="0.25">
      <c r="A2105" s="73" t="s">
        <v>3730</v>
      </c>
      <c r="B2105" s="74">
        <v>4</v>
      </c>
      <c r="C2105" s="74" t="s">
        <v>3731</v>
      </c>
      <c r="D2105" s="26"/>
      <c r="E2105" s="27"/>
      <c r="F2105" s="75">
        <v>3863</v>
      </c>
      <c r="G2105" s="76">
        <v>75.187488561775112</v>
      </c>
      <c r="H2105" s="76">
        <v>50</v>
      </c>
      <c r="I2105" s="76">
        <v>4.3251999999999997</v>
      </c>
      <c r="J2105" s="77">
        <v>179.62502706644196</v>
      </c>
      <c r="L2105" s="79">
        <f t="shared" si="906"/>
        <v>0.24459814236140853</v>
      </c>
      <c r="M2105" s="79"/>
      <c r="N2105" s="79">
        <f t="shared" si="907"/>
        <v>0.83645814269625185</v>
      </c>
      <c r="O2105" s="79">
        <f t="shared" si="908"/>
        <v>0.5</v>
      </c>
      <c r="P2105" s="79">
        <f t="shared" si="909"/>
        <v>0.17783098591549296</v>
      </c>
      <c r="Q2105" s="79">
        <f t="shared" si="910"/>
        <v>0.29818701004193071</v>
      </c>
      <c r="R2105" s="79">
        <f t="shared" si="911"/>
        <v>5.8671410574621483E-2</v>
      </c>
    </row>
    <row r="2106" spans="1:18" s="80" customFormat="1" x14ac:dyDescent="0.25">
      <c r="A2106" s="73" t="s">
        <v>3732</v>
      </c>
      <c r="B2106" s="74">
        <v>5</v>
      </c>
      <c r="C2106" s="74" t="s">
        <v>3733</v>
      </c>
      <c r="D2106" s="26"/>
      <c r="E2106" s="27"/>
      <c r="F2106" s="75">
        <v>5091</v>
      </c>
      <c r="G2106" s="76">
        <v>68.810443957966612</v>
      </c>
      <c r="H2106" s="76">
        <v>68.860759493670884</v>
      </c>
      <c r="I2106" s="76">
        <v>5.9021999999999997</v>
      </c>
      <c r="J2106" s="77">
        <v>459.81744173450511</v>
      </c>
      <c r="L2106" s="79">
        <f t="shared" si="906"/>
        <v>0.38287233673519377</v>
      </c>
      <c r="M2106" s="79"/>
      <c r="N2106" s="79">
        <f t="shared" si="907"/>
        <v>0.73017406596611023</v>
      </c>
      <c r="O2106" s="79">
        <f t="shared" si="908"/>
        <v>0.68860759493670887</v>
      </c>
      <c r="P2106" s="79">
        <f t="shared" si="909"/>
        <v>0.28888732394366196</v>
      </c>
      <c r="Q2106" s="79">
        <f t="shared" si="910"/>
        <v>0.44601570078703168</v>
      </c>
      <c r="R2106" s="79">
        <f t="shared" si="911"/>
        <v>0.17233973295517449</v>
      </c>
    </row>
    <row r="2107" spans="1:18" s="80" customFormat="1" x14ac:dyDescent="0.25">
      <c r="A2107" s="73" t="s">
        <v>3734</v>
      </c>
      <c r="B2107" s="74">
        <v>6</v>
      </c>
      <c r="C2107" s="74" t="s">
        <v>3735</v>
      </c>
      <c r="D2107" s="26"/>
      <c r="E2107" s="27"/>
      <c r="F2107" s="75">
        <v>2131</v>
      </c>
      <c r="G2107" s="76">
        <v>67.736873639909206</v>
      </c>
      <c r="H2107" s="76">
        <v>78.504672897196258</v>
      </c>
      <c r="I2107" s="76">
        <v>6.2222</v>
      </c>
      <c r="J2107" s="77">
        <v>665.54842022125388</v>
      </c>
      <c r="L2107" s="79">
        <f t="shared" si="906"/>
        <v>0.44828953043942954</v>
      </c>
      <c r="M2107" s="79"/>
      <c r="N2107" s="79">
        <f t="shared" si="907"/>
        <v>0.71228122733182009</v>
      </c>
      <c r="O2107" s="79">
        <f t="shared" si="908"/>
        <v>0.78504672897196259</v>
      </c>
      <c r="P2107" s="79">
        <f t="shared" si="909"/>
        <v>0.31142253521126761</v>
      </c>
      <c r="Q2107" s="79">
        <f t="shared" si="910"/>
        <v>0.49445044503545699</v>
      </c>
      <c r="R2107" s="79">
        <f t="shared" si="911"/>
        <v>0.25580057615466689</v>
      </c>
    </row>
    <row r="2108" spans="1:18" s="80" customFormat="1" x14ac:dyDescent="0.25">
      <c r="A2108" s="73" t="s">
        <v>3736</v>
      </c>
      <c r="B2108" s="74">
        <v>7</v>
      </c>
      <c r="C2108" s="74" t="s">
        <v>3737</v>
      </c>
      <c r="D2108" s="26"/>
      <c r="E2108" s="27"/>
      <c r="F2108" s="75">
        <v>3733</v>
      </c>
      <c r="G2108" s="76">
        <v>72.501834773056004</v>
      </c>
      <c r="H2108" s="76">
        <v>72.631578947368425</v>
      </c>
      <c r="I2108" s="76">
        <v>7.1985000000000001</v>
      </c>
      <c r="J2108" s="77">
        <v>649.56002890565458</v>
      </c>
      <c r="L2108" s="79">
        <f t="shared" si="906"/>
        <v>0.46984421231147055</v>
      </c>
      <c r="M2108" s="79"/>
      <c r="N2108" s="79">
        <f t="shared" si="907"/>
        <v>0.79169724621760007</v>
      </c>
      <c r="O2108" s="79">
        <f t="shared" si="908"/>
        <v>0.72631578947368425</v>
      </c>
      <c r="P2108" s="79">
        <f t="shared" si="909"/>
        <v>0.3801760563380282</v>
      </c>
      <c r="Q2108" s="79">
        <f t="shared" si="910"/>
        <v>0.52547870793986196</v>
      </c>
      <c r="R2108" s="79">
        <f t="shared" si="911"/>
        <v>0.24931441334914992</v>
      </c>
    </row>
    <row r="2109" spans="1:18" s="80" customFormat="1" x14ac:dyDescent="0.25">
      <c r="A2109" s="73" t="s">
        <v>3738</v>
      </c>
      <c r="B2109" s="74">
        <v>8</v>
      </c>
      <c r="C2109" s="74" t="s">
        <v>3739</v>
      </c>
      <c r="D2109" s="26"/>
      <c r="E2109" s="27"/>
      <c r="F2109" s="75">
        <v>1936</v>
      </c>
      <c r="G2109" s="76">
        <v>74.298983620363373</v>
      </c>
      <c r="H2109" s="76">
        <v>44.094488188976378</v>
      </c>
      <c r="I2109" s="76">
        <v>6.8544</v>
      </c>
      <c r="J2109" s="77">
        <v>285.55042836669429</v>
      </c>
      <c r="L2109" s="79">
        <f t="shared" si="906"/>
        <v>0.32103267838800403</v>
      </c>
      <c r="M2109" s="79"/>
      <c r="N2109" s="79">
        <f t="shared" si="907"/>
        <v>0.82164972700605621</v>
      </c>
      <c r="O2109" s="79">
        <f t="shared" si="908"/>
        <v>0.44094488188976377</v>
      </c>
      <c r="P2109" s="79">
        <f t="shared" si="909"/>
        <v>0.35594366197183103</v>
      </c>
      <c r="Q2109" s="79">
        <f t="shared" si="910"/>
        <v>0.39617109433624637</v>
      </c>
      <c r="R2109" s="79">
        <f t="shared" si="911"/>
        <v>0.10164317580798957</v>
      </c>
    </row>
    <row r="2110" spans="1:18" s="113" customFormat="1" x14ac:dyDescent="0.25">
      <c r="A2110" s="73" t="s">
        <v>3740</v>
      </c>
      <c r="B2110" s="74">
        <v>9</v>
      </c>
      <c r="C2110" s="74" t="s">
        <v>3741</v>
      </c>
      <c r="D2110" s="26"/>
      <c r="E2110" s="27"/>
      <c r="F2110" s="75">
        <v>6604</v>
      </c>
      <c r="G2110" s="76">
        <v>76.465443289925005</v>
      </c>
      <c r="H2110" s="76">
        <v>66.79462571976967</v>
      </c>
      <c r="I2110" s="76">
        <v>5.5197000000000003</v>
      </c>
      <c r="J2110" s="77">
        <v>496.49119782515436</v>
      </c>
      <c r="L2110" s="79">
        <f t="shared" si="906"/>
        <v>0.40650307682181014</v>
      </c>
      <c r="M2110" s="79"/>
      <c r="N2110" s="79">
        <f t="shared" si="907"/>
        <v>0.8577573881654168</v>
      </c>
      <c r="O2110" s="79">
        <f t="shared" si="908"/>
        <v>0.66794625719769674</v>
      </c>
      <c r="P2110" s="79">
        <f t="shared" si="909"/>
        <v>0.26195070422535216</v>
      </c>
      <c r="Q2110" s="79">
        <f t="shared" si="910"/>
        <v>0.41829295052346371</v>
      </c>
      <c r="R2110" s="79">
        <f t="shared" si="911"/>
        <v>0.18721752447267925</v>
      </c>
    </row>
    <row r="2111" spans="1:18" s="80" customFormat="1" x14ac:dyDescent="0.25">
      <c r="A2111" s="73" t="s">
        <v>3742</v>
      </c>
      <c r="B2111" s="74">
        <v>10</v>
      </c>
      <c r="C2111" s="98" t="s">
        <v>3743</v>
      </c>
      <c r="D2111" s="26"/>
      <c r="E2111" s="27"/>
      <c r="F2111" s="99">
        <v>9124</v>
      </c>
      <c r="G2111" s="100">
        <v>86.574192826145762</v>
      </c>
      <c r="H2111" s="100">
        <v>66.25</v>
      </c>
      <c r="I2111" s="100">
        <v>6.9318999999999997</v>
      </c>
      <c r="J2111" s="101">
        <v>432.90703712328633</v>
      </c>
      <c r="L2111" s="79">
        <f t="shared" si="906"/>
        <v>0.43277949750042455</v>
      </c>
      <c r="M2111" s="79"/>
      <c r="N2111" s="79">
        <f t="shared" si="907"/>
        <v>1.0262365471024293</v>
      </c>
      <c r="O2111" s="79">
        <f t="shared" si="908"/>
        <v>0.66249999999999998</v>
      </c>
      <c r="P2111" s="79">
        <f t="shared" si="909"/>
        <v>0.36140140845070423</v>
      </c>
      <c r="Q2111" s="79">
        <f t="shared" si="910"/>
        <v>0.48931424779847926</v>
      </c>
      <c r="R2111" s="79">
        <f t="shared" si="911"/>
        <v>0.16142273311289507</v>
      </c>
    </row>
    <row r="2112" spans="1:18" s="80" customFormat="1" x14ac:dyDescent="0.25">
      <c r="A2112" s="73"/>
      <c r="B2112" s="74"/>
      <c r="C2112" s="119"/>
      <c r="D2112" s="82"/>
      <c r="E2112" s="83"/>
      <c r="F2112" s="120" t="s">
        <v>17</v>
      </c>
      <c r="G2112" s="121"/>
      <c r="H2112" s="121"/>
      <c r="I2112" s="121"/>
      <c r="J2112" s="122"/>
      <c r="L2112" s="79"/>
      <c r="M2112" s="79"/>
      <c r="N2112" s="79"/>
      <c r="O2112" s="79"/>
      <c r="P2112" s="79"/>
      <c r="Q2112" s="79"/>
      <c r="R2112" s="79"/>
    </row>
    <row r="2113" spans="1:18" s="80" customFormat="1" x14ac:dyDescent="0.25">
      <c r="A2113" s="62" t="s">
        <v>3744</v>
      </c>
      <c r="B2113" s="87"/>
      <c r="C2113" s="64" t="s">
        <v>3745</v>
      </c>
      <c r="D2113" s="65"/>
      <c r="E2113" s="66"/>
      <c r="F2113" s="67">
        <v>36939</v>
      </c>
      <c r="G2113" s="68">
        <v>73.747664936490395</v>
      </c>
      <c r="H2113" s="68">
        <v>69.141689373296998</v>
      </c>
      <c r="I2113" s="68">
        <v>5.3829498465514458</v>
      </c>
      <c r="J2113" s="69">
        <v>376.31514481809006</v>
      </c>
      <c r="K2113" s="16"/>
      <c r="L2113" s="54">
        <f t="shared" ref="L2113:L2120" si="912">GEOMEAN(N2113,Q2113,R2113)</f>
        <v>0.36085201057151212</v>
      </c>
      <c r="M2113" s="54"/>
      <c r="N2113" s="54">
        <f t="shared" ref="N2113:N2120" si="913">+(G2113-25)/(85-25)</f>
        <v>0.81246108227483993</v>
      </c>
      <c r="O2113" s="54">
        <f t="shared" ref="O2113:O2120" si="914">+H2113/100</f>
        <v>0.69141689373296999</v>
      </c>
      <c r="P2113" s="54">
        <f t="shared" ref="P2113:P2120" si="915">+(I2113-1.8)/(16-1.8)</f>
        <v>0.25232041172897507</v>
      </c>
      <c r="Q2113" s="54">
        <f t="shared" ref="Q2113:Q2120" si="916">+(O2113*P2113)^(0.5)</f>
        <v>0.41768240961653147</v>
      </c>
      <c r="R2113" s="54">
        <f t="shared" ref="R2113:R2120" si="917">+(J2113-35)/(2500-35)</f>
        <v>0.13846456179232863</v>
      </c>
    </row>
    <row r="2114" spans="1:18" s="80" customFormat="1" x14ac:dyDescent="0.25">
      <c r="A2114" s="73" t="s">
        <v>3746</v>
      </c>
      <c r="B2114" s="74">
        <v>1</v>
      </c>
      <c r="C2114" s="74" t="s">
        <v>3747</v>
      </c>
      <c r="D2114" s="26"/>
      <c r="E2114" s="27"/>
      <c r="F2114" s="75">
        <v>24515</v>
      </c>
      <c r="G2114" s="76">
        <v>72.073134888081285</v>
      </c>
      <c r="H2114" s="76">
        <v>71.939275220372181</v>
      </c>
      <c r="I2114" s="76">
        <v>5.8661000000000003</v>
      </c>
      <c r="J2114" s="77">
        <v>468.73946190979808</v>
      </c>
      <c r="L2114" s="79">
        <f t="shared" si="912"/>
        <v>0.39717989452446617</v>
      </c>
      <c r="M2114" s="79"/>
      <c r="N2114" s="79">
        <f t="shared" si="913"/>
        <v>0.78455224813468805</v>
      </c>
      <c r="O2114" s="79">
        <f t="shared" si="914"/>
        <v>0.71939275220372179</v>
      </c>
      <c r="P2114" s="79">
        <f t="shared" si="915"/>
        <v>0.28634507042253526</v>
      </c>
      <c r="Q2114" s="79">
        <f t="shared" si="916"/>
        <v>0.45386624493482236</v>
      </c>
      <c r="R2114" s="79">
        <f t="shared" si="917"/>
        <v>0.17595921375651039</v>
      </c>
    </row>
    <row r="2115" spans="1:18" s="80" customFormat="1" x14ac:dyDescent="0.25">
      <c r="A2115" s="73" t="s">
        <v>3748</v>
      </c>
      <c r="B2115" s="74">
        <v>2</v>
      </c>
      <c r="C2115" s="74" t="s">
        <v>3749</v>
      </c>
      <c r="D2115" s="26"/>
      <c r="E2115" s="27"/>
      <c r="F2115" s="75">
        <v>1782</v>
      </c>
      <c r="G2115" s="76">
        <v>72.465928597414603</v>
      </c>
      <c r="H2115" s="76">
        <v>65.517241379310349</v>
      </c>
      <c r="I2115" s="76">
        <v>5.8113000000000001</v>
      </c>
      <c r="J2115" s="77">
        <v>209.67108507742628</v>
      </c>
      <c r="L2115" s="79">
        <f t="shared" si="912"/>
        <v>0.28891516763134423</v>
      </c>
      <c r="M2115" s="79"/>
      <c r="N2115" s="79">
        <f t="shared" si="913"/>
        <v>0.79109880995691007</v>
      </c>
      <c r="O2115" s="79">
        <f t="shared" si="914"/>
        <v>0.65517241379310354</v>
      </c>
      <c r="P2115" s="79">
        <f t="shared" si="915"/>
        <v>0.28248591549295776</v>
      </c>
      <c r="Q2115" s="79">
        <f t="shared" si="916"/>
        <v>0.43020574044993376</v>
      </c>
      <c r="R2115" s="79">
        <f t="shared" si="917"/>
        <v>7.0860480761633385E-2</v>
      </c>
    </row>
    <row r="2116" spans="1:18" s="80" customFormat="1" x14ac:dyDescent="0.25">
      <c r="A2116" s="73" t="s">
        <v>3750</v>
      </c>
      <c r="B2116" s="74">
        <v>3</v>
      </c>
      <c r="C2116" s="74" t="s">
        <v>3751</v>
      </c>
      <c r="D2116" s="26"/>
      <c r="E2116" s="27"/>
      <c r="F2116" s="75">
        <v>4655</v>
      </c>
      <c r="G2116" s="76">
        <v>73.227844237618925</v>
      </c>
      <c r="H2116" s="76">
        <v>59.496567505720819</v>
      </c>
      <c r="I2116" s="76">
        <v>4.4077999999999999</v>
      </c>
      <c r="J2116" s="77">
        <v>129.40694015664491</v>
      </c>
      <c r="L2116" s="79">
        <f t="shared" si="912"/>
        <v>0.21669929932909807</v>
      </c>
      <c r="M2116" s="79"/>
      <c r="N2116" s="79">
        <f t="shared" si="913"/>
        <v>0.8037974039603154</v>
      </c>
      <c r="O2116" s="79">
        <f t="shared" si="914"/>
        <v>0.59496567505720821</v>
      </c>
      <c r="P2116" s="79">
        <f t="shared" si="915"/>
        <v>0.18364788732394369</v>
      </c>
      <c r="Q2116" s="79">
        <f t="shared" si="916"/>
        <v>0.33055134132918029</v>
      </c>
      <c r="R2116" s="79">
        <f t="shared" si="917"/>
        <v>3.8298961523993875E-2</v>
      </c>
    </row>
    <row r="2117" spans="1:18" s="80" customFormat="1" x14ac:dyDescent="0.25">
      <c r="A2117" s="73" t="s">
        <v>3752</v>
      </c>
      <c r="B2117" s="74">
        <v>4</v>
      </c>
      <c r="C2117" s="74" t="s">
        <v>3753</v>
      </c>
      <c r="D2117" s="26"/>
      <c r="E2117" s="27"/>
      <c r="F2117" s="75">
        <v>1270</v>
      </c>
      <c r="G2117" s="76">
        <v>75.118692238277916</v>
      </c>
      <c r="H2117" s="76">
        <v>71.764705882352942</v>
      </c>
      <c r="I2117" s="76">
        <v>4.8731</v>
      </c>
      <c r="J2117" s="77">
        <v>216.1468656578347</v>
      </c>
      <c r="L2117" s="79">
        <f t="shared" si="912"/>
        <v>0.28921490409245015</v>
      </c>
      <c r="M2117" s="79"/>
      <c r="N2117" s="79">
        <f t="shared" si="913"/>
        <v>0.83531153730463192</v>
      </c>
      <c r="O2117" s="79">
        <f t="shared" si="914"/>
        <v>0.71764705882352942</v>
      </c>
      <c r="P2117" s="79">
        <f t="shared" si="915"/>
        <v>0.21641549295774651</v>
      </c>
      <c r="Q2117" s="79">
        <f t="shared" si="916"/>
        <v>0.39409382386047492</v>
      </c>
      <c r="R2117" s="79">
        <f t="shared" si="917"/>
        <v>7.3487572274983648E-2</v>
      </c>
    </row>
    <row r="2118" spans="1:18" s="80" customFormat="1" x14ac:dyDescent="0.25">
      <c r="A2118" s="73" t="s">
        <v>3754</v>
      </c>
      <c r="B2118" s="74">
        <v>5</v>
      </c>
      <c r="C2118" s="74" t="s">
        <v>3755</v>
      </c>
      <c r="D2118" s="26"/>
      <c r="E2118" s="27"/>
      <c r="F2118" s="75">
        <v>2711</v>
      </c>
      <c r="G2118" s="76">
        <v>80.364357146536136</v>
      </c>
      <c r="H2118" s="76">
        <v>65.100671140939596</v>
      </c>
      <c r="I2118" s="76">
        <v>3.5951</v>
      </c>
      <c r="J2118" s="77">
        <v>113.91362386891599</v>
      </c>
      <c r="L2118" s="79">
        <f t="shared" si="912"/>
        <v>0.20387735301624413</v>
      </c>
      <c r="M2118" s="79"/>
      <c r="N2118" s="79">
        <f t="shared" si="913"/>
        <v>0.92273928577560227</v>
      </c>
      <c r="O2118" s="79">
        <f t="shared" si="914"/>
        <v>0.65100671140939592</v>
      </c>
      <c r="P2118" s="79">
        <f t="shared" si="915"/>
        <v>0.12641549295774648</v>
      </c>
      <c r="Q2118" s="79">
        <f t="shared" si="916"/>
        <v>0.28687511976750474</v>
      </c>
      <c r="R2118" s="79">
        <f t="shared" si="917"/>
        <v>3.201364051477322E-2</v>
      </c>
    </row>
    <row r="2119" spans="1:18" s="80" customFormat="1" x14ac:dyDescent="0.25">
      <c r="A2119" s="73" t="s">
        <v>3756</v>
      </c>
      <c r="B2119" s="74">
        <v>6</v>
      </c>
      <c r="C2119" s="74" t="s">
        <v>3757</v>
      </c>
      <c r="D2119" s="26"/>
      <c r="E2119" s="27"/>
      <c r="F2119" s="75">
        <v>949</v>
      </c>
      <c r="G2119" s="76">
        <v>78.246186712261135</v>
      </c>
      <c r="H2119" s="76">
        <v>57.446808510638306</v>
      </c>
      <c r="I2119" s="76">
        <v>4.7305999999999999</v>
      </c>
      <c r="J2119" s="77">
        <v>381.66080291560928</v>
      </c>
      <c r="L2119" s="79">
        <f t="shared" si="912"/>
        <v>0.35026551083736013</v>
      </c>
      <c r="M2119" s="79"/>
      <c r="N2119" s="79">
        <f t="shared" si="913"/>
        <v>0.88743644520435228</v>
      </c>
      <c r="O2119" s="79">
        <f t="shared" si="914"/>
        <v>0.57446808510638303</v>
      </c>
      <c r="P2119" s="79">
        <f t="shared" si="915"/>
        <v>0.20638028169014086</v>
      </c>
      <c r="Q2119" s="79">
        <f t="shared" si="916"/>
        <v>0.34432380868341234</v>
      </c>
      <c r="R2119" s="79">
        <f t="shared" si="917"/>
        <v>0.14063318576698144</v>
      </c>
    </row>
    <row r="2120" spans="1:18" s="80" customFormat="1" x14ac:dyDescent="0.25">
      <c r="A2120" s="73" t="s">
        <v>3758</v>
      </c>
      <c r="B2120" s="74">
        <v>7</v>
      </c>
      <c r="C2120" s="74" t="s">
        <v>3759</v>
      </c>
      <c r="D2120" s="26"/>
      <c r="E2120" s="27"/>
      <c r="F2120" s="75">
        <v>1057</v>
      </c>
      <c r="G2120" s="76">
        <v>80.227118472865527</v>
      </c>
      <c r="H2120" s="76">
        <v>66.666666666666657</v>
      </c>
      <c r="I2120" s="76">
        <v>4.9307999999999996</v>
      </c>
      <c r="J2120" s="77">
        <v>461.69497636573112</v>
      </c>
      <c r="L2120" s="79">
        <f t="shared" si="912"/>
        <v>0.39383399441171407</v>
      </c>
      <c r="M2120" s="79"/>
      <c r="N2120" s="79">
        <f t="shared" si="913"/>
        <v>0.92045197454775873</v>
      </c>
      <c r="O2120" s="79">
        <f t="shared" si="914"/>
        <v>0.66666666666666652</v>
      </c>
      <c r="P2120" s="79">
        <f t="shared" si="915"/>
        <v>0.22047887323943663</v>
      </c>
      <c r="Q2120" s="79">
        <f t="shared" si="916"/>
        <v>0.3833874221893015</v>
      </c>
      <c r="R2120" s="79">
        <f t="shared" si="917"/>
        <v>0.17310141029035744</v>
      </c>
    </row>
    <row r="2121" spans="1:18" s="80" customFormat="1" x14ac:dyDescent="0.25">
      <c r="A2121" s="73"/>
      <c r="B2121" s="74"/>
      <c r="C2121" s="81"/>
      <c r="D2121" s="82"/>
      <c r="E2121" s="83"/>
      <c r="F2121" s="84" t="s">
        <v>17</v>
      </c>
      <c r="G2121" s="85"/>
      <c r="H2121" s="85"/>
      <c r="I2121" s="85"/>
      <c r="J2121" s="86"/>
      <c r="L2121" s="79"/>
      <c r="M2121" s="79"/>
      <c r="N2121" s="79"/>
      <c r="O2121" s="79"/>
      <c r="P2121" s="79"/>
      <c r="Q2121" s="79"/>
      <c r="R2121" s="79"/>
    </row>
    <row r="2122" spans="1:18" s="80" customFormat="1" x14ac:dyDescent="0.25">
      <c r="A2122" s="55" t="s">
        <v>3760</v>
      </c>
      <c r="B2122" s="56" t="s">
        <v>3761</v>
      </c>
      <c r="C2122" s="56"/>
      <c r="D2122" s="26"/>
      <c r="E2122" s="27"/>
      <c r="F2122" s="57">
        <v>813381</v>
      </c>
      <c r="G2122" s="58">
        <v>73.718528669840666</v>
      </c>
      <c r="H2122" s="58">
        <v>52.46204254926392</v>
      </c>
      <c r="I2122" s="58">
        <v>6.6446586575133493</v>
      </c>
      <c r="J2122" s="59">
        <v>770.44509999999991</v>
      </c>
      <c r="L2122" s="61">
        <f t="shared" ref="L2122:L2129" si="918">GEOMEAN(N2122,Q2122,R2122)</f>
        <v>0.46798157555725278</v>
      </c>
      <c r="M2122" s="61"/>
      <c r="N2122" s="61">
        <f t="shared" ref="N2122:N2129" si="919">+(G2122-25)/(85-25)</f>
        <v>0.81197547783067781</v>
      </c>
      <c r="O2122" s="61">
        <f t="shared" ref="O2122:O2129" si="920">+H2122/100</f>
        <v>0.52462042549263921</v>
      </c>
      <c r="P2122" s="61">
        <f t="shared" ref="P2122:P2129" si="921">+(I2122-1.8)/(16-1.8)</f>
        <v>0.34117314489530631</v>
      </c>
      <c r="Q2122" s="61">
        <f t="shared" ref="Q2122:Q2129" si="922">+(O2122*P2122)^(0.5)</f>
        <v>0.42306784378115697</v>
      </c>
      <c r="R2122" s="61">
        <f t="shared" ref="R2122:R2129" si="923">+(J2122-35)/(2500-35)</f>
        <v>0.29835501014198779</v>
      </c>
    </row>
    <row r="2123" spans="1:18" s="80" customFormat="1" x14ac:dyDescent="0.25">
      <c r="A2123" s="62" t="s">
        <v>3762</v>
      </c>
      <c r="B2123" s="87"/>
      <c r="C2123" s="64" t="s">
        <v>3763</v>
      </c>
      <c r="D2123" s="65"/>
      <c r="E2123" s="66"/>
      <c r="F2123" s="67">
        <v>122365</v>
      </c>
      <c r="G2123" s="68">
        <v>74.5593411774217</v>
      </c>
      <c r="H2123" s="68">
        <v>52.868423556274379</v>
      </c>
      <c r="I2123" s="68">
        <v>6.5324586242176226</v>
      </c>
      <c r="J2123" s="69">
        <v>816.63154245957344</v>
      </c>
      <c r="K2123" s="16"/>
      <c r="L2123" s="54">
        <f t="shared" si="918"/>
        <v>0.47905526333273707</v>
      </c>
      <c r="M2123" s="54"/>
      <c r="N2123" s="54">
        <f t="shared" si="919"/>
        <v>0.82598901962369498</v>
      </c>
      <c r="O2123" s="54">
        <f t="shared" si="920"/>
        <v>0.5286842355627438</v>
      </c>
      <c r="P2123" s="54">
        <f t="shared" si="921"/>
        <v>0.33327173409983263</v>
      </c>
      <c r="Q2123" s="54">
        <f t="shared" si="922"/>
        <v>0.41975649128660303</v>
      </c>
      <c r="R2123" s="54">
        <f t="shared" si="923"/>
        <v>0.3170919036347154</v>
      </c>
    </row>
    <row r="2124" spans="1:18" s="80" customFormat="1" x14ac:dyDescent="0.25">
      <c r="A2124" s="73" t="s">
        <v>3764</v>
      </c>
      <c r="B2124" s="74">
        <v>1</v>
      </c>
      <c r="C2124" s="74" t="s">
        <v>3765</v>
      </c>
      <c r="D2124" s="26"/>
      <c r="E2124" s="27"/>
      <c r="F2124" s="75">
        <v>76325</v>
      </c>
      <c r="G2124" s="76">
        <v>72.91353705252034</v>
      </c>
      <c r="H2124" s="76">
        <v>57.521857099788967</v>
      </c>
      <c r="I2124" s="76">
        <v>7.4865000000000004</v>
      </c>
      <c r="J2124" s="77">
        <v>917.69467284134521</v>
      </c>
      <c r="L2124" s="79">
        <f t="shared" si="918"/>
        <v>0.51582032920976173</v>
      </c>
      <c r="M2124" s="79"/>
      <c r="N2124" s="79">
        <f t="shared" si="919"/>
        <v>0.79855895087533901</v>
      </c>
      <c r="O2124" s="79">
        <f t="shared" si="920"/>
        <v>0.57521857099788964</v>
      </c>
      <c r="P2124" s="79">
        <f t="shared" si="921"/>
        <v>0.40045774647887328</v>
      </c>
      <c r="Q2124" s="79">
        <f t="shared" si="922"/>
        <v>0.47994867712559919</v>
      </c>
      <c r="R2124" s="79">
        <f t="shared" si="923"/>
        <v>0.35809114516890272</v>
      </c>
    </row>
    <row r="2125" spans="1:18" s="80" customFormat="1" x14ac:dyDescent="0.25">
      <c r="A2125" s="73" t="s">
        <v>3766</v>
      </c>
      <c r="B2125" s="74">
        <v>2</v>
      </c>
      <c r="C2125" s="74" t="s">
        <v>3767</v>
      </c>
      <c r="D2125" s="26"/>
      <c r="E2125" s="27"/>
      <c r="F2125" s="75">
        <v>4609</v>
      </c>
      <c r="G2125" s="76">
        <v>77.349164159589805</v>
      </c>
      <c r="H2125" s="76">
        <v>49.193548387096776</v>
      </c>
      <c r="I2125" s="76">
        <v>6.1955</v>
      </c>
      <c r="J2125" s="77">
        <v>916.91819398513758</v>
      </c>
      <c r="L2125" s="79">
        <f t="shared" si="918"/>
        <v>0.49571033664667685</v>
      </c>
      <c r="M2125" s="79"/>
      <c r="N2125" s="79">
        <f t="shared" si="919"/>
        <v>0.87248606932649675</v>
      </c>
      <c r="O2125" s="79">
        <f t="shared" si="920"/>
        <v>0.49193548387096775</v>
      </c>
      <c r="P2125" s="79">
        <f t="shared" si="921"/>
        <v>0.3095422535211268</v>
      </c>
      <c r="Q2125" s="79">
        <f t="shared" si="922"/>
        <v>0.39022406161643247</v>
      </c>
      <c r="R2125" s="79">
        <f t="shared" si="923"/>
        <v>0.35777614360451826</v>
      </c>
    </row>
    <row r="2126" spans="1:18" s="80" customFormat="1" x14ac:dyDescent="0.25">
      <c r="A2126" s="73" t="s">
        <v>3768</v>
      </c>
      <c r="B2126" s="74">
        <v>3</v>
      </c>
      <c r="C2126" s="74" t="s">
        <v>3769</v>
      </c>
      <c r="D2126" s="26"/>
      <c r="E2126" s="27"/>
      <c r="F2126" s="75">
        <v>1675</v>
      </c>
      <c r="G2126" s="76">
        <v>77.563548105743905</v>
      </c>
      <c r="H2126" s="76">
        <v>46.478873239436616</v>
      </c>
      <c r="I2126" s="76">
        <v>5.4185999999999996</v>
      </c>
      <c r="J2126" s="77">
        <v>945.80054140751804</v>
      </c>
      <c r="L2126" s="79">
        <f t="shared" si="918"/>
        <v>0.48116928558992783</v>
      </c>
      <c r="M2126" s="79"/>
      <c r="N2126" s="79">
        <f t="shared" si="919"/>
        <v>0.87605913509573174</v>
      </c>
      <c r="O2126" s="79">
        <f t="shared" si="920"/>
        <v>0.46478873239436619</v>
      </c>
      <c r="P2126" s="79">
        <f t="shared" si="921"/>
        <v>0.25483098591549297</v>
      </c>
      <c r="Q2126" s="79">
        <f t="shared" si="922"/>
        <v>0.34415486473166201</v>
      </c>
      <c r="R2126" s="79">
        <f t="shared" si="923"/>
        <v>0.36949312024645764</v>
      </c>
    </row>
    <row r="2127" spans="1:18" s="80" customFormat="1" x14ac:dyDescent="0.25">
      <c r="A2127" s="73" t="s">
        <v>3770</v>
      </c>
      <c r="B2127" s="74">
        <v>4</v>
      </c>
      <c r="C2127" s="74" t="s">
        <v>3771</v>
      </c>
      <c r="D2127" s="26"/>
      <c r="E2127" s="27"/>
      <c r="F2127" s="75">
        <v>15377</v>
      </c>
      <c r="G2127" s="76">
        <v>76.565345894602132</v>
      </c>
      <c r="H2127" s="76">
        <v>45.019305019305015</v>
      </c>
      <c r="I2127" s="76">
        <v>4.0911</v>
      </c>
      <c r="J2127" s="77">
        <v>409.75864736010504</v>
      </c>
      <c r="L2127" s="79">
        <f t="shared" si="918"/>
        <v>0.32777278349375094</v>
      </c>
      <c r="M2127" s="79"/>
      <c r="N2127" s="79">
        <f t="shared" si="919"/>
        <v>0.85942243157670217</v>
      </c>
      <c r="O2127" s="79">
        <f t="shared" si="920"/>
        <v>0.45019305019305017</v>
      </c>
      <c r="P2127" s="79">
        <f t="shared" si="921"/>
        <v>0.16134507042253524</v>
      </c>
      <c r="Q2127" s="79">
        <f t="shared" si="922"/>
        <v>0.26951146429629597</v>
      </c>
      <c r="R2127" s="79">
        <f t="shared" si="923"/>
        <v>0.15203190562276067</v>
      </c>
    </row>
    <row r="2128" spans="1:18" s="80" customFormat="1" x14ac:dyDescent="0.25">
      <c r="A2128" s="73" t="s">
        <v>3772</v>
      </c>
      <c r="B2128" s="74">
        <v>5</v>
      </c>
      <c r="C2128" s="74" t="s">
        <v>3773</v>
      </c>
      <c r="D2128" s="26"/>
      <c r="E2128" s="27"/>
      <c r="F2128" s="75">
        <v>21514</v>
      </c>
      <c r="G2128" s="76">
        <v>74.799905296028641</v>
      </c>
      <c r="H2128" s="76">
        <v>43.753409710856516</v>
      </c>
      <c r="I2128" s="76">
        <v>5.1284999999999998</v>
      </c>
      <c r="J2128" s="77">
        <v>743.68692649378704</v>
      </c>
      <c r="L2128" s="79">
        <f t="shared" si="918"/>
        <v>0.42435918636637948</v>
      </c>
      <c r="M2128" s="79"/>
      <c r="N2128" s="79">
        <f t="shared" si="919"/>
        <v>0.82999842160047732</v>
      </c>
      <c r="O2128" s="79">
        <f t="shared" si="920"/>
        <v>0.43753409710856517</v>
      </c>
      <c r="P2128" s="79">
        <f t="shared" si="921"/>
        <v>0.23440140845070423</v>
      </c>
      <c r="Q2128" s="79">
        <f t="shared" si="922"/>
        <v>0.32024773005823925</v>
      </c>
      <c r="R2128" s="79">
        <f t="shared" si="923"/>
        <v>0.28749976734027871</v>
      </c>
    </row>
    <row r="2129" spans="1:18" s="80" customFormat="1" x14ac:dyDescent="0.25">
      <c r="A2129" s="73" t="s">
        <v>3774</v>
      </c>
      <c r="B2129" s="74">
        <v>6</v>
      </c>
      <c r="C2129" s="74" t="s">
        <v>3775</v>
      </c>
      <c r="D2129" s="26"/>
      <c r="E2129" s="27"/>
      <c r="F2129" s="75">
        <v>2865</v>
      </c>
      <c r="G2129" s="76">
        <v>76.916693462151926</v>
      </c>
      <c r="H2129" s="76">
        <v>45.531914893617021</v>
      </c>
      <c r="I2129" s="76">
        <v>5.0049999999999999</v>
      </c>
      <c r="J2129" s="77">
        <v>618.93251953622439</v>
      </c>
      <c r="L2129" s="79">
        <f t="shared" si="918"/>
        <v>0.40353056772139678</v>
      </c>
      <c r="M2129" s="79"/>
      <c r="N2129" s="79">
        <f t="shared" si="919"/>
        <v>0.86527822436919877</v>
      </c>
      <c r="O2129" s="79">
        <f t="shared" si="920"/>
        <v>0.4553191489361702</v>
      </c>
      <c r="P2129" s="79">
        <f t="shared" si="921"/>
        <v>0.22570422535211268</v>
      </c>
      <c r="Q2129" s="79">
        <f t="shared" si="922"/>
        <v>0.32057363553265183</v>
      </c>
      <c r="R2129" s="79">
        <f t="shared" si="923"/>
        <v>0.2368894602581032</v>
      </c>
    </row>
    <row r="2130" spans="1:18" s="80" customFormat="1" x14ac:dyDescent="0.25">
      <c r="A2130" s="73"/>
      <c r="B2130" s="74"/>
      <c r="C2130" s="81"/>
      <c r="D2130" s="82"/>
      <c r="E2130" s="83"/>
      <c r="F2130" s="84" t="s">
        <v>17</v>
      </c>
      <c r="G2130" s="85"/>
      <c r="H2130" s="85"/>
      <c r="I2130" s="85"/>
      <c r="J2130" s="86"/>
      <c r="L2130" s="79"/>
      <c r="M2130" s="79"/>
      <c r="N2130" s="79"/>
      <c r="O2130" s="79"/>
      <c r="P2130" s="79"/>
      <c r="Q2130" s="79"/>
      <c r="R2130" s="79"/>
    </row>
    <row r="2131" spans="1:18" s="80" customFormat="1" x14ac:dyDescent="0.25">
      <c r="A2131" s="62" t="s">
        <v>3776</v>
      </c>
      <c r="B2131" s="63"/>
      <c r="C2131" s="64" t="s">
        <v>3777</v>
      </c>
      <c r="D2131" s="65"/>
      <c r="E2131" s="66"/>
      <c r="F2131" s="67">
        <v>55033</v>
      </c>
      <c r="G2131" s="68">
        <v>73.467925014961011</v>
      </c>
      <c r="H2131" s="68">
        <v>39.518987341772146</v>
      </c>
      <c r="I2131" s="68">
        <v>5.4876278428206167</v>
      </c>
      <c r="J2131" s="69">
        <v>700.20263639929203</v>
      </c>
      <c r="K2131" s="16"/>
      <c r="L2131" s="54">
        <f t="shared" ref="L2131:L2137" si="924">GEOMEAN(N2131,Q2131,R2131)</f>
        <v>0.41180425508527557</v>
      </c>
      <c r="M2131" s="54"/>
      <c r="N2131" s="54">
        <f t="shared" ref="N2131:N2137" si="925">+(G2131-25)/(85-25)</f>
        <v>0.80779875024935022</v>
      </c>
      <c r="O2131" s="54">
        <f t="shared" ref="O2131:O2137" si="926">+H2131/100</f>
        <v>0.39518987341772144</v>
      </c>
      <c r="P2131" s="54">
        <f t="shared" ref="P2131:P2137" si="927">+(I2131-1.8)/(16-1.8)</f>
        <v>0.25969210160708572</v>
      </c>
      <c r="Q2131" s="54">
        <f t="shared" ref="Q2131:Q2137" si="928">+(O2131*P2131)^(0.5)</f>
        <v>0.3203555661475016</v>
      </c>
      <c r="R2131" s="54">
        <f t="shared" ref="R2131:R2137" si="929">+(J2131-35)/(2500-35)</f>
        <v>0.26985908170356676</v>
      </c>
    </row>
    <row r="2132" spans="1:18" s="80" customFormat="1" x14ac:dyDescent="0.25">
      <c r="A2132" s="73" t="s">
        <v>3778</v>
      </c>
      <c r="B2132" s="74">
        <v>1</v>
      </c>
      <c r="C2132" s="74" t="s">
        <v>1406</v>
      </c>
      <c r="D2132" s="26"/>
      <c r="E2132" s="27"/>
      <c r="F2132" s="75">
        <v>16894</v>
      </c>
      <c r="G2132" s="76">
        <v>68.754997186858915</v>
      </c>
      <c r="H2132" s="76">
        <v>50.715421303656591</v>
      </c>
      <c r="I2132" s="76">
        <v>7.2645</v>
      </c>
      <c r="J2132" s="77">
        <v>913.22970512457152</v>
      </c>
      <c r="L2132" s="79">
        <f t="shared" si="924"/>
        <v>0.48598502828994655</v>
      </c>
      <c r="M2132" s="79"/>
      <c r="N2132" s="79">
        <f t="shared" si="925"/>
        <v>0.72924995311431529</v>
      </c>
      <c r="O2132" s="79">
        <f t="shared" si="926"/>
        <v>0.50715421303656594</v>
      </c>
      <c r="P2132" s="79">
        <f t="shared" si="927"/>
        <v>0.38482394366197187</v>
      </c>
      <c r="Q2132" s="79">
        <f t="shared" si="928"/>
        <v>0.44177492493974252</v>
      </c>
      <c r="R2132" s="79">
        <f t="shared" si="929"/>
        <v>0.35627979923917708</v>
      </c>
    </row>
    <row r="2133" spans="1:18" s="80" customFormat="1" x14ac:dyDescent="0.25">
      <c r="A2133" s="73" t="s">
        <v>3779</v>
      </c>
      <c r="B2133" s="74">
        <v>2</v>
      </c>
      <c r="C2133" s="74" t="s">
        <v>3780</v>
      </c>
      <c r="D2133" s="26"/>
      <c r="E2133" s="27"/>
      <c r="F2133" s="75">
        <v>7639</v>
      </c>
      <c r="G2133" s="76">
        <v>81.846008754991473</v>
      </c>
      <c r="H2133" s="76">
        <v>25.794392523364486</v>
      </c>
      <c r="I2133" s="76">
        <v>4.1665000000000001</v>
      </c>
      <c r="J2133" s="77">
        <v>619.7990924317005</v>
      </c>
      <c r="L2133" s="79">
        <f t="shared" si="924"/>
        <v>0.35986262424351062</v>
      </c>
      <c r="M2133" s="79"/>
      <c r="N2133" s="79">
        <f t="shared" si="925"/>
        <v>0.94743347924985788</v>
      </c>
      <c r="O2133" s="79">
        <f t="shared" si="926"/>
        <v>0.25794392523364484</v>
      </c>
      <c r="P2133" s="79">
        <f t="shared" si="927"/>
        <v>0.16665492957746481</v>
      </c>
      <c r="Q2133" s="79">
        <f t="shared" si="928"/>
        <v>0.20733457669850422</v>
      </c>
      <c r="R2133" s="79">
        <f t="shared" si="929"/>
        <v>0.2372410111284789</v>
      </c>
    </row>
    <row r="2134" spans="1:18" s="80" customFormat="1" x14ac:dyDescent="0.25">
      <c r="A2134" s="73" t="s">
        <v>3781</v>
      </c>
      <c r="B2134" s="74">
        <v>3</v>
      </c>
      <c r="C2134" s="74" t="s">
        <v>3782</v>
      </c>
      <c r="D2134" s="26"/>
      <c r="E2134" s="27"/>
      <c r="F2134" s="75">
        <v>13116</v>
      </c>
      <c r="G2134" s="76">
        <v>78.207216382424605</v>
      </c>
      <c r="H2134" s="76">
        <v>31.455897980871413</v>
      </c>
      <c r="I2134" s="76">
        <v>4.1906999999999996</v>
      </c>
      <c r="J2134" s="77">
        <v>411.4238664786273</v>
      </c>
      <c r="L2134" s="79">
        <f t="shared" si="924"/>
        <v>0.31469002443092969</v>
      </c>
      <c r="M2134" s="79"/>
      <c r="N2134" s="79">
        <f t="shared" si="925"/>
        <v>0.88678693970707678</v>
      </c>
      <c r="O2134" s="79">
        <f t="shared" si="926"/>
        <v>0.31455897980871411</v>
      </c>
      <c r="P2134" s="79">
        <f t="shared" si="927"/>
        <v>0.16835915492957745</v>
      </c>
      <c r="Q2134" s="79">
        <f t="shared" si="928"/>
        <v>0.23012797312822517</v>
      </c>
      <c r="R2134" s="79">
        <f t="shared" si="929"/>
        <v>0.15270745090410845</v>
      </c>
    </row>
    <row r="2135" spans="1:18" s="80" customFormat="1" x14ac:dyDescent="0.25">
      <c r="A2135" s="73" t="s">
        <v>3783</v>
      </c>
      <c r="B2135" s="74">
        <v>4</v>
      </c>
      <c r="C2135" s="74" t="s">
        <v>3784</v>
      </c>
      <c r="D2135" s="26"/>
      <c r="E2135" s="27"/>
      <c r="F2135" s="75">
        <v>2711</v>
      </c>
      <c r="G2135" s="76">
        <v>76.109932453990638</v>
      </c>
      <c r="H2135" s="76">
        <v>31.736526946107784</v>
      </c>
      <c r="I2135" s="76">
        <v>4.6562999999999999</v>
      </c>
      <c r="J2135" s="77">
        <v>554.48353602582495</v>
      </c>
      <c r="L2135" s="79">
        <f t="shared" si="924"/>
        <v>0.35662801202858363</v>
      </c>
      <c r="M2135" s="79"/>
      <c r="N2135" s="79">
        <f t="shared" si="925"/>
        <v>0.85183220756651068</v>
      </c>
      <c r="O2135" s="79">
        <f t="shared" si="926"/>
        <v>0.31736526946107785</v>
      </c>
      <c r="P2135" s="79">
        <f t="shared" si="927"/>
        <v>0.20114788732394367</v>
      </c>
      <c r="Q2135" s="79">
        <f t="shared" si="928"/>
        <v>0.25266054987292713</v>
      </c>
      <c r="R2135" s="79">
        <f t="shared" si="929"/>
        <v>0.21074382800236305</v>
      </c>
    </row>
    <row r="2136" spans="1:18" s="80" customFormat="1" x14ac:dyDescent="0.25">
      <c r="A2136" s="73" t="s">
        <v>3785</v>
      </c>
      <c r="B2136" s="74">
        <v>5</v>
      </c>
      <c r="C2136" s="74" t="s">
        <v>1488</v>
      </c>
      <c r="D2136" s="26"/>
      <c r="E2136" s="27"/>
      <c r="F2136" s="75">
        <v>8640</v>
      </c>
      <c r="G2136" s="76">
        <v>76.34223063621738</v>
      </c>
      <c r="H2136" s="76">
        <v>36.395147313691503</v>
      </c>
      <c r="I2136" s="76">
        <v>4.9546000000000001</v>
      </c>
      <c r="J2136" s="77">
        <v>571.43204500170305</v>
      </c>
      <c r="L2136" s="79">
        <f t="shared" si="924"/>
        <v>0.37551186476979048</v>
      </c>
      <c r="M2136" s="79"/>
      <c r="N2136" s="79">
        <f t="shared" si="925"/>
        <v>0.85570384393695631</v>
      </c>
      <c r="O2136" s="79">
        <f t="shared" si="926"/>
        <v>0.363951473136915</v>
      </c>
      <c r="P2136" s="79">
        <f t="shared" si="927"/>
        <v>0.22215492957746483</v>
      </c>
      <c r="Q2136" s="79">
        <f t="shared" si="928"/>
        <v>0.28434769892570949</v>
      </c>
      <c r="R2136" s="79">
        <f t="shared" si="929"/>
        <v>0.21761949087290183</v>
      </c>
    </row>
    <row r="2137" spans="1:18" s="80" customFormat="1" x14ac:dyDescent="0.25">
      <c r="A2137" s="73" t="s">
        <v>3786</v>
      </c>
      <c r="B2137" s="74">
        <v>6</v>
      </c>
      <c r="C2137" s="74" t="s">
        <v>2022</v>
      </c>
      <c r="D2137" s="26"/>
      <c r="E2137" s="27"/>
      <c r="F2137" s="75">
        <v>6033</v>
      </c>
      <c r="G2137" s="76">
        <v>73.75763469382602</v>
      </c>
      <c r="H2137" s="76">
        <v>47.881355932203391</v>
      </c>
      <c r="I2137" s="76">
        <v>5.7340999999999998</v>
      </c>
      <c r="J2137" s="77">
        <v>1083.1908860910939</v>
      </c>
      <c r="L2137" s="79">
        <f t="shared" si="924"/>
        <v>0.50113975922206155</v>
      </c>
      <c r="M2137" s="79"/>
      <c r="N2137" s="79">
        <f t="shared" si="925"/>
        <v>0.81262724489710036</v>
      </c>
      <c r="O2137" s="79">
        <f t="shared" si="926"/>
        <v>0.4788135593220339</v>
      </c>
      <c r="P2137" s="79">
        <f t="shared" si="927"/>
        <v>0.27704929577464787</v>
      </c>
      <c r="Q2137" s="79">
        <f t="shared" si="928"/>
        <v>0.36421828539698842</v>
      </c>
      <c r="R2137" s="79">
        <f t="shared" si="929"/>
        <v>0.42522956839395293</v>
      </c>
    </row>
    <row r="2138" spans="1:18" s="80" customFormat="1" x14ac:dyDescent="0.25">
      <c r="A2138" s="73"/>
      <c r="B2138" s="74"/>
      <c r="C2138" s="81"/>
      <c r="D2138" s="82"/>
      <c r="E2138" s="83"/>
      <c r="F2138" s="84" t="s">
        <v>17</v>
      </c>
      <c r="G2138" s="85"/>
      <c r="H2138" s="85"/>
      <c r="I2138" s="85"/>
      <c r="J2138" s="86"/>
      <c r="L2138" s="79"/>
      <c r="M2138" s="79"/>
      <c r="N2138" s="79"/>
      <c r="O2138" s="79"/>
      <c r="P2138" s="79"/>
      <c r="Q2138" s="79"/>
      <c r="R2138" s="79"/>
    </row>
    <row r="2139" spans="1:18" s="80" customFormat="1" x14ac:dyDescent="0.25">
      <c r="A2139" s="62" t="s">
        <v>3787</v>
      </c>
      <c r="B2139" s="63"/>
      <c r="C2139" s="64" t="s">
        <v>3788</v>
      </c>
      <c r="D2139" s="65"/>
      <c r="E2139" s="66"/>
      <c r="F2139" s="67">
        <v>36752</v>
      </c>
      <c r="G2139" s="68">
        <v>79.853689013743974</v>
      </c>
      <c r="H2139" s="68">
        <v>31.834662799129802</v>
      </c>
      <c r="I2139" s="68">
        <v>4.429366297662976</v>
      </c>
      <c r="J2139" s="69">
        <v>490.93815322605269</v>
      </c>
      <c r="K2139" s="16"/>
      <c r="L2139" s="54">
        <f t="shared" ref="L2139:L2144" si="930">GEOMEAN(N2139,Q2139,R2139)</f>
        <v>0.34497823896359642</v>
      </c>
      <c r="M2139" s="54"/>
      <c r="N2139" s="54">
        <f t="shared" ref="N2139:N2144" si="931">+(G2139-25)/(85-25)</f>
        <v>0.91422815022906623</v>
      </c>
      <c r="O2139" s="54">
        <f t="shared" ref="O2139:O2144" si="932">+H2139/100</f>
        <v>0.31834662799129804</v>
      </c>
      <c r="P2139" s="54">
        <f t="shared" ref="P2139:P2144" si="933">+(I2139-1.8)/(16-1.8)</f>
        <v>0.1851666406804913</v>
      </c>
      <c r="Q2139" s="54">
        <f t="shared" ref="Q2139:Q2144" si="934">+(O2139*P2139)^(0.5)</f>
        <v>0.24279039453221934</v>
      </c>
      <c r="R2139" s="54">
        <f t="shared" ref="R2139:R2144" si="935">+(J2139-35)/(2500-35)</f>
        <v>0.18496476804302339</v>
      </c>
    </row>
    <row r="2140" spans="1:18" s="80" customFormat="1" x14ac:dyDescent="0.25">
      <c r="A2140" s="73" t="s">
        <v>3789</v>
      </c>
      <c r="B2140" s="74">
        <v>1</v>
      </c>
      <c r="C2140" s="74" t="s">
        <v>3790</v>
      </c>
      <c r="D2140" s="26"/>
      <c r="E2140" s="27"/>
      <c r="F2140" s="75">
        <v>14639</v>
      </c>
      <c r="G2140" s="76">
        <v>79.27646359665134</v>
      </c>
      <c r="H2140" s="76">
        <v>33.629893238434164</v>
      </c>
      <c r="I2140" s="76">
        <v>4.8019999999999996</v>
      </c>
      <c r="J2140" s="77">
        <v>550.01006367025377</v>
      </c>
      <c r="L2140" s="79">
        <f t="shared" si="930"/>
        <v>0.36936947344589027</v>
      </c>
      <c r="M2140" s="79"/>
      <c r="N2140" s="79">
        <f t="shared" si="931"/>
        <v>0.90460772661085564</v>
      </c>
      <c r="O2140" s="79">
        <f t="shared" si="932"/>
        <v>0.33629893238434166</v>
      </c>
      <c r="P2140" s="79">
        <f t="shared" si="933"/>
        <v>0.21140845070422534</v>
      </c>
      <c r="Q2140" s="79">
        <f t="shared" si="934"/>
        <v>0.2666391499177469</v>
      </c>
      <c r="R2140" s="79">
        <f t="shared" si="935"/>
        <v>0.20892903191491025</v>
      </c>
    </row>
    <row r="2141" spans="1:18" s="80" customFormat="1" x14ac:dyDescent="0.25">
      <c r="A2141" s="73" t="s">
        <v>3791</v>
      </c>
      <c r="B2141" s="74">
        <v>2</v>
      </c>
      <c r="C2141" s="74" t="s">
        <v>3792</v>
      </c>
      <c r="D2141" s="26"/>
      <c r="E2141" s="27"/>
      <c r="F2141" s="75">
        <v>2330</v>
      </c>
      <c r="G2141" s="76">
        <v>80.975492900746829</v>
      </c>
      <c r="H2141" s="76">
        <v>33.613445378151262</v>
      </c>
      <c r="I2141" s="76">
        <v>4.7538</v>
      </c>
      <c r="J2141" s="77">
        <v>1016.0182976578884</v>
      </c>
      <c r="L2141" s="79">
        <f t="shared" si="930"/>
        <v>0.46132102543728443</v>
      </c>
      <c r="M2141" s="79"/>
      <c r="N2141" s="79">
        <f t="shared" si="931"/>
        <v>0.9329248816791138</v>
      </c>
      <c r="O2141" s="79">
        <f t="shared" si="932"/>
        <v>0.33613445378151263</v>
      </c>
      <c r="P2141" s="79">
        <f t="shared" si="933"/>
        <v>0.20801408450704229</v>
      </c>
      <c r="Q2141" s="79">
        <f t="shared" si="934"/>
        <v>0.26442522700119986</v>
      </c>
      <c r="R2141" s="79">
        <f t="shared" si="935"/>
        <v>0.39797902541902169</v>
      </c>
    </row>
    <row r="2142" spans="1:18" s="80" customFormat="1" x14ac:dyDescent="0.25">
      <c r="A2142" s="73" t="s">
        <v>3793</v>
      </c>
      <c r="B2142" s="74">
        <v>3</v>
      </c>
      <c r="C2142" s="74" t="s">
        <v>3794</v>
      </c>
      <c r="D2142" s="26"/>
      <c r="E2142" s="27"/>
      <c r="F2142" s="75">
        <v>10447</v>
      </c>
      <c r="G2142" s="76">
        <v>81.241568391637557</v>
      </c>
      <c r="H2142" s="76">
        <v>27.497062279670974</v>
      </c>
      <c r="I2142" s="76">
        <v>4.0632999999999999</v>
      </c>
      <c r="J2142" s="77">
        <v>389.87796510365132</v>
      </c>
      <c r="L2142" s="79">
        <f t="shared" si="930"/>
        <v>0.30456461213261821</v>
      </c>
      <c r="M2142" s="79"/>
      <c r="N2142" s="79">
        <f t="shared" si="931"/>
        <v>0.93735947319395929</v>
      </c>
      <c r="O2142" s="79">
        <f t="shared" si="932"/>
        <v>0.27497062279670975</v>
      </c>
      <c r="P2142" s="79">
        <f t="shared" si="933"/>
        <v>0.15938732394366198</v>
      </c>
      <c r="Q2142" s="79">
        <f t="shared" si="934"/>
        <v>0.20934858903438941</v>
      </c>
      <c r="R2142" s="79">
        <f t="shared" si="935"/>
        <v>0.14396672012318512</v>
      </c>
    </row>
    <row r="2143" spans="1:18" s="80" customFormat="1" x14ac:dyDescent="0.25">
      <c r="A2143" s="73" t="s">
        <v>3795</v>
      </c>
      <c r="B2143" s="74">
        <v>4</v>
      </c>
      <c r="C2143" s="74" t="s">
        <v>180</v>
      </c>
      <c r="D2143" s="26"/>
      <c r="E2143" s="27"/>
      <c r="F2143" s="75">
        <v>6332</v>
      </c>
      <c r="G2143" s="76">
        <v>83.363265096094949</v>
      </c>
      <c r="H2143" s="76">
        <v>34.146341463414636</v>
      </c>
      <c r="I2143" s="76">
        <v>4.0740999999999996</v>
      </c>
      <c r="J2143" s="77">
        <v>381.68499378271946</v>
      </c>
      <c r="L2143" s="79">
        <f t="shared" si="930"/>
        <v>0.31745320454249637</v>
      </c>
      <c r="M2143" s="79"/>
      <c r="N2143" s="79">
        <f t="shared" si="931"/>
        <v>0.97272108493491583</v>
      </c>
      <c r="O2143" s="79">
        <f t="shared" si="932"/>
        <v>0.34146341463414637</v>
      </c>
      <c r="P2143" s="79">
        <f t="shared" si="933"/>
        <v>0.16014788732394367</v>
      </c>
      <c r="Q2143" s="79">
        <f t="shared" si="934"/>
        <v>0.23384748117539844</v>
      </c>
      <c r="R2143" s="79">
        <f t="shared" si="935"/>
        <v>0.14064299950617423</v>
      </c>
    </row>
    <row r="2144" spans="1:18" s="80" customFormat="1" x14ac:dyDescent="0.25">
      <c r="A2144" s="73" t="s">
        <v>3796</v>
      </c>
      <c r="B2144" s="74">
        <v>5</v>
      </c>
      <c r="C2144" s="74" t="s">
        <v>3797</v>
      </c>
      <c r="D2144" s="26"/>
      <c r="E2144" s="27"/>
      <c r="F2144" s="75">
        <v>3004</v>
      </c>
      <c r="G2144" s="76">
        <v>80.37572695939086</v>
      </c>
      <c r="H2144" s="76">
        <v>33.802816901408448</v>
      </c>
      <c r="I2144" s="76">
        <v>4.2576999999999998</v>
      </c>
      <c r="J2144" s="77">
        <v>377.54812572641151</v>
      </c>
      <c r="L2144" s="79">
        <f t="shared" si="930"/>
        <v>0.31421230628946489</v>
      </c>
      <c r="M2144" s="79"/>
      <c r="N2144" s="79">
        <f t="shared" si="931"/>
        <v>0.92292878265651435</v>
      </c>
      <c r="O2144" s="79">
        <f t="shared" si="932"/>
        <v>0.3380281690140845</v>
      </c>
      <c r="P2144" s="79">
        <f t="shared" si="933"/>
        <v>0.1730774647887324</v>
      </c>
      <c r="Q2144" s="79">
        <f t="shared" si="934"/>
        <v>0.24187818942627898</v>
      </c>
      <c r="R2144" s="79">
        <f t="shared" si="935"/>
        <v>0.13896475688698237</v>
      </c>
    </row>
    <row r="2145" spans="1:18" s="80" customFormat="1" x14ac:dyDescent="0.25">
      <c r="A2145" s="73"/>
      <c r="B2145" s="74"/>
      <c r="C2145" s="81"/>
      <c r="D2145" s="82"/>
      <c r="E2145" s="83"/>
      <c r="F2145" s="84" t="s">
        <v>17</v>
      </c>
      <c r="G2145" s="85"/>
      <c r="H2145" s="85"/>
      <c r="I2145" s="85"/>
      <c r="J2145" s="86"/>
      <c r="L2145" s="79"/>
      <c r="M2145" s="79"/>
      <c r="N2145" s="79"/>
      <c r="O2145" s="79"/>
      <c r="P2145" s="79"/>
      <c r="Q2145" s="79"/>
      <c r="R2145" s="79"/>
    </row>
    <row r="2146" spans="1:18" s="80" customFormat="1" x14ac:dyDescent="0.25">
      <c r="A2146" s="62" t="s">
        <v>3798</v>
      </c>
      <c r="B2146" s="87"/>
      <c r="C2146" s="64" t="s">
        <v>3799</v>
      </c>
      <c r="D2146" s="65"/>
      <c r="E2146" s="66"/>
      <c r="F2146" s="67">
        <v>27506</v>
      </c>
      <c r="G2146" s="68">
        <v>78.781752586503416</v>
      </c>
      <c r="H2146" s="68">
        <v>40.13566986998304</v>
      </c>
      <c r="I2146" s="68">
        <v>5.7444156009416565</v>
      </c>
      <c r="J2146" s="69">
        <v>606.38672128707447</v>
      </c>
      <c r="K2146" s="16"/>
      <c r="L2146" s="54">
        <f t="shared" ref="L2146:L2152" si="936">GEOMEAN(N2146,Q2146,R2146)</f>
        <v>0.41090028880155122</v>
      </c>
      <c r="M2146" s="54"/>
      <c r="N2146" s="54">
        <f t="shared" ref="N2146:N2152" si="937">+(G2146-25)/(85-25)</f>
        <v>0.89636254310839025</v>
      </c>
      <c r="O2146" s="54">
        <f t="shared" ref="O2146:O2152" si="938">+H2146/100</f>
        <v>0.40135669869983043</v>
      </c>
      <c r="P2146" s="54">
        <f t="shared" ref="P2146:P2152" si="939">+(I2146-1.8)/(16-1.8)</f>
        <v>0.27777574654518711</v>
      </c>
      <c r="Q2146" s="54">
        <f t="shared" ref="Q2146:Q2152" si="940">+(O2146*P2146)^(0.5)</f>
        <v>0.33389692513147995</v>
      </c>
      <c r="R2146" s="54">
        <f t="shared" ref="R2146:R2152" si="941">+(J2146-35)/(2500-35)</f>
        <v>0.23179988693187606</v>
      </c>
    </row>
    <row r="2147" spans="1:18" s="80" customFormat="1" x14ac:dyDescent="0.25">
      <c r="A2147" s="73" t="s">
        <v>3800</v>
      </c>
      <c r="B2147" s="74">
        <v>1</v>
      </c>
      <c r="C2147" s="74" t="s">
        <v>3801</v>
      </c>
      <c r="D2147" s="26"/>
      <c r="E2147" s="27"/>
      <c r="F2147" s="75">
        <v>13422</v>
      </c>
      <c r="G2147" s="76">
        <v>76.419100157418683</v>
      </c>
      <c r="H2147" s="76">
        <v>43.091334894613581</v>
      </c>
      <c r="I2147" s="76">
        <v>6.3391999999999999</v>
      </c>
      <c r="J2147" s="77">
        <v>645.48358967571596</v>
      </c>
      <c r="L2147" s="79">
        <f t="shared" si="936"/>
        <v>0.4286704871271006</v>
      </c>
      <c r="M2147" s="79"/>
      <c r="N2147" s="79">
        <f t="shared" si="937"/>
        <v>0.85698500262364474</v>
      </c>
      <c r="O2147" s="79">
        <f t="shared" si="938"/>
        <v>0.43091334894613581</v>
      </c>
      <c r="P2147" s="79">
        <f t="shared" si="939"/>
        <v>0.31966197183098594</v>
      </c>
      <c r="Q2147" s="79">
        <f t="shared" si="940"/>
        <v>0.37114230533909159</v>
      </c>
      <c r="R2147" s="79">
        <f t="shared" si="941"/>
        <v>0.24766068546682188</v>
      </c>
    </row>
    <row r="2148" spans="1:18" s="90" customFormat="1" x14ac:dyDescent="0.25">
      <c r="A2148" s="73" t="s">
        <v>3802</v>
      </c>
      <c r="B2148" s="74">
        <v>2</v>
      </c>
      <c r="C2148" s="74" t="s">
        <v>3803</v>
      </c>
      <c r="D2148" s="26"/>
      <c r="E2148" s="27"/>
      <c r="F2148" s="75">
        <v>4471</v>
      </c>
      <c r="G2148" s="76">
        <v>83.656344280304552</v>
      </c>
      <c r="H2148" s="76">
        <v>31.226765799256505</v>
      </c>
      <c r="I2148" s="76">
        <v>4.0579000000000001</v>
      </c>
      <c r="J2148" s="77">
        <v>333.19235653114464</v>
      </c>
      <c r="L2148" s="79">
        <f t="shared" si="936"/>
        <v>0.29758086559716024</v>
      </c>
      <c r="M2148" s="79"/>
      <c r="N2148" s="79">
        <f t="shared" si="937"/>
        <v>0.97760573800507589</v>
      </c>
      <c r="O2148" s="79">
        <f t="shared" si="938"/>
        <v>0.31226765799256506</v>
      </c>
      <c r="P2148" s="79">
        <f t="shared" si="939"/>
        <v>0.15900704225352116</v>
      </c>
      <c r="Q2148" s="79">
        <f t="shared" si="940"/>
        <v>0.22282898529776571</v>
      </c>
      <c r="R2148" s="79">
        <f t="shared" si="941"/>
        <v>0.12097053003291872</v>
      </c>
    </row>
    <row r="2149" spans="1:18" s="80" customFormat="1" x14ac:dyDescent="0.25">
      <c r="A2149" s="73" t="s">
        <v>3804</v>
      </c>
      <c r="B2149" s="74">
        <v>3</v>
      </c>
      <c r="C2149" s="74" t="s">
        <v>3805</v>
      </c>
      <c r="D2149" s="26"/>
      <c r="E2149" s="27"/>
      <c r="F2149" s="75">
        <v>2106</v>
      </c>
      <c r="G2149" s="76">
        <v>77.483048730731483</v>
      </c>
      <c r="H2149" s="76">
        <v>33.59375</v>
      </c>
      <c r="I2149" s="76">
        <v>5.6257000000000001</v>
      </c>
      <c r="J2149" s="77">
        <v>619.74258205546641</v>
      </c>
      <c r="L2149" s="79">
        <f t="shared" si="936"/>
        <v>0.39669072177970804</v>
      </c>
      <c r="M2149" s="79"/>
      <c r="N2149" s="79">
        <f t="shared" si="937"/>
        <v>0.87471747884552475</v>
      </c>
      <c r="O2149" s="79">
        <f t="shared" si="938"/>
        <v>0.3359375</v>
      </c>
      <c r="P2149" s="79">
        <f t="shared" si="939"/>
        <v>0.26941549295774653</v>
      </c>
      <c r="Q2149" s="79">
        <f t="shared" si="940"/>
        <v>0.3008434263292003</v>
      </c>
      <c r="R2149" s="79">
        <f t="shared" si="941"/>
        <v>0.23721808602655839</v>
      </c>
    </row>
    <row r="2150" spans="1:18" s="80" customFormat="1" x14ac:dyDescent="0.25">
      <c r="A2150" s="73" t="s">
        <v>3806</v>
      </c>
      <c r="B2150" s="74">
        <v>4</v>
      </c>
      <c r="C2150" s="74" t="s">
        <v>3807</v>
      </c>
      <c r="D2150" s="26"/>
      <c r="E2150" s="27"/>
      <c r="F2150" s="75">
        <v>4268</v>
      </c>
      <c r="G2150" s="76">
        <v>81.326433909988069</v>
      </c>
      <c r="H2150" s="76">
        <v>42.122186495176848</v>
      </c>
      <c r="I2150" s="76">
        <v>4.9218000000000002</v>
      </c>
      <c r="J2150" s="77">
        <v>603.17498796710129</v>
      </c>
      <c r="L2150" s="79">
        <f t="shared" si="936"/>
        <v>0.40381272872436341</v>
      </c>
      <c r="M2150" s="79"/>
      <c r="N2150" s="79">
        <f t="shared" si="937"/>
        <v>0.9387738984998012</v>
      </c>
      <c r="O2150" s="79">
        <f t="shared" si="938"/>
        <v>0.4212218649517685</v>
      </c>
      <c r="P2150" s="79">
        <f t="shared" si="939"/>
        <v>0.21984507042253526</v>
      </c>
      <c r="Q2150" s="79">
        <f t="shared" si="940"/>
        <v>0.30430831497649419</v>
      </c>
      <c r="R2150" s="79">
        <f t="shared" si="941"/>
        <v>0.23049695252215063</v>
      </c>
    </row>
    <row r="2151" spans="1:18" s="80" customFormat="1" x14ac:dyDescent="0.25">
      <c r="A2151" s="73" t="s">
        <v>3808</v>
      </c>
      <c r="B2151" s="74">
        <v>5</v>
      </c>
      <c r="C2151" s="74" t="s">
        <v>3809</v>
      </c>
      <c r="D2151" s="26"/>
      <c r="E2151" s="27"/>
      <c r="F2151" s="75">
        <v>2450</v>
      </c>
      <c r="G2151" s="76">
        <v>83.18854071151263</v>
      </c>
      <c r="H2151" s="76">
        <v>37.5</v>
      </c>
      <c r="I2151" s="76">
        <v>6.0701000000000001</v>
      </c>
      <c r="J2151" s="77">
        <v>786.22960126977</v>
      </c>
      <c r="L2151" s="79">
        <f t="shared" si="936"/>
        <v>0.46299626716290809</v>
      </c>
      <c r="M2151" s="79"/>
      <c r="N2151" s="79">
        <f t="shared" si="937"/>
        <v>0.96980901185854385</v>
      </c>
      <c r="O2151" s="79">
        <f t="shared" si="938"/>
        <v>0.375</v>
      </c>
      <c r="P2151" s="79">
        <f t="shared" si="939"/>
        <v>0.30071126760563383</v>
      </c>
      <c r="Q2151" s="79">
        <f t="shared" si="940"/>
        <v>0.33580757191003402</v>
      </c>
      <c r="R2151" s="79">
        <f t="shared" si="941"/>
        <v>0.3047584589329696</v>
      </c>
    </row>
    <row r="2152" spans="1:18" s="80" customFormat="1" x14ac:dyDescent="0.25">
      <c r="A2152" s="73" t="s">
        <v>3810</v>
      </c>
      <c r="B2152" s="74">
        <v>6</v>
      </c>
      <c r="C2152" s="74" t="s">
        <v>3811</v>
      </c>
      <c r="D2152" s="26"/>
      <c r="E2152" s="27"/>
      <c r="F2152" s="75">
        <v>789</v>
      </c>
      <c r="G2152" s="76">
        <v>83.632310222801479</v>
      </c>
      <c r="H2152" s="76">
        <v>53.846153846153847</v>
      </c>
      <c r="I2152" s="76">
        <v>7.0430000000000001</v>
      </c>
      <c r="J2152" s="77">
        <v>912.67191315681112</v>
      </c>
      <c r="L2152" s="79">
        <f t="shared" si="936"/>
        <v>0.53733035786655448</v>
      </c>
      <c r="M2152" s="79"/>
      <c r="N2152" s="79">
        <f t="shared" si="937"/>
        <v>0.97720517038002463</v>
      </c>
      <c r="O2152" s="79">
        <f t="shared" si="938"/>
        <v>0.53846153846153844</v>
      </c>
      <c r="P2152" s="79">
        <f t="shared" si="939"/>
        <v>0.3692253521126761</v>
      </c>
      <c r="Q2152" s="79">
        <f t="shared" si="940"/>
        <v>0.4458852443595715</v>
      </c>
      <c r="R2152" s="79">
        <f t="shared" si="941"/>
        <v>0.35605351446523775</v>
      </c>
    </row>
    <row r="2153" spans="1:18" s="80" customFormat="1" x14ac:dyDescent="0.25">
      <c r="A2153" s="73"/>
      <c r="B2153" s="74"/>
      <c r="C2153" s="81"/>
      <c r="D2153" s="82"/>
      <c r="E2153" s="83"/>
      <c r="F2153" s="84" t="s">
        <v>17</v>
      </c>
      <c r="G2153" s="85"/>
      <c r="H2153" s="85"/>
      <c r="I2153" s="85"/>
      <c r="J2153" s="86"/>
      <c r="L2153" s="79"/>
      <c r="M2153" s="79"/>
      <c r="N2153" s="79"/>
      <c r="O2153" s="79"/>
      <c r="P2153" s="79"/>
      <c r="Q2153" s="79"/>
      <c r="R2153" s="79"/>
    </row>
    <row r="2154" spans="1:18" s="80" customFormat="1" x14ac:dyDescent="0.25">
      <c r="A2154" s="62" t="s">
        <v>3812</v>
      </c>
      <c r="B2154" s="87"/>
      <c r="C2154" s="64" t="s">
        <v>3813</v>
      </c>
      <c r="D2154" s="65"/>
      <c r="E2154" s="66"/>
      <c r="F2154" s="67">
        <v>81521</v>
      </c>
      <c r="G2154" s="68">
        <v>71.716313915273361</v>
      </c>
      <c r="H2154" s="68">
        <v>41.876159946009786</v>
      </c>
      <c r="I2154" s="68">
        <v>4.9032801145122216</v>
      </c>
      <c r="J2154" s="69">
        <v>484.45041568609258</v>
      </c>
      <c r="K2154" s="16"/>
      <c r="L2154" s="54">
        <f t="shared" ref="L2154:L2165" si="942">GEOMEAN(N2154,Q2154,R2154)</f>
        <v>0.35019556428926923</v>
      </c>
      <c r="M2154" s="54"/>
      <c r="N2154" s="54">
        <f t="shared" ref="N2154:N2165" si="943">+(G2154-25)/(85-25)</f>
        <v>0.77860523192122266</v>
      </c>
      <c r="O2154" s="54">
        <f t="shared" ref="O2154:O2165" si="944">+H2154/100</f>
        <v>0.41876159946009783</v>
      </c>
      <c r="P2154" s="54">
        <f t="shared" ref="P2154:P2165" si="945">+(I2154-1.8)/(16-1.8)</f>
        <v>0.21854085313466351</v>
      </c>
      <c r="Q2154" s="54">
        <f t="shared" ref="Q2154:Q2165" si="946">+(O2154*P2154)^(0.5)</f>
        <v>0.30251697011249806</v>
      </c>
      <c r="R2154" s="54">
        <f t="shared" ref="R2154:R2165" si="947">+(J2154-35)/(2500-35)</f>
        <v>0.18233282583614305</v>
      </c>
    </row>
    <row r="2155" spans="1:18" s="80" customFormat="1" x14ac:dyDescent="0.25">
      <c r="A2155" s="73" t="s">
        <v>3814</v>
      </c>
      <c r="B2155" s="74">
        <v>1</v>
      </c>
      <c r="C2155" s="74" t="s">
        <v>3815</v>
      </c>
      <c r="D2155" s="26"/>
      <c r="E2155" s="27"/>
      <c r="F2155" s="75">
        <v>14497</v>
      </c>
      <c r="G2155" s="76">
        <v>70.236392209933598</v>
      </c>
      <c r="H2155" s="76">
        <v>51.6162669447341</v>
      </c>
      <c r="I2155" s="76">
        <v>6.7556000000000003</v>
      </c>
      <c r="J2155" s="77">
        <v>795.99728807191843</v>
      </c>
      <c r="L2155" s="79">
        <f t="shared" si="942"/>
        <v>0.46227461679450588</v>
      </c>
      <c r="M2155" s="79"/>
      <c r="N2155" s="79">
        <f t="shared" si="943"/>
        <v>0.75393987016555997</v>
      </c>
      <c r="O2155" s="79">
        <f t="shared" si="944"/>
        <v>0.51616266944734102</v>
      </c>
      <c r="P2155" s="79">
        <f t="shared" si="945"/>
        <v>0.34898591549295782</v>
      </c>
      <c r="Q2155" s="79">
        <f t="shared" si="946"/>
        <v>0.42442137286000248</v>
      </c>
      <c r="R2155" s="79">
        <f t="shared" si="947"/>
        <v>0.30872100935980462</v>
      </c>
    </row>
    <row r="2156" spans="1:18" s="80" customFormat="1" x14ac:dyDescent="0.25">
      <c r="A2156" s="73" t="s">
        <v>3816</v>
      </c>
      <c r="B2156" s="74">
        <v>2</v>
      </c>
      <c r="C2156" s="74" t="s">
        <v>3817</v>
      </c>
      <c r="D2156" s="26"/>
      <c r="E2156" s="27"/>
      <c r="F2156" s="75">
        <v>13462</v>
      </c>
      <c r="G2156" s="76">
        <v>72.461559082924765</v>
      </c>
      <c r="H2156" s="76">
        <v>47.468879668049787</v>
      </c>
      <c r="I2156" s="76">
        <v>3.9878</v>
      </c>
      <c r="J2156" s="77">
        <v>352.3730867500571</v>
      </c>
      <c r="L2156" s="79">
        <f t="shared" si="942"/>
        <v>0.30199703794596294</v>
      </c>
      <c r="M2156" s="79"/>
      <c r="N2156" s="79">
        <f t="shared" si="943"/>
        <v>0.79102598471541274</v>
      </c>
      <c r="O2156" s="79">
        <f t="shared" si="944"/>
        <v>0.47468879668049785</v>
      </c>
      <c r="P2156" s="79">
        <f t="shared" si="945"/>
        <v>0.15407042253521128</v>
      </c>
      <c r="Q2156" s="79">
        <f t="shared" si="946"/>
        <v>0.27043576589884577</v>
      </c>
      <c r="R2156" s="79">
        <f t="shared" si="947"/>
        <v>0.12875175933065197</v>
      </c>
    </row>
    <row r="2157" spans="1:18" s="80" customFormat="1" x14ac:dyDescent="0.25">
      <c r="A2157" s="73" t="s">
        <v>3818</v>
      </c>
      <c r="B2157" s="74">
        <v>3</v>
      </c>
      <c r="C2157" s="74" t="s">
        <v>3819</v>
      </c>
      <c r="D2157" s="26"/>
      <c r="E2157" s="27"/>
      <c r="F2157" s="75">
        <v>6429</v>
      </c>
      <c r="G2157" s="76">
        <v>71.663766698753889</v>
      </c>
      <c r="H2157" s="76">
        <v>25.48076923076923</v>
      </c>
      <c r="I2157" s="76">
        <v>4.6253000000000002</v>
      </c>
      <c r="J2157" s="77">
        <v>339.52364058188596</v>
      </c>
      <c r="L2157" s="79">
        <f t="shared" si="942"/>
        <v>0.2786392785905753</v>
      </c>
      <c r="M2157" s="79"/>
      <c r="N2157" s="79">
        <f t="shared" si="943"/>
        <v>0.77772944497923147</v>
      </c>
      <c r="O2157" s="79">
        <f t="shared" si="944"/>
        <v>0.25480769230769229</v>
      </c>
      <c r="P2157" s="79">
        <f t="shared" si="945"/>
        <v>0.1989647887323944</v>
      </c>
      <c r="Q2157" s="79">
        <f t="shared" si="946"/>
        <v>0.22516162787515318</v>
      </c>
      <c r="R2157" s="79">
        <f t="shared" si="947"/>
        <v>0.12353900226445677</v>
      </c>
    </row>
    <row r="2158" spans="1:18" s="80" customFormat="1" x14ac:dyDescent="0.25">
      <c r="A2158" s="73" t="s">
        <v>3820</v>
      </c>
      <c r="B2158" s="74">
        <v>4</v>
      </c>
      <c r="C2158" s="74" t="s">
        <v>3821</v>
      </c>
      <c r="D2158" s="26"/>
      <c r="E2158" s="27"/>
      <c r="F2158" s="75">
        <v>9546</v>
      </c>
      <c r="G2158" s="76">
        <v>71.006487308127817</v>
      </c>
      <c r="H2158" s="76">
        <v>33.155080213903744</v>
      </c>
      <c r="I2158" s="76">
        <v>4.9482999999999997</v>
      </c>
      <c r="J2158" s="77">
        <v>578.48864520666257</v>
      </c>
      <c r="L2158" s="79">
        <f t="shared" si="942"/>
        <v>0.35787945454971393</v>
      </c>
      <c r="M2158" s="79"/>
      <c r="N2158" s="79">
        <f t="shared" si="943"/>
        <v>0.76677478846879699</v>
      </c>
      <c r="O2158" s="79">
        <f t="shared" si="944"/>
        <v>0.33155080213903743</v>
      </c>
      <c r="P2158" s="79">
        <f t="shared" si="945"/>
        <v>0.22171126760563381</v>
      </c>
      <c r="Q2158" s="79">
        <f t="shared" si="946"/>
        <v>0.27112459980221393</v>
      </c>
      <c r="R2158" s="79">
        <f t="shared" si="947"/>
        <v>0.22048220900878807</v>
      </c>
    </row>
    <row r="2159" spans="1:18" s="80" customFormat="1" x14ac:dyDescent="0.25">
      <c r="A2159" s="73" t="s">
        <v>3822</v>
      </c>
      <c r="B2159" s="74">
        <v>5</v>
      </c>
      <c r="C2159" s="74" t="s">
        <v>3823</v>
      </c>
      <c r="D2159" s="26"/>
      <c r="E2159" s="27"/>
      <c r="F2159" s="75">
        <v>3301</v>
      </c>
      <c r="G2159" s="76">
        <v>72.896185423421798</v>
      </c>
      <c r="H2159" s="76">
        <v>48.341232227488149</v>
      </c>
      <c r="I2159" s="76">
        <v>5.7039999999999997</v>
      </c>
      <c r="J2159" s="77">
        <v>569.90499527215729</v>
      </c>
      <c r="L2159" s="79">
        <f t="shared" si="942"/>
        <v>0.39822299305317255</v>
      </c>
      <c r="M2159" s="79"/>
      <c r="N2159" s="79">
        <f t="shared" si="943"/>
        <v>0.79826975705702996</v>
      </c>
      <c r="O2159" s="79">
        <f t="shared" si="944"/>
        <v>0.48341232227488151</v>
      </c>
      <c r="P2159" s="79">
        <f t="shared" si="945"/>
        <v>0.27492957746478874</v>
      </c>
      <c r="Q2159" s="79">
        <f t="shared" si="946"/>
        <v>0.36456048264218854</v>
      </c>
      <c r="R2159" s="79">
        <f t="shared" si="947"/>
        <v>0.21699999808201106</v>
      </c>
    </row>
    <row r="2160" spans="1:18" s="80" customFormat="1" x14ac:dyDescent="0.25">
      <c r="A2160" s="73" t="s">
        <v>3824</v>
      </c>
      <c r="B2160" s="74">
        <v>6</v>
      </c>
      <c r="C2160" s="74" t="s">
        <v>3825</v>
      </c>
      <c r="D2160" s="26"/>
      <c r="E2160" s="27"/>
      <c r="F2160" s="75">
        <v>8086</v>
      </c>
      <c r="G2160" s="76">
        <v>73.521208650836144</v>
      </c>
      <c r="H2160" s="76">
        <v>32.8881469115192</v>
      </c>
      <c r="I2160" s="76">
        <v>3.6756000000000002</v>
      </c>
      <c r="J2160" s="77">
        <v>421.89771652113899</v>
      </c>
      <c r="L2160" s="79">
        <f t="shared" si="942"/>
        <v>0.29796716913082566</v>
      </c>
      <c r="M2160" s="79"/>
      <c r="N2160" s="79">
        <f t="shared" si="943"/>
        <v>0.80868681084726901</v>
      </c>
      <c r="O2160" s="79">
        <f t="shared" si="944"/>
        <v>0.328881469115192</v>
      </c>
      <c r="P2160" s="79">
        <f t="shared" si="945"/>
        <v>0.13208450704225355</v>
      </c>
      <c r="Q2160" s="79">
        <f t="shared" si="946"/>
        <v>0.20842299950680174</v>
      </c>
      <c r="R2160" s="79">
        <f t="shared" si="947"/>
        <v>0.15695647729052292</v>
      </c>
    </row>
    <row r="2161" spans="1:18" s="80" customFormat="1" x14ac:dyDescent="0.25">
      <c r="A2161" s="73" t="s">
        <v>3826</v>
      </c>
      <c r="B2161" s="74">
        <v>7</v>
      </c>
      <c r="C2161" s="74" t="s">
        <v>3827</v>
      </c>
      <c r="D2161" s="26"/>
      <c r="E2161" s="27"/>
      <c r="F2161" s="75">
        <v>3456</v>
      </c>
      <c r="G2161" s="76">
        <v>72.466512686004407</v>
      </c>
      <c r="H2161" s="76">
        <v>46.694214876033058</v>
      </c>
      <c r="I2161" s="76">
        <v>4.9749999999999996</v>
      </c>
      <c r="J2161" s="77">
        <v>467.51163207751</v>
      </c>
      <c r="L2161" s="79">
        <f t="shared" si="942"/>
        <v>0.35529742368524075</v>
      </c>
      <c r="M2161" s="79"/>
      <c r="N2161" s="79">
        <f t="shared" si="943"/>
        <v>0.79110854476674008</v>
      </c>
      <c r="O2161" s="79">
        <f t="shared" si="944"/>
        <v>0.46694214876033058</v>
      </c>
      <c r="P2161" s="79">
        <f t="shared" si="945"/>
        <v>0.22359154929577466</v>
      </c>
      <c r="Q2161" s="79">
        <f t="shared" si="946"/>
        <v>0.32311657102788832</v>
      </c>
      <c r="R2161" s="79">
        <f t="shared" si="947"/>
        <v>0.17546110834787423</v>
      </c>
    </row>
    <row r="2162" spans="1:18" s="80" customFormat="1" x14ac:dyDescent="0.25">
      <c r="A2162" s="73" t="s">
        <v>3828</v>
      </c>
      <c r="B2162" s="74">
        <v>8</v>
      </c>
      <c r="C2162" s="74" t="s">
        <v>3829</v>
      </c>
      <c r="D2162" s="26"/>
      <c r="E2162" s="27"/>
      <c r="F2162" s="75">
        <v>1635</v>
      </c>
      <c r="G2162" s="76">
        <v>74.574342974508369</v>
      </c>
      <c r="H2162" s="76">
        <v>34.020618556701031</v>
      </c>
      <c r="I2162" s="76">
        <v>4.1558999999999999</v>
      </c>
      <c r="J2162" s="77">
        <v>542.27573959366453</v>
      </c>
      <c r="L2162" s="79">
        <f t="shared" si="942"/>
        <v>0.34312003760775556</v>
      </c>
      <c r="M2162" s="79"/>
      <c r="N2162" s="79">
        <f t="shared" si="943"/>
        <v>0.82623904957513949</v>
      </c>
      <c r="O2162" s="79">
        <f t="shared" si="944"/>
        <v>0.34020618556701032</v>
      </c>
      <c r="P2162" s="79">
        <f t="shared" si="945"/>
        <v>0.16590845070422536</v>
      </c>
      <c r="Q2162" s="79">
        <f t="shared" si="946"/>
        <v>0.23757752664639153</v>
      </c>
      <c r="R2162" s="79">
        <f t="shared" si="947"/>
        <v>0.20579137508870771</v>
      </c>
    </row>
    <row r="2163" spans="1:18" s="80" customFormat="1" x14ac:dyDescent="0.25">
      <c r="A2163" s="73" t="s">
        <v>3830</v>
      </c>
      <c r="B2163" s="74">
        <v>9</v>
      </c>
      <c r="C2163" s="74" t="s">
        <v>3831</v>
      </c>
      <c r="D2163" s="26"/>
      <c r="E2163" s="27"/>
      <c r="F2163" s="75">
        <v>1975</v>
      </c>
      <c r="G2163" s="76">
        <v>68.628612600672056</v>
      </c>
      <c r="H2163" s="76">
        <v>44.285714285714285</v>
      </c>
      <c r="I2163" s="76">
        <v>4.4825999999999997</v>
      </c>
      <c r="J2163" s="77">
        <v>426.13402557878283</v>
      </c>
      <c r="L2163" s="79">
        <f t="shared" si="942"/>
        <v>0.32195720393120436</v>
      </c>
      <c r="M2163" s="79"/>
      <c r="N2163" s="79">
        <f t="shared" si="943"/>
        <v>0.72714354334453424</v>
      </c>
      <c r="O2163" s="79">
        <f t="shared" si="944"/>
        <v>0.44285714285714284</v>
      </c>
      <c r="P2163" s="79">
        <f t="shared" si="945"/>
        <v>0.18891549295774648</v>
      </c>
      <c r="Q2163" s="79">
        <f t="shared" si="946"/>
        <v>0.28924483651867722</v>
      </c>
      <c r="R2163" s="79">
        <f t="shared" si="947"/>
        <v>0.15867506108672733</v>
      </c>
    </row>
    <row r="2164" spans="1:18" s="80" customFormat="1" x14ac:dyDescent="0.25">
      <c r="A2164" s="73" t="s">
        <v>3832</v>
      </c>
      <c r="B2164" s="74">
        <v>10</v>
      </c>
      <c r="C2164" s="74" t="s">
        <v>3833</v>
      </c>
      <c r="D2164" s="26"/>
      <c r="E2164" s="27"/>
      <c r="F2164" s="75">
        <v>13879</v>
      </c>
      <c r="G2164" s="76">
        <v>71.336735222779311</v>
      </c>
      <c r="H2164" s="76">
        <v>42.222222222222221</v>
      </c>
      <c r="I2164" s="76">
        <v>4.6154000000000002</v>
      </c>
      <c r="J2164" s="77">
        <v>362.53950209824615</v>
      </c>
      <c r="L2164" s="79">
        <f t="shared" si="942"/>
        <v>0.30965097755966159</v>
      </c>
      <c r="M2164" s="79"/>
      <c r="N2164" s="79">
        <f t="shared" si="943"/>
        <v>0.77227892037965518</v>
      </c>
      <c r="O2164" s="79">
        <f t="shared" si="944"/>
        <v>0.42222222222222222</v>
      </c>
      <c r="P2164" s="79">
        <f t="shared" si="945"/>
        <v>0.19826760563380286</v>
      </c>
      <c r="Q2164" s="79">
        <f t="shared" si="946"/>
        <v>0.28933197031331231</v>
      </c>
      <c r="R2164" s="79">
        <f t="shared" si="947"/>
        <v>0.13287606575993757</v>
      </c>
    </row>
    <row r="2165" spans="1:18" s="80" customFormat="1" x14ac:dyDescent="0.25">
      <c r="A2165" s="73" t="s">
        <v>3834</v>
      </c>
      <c r="B2165" s="74">
        <v>11</v>
      </c>
      <c r="C2165" s="74" t="s">
        <v>3835</v>
      </c>
      <c r="D2165" s="26"/>
      <c r="E2165" s="27"/>
      <c r="F2165" s="75">
        <v>5255</v>
      </c>
      <c r="G2165" s="76">
        <v>71.570822001350592</v>
      </c>
      <c r="H2165" s="76">
        <v>42.465753424657535</v>
      </c>
      <c r="I2165" s="76">
        <v>4.1938000000000004</v>
      </c>
      <c r="J2165" s="77">
        <v>349.42916378227329</v>
      </c>
      <c r="L2165" s="79">
        <f t="shared" si="942"/>
        <v>0.2981004114159746</v>
      </c>
      <c r="M2165" s="79"/>
      <c r="N2165" s="79">
        <f t="shared" si="943"/>
        <v>0.77618036668917656</v>
      </c>
      <c r="O2165" s="79">
        <f t="shared" si="944"/>
        <v>0.42465753424657537</v>
      </c>
      <c r="P2165" s="79">
        <f t="shared" si="945"/>
        <v>0.16857746478873245</v>
      </c>
      <c r="Q2165" s="79">
        <f t="shared" si="946"/>
        <v>0.26755876088575758</v>
      </c>
      <c r="R2165" s="79">
        <f t="shared" si="947"/>
        <v>0.12755747009422852</v>
      </c>
    </row>
    <row r="2166" spans="1:18" s="80" customFormat="1" x14ac:dyDescent="0.25">
      <c r="A2166" s="73"/>
      <c r="B2166" s="74"/>
      <c r="C2166" s="81"/>
      <c r="D2166" s="82"/>
      <c r="E2166" s="83"/>
      <c r="F2166" s="84" t="s">
        <v>17</v>
      </c>
      <c r="G2166" s="85"/>
      <c r="H2166" s="85"/>
      <c r="I2166" s="85"/>
      <c r="J2166" s="86"/>
      <c r="L2166" s="79"/>
      <c r="M2166" s="79"/>
      <c r="N2166" s="79"/>
      <c r="O2166" s="79"/>
      <c r="P2166" s="79"/>
      <c r="Q2166" s="79"/>
      <c r="R2166" s="79"/>
    </row>
    <row r="2167" spans="1:18" s="80" customFormat="1" x14ac:dyDescent="0.25">
      <c r="A2167" s="62" t="s">
        <v>3836</v>
      </c>
      <c r="B2167" s="63"/>
      <c r="C2167" s="64" t="s">
        <v>3837</v>
      </c>
      <c r="D2167" s="65"/>
      <c r="E2167" s="66"/>
      <c r="F2167" s="67">
        <v>64626</v>
      </c>
      <c r="G2167" s="68">
        <v>72.401640193058853</v>
      </c>
      <c r="H2167" s="68">
        <v>44.71403812824957</v>
      </c>
      <c r="I2167" s="68">
        <v>6.2758971970530952</v>
      </c>
      <c r="J2167" s="69">
        <v>602.53314289017021</v>
      </c>
      <c r="K2167" s="16"/>
      <c r="L2167" s="54">
        <f t="shared" ref="L2167:L2172" si="948">GEOMEAN(N2167,Q2167,R2167)</f>
        <v>0.4087377499955181</v>
      </c>
      <c r="M2167" s="54"/>
      <c r="N2167" s="54">
        <f t="shared" ref="N2167:N2172" si="949">+(G2167-25)/(85-25)</f>
        <v>0.7900273365509809</v>
      </c>
      <c r="O2167" s="54">
        <f t="shared" ref="O2167:O2172" si="950">+H2167/100</f>
        <v>0.44714038128249567</v>
      </c>
      <c r="P2167" s="54">
        <f t="shared" ref="P2167:P2172" si="951">+(I2167-1.8)/(16-1.8)</f>
        <v>0.31520402796148561</v>
      </c>
      <c r="Q2167" s="54">
        <f t="shared" ref="Q2167:Q2172" si="952">+(O2167*P2167)^(0.5)</f>
        <v>0.37542036338546836</v>
      </c>
      <c r="R2167" s="54">
        <f t="shared" ref="R2167:R2172" si="953">+(J2167-35)/(2500-35)</f>
        <v>0.2302365691238013</v>
      </c>
    </row>
    <row r="2168" spans="1:18" s="80" customFormat="1" x14ac:dyDescent="0.25">
      <c r="A2168" s="73" t="s">
        <v>3838</v>
      </c>
      <c r="B2168" s="74">
        <v>1</v>
      </c>
      <c r="C2168" s="74" t="s">
        <v>3839</v>
      </c>
      <c r="D2168" s="26"/>
      <c r="E2168" s="27"/>
      <c r="F2168" s="75">
        <v>32444</v>
      </c>
      <c r="G2168" s="76">
        <v>70.909940687930529</v>
      </c>
      <c r="H2168" s="76">
        <v>55.43800253914516</v>
      </c>
      <c r="I2168" s="76">
        <v>7.8480999999999996</v>
      </c>
      <c r="J2168" s="77">
        <v>801.10474115036311</v>
      </c>
      <c r="L2168" s="79">
        <f t="shared" si="948"/>
        <v>0.48707809789535178</v>
      </c>
      <c r="M2168" s="79"/>
      <c r="N2168" s="79">
        <f t="shared" si="949"/>
        <v>0.76516567813217551</v>
      </c>
      <c r="O2168" s="79">
        <f t="shared" si="950"/>
        <v>0.55438002539145159</v>
      </c>
      <c r="P2168" s="79">
        <f t="shared" si="951"/>
        <v>0.42592253521126761</v>
      </c>
      <c r="Q2168" s="79">
        <f t="shared" si="952"/>
        <v>0.48592483563326333</v>
      </c>
      <c r="R2168" s="79">
        <f t="shared" si="953"/>
        <v>0.31079299843828118</v>
      </c>
    </row>
    <row r="2169" spans="1:18" s="80" customFormat="1" x14ac:dyDescent="0.25">
      <c r="A2169" s="73" t="s">
        <v>3840</v>
      </c>
      <c r="B2169" s="74">
        <v>2</v>
      </c>
      <c r="C2169" s="74" t="s">
        <v>3841</v>
      </c>
      <c r="D2169" s="26"/>
      <c r="E2169" s="27"/>
      <c r="F2169" s="75">
        <v>12705</v>
      </c>
      <c r="G2169" s="76">
        <v>73.661598232891066</v>
      </c>
      <c r="H2169" s="76">
        <v>36.916835699797161</v>
      </c>
      <c r="I2169" s="76">
        <v>4.5118</v>
      </c>
      <c r="J2169" s="77">
        <v>298.97817282651073</v>
      </c>
      <c r="L2169" s="79">
        <f t="shared" si="948"/>
        <v>0.28463897567635538</v>
      </c>
      <c r="M2169" s="79"/>
      <c r="N2169" s="79">
        <f t="shared" si="949"/>
        <v>0.81102663721485113</v>
      </c>
      <c r="O2169" s="79">
        <f t="shared" si="950"/>
        <v>0.36916835699797163</v>
      </c>
      <c r="P2169" s="79">
        <f t="shared" si="951"/>
        <v>0.19097183098591552</v>
      </c>
      <c r="Q2169" s="79">
        <f t="shared" si="952"/>
        <v>0.26551978660349357</v>
      </c>
      <c r="R2169" s="79">
        <f t="shared" si="953"/>
        <v>0.1070905366436149</v>
      </c>
    </row>
    <row r="2170" spans="1:18" s="80" customFormat="1" x14ac:dyDescent="0.25">
      <c r="A2170" s="73" t="s">
        <v>3842</v>
      </c>
      <c r="B2170" s="74">
        <v>3</v>
      </c>
      <c r="C2170" s="74" t="s">
        <v>3843</v>
      </c>
      <c r="D2170" s="26"/>
      <c r="E2170" s="27"/>
      <c r="F2170" s="75">
        <v>8385</v>
      </c>
      <c r="G2170" s="76">
        <v>75.61266008109817</v>
      </c>
      <c r="H2170" s="76">
        <v>27.30696798493409</v>
      </c>
      <c r="I2170" s="76">
        <v>4.9634999999999998</v>
      </c>
      <c r="J2170" s="77">
        <v>442.27852335429083</v>
      </c>
      <c r="L2170" s="79">
        <f t="shared" si="948"/>
        <v>0.32515192452300407</v>
      </c>
      <c r="M2170" s="79"/>
      <c r="N2170" s="79">
        <f t="shared" si="949"/>
        <v>0.84354433468496948</v>
      </c>
      <c r="O2170" s="79">
        <f t="shared" si="950"/>
        <v>0.27306967984934089</v>
      </c>
      <c r="P2170" s="79">
        <f t="shared" si="951"/>
        <v>0.22278169014084509</v>
      </c>
      <c r="Q2170" s="79">
        <f t="shared" si="952"/>
        <v>0.2466473693414459</v>
      </c>
      <c r="R2170" s="79">
        <f t="shared" si="953"/>
        <v>0.165224553084905</v>
      </c>
    </row>
    <row r="2171" spans="1:18" s="80" customFormat="1" x14ac:dyDescent="0.25">
      <c r="A2171" s="73" t="s">
        <v>3844</v>
      </c>
      <c r="B2171" s="74">
        <v>4</v>
      </c>
      <c r="C2171" s="74" t="s">
        <v>3845</v>
      </c>
      <c r="D2171" s="26"/>
      <c r="E2171" s="27"/>
      <c r="F2171" s="75">
        <v>5747</v>
      </c>
      <c r="G2171" s="76">
        <v>75.447364816124193</v>
      </c>
      <c r="H2171" s="76">
        <v>27.762039660056658</v>
      </c>
      <c r="I2171" s="76">
        <v>4.6300999999999997</v>
      </c>
      <c r="J2171" s="77">
        <v>420.53756405640854</v>
      </c>
      <c r="L2171" s="79">
        <f t="shared" si="948"/>
        <v>0.31391095437765232</v>
      </c>
      <c r="M2171" s="79"/>
      <c r="N2171" s="79">
        <f t="shared" si="949"/>
        <v>0.84078941360206982</v>
      </c>
      <c r="O2171" s="79">
        <f t="shared" si="950"/>
        <v>0.27762039660056659</v>
      </c>
      <c r="P2171" s="79">
        <f t="shared" si="951"/>
        <v>0.19930281690140844</v>
      </c>
      <c r="Q2171" s="79">
        <f t="shared" si="952"/>
        <v>0.2352244185278797</v>
      </c>
      <c r="R2171" s="79">
        <f t="shared" si="953"/>
        <v>0.15640469130077425</v>
      </c>
    </row>
    <row r="2172" spans="1:18" s="80" customFormat="1" x14ac:dyDescent="0.25">
      <c r="A2172" s="73" t="s">
        <v>3846</v>
      </c>
      <c r="B2172" s="74">
        <v>5</v>
      </c>
      <c r="C2172" s="74" t="s">
        <v>3847</v>
      </c>
      <c r="D2172" s="26"/>
      <c r="E2172" s="27"/>
      <c r="F2172" s="75">
        <v>5345</v>
      </c>
      <c r="G2172" s="76">
        <v>76.398105484232161</v>
      </c>
      <c r="H2172" s="76">
        <v>38.381201044386422</v>
      </c>
      <c r="I2172" s="76">
        <v>4.5881999999999996</v>
      </c>
      <c r="J2172" s="77">
        <v>565.83951091095241</v>
      </c>
      <c r="L2172" s="79">
        <f t="shared" si="948"/>
        <v>0.3699755993927179</v>
      </c>
      <c r="M2172" s="79"/>
      <c r="N2172" s="79">
        <f t="shared" si="949"/>
        <v>0.8566350914038694</v>
      </c>
      <c r="O2172" s="79">
        <f t="shared" si="950"/>
        <v>0.3838120104438642</v>
      </c>
      <c r="P2172" s="79">
        <f t="shared" si="951"/>
        <v>0.19635211267605635</v>
      </c>
      <c r="Q2172" s="79">
        <f t="shared" si="952"/>
        <v>0.274521946519941</v>
      </c>
      <c r="R2172" s="79">
        <f t="shared" si="953"/>
        <v>0.21535071436549794</v>
      </c>
    </row>
    <row r="2173" spans="1:18" s="80" customFormat="1" x14ac:dyDescent="0.25">
      <c r="A2173" s="73"/>
      <c r="B2173" s="74"/>
      <c r="C2173" s="81"/>
      <c r="D2173" s="82"/>
      <c r="E2173" s="83"/>
      <c r="F2173" s="84" t="s">
        <v>17</v>
      </c>
      <c r="G2173" s="85"/>
      <c r="H2173" s="85"/>
      <c r="I2173" s="85"/>
      <c r="J2173" s="86"/>
      <c r="L2173" s="79"/>
      <c r="M2173" s="79"/>
      <c r="N2173" s="79"/>
      <c r="O2173" s="79"/>
      <c r="P2173" s="79"/>
      <c r="Q2173" s="79"/>
      <c r="R2173" s="79"/>
    </row>
    <row r="2174" spans="1:18" s="80" customFormat="1" x14ac:dyDescent="0.25">
      <c r="A2174" s="62" t="s">
        <v>3848</v>
      </c>
      <c r="B2174" s="63"/>
      <c r="C2174" s="64" t="s">
        <v>3849</v>
      </c>
      <c r="D2174" s="65"/>
      <c r="E2174" s="66"/>
      <c r="F2174" s="67">
        <v>40545</v>
      </c>
      <c r="G2174" s="68">
        <v>79.521906907473934</v>
      </c>
      <c r="H2174" s="68">
        <v>41.882109617373317</v>
      </c>
      <c r="I2174" s="68">
        <v>5.7126373233136523</v>
      </c>
      <c r="J2174" s="69">
        <v>689.88314478861435</v>
      </c>
      <c r="K2174" s="16"/>
      <c r="L2174" s="54">
        <f t="shared" ref="L2174:L2184" si="954">GEOMEAN(N2174,Q2174,R2174)</f>
        <v>0.43446739661995087</v>
      </c>
      <c r="M2174" s="54"/>
      <c r="N2174" s="54">
        <f t="shared" ref="N2174:N2184" si="955">+(G2174-25)/(85-25)</f>
        <v>0.90869844845789893</v>
      </c>
      <c r="O2174" s="54">
        <f t="shared" ref="O2174:O2184" si="956">+H2174/100</f>
        <v>0.41882109617373314</v>
      </c>
      <c r="P2174" s="54">
        <f t="shared" ref="P2174:P2184" si="957">+(I2174-1.8)/(16-1.8)</f>
        <v>0.27553783966997553</v>
      </c>
      <c r="Q2174" s="54">
        <f t="shared" ref="Q2174:Q2184" si="958">+(O2174*P2174)^(0.5)</f>
        <v>0.33970731526995629</v>
      </c>
      <c r="R2174" s="54">
        <f t="shared" ref="R2174:R2184" si="959">+(J2174-35)/(2500-35)</f>
        <v>0.2656726753706346</v>
      </c>
    </row>
    <row r="2175" spans="1:18" s="80" customFormat="1" x14ac:dyDescent="0.25">
      <c r="A2175" s="73" t="s">
        <v>3850</v>
      </c>
      <c r="B2175" s="74">
        <v>1</v>
      </c>
      <c r="C2175" s="74" t="s">
        <v>3851</v>
      </c>
      <c r="D2175" s="26"/>
      <c r="E2175" s="27"/>
      <c r="F2175" s="75">
        <v>10203</v>
      </c>
      <c r="G2175" s="76">
        <v>77.779318678969261</v>
      </c>
      <c r="H2175" s="76">
        <v>49.67148488830486</v>
      </c>
      <c r="I2175" s="76">
        <v>7.4012000000000002</v>
      </c>
      <c r="J2175" s="77">
        <v>942.6453764029618</v>
      </c>
      <c r="L2175" s="79">
        <f t="shared" si="954"/>
        <v>0.52338416822199152</v>
      </c>
      <c r="M2175" s="79"/>
      <c r="N2175" s="79">
        <f t="shared" si="955"/>
        <v>0.87965531131615438</v>
      </c>
      <c r="O2175" s="79">
        <f t="shared" si="956"/>
        <v>0.49671484888304862</v>
      </c>
      <c r="P2175" s="79">
        <f t="shared" si="957"/>
        <v>0.39445070422535217</v>
      </c>
      <c r="Q2175" s="79">
        <f t="shared" si="958"/>
        <v>0.44263926841290063</v>
      </c>
      <c r="R2175" s="79">
        <f t="shared" si="959"/>
        <v>0.36821313444339221</v>
      </c>
    </row>
    <row r="2176" spans="1:18" s="80" customFormat="1" x14ac:dyDescent="0.25">
      <c r="A2176" s="73" t="s">
        <v>3852</v>
      </c>
      <c r="B2176" s="74">
        <v>2</v>
      </c>
      <c r="C2176" s="74" t="s">
        <v>3448</v>
      </c>
      <c r="D2176" s="26"/>
      <c r="E2176" s="27"/>
      <c r="F2176" s="75">
        <v>2924</v>
      </c>
      <c r="G2176" s="76">
        <v>81.534610439817669</v>
      </c>
      <c r="H2176" s="76">
        <v>37.727272727272727</v>
      </c>
      <c r="I2176" s="76">
        <v>4.7995000000000001</v>
      </c>
      <c r="J2176" s="77">
        <v>692.63885680216697</v>
      </c>
      <c r="L2176" s="79">
        <f t="shared" si="954"/>
        <v>0.41401291352579234</v>
      </c>
      <c r="M2176" s="79"/>
      <c r="N2176" s="79">
        <f t="shared" si="955"/>
        <v>0.94224350733029449</v>
      </c>
      <c r="O2176" s="79">
        <f t="shared" si="956"/>
        <v>0.37727272727272726</v>
      </c>
      <c r="P2176" s="79">
        <f t="shared" si="957"/>
        <v>0.2112323943661972</v>
      </c>
      <c r="Q2176" s="79">
        <f t="shared" si="958"/>
        <v>0.28229810752267448</v>
      </c>
      <c r="R2176" s="79">
        <f t="shared" si="959"/>
        <v>0.26679061127876957</v>
      </c>
    </row>
    <row r="2177" spans="1:18" s="80" customFormat="1" x14ac:dyDescent="0.25">
      <c r="A2177" s="73" t="s">
        <v>3853</v>
      </c>
      <c r="B2177" s="74">
        <v>3</v>
      </c>
      <c r="C2177" s="74" t="s">
        <v>3854</v>
      </c>
      <c r="D2177" s="26"/>
      <c r="E2177" s="27"/>
      <c r="F2177" s="75">
        <v>2126</v>
      </c>
      <c r="G2177" s="76">
        <v>76.464844769772853</v>
      </c>
      <c r="H2177" s="76">
        <v>53.41614906832298</v>
      </c>
      <c r="I2177" s="76">
        <v>6.532</v>
      </c>
      <c r="J2177" s="77">
        <v>798.08619056982877</v>
      </c>
      <c r="L2177" s="79">
        <f t="shared" si="954"/>
        <v>0.48207009414181123</v>
      </c>
      <c r="M2177" s="79"/>
      <c r="N2177" s="79">
        <f t="shared" si="955"/>
        <v>0.85774741282954758</v>
      </c>
      <c r="O2177" s="79">
        <f t="shared" si="956"/>
        <v>0.53416149068322982</v>
      </c>
      <c r="P2177" s="79">
        <f t="shared" si="957"/>
        <v>0.33323943661971833</v>
      </c>
      <c r="Q2177" s="79">
        <f t="shared" si="958"/>
        <v>0.42190481653949918</v>
      </c>
      <c r="R2177" s="79">
        <f t="shared" si="959"/>
        <v>0.30956843430824699</v>
      </c>
    </row>
    <row r="2178" spans="1:18" s="80" customFormat="1" x14ac:dyDescent="0.25">
      <c r="A2178" s="73" t="s">
        <v>3855</v>
      </c>
      <c r="B2178" s="74">
        <v>4</v>
      </c>
      <c r="C2178" s="74" t="s">
        <v>3856</v>
      </c>
      <c r="D2178" s="26"/>
      <c r="E2178" s="27"/>
      <c r="F2178" s="75">
        <v>865</v>
      </c>
      <c r="G2178" s="76">
        <v>83.92426661626638</v>
      </c>
      <c r="H2178" s="76">
        <v>34.782608695652172</v>
      </c>
      <c r="I2178" s="76">
        <v>6.4028999999999998</v>
      </c>
      <c r="J2178" s="77">
        <v>364.21148673158007</v>
      </c>
      <c r="L2178" s="79">
        <f t="shared" si="954"/>
        <v>0.35314350384480381</v>
      </c>
      <c r="M2178" s="79"/>
      <c r="N2178" s="79">
        <f t="shared" si="955"/>
        <v>0.98207111027110627</v>
      </c>
      <c r="O2178" s="79">
        <f t="shared" si="956"/>
        <v>0.34782608695652173</v>
      </c>
      <c r="P2178" s="79">
        <f t="shared" si="957"/>
        <v>0.32414788732394367</v>
      </c>
      <c r="Q2178" s="79">
        <f t="shared" si="958"/>
        <v>0.33577833647081945</v>
      </c>
      <c r="R2178" s="79">
        <f t="shared" si="959"/>
        <v>0.1335543556720406</v>
      </c>
    </row>
    <row r="2179" spans="1:18" s="80" customFormat="1" x14ac:dyDescent="0.25">
      <c r="A2179" s="73" t="s">
        <v>3857</v>
      </c>
      <c r="B2179" s="74">
        <v>5</v>
      </c>
      <c r="C2179" s="74" t="s">
        <v>3858</v>
      </c>
      <c r="D2179" s="26"/>
      <c r="E2179" s="27"/>
      <c r="F2179" s="75">
        <v>2971</v>
      </c>
      <c r="G2179" s="76">
        <v>80.7839591556247</v>
      </c>
      <c r="H2179" s="76">
        <v>54.347826086956516</v>
      </c>
      <c r="I2179" s="76">
        <v>6.3571999999999997</v>
      </c>
      <c r="J2179" s="77">
        <v>899.81970475334481</v>
      </c>
      <c r="L2179" s="79">
        <f t="shared" si="954"/>
        <v>0.51454208153673064</v>
      </c>
      <c r="M2179" s="79"/>
      <c r="N2179" s="79">
        <f t="shared" si="955"/>
        <v>0.92973265259374505</v>
      </c>
      <c r="O2179" s="79">
        <f t="shared" si="956"/>
        <v>0.54347826086956519</v>
      </c>
      <c r="P2179" s="79">
        <f t="shared" si="957"/>
        <v>0.32092957746478873</v>
      </c>
      <c r="Q2179" s="79">
        <f t="shared" si="958"/>
        <v>0.41763410854738359</v>
      </c>
      <c r="R2179" s="79">
        <f t="shared" si="959"/>
        <v>0.35083963681677272</v>
      </c>
    </row>
    <row r="2180" spans="1:18" s="80" customFormat="1" x14ac:dyDescent="0.25">
      <c r="A2180" s="73" t="s">
        <v>3859</v>
      </c>
      <c r="B2180" s="74">
        <v>6</v>
      </c>
      <c r="C2180" s="74" t="s">
        <v>1125</v>
      </c>
      <c r="D2180" s="26"/>
      <c r="E2180" s="27"/>
      <c r="F2180" s="75">
        <v>1192</v>
      </c>
      <c r="G2180" s="76">
        <v>82.035319322615237</v>
      </c>
      <c r="H2180" s="76">
        <v>44.943820224719097</v>
      </c>
      <c r="I2180" s="76">
        <v>5.7789000000000001</v>
      </c>
      <c r="J2180" s="77">
        <v>826.87443658912832</v>
      </c>
      <c r="L2180" s="79">
        <f t="shared" si="954"/>
        <v>0.47676180241801941</v>
      </c>
      <c r="M2180" s="79"/>
      <c r="N2180" s="79">
        <f t="shared" si="955"/>
        <v>0.95058865537692061</v>
      </c>
      <c r="O2180" s="79">
        <f t="shared" si="956"/>
        <v>0.449438202247191</v>
      </c>
      <c r="P2180" s="79">
        <f t="shared" si="957"/>
        <v>0.2802042253521127</v>
      </c>
      <c r="Q2180" s="79">
        <f t="shared" si="958"/>
        <v>0.35487248879607491</v>
      </c>
      <c r="R2180" s="79">
        <f t="shared" si="959"/>
        <v>0.32124723593879445</v>
      </c>
    </row>
    <row r="2181" spans="1:18" s="80" customFormat="1" x14ac:dyDescent="0.25">
      <c r="A2181" s="73" t="s">
        <v>3860</v>
      </c>
      <c r="B2181" s="74">
        <v>7</v>
      </c>
      <c r="C2181" s="74" t="s">
        <v>3861</v>
      </c>
      <c r="D2181" s="26"/>
      <c r="E2181" s="27"/>
      <c r="F2181" s="75">
        <v>3945</v>
      </c>
      <c r="G2181" s="76">
        <v>79.404206715301683</v>
      </c>
      <c r="H2181" s="76">
        <v>56.765676567656762</v>
      </c>
      <c r="I2181" s="76">
        <v>6.2332999999999998</v>
      </c>
      <c r="J2181" s="77">
        <v>928.64367163705526</v>
      </c>
      <c r="L2181" s="79">
        <f t="shared" si="954"/>
        <v>0.51724582820882437</v>
      </c>
      <c r="M2181" s="79"/>
      <c r="N2181" s="79">
        <f t="shared" si="955"/>
        <v>0.90673677858836144</v>
      </c>
      <c r="O2181" s="79">
        <f t="shared" si="956"/>
        <v>0.56765676567656764</v>
      </c>
      <c r="P2181" s="79">
        <f t="shared" si="957"/>
        <v>0.31220422535211267</v>
      </c>
      <c r="Q2181" s="79">
        <f t="shared" si="958"/>
        <v>0.42098080810642491</v>
      </c>
      <c r="R2181" s="79">
        <f t="shared" si="959"/>
        <v>0.36253292967020495</v>
      </c>
    </row>
    <row r="2182" spans="1:18" s="80" customFormat="1" x14ac:dyDescent="0.25">
      <c r="A2182" s="73" t="s">
        <v>3862</v>
      </c>
      <c r="B2182" s="74">
        <v>8</v>
      </c>
      <c r="C2182" s="74" t="s">
        <v>3863</v>
      </c>
      <c r="D2182" s="26"/>
      <c r="E2182" s="27"/>
      <c r="F2182" s="75">
        <v>8554</v>
      </c>
      <c r="G2182" s="76">
        <v>83.651284916055943</v>
      </c>
      <c r="H2182" s="76">
        <v>26.84458398744113</v>
      </c>
      <c r="I2182" s="76">
        <v>3.6132</v>
      </c>
      <c r="J2182" s="77">
        <v>309.37113193729959</v>
      </c>
      <c r="L2182" s="79">
        <f t="shared" si="954"/>
        <v>0.27209356111563709</v>
      </c>
      <c r="M2182" s="79"/>
      <c r="N2182" s="79">
        <f t="shared" si="955"/>
        <v>0.97752141526759906</v>
      </c>
      <c r="O2182" s="79">
        <f t="shared" si="956"/>
        <v>0.26844583987441129</v>
      </c>
      <c r="P2182" s="79">
        <f t="shared" si="957"/>
        <v>0.12769014084507041</v>
      </c>
      <c r="Q2182" s="79">
        <f t="shared" si="958"/>
        <v>0.18514288293865577</v>
      </c>
      <c r="R2182" s="79">
        <f t="shared" si="959"/>
        <v>0.11130674723622702</v>
      </c>
    </row>
    <row r="2183" spans="1:18" s="80" customFormat="1" x14ac:dyDescent="0.25">
      <c r="A2183" s="73" t="s">
        <v>3864</v>
      </c>
      <c r="B2183" s="74">
        <v>9</v>
      </c>
      <c r="C2183" s="74" t="s">
        <v>3865</v>
      </c>
      <c r="D2183" s="26"/>
      <c r="E2183" s="27"/>
      <c r="F2183" s="75">
        <v>3876</v>
      </c>
      <c r="G2183" s="76">
        <v>84.91204248339244</v>
      </c>
      <c r="H2183" s="76">
        <v>43.426294820717132</v>
      </c>
      <c r="I2183" s="76">
        <v>5.3083</v>
      </c>
      <c r="J2183" s="77">
        <v>741.97418590070731</v>
      </c>
      <c r="L2183" s="79">
        <f t="shared" si="954"/>
        <v>0.45437039698847892</v>
      </c>
      <c r="M2183" s="79"/>
      <c r="N2183" s="79">
        <f t="shared" si="955"/>
        <v>0.99853404138987401</v>
      </c>
      <c r="O2183" s="79">
        <f t="shared" si="956"/>
        <v>0.43426294820717132</v>
      </c>
      <c r="P2183" s="79">
        <f t="shared" si="957"/>
        <v>0.24706338028169017</v>
      </c>
      <c r="Q2183" s="79">
        <f t="shared" si="958"/>
        <v>0.3275522430317892</v>
      </c>
      <c r="R2183" s="79">
        <f t="shared" si="959"/>
        <v>0.28680494357026665</v>
      </c>
    </row>
    <row r="2184" spans="1:18" s="80" customFormat="1" x14ac:dyDescent="0.25">
      <c r="A2184" s="73" t="s">
        <v>3866</v>
      </c>
      <c r="B2184" s="74">
        <v>10</v>
      </c>
      <c r="C2184" s="74" t="s">
        <v>3867</v>
      </c>
      <c r="D2184" s="26"/>
      <c r="E2184" s="27"/>
      <c r="F2184" s="75">
        <v>3889</v>
      </c>
      <c r="G2184" s="76">
        <v>74.174562040153106</v>
      </c>
      <c r="H2184" s="76">
        <v>24.096385542168676</v>
      </c>
      <c r="I2184" s="76">
        <v>4.6435000000000004</v>
      </c>
      <c r="J2184" s="77">
        <v>378.42647790273321</v>
      </c>
      <c r="L2184" s="79">
        <f t="shared" si="954"/>
        <v>0.29272164209387458</v>
      </c>
      <c r="M2184" s="79"/>
      <c r="N2184" s="79">
        <f t="shared" si="955"/>
        <v>0.81957603400255175</v>
      </c>
      <c r="O2184" s="79">
        <f t="shared" si="956"/>
        <v>0.24096385542168675</v>
      </c>
      <c r="P2184" s="79">
        <f t="shared" si="957"/>
        <v>0.20024647887323949</v>
      </c>
      <c r="Q2184" s="79">
        <f t="shared" si="958"/>
        <v>0.21966375118328724</v>
      </c>
      <c r="R2184" s="79">
        <f t="shared" si="959"/>
        <v>0.13932108637027715</v>
      </c>
    </row>
    <row r="2185" spans="1:18" s="80" customFormat="1" x14ac:dyDescent="0.25">
      <c r="A2185" s="73"/>
      <c r="B2185" s="74"/>
      <c r="C2185" s="81"/>
      <c r="D2185" s="82"/>
      <c r="E2185" s="83"/>
      <c r="F2185" s="84" t="s">
        <v>17</v>
      </c>
      <c r="G2185" s="85"/>
      <c r="H2185" s="85"/>
      <c r="I2185" s="85"/>
      <c r="J2185" s="86"/>
      <c r="L2185" s="79"/>
      <c r="M2185" s="79"/>
      <c r="N2185" s="79"/>
      <c r="O2185" s="79"/>
      <c r="P2185" s="79"/>
      <c r="Q2185" s="79"/>
      <c r="R2185" s="79"/>
    </row>
    <row r="2186" spans="1:18" s="80" customFormat="1" x14ac:dyDescent="0.25">
      <c r="A2186" s="62" t="s">
        <v>3868</v>
      </c>
      <c r="B2186" s="87"/>
      <c r="C2186" s="64" t="s">
        <v>3869</v>
      </c>
      <c r="D2186" s="65"/>
      <c r="E2186" s="66"/>
      <c r="F2186" s="67">
        <v>122544</v>
      </c>
      <c r="G2186" s="68">
        <v>75.039596907365308</v>
      </c>
      <c r="H2186" s="68">
        <v>49.604124470631561</v>
      </c>
      <c r="I2186" s="68">
        <v>5.8580866948784367</v>
      </c>
      <c r="J2186" s="69">
        <v>820.21313513018845</v>
      </c>
      <c r="K2186" s="16"/>
      <c r="L2186" s="54">
        <f t="shared" ref="L2186:L2195" si="960">GEOMEAN(N2186,Q2186,R2186)</f>
        <v>0.46419756253208405</v>
      </c>
      <c r="M2186" s="54"/>
      <c r="N2186" s="54">
        <f t="shared" ref="N2186:N2195" si="961">+(G2186-25)/(85-25)</f>
        <v>0.83399328178942178</v>
      </c>
      <c r="O2186" s="54">
        <f t="shared" ref="O2186:O2195" si="962">+H2186/100</f>
        <v>0.49604124470631561</v>
      </c>
      <c r="P2186" s="54">
        <f t="shared" ref="P2186:P2195" si="963">+(I2186-1.8)/(16-1.8)</f>
        <v>0.28578075316045332</v>
      </c>
      <c r="Q2186" s="54">
        <f t="shared" ref="Q2186:Q2195" si="964">+(O2186*P2186)^(0.5)</f>
        <v>0.37650901783465907</v>
      </c>
      <c r="R2186" s="54">
        <f t="shared" ref="R2186:R2195" si="965">+(J2186-35)/(2500-35)</f>
        <v>0.31854488240575596</v>
      </c>
    </row>
    <row r="2187" spans="1:18" s="80" customFormat="1" x14ac:dyDescent="0.25">
      <c r="A2187" s="73" t="s">
        <v>3870</v>
      </c>
      <c r="B2187" s="74">
        <v>1</v>
      </c>
      <c r="C2187" s="74" t="s">
        <v>3871</v>
      </c>
      <c r="D2187" s="26"/>
      <c r="E2187" s="27"/>
      <c r="F2187" s="75">
        <v>25521</v>
      </c>
      <c r="G2187" s="76">
        <v>74.687411684821512</v>
      </c>
      <c r="H2187" s="76">
        <v>60.642377756471724</v>
      </c>
      <c r="I2187" s="76">
        <v>7.851</v>
      </c>
      <c r="J2187" s="77">
        <v>1116.2917849302983</v>
      </c>
      <c r="L2187" s="79">
        <f t="shared" si="960"/>
        <v>0.56945516909680127</v>
      </c>
      <c r="M2187" s="79"/>
      <c r="N2187" s="79">
        <f t="shared" si="961"/>
        <v>0.8281235280803585</v>
      </c>
      <c r="O2187" s="79">
        <f t="shared" si="962"/>
        <v>0.60642377756471721</v>
      </c>
      <c r="P2187" s="79">
        <f t="shared" si="963"/>
        <v>0.42612676056338034</v>
      </c>
      <c r="Q2187" s="79">
        <f t="shared" si="964"/>
        <v>0.5083437811779159</v>
      </c>
      <c r="R2187" s="79">
        <f t="shared" si="965"/>
        <v>0.43865792492101352</v>
      </c>
    </row>
    <row r="2188" spans="1:18" s="80" customFormat="1" x14ac:dyDescent="0.25">
      <c r="A2188" s="73" t="s">
        <v>3872</v>
      </c>
      <c r="B2188" s="74">
        <v>2</v>
      </c>
      <c r="C2188" s="74" t="s">
        <v>3873</v>
      </c>
      <c r="D2188" s="26"/>
      <c r="E2188" s="27"/>
      <c r="F2188" s="75">
        <v>7479</v>
      </c>
      <c r="G2188" s="76">
        <v>75.988696065228041</v>
      </c>
      <c r="H2188" s="76">
        <v>32.822085889570552</v>
      </c>
      <c r="I2188" s="76">
        <v>4.8216999999999999</v>
      </c>
      <c r="J2188" s="77">
        <v>447.71444692945136</v>
      </c>
      <c r="L2188" s="79">
        <f t="shared" si="960"/>
        <v>0.33502200295137974</v>
      </c>
      <c r="M2188" s="79"/>
      <c r="N2188" s="79">
        <f t="shared" si="961"/>
        <v>0.84981160108713405</v>
      </c>
      <c r="O2188" s="79">
        <f t="shared" si="962"/>
        <v>0.32822085889570551</v>
      </c>
      <c r="P2188" s="79">
        <f t="shared" si="963"/>
        <v>0.21279577464788735</v>
      </c>
      <c r="Q2188" s="79">
        <f t="shared" si="964"/>
        <v>0.26428017694164385</v>
      </c>
      <c r="R2188" s="79">
        <f t="shared" si="965"/>
        <v>0.16742979591458473</v>
      </c>
    </row>
    <row r="2189" spans="1:18" s="80" customFormat="1" x14ac:dyDescent="0.25">
      <c r="A2189" s="73" t="s">
        <v>3874</v>
      </c>
      <c r="B2189" s="74">
        <v>3</v>
      </c>
      <c r="C2189" s="74" t="s">
        <v>3875</v>
      </c>
      <c r="D2189" s="26"/>
      <c r="E2189" s="27"/>
      <c r="F2189" s="75">
        <v>17661</v>
      </c>
      <c r="G2189" s="76">
        <v>74.652282421635306</v>
      </c>
      <c r="H2189" s="76">
        <v>42.5</v>
      </c>
      <c r="I2189" s="76">
        <v>4.6355000000000004</v>
      </c>
      <c r="J2189" s="77">
        <v>670.21194540028307</v>
      </c>
      <c r="L2189" s="79">
        <f t="shared" si="960"/>
        <v>0.3960514485642429</v>
      </c>
      <c r="M2189" s="79"/>
      <c r="N2189" s="79">
        <f t="shared" si="961"/>
        <v>0.82753804036058842</v>
      </c>
      <c r="O2189" s="79">
        <f t="shared" si="962"/>
        <v>0.42499999999999999</v>
      </c>
      <c r="P2189" s="79">
        <f t="shared" si="963"/>
        <v>0.19968309859154934</v>
      </c>
      <c r="Q2189" s="79">
        <f t="shared" si="964"/>
        <v>0.29131652356398952</v>
      </c>
      <c r="R2189" s="79">
        <f t="shared" si="965"/>
        <v>0.25769247277901952</v>
      </c>
    </row>
    <row r="2190" spans="1:18" s="80" customFormat="1" x14ac:dyDescent="0.25">
      <c r="A2190" s="73" t="s">
        <v>3876</v>
      </c>
      <c r="B2190" s="74">
        <v>4</v>
      </c>
      <c r="C2190" s="74" t="s">
        <v>3877</v>
      </c>
      <c r="D2190" s="26"/>
      <c r="E2190" s="27"/>
      <c r="F2190" s="75">
        <v>43476</v>
      </c>
      <c r="G2190" s="76">
        <v>74.819500717758189</v>
      </c>
      <c r="H2190" s="76">
        <v>51.708036372573119</v>
      </c>
      <c r="I2190" s="76">
        <v>5.8287000000000004</v>
      </c>
      <c r="J2190" s="77">
        <v>842.44161420872024</v>
      </c>
      <c r="L2190" s="79">
        <f t="shared" si="960"/>
        <v>0.47052916399788186</v>
      </c>
      <c r="M2190" s="79"/>
      <c r="N2190" s="79">
        <f t="shared" si="961"/>
        <v>0.83032501196263653</v>
      </c>
      <c r="O2190" s="79">
        <f t="shared" si="962"/>
        <v>0.51708036372573118</v>
      </c>
      <c r="P2190" s="79">
        <f t="shared" si="963"/>
        <v>0.28371126760563387</v>
      </c>
      <c r="Q2190" s="79">
        <f t="shared" si="964"/>
        <v>0.38301635140893059</v>
      </c>
      <c r="R2190" s="79">
        <f t="shared" si="965"/>
        <v>0.32756252097716848</v>
      </c>
    </row>
    <row r="2191" spans="1:18" s="80" customFormat="1" x14ac:dyDescent="0.25">
      <c r="A2191" s="73" t="s">
        <v>3878</v>
      </c>
      <c r="B2191" s="74">
        <v>5</v>
      </c>
      <c r="C2191" s="74" t="s">
        <v>3879</v>
      </c>
      <c r="D2191" s="26"/>
      <c r="E2191" s="27"/>
      <c r="F2191" s="75">
        <v>16797</v>
      </c>
      <c r="G2191" s="76">
        <v>76.127738940699274</v>
      </c>
      <c r="H2191" s="76">
        <v>46.853625170998633</v>
      </c>
      <c r="I2191" s="76">
        <v>4.5342000000000002</v>
      </c>
      <c r="J2191" s="77">
        <v>585.18423551300123</v>
      </c>
      <c r="L2191" s="79">
        <f t="shared" si="960"/>
        <v>0.38513504683083066</v>
      </c>
      <c r="M2191" s="79"/>
      <c r="N2191" s="79">
        <f t="shared" si="961"/>
        <v>0.85212898234498791</v>
      </c>
      <c r="O2191" s="79">
        <f t="shared" si="962"/>
        <v>0.46853625170998631</v>
      </c>
      <c r="P2191" s="79">
        <f t="shared" si="963"/>
        <v>0.19254929577464794</v>
      </c>
      <c r="Q2191" s="79">
        <f t="shared" si="964"/>
        <v>0.30036032579495425</v>
      </c>
      <c r="R2191" s="79">
        <f t="shared" si="965"/>
        <v>0.22319847282474695</v>
      </c>
    </row>
    <row r="2192" spans="1:18" s="80" customFormat="1" x14ac:dyDescent="0.25">
      <c r="A2192" s="73" t="s">
        <v>3880</v>
      </c>
      <c r="B2192" s="74">
        <v>6</v>
      </c>
      <c r="C2192" s="74" t="s">
        <v>3881</v>
      </c>
      <c r="D2192" s="26"/>
      <c r="E2192" s="27"/>
      <c r="F2192" s="75">
        <v>1919</v>
      </c>
      <c r="G2192" s="76">
        <v>79.444621693797572</v>
      </c>
      <c r="H2192" s="76">
        <v>36.774193548387096</v>
      </c>
      <c r="I2192" s="76">
        <v>4.4337999999999997</v>
      </c>
      <c r="J2192" s="77">
        <v>827.88771246969634</v>
      </c>
      <c r="L2192" s="79">
        <f t="shared" si="960"/>
        <v>0.42400642130619004</v>
      </c>
      <c r="M2192" s="79"/>
      <c r="N2192" s="79">
        <f t="shared" si="961"/>
        <v>0.90741036156329291</v>
      </c>
      <c r="O2192" s="79">
        <f t="shared" si="962"/>
        <v>0.36774193548387096</v>
      </c>
      <c r="P2192" s="79">
        <f t="shared" si="963"/>
        <v>0.18547887323943663</v>
      </c>
      <c r="Q2192" s="79">
        <f t="shared" si="964"/>
        <v>0.26116730238764191</v>
      </c>
      <c r="R2192" s="79">
        <f t="shared" si="965"/>
        <v>0.32165830120474498</v>
      </c>
    </row>
    <row r="2193" spans="1:18" s="80" customFormat="1" x14ac:dyDescent="0.25">
      <c r="A2193" s="73" t="s">
        <v>3882</v>
      </c>
      <c r="B2193" s="74">
        <v>7</v>
      </c>
      <c r="C2193" s="74" t="s">
        <v>3883</v>
      </c>
      <c r="D2193" s="26"/>
      <c r="E2193" s="27"/>
      <c r="F2193" s="75">
        <v>3413</v>
      </c>
      <c r="G2193" s="76">
        <v>76.256930086429534</v>
      </c>
      <c r="H2193" s="76">
        <v>44.268774703557312</v>
      </c>
      <c r="I2193" s="76">
        <v>5.1212</v>
      </c>
      <c r="J2193" s="77">
        <v>905.92481289052398</v>
      </c>
      <c r="L2193" s="79">
        <f t="shared" si="960"/>
        <v>0.45966248249536229</v>
      </c>
      <c r="M2193" s="79"/>
      <c r="N2193" s="79">
        <f t="shared" si="961"/>
        <v>0.85428216810715896</v>
      </c>
      <c r="O2193" s="79">
        <f t="shared" si="962"/>
        <v>0.44268774703557312</v>
      </c>
      <c r="P2193" s="79">
        <f t="shared" si="963"/>
        <v>0.23388732394366199</v>
      </c>
      <c r="Q2193" s="79">
        <f t="shared" si="964"/>
        <v>0.32177484752043467</v>
      </c>
      <c r="R2193" s="79">
        <f t="shared" si="965"/>
        <v>0.35331635411380286</v>
      </c>
    </row>
    <row r="2194" spans="1:18" s="80" customFormat="1" x14ac:dyDescent="0.25">
      <c r="A2194" s="73" t="s">
        <v>3884</v>
      </c>
      <c r="B2194" s="74">
        <v>8</v>
      </c>
      <c r="C2194" s="74" t="s">
        <v>3885</v>
      </c>
      <c r="D2194" s="26"/>
      <c r="E2194" s="27"/>
      <c r="F2194" s="75">
        <v>2446</v>
      </c>
      <c r="G2194" s="76">
        <v>73.623951139912563</v>
      </c>
      <c r="H2194" s="76">
        <v>49.710982658959537</v>
      </c>
      <c r="I2194" s="76">
        <v>4.8925000000000001</v>
      </c>
      <c r="J2194" s="77">
        <v>872.15483982487524</v>
      </c>
      <c r="L2194" s="79">
        <f t="shared" si="960"/>
        <v>0.44906399974549382</v>
      </c>
      <c r="M2194" s="79"/>
      <c r="N2194" s="79">
        <f t="shared" si="961"/>
        <v>0.81039918566520941</v>
      </c>
      <c r="O2194" s="79">
        <f t="shared" si="962"/>
        <v>0.49710982658959535</v>
      </c>
      <c r="P2194" s="79">
        <f t="shared" si="963"/>
        <v>0.21778169014084509</v>
      </c>
      <c r="Q2194" s="79">
        <f t="shared" si="964"/>
        <v>0.32903102926670075</v>
      </c>
      <c r="R2194" s="79">
        <f t="shared" si="965"/>
        <v>0.33961656788027395</v>
      </c>
    </row>
    <row r="2195" spans="1:18" s="80" customFormat="1" x14ac:dyDescent="0.25">
      <c r="A2195" s="73" t="s">
        <v>3886</v>
      </c>
      <c r="B2195" s="74">
        <v>9</v>
      </c>
      <c r="C2195" s="74" t="s">
        <v>3887</v>
      </c>
      <c r="D2195" s="26"/>
      <c r="E2195" s="27"/>
      <c r="F2195" s="75">
        <v>3832</v>
      </c>
      <c r="G2195" s="76">
        <v>75.680070749727037</v>
      </c>
      <c r="H2195" s="76">
        <v>45.890410958904113</v>
      </c>
      <c r="I2195" s="76">
        <v>5.87</v>
      </c>
      <c r="J2195" s="77">
        <v>931.3638840817689</v>
      </c>
      <c r="L2195" s="79">
        <f t="shared" si="960"/>
        <v>0.48115957365279605</v>
      </c>
      <c r="M2195" s="79"/>
      <c r="N2195" s="79">
        <f t="shared" si="961"/>
        <v>0.84466784582878396</v>
      </c>
      <c r="O2195" s="79">
        <f t="shared" si="962"/>
        <v>0.45890410958904115</v>
      </c>
      <c r="P2195" s="79">
        <f t="shared" si="963"/>
        <v>0.28661971830985916</v>
      </c>
      <c r="Q2195" s="79">
        <f t="shared" si="964"/>
        <v>0.36267198212937224</v>
      </c>
      <c r="R2195" s="79">
        <f t="shared" si="965"/>
        <v>0.36363646413053508</v>
      </c>
    </row>
    <row r="2196" spans="1:18" s="80" customFormat="1" x14ac:dyDescent="0.25">
      <c r="A2196" s="73"/>
      <c r="B2196" s="74"/>
      <c r="C2196" s="81"/>
      <c r="D2196" s="82"/>
      <c r="E2196" s="83"/>
      <c r="F2196" s="84" t="s">
        <v>17</v>
      </c>
      <c r="G2196" s="85"/>
      <c r="H2196" s="85"/>
      <c r="I2196" s="85"/>
      <c r="J2196" s="86"/>
      <c r="L2196" s="79"/>
      <c r="M2196" s="79"/>
      <c r="N2196" s="79"/>
      <c r="O2196" s="79"/>
      <c r="P2196" s="79"/>
      <c r="Q2196" s="79"/>
      <c r="R2196" s="79"/>
    </row>
    <row r="2197" spans="1:18" s="80" customFormat="1" x14ac:dyDescent="0.25">
      <c r="A2197" s="62" t="s">
        <v>3888</v>
      </c>
      <c r="B2197" s="87"/>
      <c r="C2197" s="64" t="s">
        <v>3889</v>
      </c>
      <c r="D2197" s="65"/>
      <c r="E2197" s="66"/>
      <c r="F2197" s="67">
        <v>193095</v>
      </c>
      <c r="G2197" s="68">
        <v>73.335940629174516</v>
      </c>
      <c r="H2197" s="68">
        <v>68.98552494961217</v>
      </c>
      <c r="I2197" s="68">
        <v>8.9312551621898262</v>
      </c>
      <c r="J2197" s="69">
        <v>983.21486560549408</v>
      </c>
      <c r="K2197" s="16"/>
      <c r="L2197" s="54">
        <f t="shared" ref="L2197:L2211" si="966">GEOMEAN(N2197,Q2197,R2197)</f>
        <v>0.567120728106144</v>
      </c>
      <c r="M2197" s="54"/>
      <c r="N2197" s="54">
        <f t="shared" ref="N2197:N2211" si="967">+(G2197-25)/(85-25)</f>
        <v>0.80559901048624194</v>
      </c>
      <c r="O2197" s="54">
        <f t="shared" ref="O2197:O2211" si="968">+H2197/100</f>
        <v>0.68985524949612165</v>
      </c>
      <c r="P2197" s="54">
        <f t="shared" ref="P2197:P2211" si="969">+(I2197-1.8)/(16-1.8)</f>
        <v>0.50220106775984696</v>
      </c>
      <c r="Q2197" s="54">
        <f t="shared" ref="Q2197:Q2211" si="970">+(O2197*P2197)^(0.5)</f>
        <v>0.5885966725158136</v>
      </c>
      <c r="R2197" s="54">
        <f t="shared" ref="R2197:R2211" si="971">+(J2197-35)/(2500-35)</f>
        <v>0.38467134507322276</v>
      </c>
    </row>
    <row r="2198" spans="1:18" s="80" customFormat="1" x14ac:dyDescent="0.25">
      <c r="A2198" s="73" t="s">
        <v>3890</v>
      </c>
      <c r="B2198" s="74">
        <v>1</v>
      </c>
      <c r="C2198" s="74" t="s">
        <v>3891</v>
      </c>
      <c r="D2198" s="26"/>
      <c r="E2198" s="27"/>
      <c r="F2198" s="75">
        <v>76122</v>
      </c>
      <c r="G2198" s="76">
        <v>71.486468013107086</v>
      </c>
      <c r="H2198" s="76">
        <v>79.004689154439561</v>
      </c>
      <c r="I2198" s="76">
        <v>10.206099999999999</v>
      </c>
      <c r="J2198" s="77">
        <v>1159.6520148392481</v>
      </c>
      <c r="L2198" s="79">
        <f t="shared" si="966"/>
        <v>0.62294833113289938</v>
      </c>
      <c r="M2198" s="79"/>
      <c r="N2198" s="79">
        <f t="shared" si="967"/>
        <v>0.77477446688511808</v>
      </c>
      <c r="O2198" s="79">
        <f t="shared" si="968"/>
        <v>0.79004689154439556</v>
      </c>
      <c r="P2198" s="79">
        <f t="shared" si="969"/>
        <v>0.59197887323943654</v>
      </c>
      <c r="Q2198" s="79">
        <f t="shared" si="970"/>
        <v>0.68387942552965475</v>
      </c>
      <c r="R2198" s="79">
        <f t="shared" si="971"/>
        <v>0.45624828188204791</v>
      </c>
    </row>
    <row r="2199" spans="1:18" s="80" customFormat="1" x14ac:dyDescent="0.25">
      <c r="A2199" s="73" t="s">
        <v>3892</v>
      </c>
      <c r="B2199" s="74">
        <v>2</v>
      </c>
      <c r="C2199" s="74" t="s">
        <v>3893</v>
      </c>
      <c r="D2199" s="26"/>
      <c r="E2199" s="27"/>
      <c r="F2199" s="75">
        <v>841</v>
      </c>
      <c r="G2199" s="76">
        <v>72.128805569035023</v>
      </c>
      <c r="H2199" s="76">
        <v>50</v>
      </c>
      <c r="I2199" s="76">
        <v>6.4146999999999998</v>
      </c>
      <c r="J2199" s="77">
        <v>690.34378710622309</v>
      </c>
      <c r="L2199" s="79">
        <f t="shared" si="966"/>
        <v>0.43826151670583702</v>
      </c>
      <c r="M2199" s="79"/>
      <c r="N2199" s="79">
        <f t="shared" si="967"/>
        <v>0.7854800928172504</v>
      </c>
      <c r="O2199" s="79">
        <f t="shared" si="968"/>
        <v>0.5</v>
      </c>
      <c r="P2199" s="79">
        <f t="shared" si="969"/>
        <v>0.32497887323943664</v>
      </c>
      <c r="Q2199" s="79">
        <f t="shared" si="970"/>
        <v>0.40309978494129506</v>
      </c>
      <c r="R2199" s="79">
        <f t="shared" si="971"/>
        <v>0.26585954852179433</v>
      </c>
    </row>
    <row r="2200" spans="1:18" s="80" customFormat="1" x14ac:dyDescent="0.25">
      <c r="A2200" s="73" t="s">
        <v>3894</v>
      </c>
      <c r="B2200" s="74">
        <v>3</v>
      </c>
      <c r="C2200" s="74" t="s">
        <v>3895</v>
      </c>
      <c r="D2200" s="26"/>
      <c r="E2200" s="27"/>
      <c r="F2200" s="75">
        <v>3604</v>
      </c>
      <c r="G2200" s="76">
        <v>76.147917319394907</v>
      </c>
      <c r="H2200" s="76">
        <v>66.159695817490487</v>
      </c>
      <c r="I2200" s="76">
        <v>7.1833999999999998</v>
      </c>
      <c r="J2200" s="77">
        <v>740.52822681754526</v>
      </c>
      <c r="L2200" s="79">
        <f t="shared" si="966"/>
        <v>0.49623229584883638</v>
      </c>
      <c r="M2200" s="79"/>
      <c r="N2200" s="79">
        <f t="shared" si="967"/>
        <v>0.85246528865658178</v>
      </c>
      <c r="O2200" s="79">
        <f t="shared" si="968"/>
        <v>0.66159695817490483</v>
      </c>
      <c r="P2200" s="79">
        <f t="shared" si="969"/>
        <v>0.37911267605633803</v>
      </c>
      <c r="Q2200" s="79">
        <f t="shared" si="970"/>
        <v>0.50081912232304127</v>
      </c>
      <c r="R2200" s="79">
        <f t="shared" si="971"/>
        <v>0.28621834759332465</v>
      </c>
    </row>
    <row r="2201" spans="1:18" s="80" customFormat="1" x14ac:dyDescent="0.25">
      <c r="A2201" s="73" t="s">
        <v>3896</v>
      </c>
      <c r="B2201" s="74">
        <v>4</v>
      </c>
      <c r="C2201" s="74" t="s">
        <v>3897</v>
      </c>
      <c r="D2201" s="26"/>
      <c r="E2201" s="27"/>
      <c r="F2201" s="75">
        <v>9497</v>
      </c>
      <c r="G2201" s="76">
        <v>75.658652387236785</v>
      </c>
      <c r="H2201" s="76">
        <v>36.878216123499143</v>
      </c>
      <c r="I2201" s="76">
        <v>4.9345999999999997</v>
      </c>
      <c r="J2201" s="77">
        <v>288.60414271859594</v>
      </c>
      <c r="L2201" s="79">
        <f t="shared" si="966"/>
        <v>0.29155772249567319</v>
      </c>
      <c r="M2201" s="79"/>
      <c r="N2201" s="79">
        <f t="shared" si="967"/>
        <v>0.84431087312061304</v>
      </c>
      <c r="O2201" s="79">
        <f t="shared" si="968"/>
        <v>0.36878216123499141</v>
      </c>
      <c r="P2201" s="79">
        <f t="shared" si="969"/>
        <v>0.22074647887323945</v>
      </c>
      <c r="Q2201" s="79">
        <f t="shared" si="970"/>
        <v>0.28531975670094706</v>
      </c>
      <c r="R2201" s="79">
        <f t="shared" si="971"/>
        <v>0.10288200515967381</v>
      </c>
    </row>
    <row r="2202" spans="1:18" s="80" customFormat="1" x14ac:dyDescent="0.25">
      <c r="A2202" s="73" t="s">
        <v>3898</v>
      </c>
      <c r="B2202" s="74">
        <v>5</v>
      </c>
      <c r="C2202" s="74" t="s">
        <v>3899</v>
      </c>
      <c r="D2202" s="26"/>
      <c r="E2202" s="27"/>
      <c r="F2202" s="75">
        <v>2249</v>
      </c>
      <c r="G2202" s="76">
        <v>65.239539230728724</v>
      </c>
      <c r="H2202" s="76">
        <v>29.230769230769234</v>
      </c>
      <c r="I2202" s="76">
        <v>5.1113999999999997</v>
      </c>
      <c r="J2202" s="77">
        <v>570.33117427747425</v>
      </c>
      <c r="L2202" s="79">
        <f t="shared" si="966"/>
        <v>0.33627639061918241</v>
      </c>
      <c r="M2202" s="79"/>
      <c r="N2202" s="79">
        <f t="shared" si="967"/>
        <v>0.67065898717881212</v>
      </c>
      <c r="O2202" s="79">
        <f t="shared" si="968"/>
        <v>0.29230769230769232</v>
      </c>
      <c r="P2202" s="79">
        <f t="shared" si="969"/>
        <v>0.23319718309859155</v>
      </c>
      <c r="Q2202" s="79">
        <f t="shared" si="970"/>
        <v>0.26108491041077747</v>
      </c>
      <c r="R2202" s="79">
        <f t="shared" si="971"/>
        <v>0.21717289017341754</v>
      </c>
    </row>
    <row r="2203" spans="1:18" s="80" customFormat="1" x14ac:dyDescent="0.25">
      <c r="A2203" s="73" t="s">
        <v>3900</v>
      </c>
      <c r="B2203" s="74">
        <v>6</v>
      </c>
      <c r="C2203" s="74" t="s">
        <v>2518</v>
      </c>
      <c r="D2203" s="26"/>
      <c r="E2203" s="27"/>
      <c r="F2203" s="75">
        <v>2399</v>
      </c>
      <c r="G2203" s="76">
        <v>74.451514149407203</v>
      </c>
      <c r="H2203" s="76">
        <v>27.810650887573964</v>
      </c>
      <c r="I2203" s="76">
        <v>5.6317000000000004</v>
      </c>
      <c r="J2203" s="77">
        <v>866.72921123409355</v>
      </c>
      <c r="L2203" s="79">
        <f t="shared" si="966"/>
        <v>0.42391961242993714</v>
      </c>
      <c r="M2203" s="79"/>
      <c r="N2203" s="79">
        <f t="shared" si="967"/>
        <v>0.82419190249012009</v>
      </c>
      <c r="O2203" s="79">
        <f t="shared" si="968"/>
        <v>0.27810650887573962</v>
      </c>
      <c r="P2203" s="79">
        <f t="shared" si="969"/>
        <v>0.26983802816901414</v>
      </c>
      <c r="Q2203" s="79">
        <f t="shared" si="970"/>
        <v>0.2739410739118871</v>
      </c>
      <c r="R2203" s="79">
        <f t="shared" si="971"/>
        <v>0.33741550151484523</v>
      </c>
    </row>
    <row r="2204" spans="1:18" s="80" customFormat="1" x14ac:dyDescent="0.25">
      <c r="A2204" s="73" t="s">
        <v>3901</v>
      </c>
      <c r="B2204" s="74">
        <v>7</v>
      </c>
      <c r="C2204" s="74" t="s">
        <v>3902</v>
      </c>
      <c r="D2204" s="26"/>
      <c r="E2204" s="27"/>
      <c r="F2204" s="75">
        <v>4975</v>
      </c>
      <c r="G2204" s="76">
        <v>72.860296277798199</v>
      </c>
      <c r="H2204" s="76">
        <v>27.85234899328859</v>
      </c>
      <c r="I2204" s="76">
        <v>4.9352</v>
      </c>
      <c r="J2204" s="77">
        <v>351.00261070165942</v>
      </c>
      <c r="L2204" s="79">
        <f t="shared" si="966"/>
        <v>0.29379140231946932</v>
      </c>
      <c r="M2204" s="79"/>
      <c r="N2204" s="79">
        <f t="shared" si="967"/>
        <v>0.79767160462997</v>
      </c>
      <c r="O2204" s="79">
        <f t="shared" si="968"/>
        <v>0.27852348993288589</v>
      </c>
      <c r="P2204" s="79">
        <f t="shared" si="969"/>
        <v>0.22078873239436622</v>
      </c>
      <c r="Q2204" s="79">
        <f t="shared" si="970"/>
        <v>0.24798154827393287</v>
      </c>
      <c r="R2204" s="79">
        <f t="shared" si="971"/>
        <v>0.12819578527450687</v>
      </c>
    </row>
    <row r="2205" spans="1:18" s="80" customFormat="1" x14ac:dyDescent="0.25">
      <c r="A2205" s="73" t="s">
        <v>3903</v>
      </c>
      <c r="B2205" s="74">
        <v>8</v>
      </c>
      <c r="C2205" s="74" t="s">
        <v>3904</v>
      </c>
      <c r="D2205" s="26"/>
      <c r="E2205" s="27"/>
      <c r="F2205" s="75">
        <v>3907</v>
      </c>
      <c r="G2205" s="76">
        <v>76.802090731740705</v>
      </c>
      <c r="H2205" s="76">
        <v>59.856630824372758</v>
      </c>
      <c r="I2205" s="76">
        <v>7.7515000000000001</v>
      </c>
      <c r="J2205" s="77">
        <v>972.2338586539081</v>
      </c>
      <c r="L2205" s="79">
        <f t="shared" si="966"/>
        <v>0.54783623608212373</v>
      </c>
      <c r="M2205" s="79"/>
      <c r="N2205" s="79">
        <f t="shared" si="967"/>
        <v>0.86336817886234507</v>
      </c>
      <c r="O2205" s="79">
        <f t="shared" si="968"/>
        <v>0.59856630824372759</v>
      </c>
      <c r="P2205" s="79">
        <f t="shared" si="969"/>
        <v>0.41911971830985917</v>
      </c>
      <c r="Q2205" s="79">
        <f t="shared" si="970"/>
        <v>0.50087018527846461</v>
      </c>
      <c r="R2205" s="79">
        <f t="shared" si="971"/>
        <v>0.38021657551882682</v>
      </c>
    </row>
    <row r="2206" spans="1:18" s="80" customFormat="1" x14ac:dyDescent="0.25">
      <c r="A2206" s="73" t="s">
        <v>3905</v>
      </c>
      <c r="B2206" s="74">
        <v>9</v>
      </c>
      <c r="C2206" s="74" t="s">
        <v>3906</v>
      </c>
      <c r="D2206" s="26"/>
      <c r="E2206" s="27"/>
      <c r="F2206" s="75">
        <v>43481</v>
      </c>
      <c r="G2206" s="76">
        <v>73.808703497112376</v>
      </c>
      <c r="H2206" s="76">
        <v>65.893771906174166</v>
      </c>
      <c r="I2206" s="76">
        <v>8.6143999999999998</v>
      </c>
      <c r="J2206" s="77">
        <v>955.68554682296929</v>
      </c>
      <c r="L2206" s="79">
        <f t="shared" si="966"/>
        <v>0.55489491989334072</v>
      </c>
      <c r="M2206" s="79"/>
      <c r="N2206" s="79">
        <f t="shared" si="967"/>
        <v>0.81347839161853963</v>
      </c>
      <c r="O2206" s="79">
        <f t="shared" si="968"/>
        <v>0.6589377190617417</v>
      </c>
      <c r="P2206" s="79">
        <f t="shared" si="969"/>
        <v>0.47988732394366201</v>
      </c>
      <c r="Q2206" s="79">
        <f t="shared" si="970"/>
        <v>0.562330737774559</v>
      </c>
      <c r="R2206" s="79">
        <f t="shared" si="971"/>
        <v>0.37350326443122484</v>
      </c>
    </row>
    <row r="2207" spans="1:18" s="80" customFormat="1" x14ac:dyDescent="0.25">
      <c r="A2207" s="73" t="s">
        <v>3907</v>
      </c>
      <c r="B2207" s="74">
        <v>10</v>
      </c>
      <c r="C2207" s="74" t="s">
        <v>3908</v>
      </c>
      <c r="D2207" s="26"/>
      <c r="E2207" s="27"/>
      <c r="F2207" s="75">
        <v>33067</v>
      </c>
      <c r="G2207" s="76">
        <v>73.780974089200839</v>
      </c>
      <c r="H2207" s="76">
        <v>74.924744130042143</v>
      </c>
      <c r="I2207" s="76">
        <v>9.5500000000000007</v>
      </c>
      <c r="J2207" s="77">
        <v>1104.4992745573522</v>
      </c>
      <c r="L2207" s="79">
        <f t="shared" si="966"/>
        <v>0.60873373084028937</v>
      </c>
      <c r="M2207" s="79"/>
      <c r="N2207" s="79">
        <f t="shared" si="967"/>
        <v>0.81301623482001395</v>
      </c>
      <c r="O2207" s="79">
        <f t="shared" si="968"/>
        <v>0.74924744130042142</v>
      </c>
      <c r="P2207" s="79">
        <f t="shared" si="969"/>
        <v>0.54577464788732399</v>
      </c>
      <c r="Q2207" s="79">
        <f t="shared" si="970"/>
        <v>0.63946873141398863</v>
      </c>
      <c r="R2207" s="79">
        <f t="shared" si="971"/>
        <v>0.43387394505369259</v>
      </c>
    </row>
    <row r="2208" spans="1:18" s="80" customFormat="1" x14ac:dyDescent="0.25">
      <c r="A2208" s="73" t="s">
        <v>3909</v>
      </c>
      <c r="B2208" s="74">
        <v>11</v>
      </c>
      <c r="C2208" s="74" t="s">
        <v>3910</v>
      </c>
      <c r="D2208" s="26"/>
      <c r="E2208" s="27"/>
      <c r="F2208" s="75">
        <v>2073</v>
      </c>
      <c r="G2208" s="76">
        <v>75.313523762494683</v>
      </c>
      <c r="H2208" s="76">
        <v>20.689655172413794</v>
      </c>
      <c r="I2208" s="76">
        <v>5.4368999999999996</v>
      </c>
      <c r="J2208" s="77">
        <v>497.17340189666481</v>
      </c>
      <c r="L2208" s="79">
        <f t="shared" si="966"/>
        <v>0.33078048600277293</v>
      </c>
      <c r="M2208" s="79"/>
      <c r="N2208" s="79">
        <f t="shared" si="967"/>
        <v>0.83855872937491138</v>
      </c>
      <c r="O2208" s="79">
        <f t="shared" si="968"/>
        <v>0.20689655172413793</v>
      </c>
      <c r="P2208" s="79">
        <f t="shared" si="969"/>
        <v>0.25611971830985913</v>
      </c>
      <c r="Q2208" s="79">
        <f t="shared" si="970"/>
        <v>0.23019619142563458</v>
      </c>
      <c r="R2208" s="79">
        <f t="shared" si="971"/>
        <v>0.18749428068830215</v>
      </c>
    </row>
    <row r="2209" spans="1:18" s="80" customFormat="1" x14ac:dyDescent="0.25">
      <c r="A2209" s="73" t="s">
        <v>3911</v>
      </c>
      <c r="B2209" s="74">
        <v>12</v>
      </c>
      <c r="C2209" s="74" t="s">
        <v>744</v>
      </c>
      <c r="D2209" s="26"/>
      <c r="E2209" s="27"/>
      <c r="F2209" s="75">
        <v>1674</v>
      </c>
      <c r="G2209" s="76">
        <v>75.781292784753603</v>
      </c>
      <c r="H2209" s="76">
        <v>54.54545454545454</v>
      </c>
      <c r="I2209" s="76">
        <v>6.6006999999999998</v>
      </c>
      <c r="J2209" s="77">
        <v>957.11968957264685</v>
      </c>
      <c r="L2209" s="79">
        <f t="shared" si="966"/>
        <v>0.51420554563422471</v>
      </c>
      <c r="M2209" s="79"/>
      <c r="N2209" s="79">
        <f t="shared" si="967"/>
        <v>0.84635487974589341</v>
      </c>
      <c r="O2209" s="79">
        <f t="shared" si="968"/>
        <v>0.54545454545454541</v>
      </c>
      <c r="P2209" s="79">
        <f t="shared" si="969"/>
        <v>0.33807746478873241</v>
      </c>
      <c r="Q2209" s="79">
        <f t="shared" si="970"/>
        <v>0.42942506899896182</v>
      </c>
      <c r="R2209" s="79">
        <f t="shared" si="971"/>
        <v>0.37408506676375125</v>
      </c>
    </row>
    <row r="2210" spans="1:18" s="80" customFormat="1" x14ac:dyDescent="0.25">
      <c r="A2210" s="73" t="s">
        <v>3912</v>
      </c>
      <c r="B2210" s="74">
        <v>13</v>
      </c>
      <c r="C2210" s="74" t="s">
        <v>3913</v>
      </c>
      <c r="D2210" s="26"/>
      <c r="E2210" s="27"/>
      <c r="F2210" s="75">
        <v>7263</v>
      </c>
      <c r="G2210" s="76">
        <v>74.57885243534686</v>
      </c>
      <c r="H2210" s="76">
        <v>38.576158940397356</v>
      </c>
      <c r="I2210" s="76">
        <v>5.8337000000000003</v>
      </c>
      <c r="J2210" s="77">
        <v>668.61652597041621</v>
      </c>
      <c r="L2210" s="79">
        <f t="shared" si="966"/>
        <v>0.41273753833595811</v>
      </c>
      <c r="M2210" s="79"/>
      <c r="N2210" s="79">
        <f t="shared" si="967"/>
        <v>0.82631420725578097</v>
      </c>
      <c r="O2210" s="79">
        <f t="shared" si="968"/>
        <v>0.38576158940397354</v>
      </c>
      <c r="P2210" s="79">
        <f t="shared" si="969"/>
        <v>0.2840633802816902</v>
      </c>
      <c r="Q2210" s="79">
        <f t="shared" si="970"/>
        <v>0.33102981900265444</v>
      </c>
      <c r="R2210" s="79">
        <f t="shared" si="971"/>
        <v>0.25704524380138588</v>
      </c>
    </row>
    <row r="2211" spans="1:18" s="80" customFormat="1" x14ac:dyDescent="0.25">
      <c r="A2211" s="73" t="s">
        <v>3914</v>
      </c>
      <c r="B2211" s="74">
        <v>14</v>
      </c>
      <c r="C2211" s="74" t="s">
        <v>3915</v>
      </c>
      <c r="D2211" s="26"/>
      <c r="E2211" s="27"/>
      <c r="F2211" s="75">
        <v>1943</v>
      </c>
      <c r="G2211" s="76">
        <v>75.289971533129531</v>
      </c>
      <c r="H2211" s="76">
        <v>56.557377049180324</v>
      </c>
      <c r="I2211" s="76">
        <v>6.3803000000000001</v>
      </c>
      <c r="J2211" s="77">
        <v>574.44782099594556</v>
      </c>
      <c r="L2211" s="79">
        <f t="shared" si="966"/>
        <v>0.42789448889766424</v>
      </c>
      <c r="M2211" s="79"/>
      <c r="N2211" s="79">
        <f t="shared" si="967"/>
        <v>0.83816619221882549</v>
      </c>
      <c r="O2211" s="79">
        <f t="shared" si="968"/>
        <v>0.56557377049180324</v>
      </c>
      <c r="P2211" s="79">
        <f t="shared" si="969"/>
        <v>0.32255633802816908</v>
      </c>
      <c r="Q2211" s="79">
        <f t="shared" si="970"/>
        <v>0.42711755325041395</v>
      </c>
      <c r="R2211" s="79">
        <f t="shared" si="971"/>
        <v>0.2188429294101199</v>
      </c>
    </row>
    <row r="2212" spans="1:18" s="80" customFormat="1" x14ac:dyDescent="0.25">
      <c r="A2212" s="73"/>
      <c r="B2212" s="74"/>
      <c r="C2212" s="81"/>
      <c r="D2212" s="82"/>
      <c r="E2212" s="83"/>
      <c r="F2212" s="84" t="s">
        <v>17</v>
      </c>
      <c r="G2212" s="85"/>
      <c r="H2212" s="85"/>
      <c r="I2212" s="85"/>
      <c r="J2212" s="86"/>
      <c r="L2212" s="79"/>
      <c r="M2212" s="79"/>
      <c r="N2212" s="79"/>
      <c r="O2212" s="79"/>
      <c r="P2212" s="79"/>
      <c r="Q2212" s="79"/>
      <c r="R2212" s="79"/>
    </row>
    <row r="2213" spans="1:18" s="80" customFormat="1" x14ac:dyDescent="0.25">
      <c r="A2213" s="62" t="s">
        <v>3916</v>
      </c>
      <c r="B2213" s="63"/>
      <c r="C2213" s="64" t="s">
        <v>3917</v>
      </c>
      <c r="D2213" s="65"/>
      <c r="E2213" s="66"/>
      <c r="F2213" s="67">
        <v>69394</v>
      </c>
      <c r="G2213" s="68">
        <v>68.97926925608455</v>
      </c>
      <c r="H2213" s="68">
        <v>55.31835205992509</v>
      </c>
      <c r="I2213" s="68">
        <v>6.7384164837357821</v>
      </c>
      <c r="J2213" s="69">
        <v>817.24974922152865</v>
      </c>
      <c r="K2213" s="16"/>
      <c r="L2213" s="54">
        <f t="shared" ref="L2213:L2218" si="972">GEOMEAN(N2213,Q2213,R2213)</f>
        <v>0.46727210597540725</v>
      </c>
      <c r="M2213" s="54"/>
      <c r="N2213" s="54">
        <f t="shared" ref="N2213:N2218" si="973">+(G2213-25)/(85-25)</f>
        <v>0.73298782093474246</v>
      </c>
      <c r="O2213" s="54">
        <f t="shared" ref="O2213:O2218" si="974">+H2213/100</f>
        <v>0.55318352059925091</v>
      </c>
      <c r="P2213" s="54">
        <f t="shared" ref="P2213:P2218" si="975">+(I2213-1.8)/(16-1.8)</f>
        <v>0.34777580871378749</v>
      </c>
      <c r="Q2213" s="54">
        <f t="shared" ref="Q2213:Q2218" si="976">+(O2213*P2213)^(0.5)</f>
        <v>0.43861582990533365</v>
      </c>
      <c r="R2213" s="54">
        <f t="shared" ref="R2213:R2218" si="977">+(J2213-35)/(2500-35)</f>
        <v>0.31734269745295279</v>
      </c>
    </row>
    <row r="2214" spans="1:18" s="80" customFormat="1" x14ac:dyDescent="0.25">
      <c r="A2214" s="73" t="s">
        <v>3918</v>
      </c>
      <c r="B2214" s="74">
        <v>1</v>
      </c>
      <c r="C2214" s="74" t="s">
        <v>3919</v>
      </c>
      <c r="D2214" s="26"/>
      <c r="E2214" s="27"/>
      <c r="F2214" s="75">
        <v>26166</v>
      </c>
      <c r="G2214" s="76">
        <v>68.019298221558117</v>
      </c>
      <c r="H2214" s="76">
        <v>56.263383297644545</v>
      </c>
      <c r="I2214" s="76">
        <v>7.3634000000000004</v>
      </c>
      <c r="J2214" s="77">
        <v>866.8918212047239</v>
      </c>
      <c r="L2214" s="79">
        <f t="shared" si="972"/>
        <v>0.48432136947945692</v>
      </c>
      <c r="M2214" s="79"/>
      <c r="N2214" s="79">
        <f t="shared" si="973"/>
        <v>0.71698830369263533</v>
      </c>
      <c r="O2214" s="79">
        <f t="shared" si="974"/>
        <v>0.56263383297644542</v>
      </c>
      <c r="P2214" s="79">
        <f t="shared" si="975"/>
        <v>0.39178873239436623</v>
      </c>
      <c r="Q2214" s="79">
        <f t="shared" si="976"/>
        <v>0.46950356359033646</v>
      </c>
      <c r="R2214" s="79">
        <f t="shared" si="977"/>
        <v>0.33748146904856952</v>
      </c>
    </row>
    <row r="2215" spans="1:18" s="80" customFormat="1" x14ac:dyDescent="0.25">
      <c r="A2215" s="73" t="s">
        <v>3920</v>
      </c>
      <c r="B2215" s="74">
        <v>2</v>
      </c>
      <c r="C2215" s="74" t="s">
        <v>3921</v>
      </c>
      <c r="D2215" s="26"/>
      <c r="E2215" s="27"/>
      <c r="F2215" s="75">
        <v>11456</v>
      </c>
      <c r="G2215" s="76">
        <v>69.072530354361547</v>
      </c>
      <c r="H2215" s="76">
        <v>53.571428571428569</v>
      </c>
      <c r="I2215" s="76">
        <v>5.6764000000000001</v>
      </c>
      <c r="J2215" s="77">
        <v>691.82787601778273</v>
      </c>
      <c r="L2215" s="79">
        <f t="shared" si="972"/>
        <v>0.42143380951396631</v>
      </c>
      <c r="M2215" s="79"/>
      <c r="N2215" s="79">
        <f t="shared" si="973"/>
        <v>0.7345421725726925</v>
      </c>
      <c r="O2215" s="79">
        <f t="shared" si="974"/>
        <v>0.5357142857142857</v>
      </c>
      <c r="P2215" s="79">
        <f t="shared" si="975"/>
        <v>0.27298591549295775</v>
      </c>
      <c r="Q2215" s="79">
        <f t="shared" si="976"/>
        <v>0.38241659839548048</v>
      </c>
      <c r="R2215" s="79">
        <f t="shared" si="977"/>
        <v>0.26646161298895849</v>
      </c>
    </row>
    <row r="2216" spans="1:18" s="80" customFormat="1" x14ac:dyDescent="0.25">
      <c r="A2216" s="73" t="s">
        <v>3922</v>
      </c>
      <c r="B2216" s="74">
        <v>3</v>
      </c>
      <c r="C2216" s="74" t="s">
        <v>3923</v>
      </c>
      <c r="D2216" s="26"/>
      <c r="E2216" s="27"/>
      <c r="F2216" s="75">
        <v>10308</v>
      </c>
      <c r="G2216" s="76">
        <v>67.180833352698571</v>
      </c>
      <c r="H2216" s="76">
        <v>52.670807453416145</v>
      </c>
      <c r="I2216" s="76">
        <v>5.5556000000000001</v>
      </c>
      <c r="J2216" s="77">
        <v>745.29947861709093</v>
      </c>
      <c r="L2216" s="79">
        <f t="shared" si="972"/>
        <v>0.42285323055136259</v>
      </c>
      <c r="M2216" s="79"/>
      <c r="N2216" s="79">
        <f t="shared" si="973"/>
        <v>0.70301388921164287</v>
      </c>
      <c r="O2216" s="79">
        <f t="shared" si="974"/>
        <v>0.52670807453416146</v>
      </c>
      <c r="P2216" s="79">
        <f t="shared" si="975"/>
        <v>0.26447887323943664</v>
      </c>
      <c r="Q2216" s="79">
        <f t="shared" si="976"/>
        <v>0.37323338285703789</v>
      </c>
      <c r="R2216" s="79">
        <f t="shared" si="977"/>
        <v>0.28815394670064542</v>
      </c>
    </row>
    <row r="2217" spans="1:18" s="80" customFormat="1" x14ac:dyDescent="0.25">
      <c r="A2217" s="73" t="s">
        <v>3924</v>
      </c>
      <c r="B2217" s="74">
        <v>4</v>
      </c>
      <c r="C2217" s="74" t="s">
        <v>3925</v>
      </c>
      <c r="D2217" s="26"/>
      <c r="E2217" s="27"/>
      <c r="F2217" s="75">
        <v>1315</v>
      </c>
      <c r="G2217" s="76">
        <v>70.632768042412863</v>
      </c>
      <c r="H2217" s="76">
        <v>30.476190476190478</v>
      </c>
      <c r="I2217" s="76">
        <v>4.8449999999999998</v>
      </c>
      <c r="J2217" s="77">
        <v>400.43480189755087</v>
      </c>
      <c r="L2217" s="79">
        <f t="shared" si="972"/>
        <v>0.30660750894096206</v>
      </c>
      <c r="M2217" s="79"/>
      <c r="N2217" s="79">
        <f t="shared" si="973"/>
        <v>0.76054613404021443</v>
      </c>
      <c r="O2217" s="79">
        <f t="shared" si="974"/>
        <v>0.30476190476190479</v>
      </c>
      <c r="P2217" s="79">
        <f t="shared" si="975"/>
        <v>0.21443661971830985</v>
      </c>
      <c r="Q2217" s="79">
        <f t="shared" si="976"/>
        <v>0.25564059277833079</v>
      </c>
      <c r="R2217" s="79">
        <f t="shared" si="977"/>
        <v>0.14824941253450338</v>
      </c>
    </row>
    <row r="2218" spans="1:18" s="80" customFormat="1" x14ac:dyDescent="0.25">
      <c r="A2218" s="73" t="s">
        <v>3926</v>
      </c>
      <c r="B2218" s="74">
        <v>5</v>
      </c>
      <c r="C2218" s="74" t="s">
        <v>3927</v>
      </c>
      <c r="D2218" s="26"/>
      <c r="E2218" s="27"/>
      <c r="F2218" s="75">
        <v>20149</v>
      </c>
      <c r="G2218" s="76">
        <v>70.978932164881257</v>
      </c>
      <c r="H2218" s="76">
        <v>57.969303423848885</v>
      </c>
      <c r="I2218" s="76">
        <v>7.1280000000000001</v>
      </c>
      <c r="J2218" s="77">
        <v>888.10555194282551</v>
      </c>
      <c r="L2218" s="79">
        <f t="shared" si="972"/>
        <v>0.49824561357122393</v>
      </c>
      <c r="M2218" s="79"/>
      <c r="N2218" s="79">
        <f t="shared" si="973"/>
        <v>0.76631553608135428</v>
      </c>
      <c r="O2218" s="79">
        <f t="shared" si="974"/>
        <v>0.57969303423848884</v>
      </c>
      <c r="P2218" s="79">
        <f t="shared" si="975"/>
        <v>0.37521126760563384</v>
      </c>
      <c r="Q2218" s="79">
        <f t="shared" si="976"/>
        <v>0.46637684140486596</v>
      </c>
      <c r="R2218" s="79">
        <f t="shared" si="977"/>
        <v>0.34608744500723143</v>
      </c>
    </row>
    <row r="2219" spans="1:18" s="80" customFormat="1" x14ac:dyDescent="0.25">
      <c r="A2219" s="73"/>
      <c r="B2219" s="74"/>
      <c r="C2219" s="81"/>
      <c r="D2219" s="82"/>
      <c r="E2219" s="83"/>
      <c r="F2219" s="84" t="s">
        <v>17</v>
      </c>
      <c r="G2219" s="85"/>
      <c r="H2219" s="85"/>
      <c r="I2219" s="85"/>
      <c r="J2219" s="86"/>
      <c r="L2219" s="79"/>
      <c r="M2219" s="79"/>
      <c r="N2219" s="79"/>
      <c r="O2219" s="79"/>
      <c r="P2219" s="79"/>
      <c r="Q2219" s="79"/>
      <c r="R2219" s="79"/>
    </row>
    <row r="2220" spans="1:18" s="80" customFormat="1" x14ac:dyDescent="0.25">
      <c r="A2220" s="55" t="s">
        <v>3928</v>
      </c>
      <c r="B2220" s="56" t="s">
        <v>3929</v>
      </c>
      <c r="C2220" s="56"/>
      <c r="D2220" s="26"/>
      <c r="E2220" s="27"/>
      <c r="F2220" s="57">
        <v>329332</v>
      </c>
      <c r="G2220" s="58">
        <v>77.534340244873405</v>
      </c>
      <c r="H2220" s="58">
        <v>74.913181883953115</v>
      </c>
      <c r="I2220" s="58">
        <v>9.810744263726983</v>
      </c>
      <c r="J2220" s="59">
        <v>1003.4997000000002</v>
      </c>
      <c r="L2220" s="61">
        <f t="shared" ref="L2220:L2232" si="978">GEOMEAN(N2220,Q2220,R2220)</f>
        <v>0.60699064001012892</v>
      </c>
      <c r="M2220" s="61"/>
      <c r="N2220" s="61">
        <f t="shared" ref="N2220:N2232" si="979">+(G2220-25)/(85-25)</f>
        <v>0.87557233741455676</v>
      </c>
      <c r="O2220" s="61">
        <f t="shared" ref="O2220:O2232" si="980">+H2220/100</f>
        <v>0.74913181883953117</v>
      </c>
      <c r="P2220" s="61">
        <f t="shared" ref="P2220:P2232" si="981">+(I2220-1.8)/(16-1.8)</f>
        <v>0.56413691998077342</v>
      </c>
      <c r="Q2220" s="61">
        <f t="shared" ref="Q2220:Q2232" si="982">+(O2220*P2220)^(0.5)</f>
        <v>0.65008685338170613</v>
      </c>
      <c r="R2220" s="61">
        <f t="shared" ref="R2220:R2232" si="983">+(J2220-35)/(2500-35)</f>
        <v>0.39290048681541589</v>
      </c>
    </row>
    <row r="2221" spans="1:18" s="80" customFormat="1" x14ac:dyDescent="0.25">
      <c r="A2221" s="62" t="s">
        <v>3930</v>
      </c>
      <c r="B2221" s="63"/>
      <c r="C2221" s="64" t="s">
        <v>3931</v>
      </c>
      <c r="D2221" s="65"/>
      <c r="E2221" s="66"/>
      <c r="F2221" s="67">
        <v>306363</v>
      </c>
      <c r="G2221" s="68">
        <v>77.942926905767095</v>
      </c>
      <c r="H2221" s="68">
        <v>75.292392017601415</v>
      </c>
      <c r="I2221" s="68">
        <v>9.9456541153816147</v>
      </c>
      <c r="J2221" s="69">
        <v>1005.7615973781508</v>
      </c>
      <c r="K2221" s="16"/>
      <c r="L2221" s="54">
        <f t="shared" si="978"/>
        <v>0.61124535641444466</v>
      </c>
      <c r="M2221" s="54"/>
      <c r="N2221" s="54">
        <f t="shared" si="979"/>
        <v>0.8823821150961183</v>
      </c>
      <c r="O2221" s="54">
        <f t="shared" si="980"/>
        <v>0.75292392017601417</v>
      </c>
      <c r="P2221" s="54">
        <f t="shared" si="981"/>
        <v>0.57363761375926858</v>
      </c>
      <c r="Q2221" s="54">
        <f t="shared" si="982"/>
        <v>0.65719516196640004</v>
      </c>
      <c r="R2221" s="54">
        <f t="shared" si="983"/>
        <v>0.39381809224265751</v>
      </c>
    </row>
    <row r="2222" spans="1:18" s="80" customFormat="1" x14ac:dyDescent="0.25">
      <c r="A2222" s="73" t="s">
        <v>3932</v>
      </c>
      <c r="B2222" s="74">
        <v>1</v>
      </c>
      <c r="C2222" s="74" t="s">
        <v>3933</v>
      </c>
      <c r="D2222" s="26"/>
      <c r="E2222" s="27"/>
      <c r="F2222" s="75">
        <v>92972</v>
      </c>
      <c r="G2222" s="76">
        <v>77.643390844420736</v>
      </c>
      <c r="H2222" s="76">
        <v>77.26825151216768</v>
      </c>
      <c r="I2222" s="76">
        <v>11.2918</v>
      </c>
      <c r="J2222" s="77">
        <v>1174.4342670694505</v>
      </c>
      <c r="L2222" s="79">
        <f t="shared" si="978"/>
        <v>0.66302800461013167</v>
      </c>
      <c r="M2222" s="79"/>
      <c r="N2222" s="79">
        <f t="shared" si="979"/>
        <v>0.87738984740701231</v>
      </c>
      <c r="O2222" s="79">
        <f t="shared" si="980"/>
        <v>0.77268251512167685</v>
      </c>
      <c r="P2222" s="79">
        <f t="shared" si="981"/>
        <v>0.66843661971830981</v>
      </c>
      <c r="Q2222" s="79">
        <f t="shared" si="982"/>
        <v>0.71867189212002403</v>
      </c>
      <c r="R2222" s="79">
        <f t="shared" si="983"/>
        <v>0.46224513877056816</v>
      </c>
    </row>
    <row r="2223" spans="1:18" s="80" customFormat="1" x14ac:dyDescent="0.25">
      <c r="A2223" s="73" t="s">
        <v>3934</v>
      </c>
      <c r="B2223" s="74">
        <v>2</v>
      </c>
      <c r="C2223" s="74" t="s">
        <v>3935</v>
      </c>
      <c r="D2223" s="26"/>
      <c r="E2223" s="27"/>
      <c r="F2223" s="75">
        <v>34061</v>
      </c>
      <c r="G2223" s="76">
        <v>79.623705053011719</v>
      </c>
      <c r="H2223" s="76">
        <v>77.313848295059145</v>
      </c>
      <c r="I2223" s="76">
        <v>9.4713999999999992</v>
      </c>
      <c r="J2223" s="77">
        <v>923.69018918536187</v>
      </c>
      <c r="L2223" s="79">
        <f t="shared" si="978"/>
        <v>0.59638729706654547</v>
      </c>
      <c r="M2223" s="79"/>
      <c r="N2223" s="79">
        <f t="shared" si="979"/>
        <v>0.91039508421686199</v>
      </c>
      <c r="O2223" s="79">
        <f t="shared" si="980"/>
        <v>0.7731384829505914</v>
      </c>
      <c r="P2223" s="79">
        <f t="shared" si="981"/>
        <v>0.54023943661971829</v>
      </c>
      <c r="Q2223" s="79">
        <f t="shared" si="982"/>
        <v>0.64628159377956229</v>
      </c>
      <c r="R2223" s="79">
        <f t="shared" si="983"/>
        <v>0.3605234033206336</v>
      </c>
    </row>
    <row r="2224" spans="1:18" s="80" customFormat="1" x14ac:dyDescent="0.25">
      <c r="A2224" s="73" t="s">
        <v>3936</v>
      </c>
      <c r="B2224" s="74">
        <v>3</v>
      </c>
      <c r="C2224" s="74" t="s">
        <v>3937</v>
      </c>
      <c r="D2224" s="26"/>
      <c r="E2224" s="27"/>
      <c r="F2224" s="75">
        <v>2979</v>
      </c>
      <c r="G2224" s="76">
        <v>77.169535487720793</v>
      </c>
      <c r="H2224" s="76">
        <v>79.66101694915254</v>
      </c>
      <c r="I2224" s="76">
        <v>9.3446999999999996</v>
      </c>
      <c r="J2224" s="77">
        <v>969.51550799444135</v>
      </c>
      <c r="L2224" s="79">
        <f t="shared" si="978"/>
        <v>0.59856550137885389</v>
      </c>
      <c r="M2224" s="79"/>
      <c r="N2224" s="79">
        <f t="shared" si="979"/>
        <v>0.86949225812867992</v>
      </c>
      <c r="O2224" s="79">
        <f t="shared" si="980"/>
        <v>0.79661016949152541</v>
      </c>
      <c r="P2224" s="79">
        <f t="shared" si="981"/>
        <v>0.53131690140845067</v>
      </c>
      <c r="Q2224" s="79">
        <f t="shared" si="982"/>
        <v>0.65057854782085922</v>
      </c>
      <c r="R2224" s="79">
        <f t="shared" si="983"/>
        <v>0.37911379634662934</v>
      </c>
    </row>
    <row r="2225" spans="1:18" s="80" customFormat="1" x14ac:dyDescent="0.25">
      <c r="A2225" s="73" t="s">
        <v>3938</v>
      </c>
      <c r="B2225" s="74">
        <v>4</v>
      </c>
      <c r="C2225" s="74" t="s">
        <v>3939</v>
      </c>
      <c r="D2225" s="26"/>
      <c r="E2225" s="27"/>
      <c r="F2225" s="75">
        <v>31866</v>
      </c>
      <c r="G2225" s="76">
        <v>78.730244376125086</v>
      </c>
      <c r="H2225" s="76">
        <v>77.329490874159461</v>
      </c>
      <c r="I2225" s="76">
        <v>8.3491</v>
      </c>
      <c r="J2225" s="77">
        <v>822.74124549697729</v>
      </c>
      <c r="L2225" s="79">
        <f t="shared" si="978"/>
        <v>0.55494653889762469</v>
      </c>
      <c r="M2225" s="79"/>
      <c r="N2225" s="79">
        <f t="shared" si="979"/>
        <v>0.89550407293541812</v>
      </c>
      <c r="O2225" s="79">
        <f t="shared" si="980"/>
        <v>0.77329490874159457</v>
      </c>
      <c r="P2225" s="79">
        <f t="shared" si="981"/>
        <v>0.4612042253521127</v>
      </c>
      <c r="Q2225" s="79">
        <f t="shared" si="982"/>
        <v>0.59719919570851721</v>
      </c>
      <c r="R2225" s="79">
        <f t="shared" si="983"/>
        <v>0.31957048498863178</v>
      </c>
    </row>
    <row r="2226" spans="1:18" s="80" customFormat="1" x14ac:dyDescent="0.25">
      <c r="A2226" s="73" t="s">
        <v>3940</v>
      </c>
      <c r="B2226" s="74">
        <v>5</v>
      </c>
      <c r="C2226" s="74" t="s">
        <v>3941</v>
      </c>
      <c r="D2226" s="26"/>
      <c r="E2226" s="27"/>
      <c r="F2226" s="75">
        <v>2613</v>
      </c>
      <c r="G2226" s="76">
        <v>75.367189204128877</v>
      </c>
      <c r="H2226" s="76">
        <v>75.531914893617028</v>
      </c>
      <c r="I2226" s="76">
        <v>7.7811000000000003</v>
      </c>
      <c r="J2226" s="77">
        <v>1001.8932289494796</v>
      </c>
      <c r="L2226" s="79">
        <f t="shared" si="978"/>
        <v>0.57054498076065507</v>
      </c>
      <c r="M2226" s="79"/>
      <c r="N2226" s="79">
        <f t="shared" si="979"/>
        <v>0.83945315340214799</v>
      </c>
      <c r="O2226" s="79">
        <f t="shared" si="980"/>
        <v>0.75531914893617025</v>
      </c>
      <c r="P2226" s="79">
        <f t="shared" si="981"/>
        <v>0.42120422535211272</v>
      </c>
      <c r="Q2226" s="79">
        <f t="shared" si="982"/>
        <v>0.56404221209168082</v>
      </c>
      <c r="R2226" s="79">
        <f t="shared" si="983"/>
        <v>0.39224877442169559</v>
      </c>
    </row>
    <row r="2227" spans="1:18" s="80" customFormat="1" x14ac:dyDescent="0.25">
      <c r="A2227" s="73" t="s">
        <v>3942</v>
      </c>
      <c r="B2227" s="74">
        <v>6</v>
      </c>
      <c r="C2227" s="74" t="s">
        <v>3943</v>
      </c>
      <c r="D2227" s="26"/>
      <c r="E2227" s="27"/>
      <c r="F2227" s="75">
        <v>2062</v>
      </c>
      <c r="G2227" s="76">
        <v>77.585311285456797</v>
      </c>
      <c r="H2227" s="76">
        <v>74.705882352941174</v>
      </c>
      <c r="I2227" s="76">
        <v>8.3504000000000005</v>
      </c>
      <c r="J2227" s="77">
        <v>837.53662742342306</v>
      </c>
      <c r="L2227" s="79">
        <f t="shared" si="978"/>
        <v>0.55124258239979407</v>
      </c>
      <c r="M2227" s="79"/>
      <c r="N2227" s="79">
        <f t="shared" si="979"/>
        <v>0.87642185475761325</v>
      </c>
      <c r="O2227" s="79">
        <f t="shared" si="980"/>
        <v>0.74705882352941178</v>
      </c>
      <c r="P2227" s="79">
        <f t="shared" si="981"/>
        <v>0.4612957746478874</v>
      </c>
      <c r="Q2227" s="79">
        <f t="shared" si="982"/>
        <v>0.58703924801289009</v>
      </c>
      <c r="R2227" s="79">
        <f t="shared" si="983"/>
        <v>0.32557266832593229</v>
      </c>
    </row>
    <row r="2228" spans="1:18" s="80" customFormat="1" x14ac:dyDescent="0.25">
      <c r="A2228" s="73" t="s">
        <v>3944</v>
      </c>
      <c r="B2228" s="74">
        <v>7</v>
      </c>
      <c r="C2228" s="74" t="s">
        <v>1804</v>
      </c>
      <c r="D2228" s="26"/>
      <c r="E2228" s="27"/>
      <c r="F2228" s="75">
        <v>1980</v>
      </c>
      <c r="G2228" s="76">
        <v>76.237390751014431</v>
      </c>
      <c r="H2228" s="76">
        <v>62.025316455696199</v>
      </c>
      <c r="I2228" s="76">
        <v>8.9091000000000005</v>
      </c>
      <c r="J2228" s="77">
        <v>959.6579938581342</v>
      </c>
      <c r="L2228" s="79">
        <f t="shared" si="978"/>
        <v>0.56305289774295741</v>
      </c>
      <c r="M2228" s="79"/>
      <c r="N2228" s="79">
        <f t="shared" si="979"/>
        <v>0.85395651251690718</v>
      </c>
      <c r="O2228" s="79">
        <f t="shared" si="980"/>
        <v>0.620253164556962</v>
      </c>
      <c r="P2228" s="79">
        <f t="shared" si="981"/>
        <v>0.50064084507042261</v>
      </c>
      <c r="Q2228" s="79">
        <f t="shared" si="982"/>
        <v>0.55724686491841424</v>
      </c>
      <c r="R2228" s="79">
        <f t="shared" si="983"/>
        <v>0.37511480481060211</v>
      </c>
    </row>
    <row r="2229" spans="1:18" s="80" customFormat="1" x14ac:dyDescent="0.25">
      <c r="A2229" s="73" t="s">
        <v>3945</v>
      </c>
      <c r="B2229" s="74">
        <v>8</v>
      </c>
      <c r="C2229" s="74" t="s">
        <v>3946</v>
      </c>
      <c r="D2229" s="26"/>
      <c r="E2229" s="27"/>
      <c r="F2229" s="75">
        <v>18627</v>
      </c>
      <c r="G2229" s="76">
        <v>78.961125852656849</v>
      </c>
      <c r="H2229" s="76">
        <v>77.609890109890117</v>
      </c>
      <c r="I2229" s="76">
        <v>10.1191</v>
      </c>
      <c r="J2229" s="77">
        <v>1044.1194377369673</v>
      </c>
      <c r="L2229" s="79">
        <f t="shared" si="978"/>
        <v>0.62849618349027048</v>
      </c>
      <c r="M2229" s="79"/>
      <c r="N2229" s="79">
        <f t="shared" si="979"/>
        <v>0.8993520975442808</v>
      </c>
      <c r="O2229" s="79">
        <f t="shared" si="980"/>
        <v>0.77609890109890112</v>
      </c>
      <c r="P2229" s="79">
        <f t="shared" si="981"/>
        <v>0.5858521126760563</v>
      </c>
      <c r="Q2229" s="79">
        <f t="shared" si="982"/>
        <v>0.67429902925509011</v>
      </c>
      <c r="R2229" s="79">
        <f t="shared" si="983"/>
        <v>0.4093790822462342</v>
      </c>
    </row>
    <row r="2230" spans="1:18" s="80" customFormat="1" x14ac:dyDescent="0.25">
      <c r="A2230" s="73" t="s">
        <v>3947</v>
      </c>
      <c r="B2230" s="74">
        <v>9</v>
      </c>
      <c r="C2230" s="74" t="s">
        <v>3948</v>
      </c>
      <c r="D2230" s="26"/>
      <c r="E2230" s="27"/>
      <c r="F2230" s="75">
        <v>3227</v>
      </c>
      <c r="G2230" s="76">
        <v>75.041223896148423</v>
      </c>
      <c r="H2230" s="76">
        <v>72.159090909090907</v>
      </c>
      <c r="I2230" s="76">
        <v>8.1371000000000002</v>
      </c>
      <c r="J2230" s="77">
        <v>832.19923458710969</v>
      </c>
      <c r="L2230" s="79">
        <f t="shared" si="978"/>
        <v>0.5349227708544666</v>
      </c>
      <c r="M2230" s="79"/>
      <c r="N2230" s="79">
        <f t="shared" si="979"/>
        <v>0.83402039826914043</v>
      </c>
      <c r="O2230" s="79">
        <f t="shared" si="980"/>
        <v>0.72159090909090906</v>
      </c>
      <c r="P2230" s="79">
        <f t="shared" si="981"/>
        <v>0.44627464788732402</v>
      </c>
      <c r="Q2230" s="79">
        <f t="shared" si="982"/>
        <v>0.56747487069758384</v>
      </c>
      <c r="R2230" s="79">
        <f t="shared" si="983"/>
        <v>0.32340739739842178</v>
      </c>
    </row>
    <row r="2231" spans="1:18" s="80" customFormat="1" x14ac:dyDescent="0.25">
      <c r="A2231" s="73" t="s">
        <v>3949</v>
      </c>
      <c r="B2231" s="74">
        <v>10</v>
      </c>
      <c r="C2231" s="74" t="s">
        <v>3950</v>
      </c>
      <c r="D2231" s="26"/>
      <c r="E2231" s="27"/>
      <c r="F2231" s="75">
        <v>110417</v>
      </c>
      <c r="G2231" s="76">
        <v>78.842032243117558</v>
      </c>
      <c r="H2231" s="76">
        <v>72.853185595567865</v>
      </c>
      <c r="I2231" s="76">
        <v>9.5576000000000008</v>
      </c>
      <c r="J2231" s="77">
        <v>946.7028673319204</v>
      </c>
      <c r="L2231" s="79">
        <f t="shared" si="978"/>
        <v>0.59381358315262478</v>
      </c>
      <c r="M2231" s="79"/>
      <c r="N2231" s="79">
        <f t="shared" si="979"/>
        <v>0.89736720405195924</v>
      </c>
      <c r="O2231" s="79">
        <f t="shared" si="980"/>
        <v>0.7285318559556786</v>
      </c>
      <c r="P2231" s="79">
        <f t="shared" si="981"/>
        <v>0.54630985915492969</v>
      </c>
      <c r="Q2231" s="79">
        <f t="shared" si="982"/>
        <v>0.63087568951182948</v>
      </c>
      <c r="R2231" s="79">
        <f t="shared" si="983"/>
        <v>0.36985917538820301</v>
      </c>
    </row>
    <row r="2232" spans="1:18" s="80" customFormat="1" x14ac:dyDescent="0.25">
      <c r="A2232" s="92" t="s">
        <v>3951</v>
      </c>
      <c r="B2232" s="93">
        <v>11</v>
      </c>
      <c r="C2232" s="93" t="s">
        <v>3952</v>
      </c>
      <c r="D2232" s="26"/>
      <c r="E2232" s="27"/>
      <c r="F2232" s="94">
        <v>5559</v>
      </c>
      <c r="G2232" s="95">
        <v>75.15842667070477</v>
      </c>
      <c r="H2232" s="95">
        <v>64.175257731958766</v>
      </c>
      <c r="I2232" s="95">
        <v>7.0770999999999997</v>
      </c>
      <c r="J2232" s="96">
        <v>982.13460310446078</v>
      </c>
      <c r="L2232" s="79">
        <f t="shared" si="978"/>
        <v>0.53931385633595352</v>
      </c>
      <c r="M2232" s="79"/>
      <c r="N2232" s="79">
        <f t="shared" si="979"/>
        <v>0.83597377784507954</v>
      </c>
      <c r="O2232" s="79">
        <f t="shared" si="980"/>
        <v>0.64175257731958768</v>
      </c>
      <c r="P2232" s="79">
        <f t="shared" si="981"/>
        <v>0.37162676056338029</v>
      </c>
      <c r="Q2232" s="79">
        <f t="shared" si="982"/>
        <v>0.48835686889044433</v>
      </c>
      <c r="R2232" s="79">
        <f t="shared" si="983"/>
        <v>0.38423310470769201</v>
      </c>
    </row>
    <row r="2233" spans="1:18" s="80" customFormat="1" x14ac:dyDescent="0.25">
      <c r="A2233" s="73"/>
      <c r="B2233" s="74"/>
      <c r="C2233" s="81"/>
      <c r="D2233" s="82"/>
      <c r="E2233" s="83"/>
      <c r="F2233" s="84" t="s">
        <v>17</v>
      </c>
      <c r="G2233" s="85"/>
      <c r="H2233" s="85"/>
      <c r="I2233" s="85"/>
      <c r="J2233" s="86"/>
      <c r="L2233" s="79"/>
      <c r="M2233" s="79"/>
      <c r="N2233" s="79"/>
      <c r="O2233" s="79"/>
      <c r="P2233" s="79"/>
      <c r="Q2233" s="79"/>
      <c r="R2233" s="79"/>
    </row>
    <row r="2234" spans="1:18" s="80" customFormat="1" x14ac:dyDescent="0.25">
      <c r="A2234" s="62" t="s">
        <v>3953</v>
      </c>
      <c r="B2234" s="87"/>
      <c r="C2234" s="64" t="s">
        <v>3954</v>
      </c>
      <c r="D2234" s="65"/>
      <c r="E2234" s="66"/>
      <c r="F2234" s="67">
        <v>6102</v>
      </c>
      <c r="G2234" s="68">
        <v>70.499615243705293</v>
      </c>
      <c r="H2234" s="68">
        <v>63.218390804597703</v>
      </c>
      <c r="I2234" s="68">
        <v>6.3151483812949634</v>
      </c>
      <c r="J2234" s="69">
        <v>496.84554804926535</v>
      </c>
      <c r="K2234" s="16"/>
      <c r="L2234" s="54">
        <f t="shared" ref="L2234:L2240" si="984">GEOMEAN(N2234,Q2234,R2234)</f>
        <v>0.39937722084845945</v>
      </c>
      <c r="M2234" s="54"/>
      <c r="N2234" s="54">
        <f t="shared" ref="N2234:N2240" si="985">+(G2234-25)/(85-25)</f>
        <v>0.75832692072842156</v>
      </c>
      <c r="O2234" s="54">
        <f t="shared" ref="O2234:O2240" si="986">+H2234/100</f>
        <v>0.63218390804597702</v>
      </c>
      <c r="P2234" s="54">
        <f t="shared" ref="P2234:P2240" si="987">+(I2234-1.8)/(16-1.8)</f>
        <v>0.31796819586584252</v>
      </c>
      <c r="Q2234" s="54">
        <f t="shared" ref="Q2234:Q2240" si="988">+(O2234*P2234)^(0.5)</f>
        <v>0.4483462687441449</v>
      </c>
      <c r="R2234" s="54">
        <f t="shared" ref="R2234:R2240" si="989">+(J2234-35)/(2500-35)</f>
        <v>0.18736127709909345</v>
      </c>
    </row>
    <row r="2235" spans="1:18" s="80" customFormat="1" x14ac:dyDescent="0.25">
      <c r="A2235" s="73" t="s">
        <v>3955</v>
      </c>
      <c r="B2235" s="74">
        <v>1</v>
      </c>
      <c r="C2235" s="74" t="s">
        <v>3956</v>
      </c>
      <c r="D2235" s="26"/>
      <c r="E2235" s="27"/>
      <c r="F2235" s="75">
        <v>2354</v>
      </c>
      <c r="G2235" s="76">
        <v>69.153114444698531</v>
      </c>
      <c r="H2235" s="76">
        <v>62.585034013605444</v>
      </c>
      <c r="I2235" s="76">
        <v>6.0552000000000001</v>
      </c>
      <c r="J2235" s="77">
        <v>532.7447180857306</v>
      </c>
      <c r="L2235" s="79">
        <f t="shared" si="984"/>
        <v>0.40072856139038099</v>
      </c>
      <c r="M2235" s="79"/>
      <c r="N2235" s="79">
        <f t="shared" si="985"/>
        <v>0.73588524074497552</v>
      </c>
      <c r="O2235" s="79">
        <f t="shared" si="986"/>
        <v>0.62585034013605445</v>
      </c>
      <c r="P2235" s="79">
        <f t="shared" si="987"/>
        <v>0.29966197183098597</v>
      </c>
      <c r="Q2235" s="79">
        <f t="shared" si="988"/>
        <v>0.4330629827129806</v>
      </c>
      <c r="R2235" s="79">
        <f t="shared" si="989"/>
        <v>0.20192483492321728</v>
      </c>
    </row>
    <row r="2236" spans="1:18" s="80" customFormat="1" x14ac:dyDescent="0.25">
      <c r="A2236" s="73" t="s">
        <v>3957</v>
      </c>
      <c r="B2236" s="74">
        <v>2</v>
      </c>
      <c r="C2236" s="74" t="s">
        <v>3958</v>
      </c>
      <c r="D2236" s="26"/>
      <c r="E2236" s="27"/>
      <c r="F2236" s="75">
        <v>988</v>
      </c>
      <c r="G2236" s="76">
        <v>73.275246917562185</v>
      </c>
      <c r="H2236" s="76">
        <v>66.666666666666657</v>
      </c>
      <c r="I2236" s="76">
        <v>5.9432</v>
      </c>
      <c r="J2236" s="77">
        <v>282.06951560364593</v>
      </c>
      <c r="L2236" s="79">
        <f t="shared" si="984"/>
        <v>0.32886517026040685</v>
      </c>
      <c r="M2236" s="79"/>
      <c r="N2236" s="79">
        <f t="shared" si="985"/>
        <v>0.80458744862603637</v>
      </c>
      <c r="O2236" s="79">
        <f t="shared" si="986"/>
        <v>0.66666666666666652</v>
      </c>
      <c r="P2236" s="79">
        <f t="shared" si="987"/>
        <v>0.29177464788732399</v>
      </c>
      <c r="Q2236" s="79">
        <f t="shared" si="988"/>
        <v>0.44104017042088423</v>
      </c>
      <c r="R2236" s="79">
        <f t="shared" si="989"/>
        <v>0.10023104081283811</v>
      </c>
    </row>
    <row r="2237" spans="1:18" s="80" customFormat="1" x14ac:dyDescent="0.25">
      <c r="A2237" s="73" t="s">
        <v>3959</v>
      </c>
      <c r="B2237" s="74">
        <v>3</v>
      </c>
      <c r="C2237" s="74" t="s">
        <v>3960</v>
      </c>
      <c r="D2237" s="26"/>
      <c r="E2237" s="27"/>
      <c r="F2237" s="75">
        <v>1148</v>
      </c>
      <c r="G2237" s="76">
        <v>69.654987785636806</v>
      </c>
      <c r="H2237" s="76">
        <v>59.259259259259252</v>
      </c>
      <c r="I2237" s="76">
        <v>5.5552000000000001</v>
      </c>
      <c r="J2237" s="77">
        <v>437.69767036944165</v>
      </c>
      <c r="L2237" s="79">
        <f t="shared" si="984"/>
        <v>0.3637562497738181</v>
      </c>
      <c r="M2237" s="79"/>
      <c r="N2237" s="79">
        <f t="shared" si="985"/>
        <v>0.74424979642728006</v>
      </c>
      <c r="O2237" s="79">
        <f t="shared" si="986"/>
        <v>0.59259259259259256</v>
      </c>
      <c r="P2237" s="79">
        <f t="shared" si="987"/>
        <v>0.26445070422535216</v>
      </c>
      <c r="Q2237" s="79">
        <f t="shared" si="988"/>
        <v>0.39586806947496828</v>
      </c>
      <c r="R2237" s="79">
        <f t="shared" si="989"/>
        <v>0.16336619487604123</v>
      </c>
    </row>
    <row r="2238" spans="1:18" s="80" customFormat="1" x14ac:dyDescent="0.25">
      <c r="A2238" s="73" t="s">
        <v>3961</v>
      </c>
      <c r="B2238" s="74">
        <v>4</v>
      </c>
      <c r="C2238" s="74" t="s">
        <v>3962</v>
      </c>
      <c r="D2238" s="26"/>
      <c r="E2238" s="27"/>
      <c r="F2238" s="75">
        <v>377</v>
      </c>
      <c r="G2238" s="76">
        <v>74.038690199996395</v>
      </c>
      <c r="H2238" s="76">
        <v>76.470588235294116</v>
      </c>
      <c r="I2238" s="76">
        <v>9.1614000000000004</v>
      </c>
      <c r="J2238" s="77">
        <v>1064.0239825801063</v>
      </c>
      <c r="L2238" s="79">
        <f t="shared" si="984"/>
        <v>0.59890758323348137</v>
      </c>
      <c r="M2238" s="79"/>
      <c r="N2238" s="79">
        <f t="shared" si="985"/>
        <v>0.81731150333327329</v>
      </c>
      <c r="O2238" s="79">
        <f t="shared" si="986"/>
        <v>0.76470588235294112</v>
      </c>
      <c r="P2238" s="79">
        <f t="shared" si="987"/>
        <v>0.51840845070422548</v>
      </c>
      <c r="Q2238" s="79">
        <f t="shared" si="988"/>
        <v>0.62962686705301574</v>
      </c>
      <c r="R2238" s="79">
        <f t="shared" si="989"/>
        <v>0.41745394830835958</v>
      </c>
    </row>
    <row r="2239" spans="1:18" s="80" customFormat="1" x14ac:dyDescent="0.25">
      <c r="A2239" s="73" t="s">
        <v>3963</v>
      </c>
      <c r="B2239" s="74">
        <v>5</v>
      </c>
      <c r="C2239" s="74" t="s">
        <v>3964</v>
      </c>
      <c r="D2239" s="26"/>
      <c r="E2239" s="27"/>
      <c r="F2239" s="75">
        <v>515</v>
      </c>
      <c r="G2239" s="76">
        <v>71.149500971714644</v>
      </c>
      <c r="H2239" s="76">
        <v>64.705882352941174</v>
      </c>
      <c r="I2239" s="76">
        <v>7.1712999999999996</v>
      </c>
      <c r="J2239" s="77">
        <v>606.7274617479776</v>
      </c>
      <c r="L2239" s="79">
        <f t="shared" si="984"/>
        <v>0.44523069828409406</v>
      </c>
      <c r="M2239" s="79"/>
      <c r="N2239" s="79">
        <f t="shared" si="985"/>
        <v>0.76915834952857742</v>
      </c>
      <c r="O2239" s="79">
        <f t="shared" si="986"/>
        <v>0.64705882352941169</v>
      </c>
      <c r="P2239" s="79">
        <f t="shared" si="987"/>
        <v>0.37826056338028169</v>
      </c>
      <c r="Q2239" s="79">
        <f t="shared" si="988"/>
        <v>0.49472905223810892</v>
      </c>
      <c r="R2239" s="79">
        <f t="shared" si="989"/>
        <v>0.23193811835617753</v>
      </c>
    </row>
    <row r="2240" spans="1:18" s="113" customFormat="1" x14ac:dyDescent="0.25">
      <c r="A2240" s="73" t="s">
        <v>3965</v>
      </c>
      <c r="B2240" s="74">
        <v>6</v>
      </c>
      <c r="C2240" s="74" t="s">
        <v>3966</v>
      </c>
      <c r="D2240" s="26"/>
      <c r="E2240" s="27"/>
      <c r="F2240" s="75">
        <v>720</v>
      </c>
      <c r="G2240" s="76">
        <v>70.807011929770724</v>
      </c>
      <c r="H2240" s="76">
        <v>59.574468085106382</v>
      </c>
      <c r="I2240" s="76">
        <v>6.6909999999999998</v>
      </c>
      <c r="J2240" s="77">
        <v>392.92663415191379</v>
      </c>
      <c r="L2240" s="79">
        <f t="shared" si="984"/>
        <v>0.36893301167140913</v>
      </c>
      <c r="M2240" s="79"/>
      <c r="N2240" s="79">
        <f t="shared" si="985"/>
        <v>0.76345019882951204</v>
      </c>
      <c r="O2240" s="79">
        <f t="shared" si="986"/>
        <v>0.5957446808510638</v>
      </c>
      <c r="P2240" s="79">
        <f t="shared" si="987"/>
        <v>0.34443661971830986</v>
      </c>
      <c r="Q2240" s="79">
        <f t="shared" si="988"/>
        <v>0.45298596455906198</v>
      </c>
      <c r="R2240" s="79">
        <f t="shared" si="989"/>
        <v>0.14520350269854515</v>
      </c>
    </row>
    <row r="2241" spans="1:18" s="80" customFormat="1" x14ac:dyDescent="0.25">
      <c r="A2241" s="73"/>
      <c r="B2241" s="74"/>
      <c r="C2241" s="81"/>
      <c r="D2241" s="82"/>
      <c r="E2241" s="83"/>
      <c r="F2241" s="84" t="s">
        <v>17</v>
      </c>
      <c r="G2241" s="85"/>
      <c r="H2241" s="85"/>
      <c r="I2241" s="85"/>
      <c r="J2241" s="86"/>
      <c r="L2241" s="79"/>
      <c r="M2241" s="79"/>
      <c r="N2241" s="79"/>
      <c r="O2241" s="79"/>
      <c r="P2241" s="79"/>
      <c r="Q2241" s="79"/>
      <c r="R2241" s="79"/>
    </row>
    <row r="2242" spans="1:18" s="80" customFormat="1" x14ac:dyDescent="0.25">
      <c r="A2242" s="62" t="s">
        <v>3967</v>
      </c>
      <c r="B2242" s="87"/>
      <c r="C2242" s="64" t="s">
        <v>3968</v>
      </c>
      <c r="D2242" s="65"/>
      <c r="E2242" s="66"/>
      <c r="F2242" s="67">
        <v>10773</v>
      </c>
      <c r="G2242" s="68">
        <v>74.167903883780539</v>
      </c>
      <c r="H2242" s="68">
        <v>68.865740740740748</v>
      </c>
      <c r="I2242" s="68">
        <v>10.005769590174877</v>
      </c>
      <c r="J2242" s="69">
        <v>1406.5577070213424</v>
      </c>
      <c r="K2242" s="16"/>
      <c r="L2242" s="54">
        <f>GEOMEAN(N2242,Q2242,R2242)</f>
        <v>0.66010785563431496</v>
      </c>
      <c r="M2242" s="54"/>
      <c r="N2242" s="54">
        <f>+(G2242-25)/(85-25)</f>
        <v>0.81946506472967562</v>
      </c>
      <c r="O2242" s="54">
        <f>+H2242/100</f>
        <v>0.68865740740740744</v>
      </c>
      <c r="P2242" s="54">
        <f>+(I2242-1.8)/(16-1.8)</f>
        <v>0.5778710978996392</v>
      </c>
      <c r="Q2242" s="54">
        <f>+(O2242*P2242)^(0.5)</f>
        <v>0.63083691402393194</v>
      </c>
      <c r="R2242" s="54">
        <f>+(J2242-35)/(2500-35)</f>
        <v>0.55641286288898273</v>
      </c>
    </row>
    <row r="2243" spans="1:18" s="80" customFormat="1" x14ac:dyDescent="0.25">
      <c r="A2243" s="73" t="s">
        <v>3969</v>
      </c>
      <c r="B2243" s="74">
        <v>1</v>
      </c>
      <c r="C2243" s="74" t="s">
        <v>3970</v>
      </c>
      <c r="D2243" s="26"/>
      <c r="E2243" s="27"/>
      <c r="F2243" s="75">
        <v>2256</v>
      </c>
      <c r="G2243" s="76">
        <v>72.811093504755348</v>
      </c>
      <c r="H2243" s="76">
        <v>71.527777777777786</v>
      </c>
      <c r="I2243" s="76">
        <v>8.3977000000000004</v>
      </c>
      <c r="J2243" s="77">
        <v>909.63326864638043</v>
      </c>
      <c r="L2243" s="79">
        <f>GEOMEAN(N2243,Q2243,R2243)</f>
        <v>0.54625067989603915</v>
      </c>
      <c r="M2243" s="79"/>
      <c r="N2243" s="79">
        <f>+(G2243-25)/(85-25)</f>
        <v>0.79685155841258914</v>
      </c>
      <c r="O2243" s="79">
        <f>+H2243/100</f>
        <v>0.7152777777777779</v>
      </c>
      <c r="P2243" s="79">
        <f>+(I2243-1.8)/(16-1.8)</f>
        <v>0.46462676056338037</v>
      </c>
      <c r="Q2243" s="79">
        <f>+(O2243*P2243)^(0.5)</f>
        <v>0.57648694416427371</v>
      </c>
      <c r="R2243" s="79">
        <f>+(J2243-35)/(2500-35)</f>
        <v>0.35482079863950522</v>
      </c>
    </row>
    <row r="2244" spans="1:18" s="80" customFormat="1" x14ac:dyDescent="0.25">
      <c r="A2244" s="73" t="s">
        <v>3971</v>
      </c>
      <c r="B2244" s="74">
        <v>2</v>
      </c>
      <c r="C2244" s="74" t="s">
        <v>3972</v>
      </c>
      <c r="D2244" s="26"/>
      <c r="E2244" s="27"/>
      <c r="F2244" s="75">
        <v>5695</v>
      </c>
      <c r="G2244" s="76">
        <v>74.759858591216528</v>
      </c>
      <c r="H2244" s="76">
        <v>64.705882352941174</v>
      </c>
      <c r="I2244" s="76">
        <v>10.887600000000001</v>
      </c>
      <c r="J2244" s="77">
        <v>1580.1548222381043</v>
      </c>
      <c r="L2244" s="79">
        <f>GEOMEAN(N2244,Q2244,R2244)</f>
        <v>0.69419011535308095</v>
      </c>
      <c r="M2244" s="79"/>
      <c r="N2244" s="79">
        <f>+(G2244-25)/(85-25)</f>
        <v>0.82933097652027543</v>
      </c>
      <c r="O2244" s="79">
        <f>+H2244/100</f>
        <v>0.64705882352941169</v>
      </c>
      <c r="P2244" s="79">
        <f>+(I2244-1.8)/(16-1.8)</f>
        <v>0.63997183098591548</v>
      </c>
      <c r="Q2244" s="79">
        <f>+(O2244*P2244)^(0.5)</f>
        <v>0.64350557111007978</v>
      </c>
      <c r="R2244" s="79">
        <f>+(J2244-35)/(2500-35)</f>
        <v>0.6268376560803669</v>
      </c>
    </row>
    <row r="2245" spans="1:18" s="80" customFormat="1" x14ac:dyDescent="0.25">
      <c r="A2245" s="73" t="s">
        <v>3973</v>
      </c>
      <c r="B2245" s="74">
        <v>3</v>
      </c>
      <c r="C2245" s="74" t="s">
        <v>3974</v>
      </c>
      <c r="D2245" s="26"/>
      <c r="E2245" s="27"/>
      <c r="F2245" s="75">
        <v>2822</v>
      </c>
      <c r="G2245" s="76">
        <v>73.677015214563312</v>
      </c>
      <c r="H2245" s="76">
        <v>69.606003752345217</v>
      </c>
      <c r="I2245" s="76">
        <v>9.2132000000000005</v>
      </c>
      <c r="J2245" s="77">
        <v>1453.4839868988954</v>
      </c>
      <c r="L2245" s="79">
        <f>GEOMEAN(N2245,Q2245,R2245)</f>
        <v>0.65532099216355277</v>
      </c>
      <c r="M2245" s="79"/>
      <c r="N2245" s="79">
        <f>+(G2245-25)/(85-25)</f>
        <v>0.81128358690938851</v>
      </c>
      <c r="O2245" s="79">
        <f>+H2245/100</f>
        <v>0.69606003752345214</v>
      </c>
      <c r="P2245" s="79">
        <f>+(I2245-1.8)/(16-1.8)</f>
        <v>0.52205633802816909</v>
      </c>
      <c r="Q2245" s="79">
        <f>+(O2245*P2245)^(0.5)</f>
        <v>0.60281220478457742</v>
      </c>
      <c r="R2245" s="79">
        <f>+(J2245-35)/(2500-35)</f>
        <v>0.57544989326527196</v>
      </c>
    </row>
    <row r="2246" spans="1:18" s="80" customFormat="1" x14ac:dyDescent="0.25">
      <c r="A2246" s="73"/>
      <c r="B2246" s="74"/>
      <c r="C2246" s="81"/>
      <c r="D2246" s="82"/>
      <c r="E2246" s="83"/>
      <c r="F2246" s="84" t="s">
        <v>17</v>
      </c>
      <c r="G2246" s="85"/>
      <c r="H2246" s="85"/>
      <c r="I2246" s="85"/>
      <c r="J2246" s="86"/>
      <c r="L2246" s="79"/>
      <c r="M2246" s="79"/>
      <c r="N2246" s="79"/>
      <c r="O2246" s="79"/>
      <c r="P2246" s="79"/>
      <c r="Q2246" s="79"/>
      <c r="R2246" s="79"/>
    </row>
    <row r="2247" spans="1:18" s="80" customFormat="1" x14ac:dyDescent="0.25">
      <c r="A2247" s="62" t="s">
        <v>3975</v>
      </c>
      <c r="B2247" s="63"/>
      <c r="C2247" s="64" t="s">
        <v>3976</v>
      </c>
      <c r="D2247" s="65"/>
      <c r="E2247" s="66"/>
      <c r="F2247" s="67">
        <v>6094</v>
      </c>
      <c r="G2247" s="68">
        <v>81.750316557598708</v>
      </c>
      <c r="H2247" s="68">
        <v>73.904761904761912</v>
      </c>
      <c r="I2247" s="68">
        <v>7.0475461125379413</v>
      </c>
      <c r="J2247" s="69">
        <v>684.57913208074831</v>
      </c>
      <c r="K2247" s="16"/>
      <c r="L2247" s="54">
        <f t="shared" ref="L2247:L2255" si="990">GEOMEAN(N2247,Q2247,R2247)</f>
        <v>0.50691380250876561</v>
      </c>
      <c r="M2247" s="54"/>
      <c r="N2247" s="54">
        <f t="shared" ref="N2247:N2255" si="991">+(G2247-25)/(85-25)</f>
        <v>0.94583860929331176</v>
      </c>
      <c r="O2247" s="54">
        <f t="shared" ref="O2247:O2255" si="992">+H2247/100</f>
        <v>0.73904761904761918</v>
      </c>
      <c r="P2247" s="54">
        <f t="shared" ref="P2247:P2255" si="993">+(I2247-1.8)/(16-1.8)</f>
        <v>0.36954550088295363</v>
      </c>
      <c r="Q2247" s="54">
        <f t="shared" ref="Q2247:Q2255" si="994">+(O2247*P2247)^(0.5)</f>
        <v>0.52260092093040433</v>
      </c>
      <c r="R2247" s="54">
        <f t="shared" ref="R2247:R2255" si="995">+(J2247-35)/(2500-35)</f>
        <v>0.26352094607738269</v>
      </c>
    </row>
    <row r="2248" spans="1:18" s="80" customFormat="1" x14ac:dyDescent="0.25">
      <c r="A2248" s="73" t="s">
        <v>3977</v>
      </c>
      <c r="B2248" s="74">
        <v>1</v>
      </c>
      <c r="C2248" s="74" t="s">
        <v>3978</v>
      </c>
      <c r="D2248" s="26"/>
      <c r="E2248" s="27"/>
      <c r="F2248" s="75">
        <v>3642</v>
      </c>
      <c r="G2248" s="76">
        <v>80.409493239857809</v>
      </c>
      <c r="H2248" s="76">
        <v>76.722090261282659</v>
      </c>
      <c r="I2248" s="76">
        <v>7.5910000000000002</v>
      </c>
      <c r="J2248" s="77">
        <v>834.76016599191894</v>
      </c>
      <c r="L2248" s="79">
        <f t="shared" si="990"/>
        <v>0.55134427033186828</v>
      </c>
      <c r="M2248" s="79"/>
      <c r="N2248" s="79">
        <f t="shared" si="991"/>
        <v>0.92349155399763017</v>
      </c>
      <c r="O2248" s="79">
        <f t="shared" si="992"/>
        <v>0.76722090261282661</v>
      </c>
      <c r="P2248" s="79">
        <f t="shared" si="993"/>
        <v>0.40781690140845073</v>
      </c>
      <c r="Q2248" s="79">
        <f t="shared" si="994"/>
        <v>0.55936182493924058</v>
      </c>
      <c r="R2248" s="79">
        <f t="shared" si="995"/>
        <v>0.32444631480402392</v>
      </c>
    </row>
    <row r="2249" spans="1:18" s="80" customFormat="1" x14ac:dyDescent="0.25">
      <c r="A2249" s="73" t="s">
        <v>3979</v>
      </c>
      <c r="B2249" s="98">
        <v>2</v>
      </c>
      <c r="C2249" s="98" t="s">
        <v>3980</v>
      </c>
      <c r="D2249" s="26"/>
      <c r="E2249" s="27"/>
      <c r="F2249" s="99">
        <v>306</v>
      </c>
      <c r="G2249" s="100">
        <v>83.197592286875164</v>
      </c>
      <c r="H2249" s="100">
        <v>85.714285714285708</v>
      </c>
      <c r="I2249" s="100">
        <v>7.0107999999999997</v>
      </c>
      <c r="J2249" s="101">
        <v>179.38704983230483</v>
      </c>
      <c r="L2249" s="79">
        <f t="shared" si="990"/>
        <v>0.31702966898451806</v>
      </c>
      <c r="M2249" s="79"/>
      <c r="N2249" s="79">
        <f t="shared" si="991"/>
        <v>0.9699598714479194</v>
      </c>
      <c r="O2249" s="79">
        <f t="shared" si="992"/>
        <v>0.8571428571428571</v>
      </c>
      <c r="P2249" s="79">
        <f t="shared" si="993"/>
        <v>0.36695774647887325</v>
      </c>
      <c r="Q2249" s="79">
        <f t="shared" si="994"/>
        <v>0.56083438844957223</v>
      </c>
      <c r="R2249" s="79">
        <f t="shared" si="995"/>
        <v>5.8574868086127718E-2</v>
      </c>
    </row>
    <row r="2250" spans="1:18" s="80" customFormat="1" x14ac:dyDescent="0.25">
      <c r="A2250" s="73" t="s">
        <v>3981</v>
      </c>
      <c r="B2250" s="74">
        <v>3</v>
      </c>
      <c r="C2250" s="74" t="s">
        <v>3982</v>
      </c>
      <c r="D2250" s="26"/>
      <c r="E2250" s="27"/>
      <c r="F2250" s="75">
        <v>240</v>
      </c>
      <c r="G2250" s="76">
        <v>86.73010814255899</v>
      </c>
      <c r="H2250" s="76">
        <v>54.54545454545454</v>
      </c>
      <c r="I2250" s="76">
        <v>6.1542000000000003</v>
      </c>
      <c r="J2250" s="77">
        <v>492.62443684717556</v>
      </c>
      <c r="L2250" s="79">
        <f t="shared" si="990"/>
        <v>0.42747342691323359</v>
      </c>
      <c r="M2250" s="79"/>
      <c r="N2250" s="79">
        <f t="shared" si="991"/>
        <v>1.0288351357093164</v>
      </c>
      <c r="O2250" s="79">
        <f t="shared" si="992"/>
        <v>0.54545454545454541</v>
      </c>
      <c r="P2250" s="79">
        <f t="shared" si="993"/>
        <v>0.30663380281690145</v>
      </c>
      <c r="Q2250" s="79">
        <f t="shared" si="994"/>
        <v>0.40896797128441698</v>
      </c>
      <c r="R2250" s="79">
        <f t="shared" si="995"/>
        <v>0.18564885876153167</v>
      </c>
    </row>
    <row r="2251" spans="1:18" s="80" customFormat="1" x14ac:dyDescent="0.25">
      <c r="A2251" s="73" t="s">
        <v>3983</v>
      </c>
      <c r="B2251" s="98">
        <v>4</v>
      </c>
      <c r="C2251" s="74" t="s">
        <v>3984</v>
      </c>
      <c r="D2251" s="26"/>
      <c r="E2251" s="27"/>
      <c r="F2251" s="75">
        <v>162</v>
      </c>
      <c r="G2251" s="76">
        <v>90.016067326150079</v>
      </c>
      <c r="H2251" s="76">
        <v>100</v>
      </c>
      <c r="I2251" s="76">
        <v>7.3769999999999998</v>
      </c>
      <c r="J2251" s="77">
        <v>938.33226066128668</v>
      </c>
      <c r="L2251" s="79">
        <f t="shared" si="990"/>
        <v>0.62900205500376205</v>
      </c>
      <c r="M2251" s="79"/>
      <c r="N2251" s="79">
        <f t="shared" si="991"/>
        <v>1.0836011221025013</v>
      </c>
      <c r="O2251" s="79">
        <f t="shared" si="992"/>
        <v>1</v>
      </c>
      <c r="P2251" s="79">
        <f t="shared" si="993"/>
        <v>0.39274647887323944</v>
      </c>
      <c r="Q2251" s="79">
        <f t="shared" si="994"/>
        <v>0.62669488499048676</v>
      </c>
      <c r="R2251" s="79">
        <f t="shared" si="995"/>
        <v>0.36646339174900067</v>
      </c>
    </row>
    <row r="2252" spans="1:18" s="80" customFormat="1" x14ac:dyDescent="0.25">
      <c r="A2252" s="73" t="s">
        <v>3985</v>
      </c>
      <c r="B2252" s="74">
        <v>5</v>
      </c>
      <c r="C2252" s="74" t="s">
        <v>3986</v>
      </c>
      <c r="D2252" s="26"/>
      <c r="E2252" s="27"/>
      <c r="F2252" s="75">
        <v>350</v>
      </c>
      <c r="G2252" s="76">
        <v>84.349323568937137</v>
      </c>
      <c r="H2252" s="76">
        <v>55.555555555555557</v>
      </c>
      <c r="I2252" s="76">
        <v>6.7354000000000003</v>
      </c>
      <c r="J2252" s="77">
        <v>579.08505229382274</v>
      </c>
      <c r="L2252" s="79">
        <f t="shared" si="990"/>
        <v>0.45778867981707289</v>
      </c>
      <c r="M2252" s="79"/>
      <c r="N2252" s="79">
        <f t="shared" si="991"/>
        <v>0.98915539281561893</v>
      </c>
      <c r="O2252" s="79">
        <f t="shared" si="992"/>
        <v>0.55555555555555558</v>
      </c>
      <c r="P2252" s="79">
        <f t="shared" si="993"/>
        <v>0.3475633802816902</v>
      </c>
      <c r="Q2252" s="79">
        <f t="shared" si="994"/>
        <v>0.43942094490722816</v>
      </c>
      <c r="R2252" s="79">
        <f t="shared" si="995"/>
        <v>0.22072415914556703</v>
      </c>
    </row>
    <row r="2253" spans="1:18" s="80" customFormat="1" x14ac:dyDescent="0.25">
      <c r="A2253" s="73" t="s">
        <v>3987</v>
      </c>
      <c r="B2253" s="98">
        <v>6</v>
      </c>
      <c r="C2253" s="74" t="s">
        <v>3988</v>
      </c>
      <c r="D2253" s="26"/>
      <c r="E2253" s="27"/>
      <c r="F2253" s="75">
        <v>518</v>
      </c>
      <c r="G2253" s="76">
        <v>81.3182737263284</v>
      </c>
      <c r="H2253" s="76">
        <v>62.5</v>
      </c>
      <c r="I2253" s="76">
        <v>5.7614999999999998</v>
      </c>
      <c r="J2253" s="77">
        <v>415.72828923120716</v>
      </c>
      <c r="L2253" s="79">
        <f t="shared" si="990"/>
        <v>0.39265155775989452</v>
      </c>
      <c r="M2253" s="79"/>
      <c r="N2253" s="79">
        <f t="shared" si="991"/>
        <v>0.93863789543880671</v>
      </c>
      <c r="O2253" s="79">
        <f t="shared" si="992"/>
        <v>0.625</v>
      </c>
      <c r="P2253" s="79">
        <f t="shared" si="993"/>
        <v>0.27897887323943665</v>
      </c>
      <c r="Q2253" s="79">
        <f t="shared" si="994"/>
        <v>0.41756651658705574</v>
      </c>
      <c r="R2253" s="79">
        <f t="shared" si="995"/>
        <v>0.15445366703091568</v>
      </c>
    </row>
    <row r="2254" spans="1:18" s="80" customFormat="1" x14ac:dyDescent="0.25">
      <c r="A2254" s="73" t="s">
        <v>3989</v>
      </c>
      <c r="B2254" s="74">
        <v>7</v>
      </c>
      <c r="C2254" s="74" t="s">
        <v>3990</v>
      </c>
      <c r="D2254" s="26"/>
      <c r="E2254" s="27"/>
      <c r="F2254" s="75">
        <v>295</v>
      </c>
      <c r="G2254" s="76">
        <v>80.414097615478497</v>
      </c>
      <c r="H2254" s="76">
        <v>71.428571428571431</v>
      </c>
      <c r="I2254" s="76">
        <v>6.7990000000000004</v>
      </c>
      <c r="J2254" s="77">
        <v>486.66046061415886</v>
      </c>
      <c r="L2254" s="79">
        <f t="shared" si="990"/>
        <v>0.43943959013953943</v>
      </c>
      <c r="M2254" s="79"/>
      <c r="N2254" s="79">
        <f t="shared" si="991"/>
        <v>0.92356829359130832</v>
      </c>
      <c r="O2254" s="79">
        <f t="shared" si="992"/>
        <v>0.7142857142857143</v>
      </c>
      <c r="P2254" s="79">
        <f t="shared" si="993"/>
        <v>0.35204225352112684</v>
      </c>
      <c r="Q2254" s="79">
        <f t="shared" si="994"/>
        <v>0.50145663074197211</v>
      </c>
      <c r="R2254" s="79">
        <f t="shared" si="995"/>
        <v>0.18322939578667702</v>
      </c>
    </row>
    <row r="2255" spans="1:18" s="80" customFormat="1" x14ac:dyDescent="0.25">
      <c r="A2255" s="73" t="s">
        <v>3991</v>
      </c>
      <c r="B2255" s="98">
        <v>8</v>
      </c>
      <c r="C2255" s="74" t="s">
        <v>3992</v>
      </c>
      <c r="D2255" s="26"/>
      <c r="E2255" s="27"/>
      <c r="F2255" s="75">
        <v>581</v>
      </c>
      <c r="G2255" s="76">
        <v>81.557867018579671</v>
      </c>
      <c r="H2255" s="76">
        <v>54.285714285714285</v>
      </c>
      <c r="I2255" s="76">
        <v>6.1532</v>
      </c>
      <c r="J2255" s="77">
        <v>421.52275392873634</v>
      </c>
      <c r="L2255" s="79">
        <f t="shared" si="990"/>
        <v>0.39213379882810001</v>
      </c>
      <c r="M2255" s="79"/>
      <c r="N2255" s="79">
        <f t="shared" si="991"/>
        <v>0.94263111697632784</v>
      </c>
      <c r="O2255" s="79">
        <f t="shared" si="992"/>
        <v>0.54285714285714282</v>
      </c>
      <c r="P2255" s="79">
        <f t="shared" si="993"/>
        <v>0.30656338028169017</v>
      </c>
      <c r="Q2255" s="79">
        <f t="shared" si="994"/>
        <v>0.40794622283377757</v>
      </c>
      <c r="R2255" s="79">
        <f t="shared" si="995"/>
        <v>0.15680436264857459</v>
      </c>
    </row>
    <row r="2256" spans="1:18" s="80" customFormat="1" x14ac:dyDescent="0.25">
      <c r="A2256" s="73"/>
      <c r="B2256" s="98"/>
      <c r="C2256" s="81"/>
      <c r="D2256" s="82"/>
      <c r="E2256" s="83"/>
      <c r="F2256" s="84" t="s">
        <v>17</v>
      </c>
      <c r="G2256" s="85"/>
      <c r="H2256" s="85"/>
      <c r="I2256" s="85"/>
      <c r="J2256" s="86"/>
      <c r="L2256" s="79"/>
      <c r="M2256" s="79"/>
      <c r="N2256" s="79"/>
      <c r="O2256" s="79"/>
      <c r="P2256" s="79"/>
      <c r="Q2256" s="79"/>
      <c r="R2256" s="79"/>
    </row>
    <row r="2257" spans="1:18" s="80" customFormat="1" x14ac:dyDescent="0.25">
      <c r="A2257" s="55" t="s">
        <v>3993</v>
      </c>
      <c r="B2257" s="56" t="s">
        <v>3994</v>
      </c>
      <c r="C2257" s="56"/>
      <c r="D2257" s="26"/>
      <c r="E2257" s="27"/>
      <c r="F2257" s="57">
        <v>224863</v>
      </c>
      <c r="G2257" s="58">
        <v>79.057923672981815</v>
      </c>
      <c r="H2257" s="58">
        <v>66.702869555276095</v>
      </c>
      <c r="I2257" s="58">
        <v>8.6667475390896378</v>
      </c>
      <c r="J2257" s="59">
        <v>879.48329999999999</v>
      </c>
      <c r="L2257" s="61">
        <f t="shared" ref="L2257:L2264" si="996">GEOMEAN(N2257,Q2257,R2257)</f>
        <v>0.55966561640646151</v>
      </c>
      <c r="M2257" s="61"/>
      <c r="N2257" s="61">
        <f t="shared" ref="N2257:N2264" si="997">+(G2257-25)/(85-25)</f>
        <v>0.90096539454969693</v>
      </c>
      <c r="O2257" s="61">
        <f t="shared" ref="O2257:O2264" si="998">+H2257/100</f>
        <v>0.6670286955527609</v>
      </c>
      <c r="P2257" s="61">
        <f t="shared" ref="P2257:P2264" si="999">+(I2257-1.8)/(16-1.8)</f>
        <v>0.48357377035842525</v>
      </c>
      <c r="Q2257" s="61">
        <f t="shared" ref="Q2257:Q2264" si="1000">+(O2257*P2257)^(0.5)</f>
        <v>0.56794152977723933</v>
      </c>
      <c r="R2257" s="61">
        <f t="shared" ref="R2257:R2264" si="1001">+(J2257-35)/(2500-35)</f>
        <v>0.34258957403651114</v>
      </c>
    </row>
    <row r="2258" spans="1:18" s="80" customFormat="1" x14ac:dyDescent="0.25">
      <c r="A2258" s="62" t="s">
        <v>3995</v>
      </c>
      <c r="B2258" s="63"/>
      <c r="C2258" s="64" t="s">
        <v>3996</v>
      </c>
      <c r="D2258" s="65"/>
      <c r="E2258" s="66"/>
      <c r="F2258" s="67">
        <v>154962</v>
      </c>
      <c r="G2258" s="68">
        <v>81.263133822171227</v>
      </c>
      <c r="H2258" s="68">
        <v>68.988969063614505</v>
      </c>
      <c r="I2258" s="68">
        <v>9.01456205274539</v>
      </c>
      <c r="J2258" s="69">
        <v>915.26882658687543</v>
      </c>
      <c r="K2258" s="16"/>
      <c r="L2258" s="54">
        <f t="shared" si="996"/>
        <v>0.58309668116945723</v>
      </c>
      <c r="M2258" s="54"/>
      <c r="N2258" s="54">
        <f t="shared" si="997"/>
        <v>0.93771889703618716</v>
      </c>
      <c r="O2258" s="54">
        <f t="shared" si="998"/>
        <v>0.68988969063614503</v>
      </c>
      <c r="P2258" s="54">
        <f t="shared" si="999"/>
        <v>0.50806775019333739</v>
      </c>
      <c r="Q2258" s="54">
        <f t="shared" si="1000"/>
        <v>0.59203944378992501</v>
      </c>
      <c r="R2258" s="54">
        <f t="shared" si="1001"/>
        <v>0.35710702904132879</v>
      </c>
    </row>
    <row r="2259" spans="1:18" s="80" customFormat="1" x14ac:dyDescent="0.25">
      <c r="A2259" s="73" t="s">
        <v>3997</v>
      </c>
      <c r="B2259" s="74">
        <v>1</v>
      </c>
      <c r="C2259" s="74" t="s">
        <v>3998</v>
      </c>
      <c r="D2259" s="26"/>
      <c r="E2259" s="27"/>
      <c r="F2259" s="75">
        <v>102306</v>
      </c>
      <c r="G2259" s="76">
        <v>81.772064721869285</v>
      </c>
      <c r="H2259" s="76">
        <v>70.22465088038858</v>
      </c>
      <c r="I2259" s="76">
        <v>9.4665999999999997</v>
      </c>
      <c r="J2259" s="77">
        <v>911.08306143703942</v>
      </c>
      <c r="L2259" s="79">
        <f t="shared" si="996"/>
        <v>0.59161331684778162</v>
      </c>
      <c r="M2259" s="79"/>
      <c r="N2259" s="79">
        <f t="shared" si="997"/>
        <v>0.94620107869782144</v>
      </c>
      <c r="O2259" s="79">
        <f t="shared" si="998"/>
        <v>0.70224650880388584</v>
      </c>
      <c r="P2259" s="79">
        <f t="shared" si="999"/>
        <v>0.53990140845070422</v>
      </c>
      <c r="Q2259" s="79">
        <f t="shared" si="1000"/>
        <v>0.61574660306233753</v>
      </c>
      <c r="R2259" s="79">
        <f t="shared" si="1001"/>
        <v>0.35540894987303828</v>
      </c>
    </row>
    <row r="2260" spans="1:18" s="113" customFormat="1" x14ac:dyDescent="0.25">
      <c r="A2260" s="73" t="s">
        <v>3999</v>
      </c>
      <c r="B2260" s="74">
        <v>2</v>
      </c>
      <c r="C2260" s="74" t="s">
        <v>4000</v>
      </c>
      <c r="D2260" s="26"/>
      <c r="E2260" s="27"/>
      <c r="F2260" s="75">
        <v>23337</v>
      </c>
      <c r="G2260" s="76">
        <v>81.271125756368775</v>
      </c>
      <c r="H2260" s="76">
        <v>64.521452145214525</v>
      </c>
      <c r="I2260" s="76">
        <v>8.2556999999999992</v>
      </c>
      <c r="J2260" s="77">
        <v>950.74543578046701</v>
      </c>
      <c r="L2260" s="79">
        <f t="shared" si="996"/>
        <v>0.57357549114646833</v>
      </c>
      <c r="M2260" s="79"/>
      <c r="N2260" s="79">
        <f t="shared" si="997"/>
        <v>0.9378520959394796</v>
      </c>
      <c r="O2260" s="79">
        <f t="shared" si="998"/>
        <v>0.6452145214521452</v>
      </c>
      <c r="P2260" s="79">
        <f t="shared" si="999"/>
        <v>0.45462676056338025</v>
      </c>
      <c r="Q2260" s="79">
        <f t="shared" si="1000"/>
        <v>0.54160113345176852</v>
      </c>
      <c r="R2260" s="79">
        <f t="shared" si="1001"/>
        <v>0.37149916258842475</v>
      </c>
    </row>
    <row r="2261" spans="1:18" x14ac:dyDescent="0.25">
      <c r="A2261" s="73" t="s">
        <v>4001</v>
      </c>
      <c r="B2261" s="74">
        <v>3</v>
      </c>
      <c r="C2261" s="74" t="s">
        <v>4002</v>
      </c>
      <c r="D2261" s="26"/>
      <c r="E2261" s="27"/>
      <c r="F2261" s="75">
        <v>9507</v>
      </c>
      <c r="G2261" s="76">
        <v>79.396350503737878</v>
      </c>
      <c r="H2261" s="76">
        <v>69.335347432024179</v>
      </c>
      <c r="I2261" s="76">
        <v>8.6081000000000003</v>
      </c>
      <c r="J2261" s="77">
        <v>917.99204773728877</v>
      </c>
      <c r="L2261" s="79">
        <f t="shared" si="996"/>
        <v>0.57209502827259384</v>
      </c>
      <c r="M2261" s="79"/>
      <c r="N2261" s="79">
        <f t="shared" si="997"/>
        <v>0.90660584172896463</v>
      </c>
      <c r="O2261" s="79">
        <f t="shared" si="998"/>
        <v>0.69335347432024175</v>
      </c>
      <c r="P2261" s="79">
        <f t="shared" si="999"/>
        <v>0.47944366197183103</v>
      </c>
      <c r="Q2261" s="79">
        <f t="shared" si="1000"/>
        <v>0.57656216383750736</v>
      </c>
      <c r="R2261" s="79">
        <f t="shared" si="1001"/>
        <v>0.35821178407192245</v>
      </c>
    </row>
    <row r="2262" spans="1:18" s="80" customFormat="1" x14ac:dyDescent="0.25">
      <c r="A2262" s="73" t="s">
        <v>4003</v>
      </c>
      <c r="B2262" s="74">
        <v>4</v>
      </c>
      <c r="C2262" s="74" t="s">
        <v>4004</v>
      </c>
      <c r="D2262" s="26"/>
      <c r="E2262" s="27"/>
      <c r="F2262" s="75">
        <v>6728</v>
      </c>
      <c r="G2262" s="76">
        <v>79.409821750077825</v>
      </c>
      <c r="H2262" s="76">
        <v>65.625</v>
      </c>
      <c r="I2262" s="76">
        <v>7.5749000000000004</v>
      </c>
      <c r="J2262" s="77">
        <v>905.05870591509472</v>
      </c>
      <c r="L2262" s="79">
        <f t="shared" si="996"/>
        <v>0.54887502355726558</v>
      </c>
      <c r="M2262" s="79"/>
      <c r="N2262" s="79">
        <f t="shared" si="997"/>
        <v>0.90683036250129712</v>
      </c>
      <c r="O2262" s="79">
        <f t="shared" si="998"/>
        <v>0.65625</v>
      </c>
      <c r="P2262" s="79">
        <f t="shared" si="999"/>
        <v>0.40668309859154933</v>
      </c>
      <c r="Q2262" s="79">
        <f t="shared" si="1000"/>
        <v>0.51660989484397624</v>
      </c>
      <c r="R2262" s="79">
        <f t="shared" si="1001"/>
        <v>0.35296499225764494</v>
      </c>
    </row>
    <row r="2263" spans="1:18" s="80" customFormat="1" x14ac:dyDescent="0.25">
      <c r="A2263" s="73" t="s">
        <v>4005</v>
      </c>
      <c r="B2263" s="74">
        <v>5</v>
      </c>
      <c r="C2263" s="74" t="s">
        <v>4006</v>
      </c>
      <c r="D2263" s="26"/>
      <c r="E2263" s="27"/>
      <c r="F2263" s="75">
        <v>8512</v>
      </c>
      <c r="G2263" s="76">
        <v>79.302592950104298</v>
      </c>
      <c r="H2263" s="76">
        <v>70.736086175942546</v>
      </c>
      <c r="I2263" s="76">
        <v>7.8365</v>
      </c>
      <c r="J2263" s="77">
        <v>862.05087191690779</v>
      </c>
      <c r="L2263" s="79">
        <f t="shared" si="996"/>
        <v>0.55015431092212008</v>
      </c>
      <c r="M2263" s="79"/>
      <c r="N2263" s="79">
        <f t="shared" si="997"/>
        <v>0.90504321583507163</v>
      </c>
      <c r="O2263" s="79">
        <f t="shared" si="998"/>
        <v>0.70736086175942547</v>
      </c>
      <c r="P2263" s="79">
        <f t="shared" si="999"/>
        <v>0.42510563380281696</v>
      </c>
      <c r="Q2263" s="79">
        <f t="shared" si="1000"/>
        <v>0.54836401000206725</v>
      </c>
      <c r="R2263" s="79">
        <f t="shared" si="1001"/>
        <v>0.33551759509813706</v>
      </c>
    </row>
    <row r="2264" spans="1:18" s="80" customFormat="1" x14ac:dyDescent="0.25">
      <c r="A2264" s="73" t="s">
        <v>4007</v>
      </c>
      <c r="B2264" s="74">
        <v>6</v>
      </c>
      <c r="C2264" s="74" t="s">
        <v>4008</v>
      </c>
      <c r="D2264" s="26"/>
      <c r="E2264" s="27"/>
      <c r="F2264" s="75">
        <v>4572</v>
      </c>
      <c r="G2264" s="76">
        <v>79.612383038250456</v>
      </c>
      <c r="H2264" s="76">
        <v>63.369963369963365</v>
      </c>
      <c r="I2264" s="76">
        <v>8.0654000000000003</v>
      </c>
      <c r="J2264" s="77">
        <v>936.28950008246102</v>
      </c>
      <c r="L2264" s="79">
        <f t="shared" si="996"/>
        <v>0.56038487820351335</v>
      </c>
      <c r="M2264" s="79"/>
      <c r="N2264" s="79">
        <f t="shared" si="997"/>
        <v>0.91020638397084097</v>
      </c>
      <c r="O2264" s="79">
        <f t="shared" si="998"/>
        <v>0.63369963369963367</v>
      </c>
      <c r="P2264" s="79">
        <f t="shared" si="999"/>
        <v>0.44122535211267611</v>
      </c>
      <c r="Q2264" s="79">
        <f t="shared" si="1000"/>
        <v>0.52877627028148178</v>
      </c>
      <c r="R2264" s="79">
        <f t="shared" si="1001"/>
        <v>0.36563468563183005</v>
      </c>
    </row>
    <row r="2265" spans="1:18" s="80" customFormat="1" x14ac:dyDescent="0.25">
      <c r="A2265" s="73"/>
      <c r="B2265" s="74"/>
      <c r="C2265" s="81"/>
      <c r="D2265" s="82"/>
      <c r="E2265" s="83"/>
      <c r="F2265" s="84" t="s">
        <v>17</v>
      </c>
      <c r="G2265" s="85"/>
      <c r="H2265" s="85"/>
      <c r="I2265" s="85"/>
      <c r="J2265" s="86"/>
      <c r="L2265" s="79"/>
      <c r="M2265" s="79"/>
      <c r="N2265" s="79"/>
      <c r="O2265" s="79"/>
      <c r="P2265" s="79"/>
      <c r="Q2265" s="79"/>
      <c r="R2265" s="79"/>
    </row>
    <row r="2266" spans="1:18" s="80" customFormat="1" x14ac:dyDescent="0.25">
      <c r="A2266" s="62" t="s">
        <v>4009</v>
      </c>
      <c r="B2266" s="87"/>
      <c r="C2266" s="64" t="s">
        <v>4010</v>
      </c>
      <c r="D2266" s="65"/>
      <c r="E2266" s="66"/>
      <c r="F2266" s="67">
        <v>21057</v>
      </c>
      <c r="G2266" s="68">
        <v>74.259935861265376</v>
      </c>
      <c r="H2266" s="68">
        <v>61.904761904761905</v>
      </c>
      <c r="I2266" s="68">
        <v>8.1246502804354996</v>
      </c>
      <c r="J2266" s="69">
        <v>826.16845099004024</v>
      </c>
      <c r="K2266" s="16"/>
      <c r="L2266" s="54">
        <f>GEOMEAN(N2266,Q2266,R2266)</f>
        <v>0.51722191097334214</v>
      </c>
      <c r="M2266" s="54"/>
      <c r="N2266" s="54">
        <f>+(G2266-25)/(85-25)</f>
        <v>0.82099893102108956</v>
      </c>
      <c r="O2266" s="54">
        <f>+H2266/100</f>
        <v>0.61904761904761907</v>
      </c>
      <c r="P2266" s="54">
        <f>+(I2266-1.8)/(16-1.8)</f>
        <v>0.44539790707292254</v>
      </c>
      <c r="Q2266" s="54">
        <f>+(O2266*P2266)^(0.5)</f>
        <v>0.52509286217038353</v>
      </c>
      <c r="R2266" s="54">
        <f>+(J2266-35)/(2500-35)</f>
        <v>0.3209608320446411</v>
      </c>
    </row>
    <row r="2267" spans="1:18" s="80" customFormat="1" x14ac:dyDescent="0.25">
      <c r="A2267" s="73" t="s">
        <v>4011</v>
      </c>
      <c r="B2267" s="74">
        <v>1</v>
      </c>
      <c r="C2267" s="74" t="s">
        <v>4012</v>
      </c>
      <c r="D2267" s="26"/>
      <c r="E2267" s="27"/>
      <c r="F2267" s="75">
        <v>12371</v>
      </c>
      <c r="G2267" s="76">
        <v>76.027446816712782</v>
      </c>
      <c r="H2267" s="76">
        <v>67.912772585669785</v>
      </c>
      <c r="I2267" s="76">
        <v>8.7950999999999997</v>
      </c>
      <c r="J2267" s="77">
        <v>858.3646739471618</v>
      </c>
      <c r="L2267" s="79">
        <f>GEOMEAN(N2267,Q2267,R2267)</f>
        <v>0.54771185216730889</v>
      </c>
      <c r="M2267" s="79"/>
      <c r="N2267" s="79">
        <f>+(G2267-25)/(85-25)</f>
        <v>0.85045744694521308</v>
      </c>
      <c r="O2267" s="79">
        <f>+H2267/100</f>
        <v>0.67912772585669789</v>
      </c>
      <c r="P2267" s="79">
        <f>+(I2267-1.8)/(16-1.8)</f>
        <v>0.49261267605633802</v>
      </c>
      <c r="Q2267" s="79">
        <f>+(O2267*P2267)^(0.5)</f>
        <v>0.57840031675157566</v>
      </c>
      <c r="R2267" s="79">
        <f>+(J2267-35)/(2500-35)</f>
        <v>0.33402218010026846</v>
      </c>
    </row>
    <row r="2268" spans="1:18" s="80" customFormat="1" x14ac:dyDescent="0.25">
      <c r="A2268" s="73" t="s">
        <v>4013</v>
      </c>
      <c r="B2268" s="74">
        <v>2</v>
      </c>
      <c r="C2268" s="74" t="s">
        <v>4014</v>
      </c>
      <c r="D2268" s="26"/>
      <c r="E2268" s="27"/>
      <c r="F2268" s="75">
        <v>2350</v>
      </c>
      <c r="G2268" s="76">
        <v>76.604522356139626</v>
      </c>
      <c r="H2268" s="76">
        <v>51.428571428571423</v>
      </c>
      <c r="I2268" s="76">
        <v>6.7023999999999999</v>
      </c>
      <c r="J2268" s="77">
        <v>578.95213382634824</v>
      </c>
      <c r="L2268" s="79">
        <f>GEOMEAN(N2268,Q2268,R2268)</f>
        <v>0.43083823142904781</v>
      </c>
      <c r="M2268" s="79"/>
      <c r="N2268" s="79">
        <f>+(G2268-25)/(85-25)</f>
        <v>0.86007537260232714</v>
      </c>
      <c r="O2268" s="79">
        <f>+H2268/100</f>
        <v>0.51428571428571423</v>
      </c>
      <c r="P2268" s="79">
        <f>+(I2268-1.8)/(16-1.8)</f>
        <v>0.34523943661971834</v>
      </c>
      <c r="Q2268" s="79">
        <f>+(O2268*P2268)^(0.5)</f>
        <v>0.42136885297986776</v>
      </c>
      <c r="R2268" s="79">
        <f>+(J2268-35)/(2500-35)</f>
        <v>0.22067023684638873</v>
      </c>
    </row>
    <row r="2269" spans="1:18" s="80" customFormat="1" x14ac:dyDescent="0.25">
      <c r="A2269" s="73" t="s">
        <v>4015</v>
      </c>
      <c r="B2269" s="98">
        <v>3</v>
      </c>
      <c r="C2269" s="98" t="s">
        <v>4016</v>
      </c>
      <c r="D2269" s="26"/>
      <c r="E2269" s="27"/>
      <c r="F2269" s="99">
        <v>6336</v>
      </c>
      <c r="G2269" s="100">
        <v>74.17566392536061</v>
      </c>
      <c r="H2269" s="100">
        <v>52.754237288135599</v>
      </c>
      <c r="I2269" s="100">
        <v>7.4318</v>
      </c>
      <c r="J2269" s="101">
        <v>854.99718696417585</v>
      </c>
      <c r="L2269" s="79">
        <f>GEOMEAN(N2269,Q2269,R2269)</f>
        <v>0.49961351523597358</v>
      </c>
      <c r="M2269" s="79"/>
      <c r="N2269" s="79">
        <f>+(G2269-25)/(85-25)</f>
        <v>0.81959439875601015</v>
      </c>
      <c r="O2269" s="79">
        <f>+H2269/100</f>
        <v>0.52754237288135597</v>
      </c>
      <c r="P2269" s="79">
        <f>+(I2269-1.8)/(16-1.8)</f>
        <v>0.39660563380281694</v>
      </c>
      <c r="Q2269" s="79">
        <f>+(O2269*P2269)^(0.5)</f>
        <v>0.45741258963265558</v>
      </c>
      <c r="R2269" s="79">
        <f>+(J2269-35)/(2500-35)</f>
        <v>0.33265605962035533</v>
      </c>
    </row>
    <row r="2270" spans="1:18" x14ac:dyDescent="0.25">
      <c r="A2270" s="73"/>
      <c r="B2270" s="98"/>
      <c r="C2270" s="119"/>
      <c r="D2270" s="82"/>
      <c r="E2270" s="83"/>
      <c r="F2270" s="120" t="s">
        <v>17</v>
      </c>
      <c r="G2270" s="121"/>
      <c r="H2270" s="121"/>
      <c r="I2270" s="121"/>
      <c r="J2270" s="122"/>
      <c r="L2270" s="79"/>
      <c r="M2270" s="79"/>
      <c r="N2270" s="79"/>
      <c r="O2270" s="79"/>
      <c r="P2270" s="79"/>
      <c r="Q2270" s="79"/>
      <c r="R2270" s="79"/>
    </row>
    <row r="2271" spans="1:18" x14ac:dyDescent="0.25">
      <c r="A2271" s="62" t="s">
        <v>4017</v>
      </c>
      <c r="B2271" s="87"/>
      <c r="C2271" s="64" t="s">
        <v>4018</v>
      </c>
      <c r="D2271" s="65"/>
      <c r="E2271" s="66"/>
      <c r="F2271" s="67">
        <v>48844</v>
      </c>
      <c r="G2271" s="68">
        <v>73.452881221779975</v>
      </c>
      <c r="H2271" s="68">
        <v>61.522527187985496</v>
      </c>
      <c r="I2271" s="68">
        <v>7.7289426994098607</v>
      </c>
      <c r="J2271" s="69">
        <v>788.93490111062408</v>
      </c>
      <c r="K2271" s="123"/>
      <c r="L2271" s="54">
        <f>GEOMEAN(N2271,Q2271,R2271)</f>
        <v>0.50024444311205585</v>
      </c>
      <c r="M2271" s="54"/>
      <c r="N2271" s="54">
        <f>+(G2271-25)/(85-25)</f>
        <v>0.80754802036299955</v>
      </c>
      <c r="O2271" s="54">
        <f>+H2271/100</f>
        <v>0.61522527187985498</v>
      </c>
      <c r="P2271" s="54">
        <f>+(I2271-1.8)/(16-1.8)</f>
        <v>0.41753117601477896</v>
      </c>
      <c r="Q2271" s="54">
        <f>+(O2271*P2271)^(0.5)</f>
        <v>0.50682909474694526</v>
      </c>
      <c r="R2271" s="54">
        <f>+(J2271-35)/(2500-35)</f>
        <v>0.30585594365542557</v>
      </c>
    </row>
    <row r="2272" spans="1:18" x14ac:dyDescent="0.25">
      <c r="A2272" s="73" t="s">
        <v>4019</v>
      </c>
      <c r="B2272" s="74">
        <v>1</v>
      </c>
      <c r="C2272" s="74" t="s">
        <v>4018</v>
      </c>
      <c r="D2272" s="26"/>
      <c r="E2272" s="27"/>
      <c r="F2272" s="75">
        <v>21776</v>
      </c>
      <c r="G2272" s="76">
        <v>73.081271279224396</v>
      </c>
      <c r="H2272" s="76">
        <v>64.211807668898359</v>
      </c>
      <c r="I2272" s="76">
        <v>8.7085000000000008</v>
      </c>
      <c r="J2272" s="77">
        <v>844.22521889003212</v>
      </c>
      <c r="L2272" s="79">
        <f>GEOMEAN(N2272,Q2272,R2272)</f>
        <v>0.52780979381458804</v>
      </c>
      <c r="M2272" s="79"/>
      <c r="N2272" s="79">
        <f>+(G2272-25)/(85-25)</f>
        <v>0.80135452132040663</v>
      </c>
      <c r="O2272" s="79">
        <f>+H2272/100</f>
        <v>0.64211807668898357</v>
      </c>
      <c r="P2272" s="79">
        <f>+(I2272-1.8)/(16-1.8)</f>
        <v>0.48651408450704237</v>
      </c>
      <c r="Q2272" s="79">
        <f>+(O2272*P2272)^(0.5)</f>
        <v>0.55892708668104796</v>
      </c>
      <c r="R2272" s="79">
        <f>+(J2272-35)/(2500-35)</f>
        <v>0.3282860928559968</v>
      </c>
    </row>
    <row r="2273" spans="1:18" x14ac:dyDescent="0.25">
      <c r="A2273" s="73" t="s">
        <v>4020</v>
      </c>
      <c r="B2273" s="74">
        <v>2</v>
      </c>
      <c r="C2273" s="74" t="s">
        <v>4021</v>
      </c>
      <c r="D2273" s="26"/>
      <c r="E2273" s="27"/>
      <c r="F2273" s="75">
        <v>17366</v>
      </c>
      <c r="G2273" s="76">
        <v>74.99627509935425</v>
      </c>
      <c r="H2273" s="76">
        <v>60.878661087866107</v>
      </c>
      <c r="I2273" s="76">
        <v>6.8673999999999999</v>
      </c>
      <c r="J2273" s="77">
        <v>781.7769943181745</v>
      </c>
      <c r="L2273" s="79">
        <f>GEOMEAN(N2273,Q2273,R2273)</f>
        <v>0.49001998308105033</v>
      </c>
      <c r="M2273" s="79"/>
      <c r="N2273" s="79">
        <f>+(G2273-25)/(85-25)</f>
        <v>0.83327125165590421</v>
      </c>
      <c r="O2273" s="79">
        <f>+H2273/100</f>
        <v>0.60878661087866104</v>
      </c>
      <c r="P2273" s="79">
        <f>+(I2273-1.8)/(16-1.8)</f>
        <v>0.35685915492957748</v>
      </c>
      <c r="Q2273" s="79">
        <f>+(O2273*P2273)^(0.5)</f>
        <v>0.46610200116562522</v>
      </c>
      <c r="R2273" s="79">
        <f>+(J2273-35)/(2500-35)</f>
        <v>0.30295212751244399</v>
      </c>
    </row>
    <row r="2274" spans="1:18" x14ac:dyDescent="0.25">
      <c r="A2274" s="73" t="s">
        <v>4022</v>
      </c>
      <c r="B2274" s="74">
        <v>3</v>
      </c>
      <c r="C2274" s="74" t="s">
        <v>4023</v>
      </c>
      <c r="D2274" s="26"/>
      <c r="E2274" s="27"/>
      <c r="F2274" s="75">
        <v>3428</v>
      </c>
      <c r="G2274" s="76">
        <v>69.369754050209437</v>
      </c>
      <c r="H2274" s="76">
        <v>43.197278911564624</v>
      </c>
      <c r="I2274" s="76">
        <v>5.7563000000000004</v>
      </c>
      <c r="J2274" s="77">
        <v>533.62289386093721</v>
      </c>
      <c r="L2274" s="79">
        <f>GEOMEAN(N2274,Q2274,R2274)</f>
        <v>0.37299805265242597</v>
      </c>
      <c r="M2274" s="79"/>
      <c r="N2274" s="79">
        <f>+(G2274-25)/(85-25)</f>
        <v>0.73949590083682393</v>
      </c>
      <c r="O2274" s="79">
        <f>+H2274/100</f>
        <v>0.43197278911564624</v>
      </c>
      <c r="P2274" s="79">
        <f>+(I2274-1.8)/(16-1.8)</f>
        <v>0.2786126760563381</v>
      </c>
      <c r="Q2274" s="79">
        <f>+(O2274*P2274)^(0.5)</f>
        <v>0.34691943554524357</v>
      </c>
      <c r="R2274" s="79">
        <f>+(J2274-35)/(2500-35)</f>
        <v>0.2022810928441936</v>
      </c>
    </row>
    <row r="2275" spans="1:18" x14ac:dyDescent="0.25">
      <c r="A2275" s="73" t="s">
        <v>4024</v>
      </c>
      <c r="B2275" s="74">
        <v>4</v>
      </c>
      <c r="C2275" s="74" t="s">
        <v>4025</v>
      </c>
      <c r="D2275" s="26"/>
      <c r="E2275" s="27"/>
      <c r="F2275" s="75">
        <v>6274</v>
      </c>
      <c r="G2275" s="76">
        <v>72.724380387783626</v>
      </c>
      <c r="H2275" s="76">
        <v>65.376782077393074</v>
      </c>
      <c r="I2275" s="76">
        <v>7.4008000000000003</v>
      </c>
      <c r="J2275" s="77">
        <v>756.34194769099099</v>
      </c>
      <c r="L2275" s="79">
        <f>GEOMEAN(N2275,Q2275,R2275)</f>
        <v>0.49075942355994201</v>
      </c>
      <c r="M2275" s="79"/>
      <c r="N2275" s="79">
        <f>+(G2275-25)/(85-25)</f>
        <v>0.79540633979639375</v>
      </c>
      <c r="O2275" s="79">
        <f>+H2275/100</f>
        <v>0.6537678207739307</v>
      </c>
      <c r="P2275" s="79">
        <f>+(I2275-1.8)/(16-1.8)</f>
        <v>0.39442253521126763</v>
      </c>
      <c r="Q2275" s="79">
        <f>+(O2275*P2275)^(0.5)</f>
        <v>0.50779992251791395</v>
      </c>
      <c r="R2275" s="79">
        <f>+(J2275-35)/(2500-35)</f>
        <v>0.29263365017890103</v>
      </c>
    </row>
    <row r="2276" spans="1:18" x14ac:dyDescent="0.25">
      <c r="A2276" s="73"/>
      <c r="B2276" s="74"/>
      <c r="C2276" s="81"/>
      <c r="D2276" s="82"/>
      <c r="E2276" s="83"/>
      <c r="F2276" s="84" t="s">
        <v>17</v>
      </c>
      <c r="G2276" s="85"/>
      <c r="H2276" s="85"/>
      <c r="I2276" s="85"/>
      <c r="J2276" s="86"/>
      <c r="L2276" s="79"/>
      <c r="M2276" s="79"/>
      <c r="N2276" s="79"/>
      <c r="O2276" s="79"/>
      <c r="P2276" s="79"/>
      <c r="Q2276" s="79"/>
      <c r="R2276" s="79"/>
    </row>
    <row r="2277" spans="1:18" x14ac:dyDescent="0.25">
      <c r="A2277" s="55" t="s">
        <v>4026</v>
      </c>
      <c r="B2277" s="56" t="s">
        <v>4027</v>
      </c>
      <c r="C2277" s="56"/>
      <c r="D2277" s="26"/>
      <c r="E2277" s="27"/>
      <c r="F2277" s="57">
        <v>496459</v>
      </c>
      <c r="G2277" s="58">
        <v>72.861222564287388</v>
      </c>
      <c r="H2277" s="58">
        <v>51.943498805954981</v>
      </c>
      <c r="I2277" s="58">
        <v>8.0521122547298773</v>
      </c>
      <c r="J2277" s="59">
        <v>710.10239999999988</v>
      </c>
      <c r="L2277" s="61">
        <f t="shared" ref="L2277:L2285" si="1002">GEOMEAN(N2277,Q2277,R2277)</f>
        <v>0.47098458405095367</v>
      </c>
      <c r="M2277" s="61"/>
      <c r="N2277" s="61">
        <f t="shared" ref="N2277:N2285" si="1003">+(G2277-25)/(85-25)</f>
        <v>0.79768704273812319</v>
      </c>
      <c r="O2277" s="61">
        <f t="shared" ref="O2277:O2285" si="1004">+H2277/100</f>
        <v>0.5194349880595498</v>
      </c>
      <c r="P2277" s="61">
        <f t="shared" ref="P2277:P2285" si="1005">+(I2277-1.8)/(16-1.8)</f>
        <v>0.44028959540351253</v>
      </c>
      <c r="Q2277" s="61">
        <f t="shared" ref="Q2277:Q2285" si="1006">+(O2277*P2277)^(0.5)</f>
        <v>0.47822779167585772</v>
      </c>
      <c r="R2277" s="61">
        <f t="shared" ref="R2277:R2285" si="1007">+(J2277-35)/(2500-35)</f>
        <v>0.27387521298174439</v>
      </c>
    </row>
    <row r="2278" spans="1:18" x14ac:dyDescent="0.25">
      <c r="A2278" s="62" t="s">
        <v>4028</v>
      </c>
      <c r="B2278" s="63"/>
      <c r="C2278" s="64" t="s">
        <v>4029</v>
      </c>
      <c r="D2278" s="65"/>
      <c r="E2278" s="66"/>
      <c r="F2278" s="67">
        <v>384168</v>
      </c>
      <c r="G2278" s="68">
        <v>75.146739355077415</v>
      </c>
      <c r="H2278" s="68">
        <v>56.53003487071517</v>
      </c>
      <c r="I2278" s="68">
        <v>8.6179205947288864</v>
      </c>
      <c r="J2278" s="69">
        <v>754.94920042989531</v>
      </c>
      <c r="K2278" s="123"/>
      <c r="L2278" s="54">
        <f t="shared" si="1002"/>
        <v>0.50288181878605676</v>
      </c>
      <c r="M2278" s="54"/>
      <c r="N2278" s="54">
        <f t="shared" si="1003"/>
        <v>0.83577898925129024</v>
      </c>
      <c r="O2278" s="54">
        <f t="shared" si="1004"/>
        <v>0.56530034870715173</v>
      </c>
      <c r="P2278" s="54">
        <f t="shared" si="1005"/>
        <v>0.48013525314992161</v>
      </c>
      <c r="Q2278" s="54">
        <f t="shared" si="1006"/>
        <v>0.52098044688092393</v>
      </c>
      <c r="R2278" s="54">
        <f t="shared" si="1007"/>
        <v>0.29206864114803055</v>
      </c>
    </row>
    <row r="2279" spans="1:18" x14ac:dyDescent="0.25">
      <c r="A2279" s="73" t="s">
        <v>4030</v>
      </c>
      <c r="B2279" s="74">
        <v>1</v>
      </c>
      <c r="C2279" s="74" t="s">
        <v>4031</v>
      </c>
      <c r="D2279" s="26"/>
      <c r="E2279" s="27"/>
      <c r="F2279" s="75">
        <v>149999</v>
      </c>
      <c r="G2279" s="76">
        <v>73.865011902978935</v>
      </c>
      <c r="H2279" s="76">
        <v>61.530999206279212</v>
      </c>
      <c r="I2279" s="76">
        <v>9.2878000000000007</v>
      </c>
      <c r="J2279" s="77">
        <v>863.02484641829517</v>
      </c>
      <c r="L2279" s="79">
        <f t="shared" si="1002"/>
        <v>0.53812649799077938</v>
      </c>
      <c r="M2279" s="79"/>
      <c r="N2279" s="79">
        <f t="shared" si="1003"/>
        <v>0.81441686504964894</v>
      </c>
      <c r="O2279" s="79">
        <f t="shared" si="1004"/>
        <v>0.61530999206279213</v>
      </c>
      <c r="P2279" s="79">
        <f t="shared" si="1005"/>
        <v>0.52730985915492967</v>
      </c>
      <c r="Q2279" s="79">
        <f t="shared" si="1006"/>
        <v>0.5696130487017057</v>
      </c>
      <c r="R2279" s="79">
        <f t="shared" si="1007"/>
        <v>0.33591271659971406</v>
      </c>
    </row>
    <row r="2280" spans="1:18" x14ac:dyDescent="0.25">
      <c r="A2280" s="73" t="s">
        <v>4032</v>
      </c>
      <c r="B2280" s="74">
        <v>2</v>
      </c>
      <c r="C2280" s="74" t="s">
        <v>4033</v>
      </c>
      <c r="D2280" s="26"/>
      <c r="E2280" s="27"/>
      <c r="F2280" s="75">
        <v>16059</v>
      </c>
      <c r="G2280" s="76">
        <v>80.258346586533889</v>
      </c>
      <c r="H2280" s="76">
        <v>42.820069204152247</v>
      </c>
      <c r="I2280" s="76">
        <v>6.5053000000000001</v>
      </c>
      <c r="J2280" s="77">
        <v>660.23037658384578</v>
      </c>
      <c r="L2280" s="79">
        <f t="shared" si="1002"/>
        <v>0.44478245788819215</v>
      </c>
      <c r="M2280" s="79"/>
      <c r="N2280" s="79">
        <f t="shared" si="1003"/>
        <v>0.92097244310889814</v>
      </c>
      <c r="O2280" s="79">
        <f t="shared" si="1004"/>
        <v>0.42820069204152245</v>
      </c>
      <c r="P2280" s="79">
        <f t="shared" si="1005"/>
        <v>0.33135915492957752</v>
      </c>
      <c r="Q2280" s="79">
        <f t="shared" si="1006"/>
        <v>0.37668052704531879</v>
      </c>
      <c r="R2280" s="79">
        <f t="shared" si="1007"/>
        <v>0.25364315480074878</v>
      </c>
    </row>
    <row r="2281" spans="1:18" x14ac:dyDescent="0.25">
      <c r="A2281" s="73" t="s">
        <v>4034</v>
      </c>
      <c r="B2281" s="74">
        <v>3</v>
      </c>
      <c r="C2281" s="74" t="s">
        <v>4035</v>
      </c>
      <c r="D2281" s="26"/>
      <c r="E2281" s="27"/>
      <c r="F2281" s="75">
        <v>10328</v>
      </c>
      <c r="G2281" s="76">
        <v>79.451109461976714</v>
      </c>
      <c r="H2281" s="76">
        <v>31.475029036004649</v>
      </c>
      <c r="I2281" s="76">
        <v>5.7545000000000002</v>
      </c>
      <c r="J2281" s="77">
        <v>208.21809961921053</v>
      </c>
      <c r="L2281" s="79">
        <f t="shared" si="1002"/>
        <v>0.26628017808461124</v>
      </c>
      <c r="M2281" s="79"/>
      <c r="N2281" s="79">
        <f t="shared" si="1003"/>
        <v>0.90751849103294524</v>
      </c>
      <c r="O2281" s="79">
        <f t="shared" si="1004"/>
        <v>0.31475029036004648</v>
      </c>
      <c r="P2281" s="79">
        <f t="shared" si="1005"/>
        <v>0.27848591549295776</v>
      </c>
      <c r="Q2281" s="79">
        <f t="shared" si="1006"/>
        <v>0.29606337626020518</v>
      </c>
      <c r="R2281" s="79">
        <f t="shared" si="1007"/>
        <v>7.0271034328280135E-2</v>
      </c>
    </row>
    <row r="2282" spans="1:18" x14ac:dyDescent="0.25">
      <c r="A2282" s="73" t="s">
        <v>4036</v>
      </c>
      <c r="B2282" s="74">
        <v>4</v>
      </c>
      <c r="C2282" s="74" t="s">
        <v>4037</v>
      </c>
      <c r="D2282" s="26"/>
      <c r="E2282" s="27"/>
      <c r="F2282" s="75">
        <v>11147</v>
      </c>
      <c r="G2282" s="76">
        <v>79.138261725768288</v>
      </c>
      <c r="H2282" s="76">
        <v>29.97737556561086</v>
      </c>
      <c r="I2282" s="76">
        <v>5.2016999999999998</v>
      </c>
      <c r="J2282" s="77">
        <v>234.33966631620194</v>
      </c>
      <c r="L2282" s="79">
        <f t="shared" si="1002"/>
        <v>0.26940780025441158</v>
      </c>
      <c r="M2282" s="79"/>
      <c r="N2282" s="79">
        <f t="shared" si="1003"/>
        <v>0.90230436209613818</v>
      </c>
      <c r="O2282" s="79">
        <f t="shared" si="1004"/>
        <v>0.29977375565610859</v>
      </c>
      <c r="P2282" s="79">
        <f t="shared" si="1005"/>
        <v>0.23955633802816903</v>
      </c>
      <c r="Q2282" s="79">
        <f t="shared" si="1006"/>
        <v>0.26797892294344439</v>
      </c>
      <c r="R2282" s="79">
        <f t="shared" si="1007"/>
        <v>8.0868018789534257E-2</v>
      </c>
    </row>
    <row r="2283" spans="1:18" x14ac:dyDescent="0.25">
      <c r="A2283" s="73" t="s">
        <v>4038</v>
      </c>
      <c r="B2283" s="74">
        <v>5</v>
      </c>
      <c r="C2283" s="74" t="s">
        <v>4039</v>
      </c>
      <c r="D2283" s="26"/>
      <c r="E2283" s="27"/>
      <c r="F2283" s="75">
        <v>103941</v>
      </c>
      <c r="G2283" s="76">
        <v>76.867608245185593</v>
      </c>
      <c r="H2283" s="76">
        <v>61.420662033219465</v>
      </c>
      <c r="I2283" s="76">
        <v>9.1011000000000006</v>
      </c>
      <c r="J2283" s="77">
        <v>802.20432629856236</v>
      </c>
      <c r="L2283" s="79">
        <f t="shared" si="1002"/>
        <v>0.53274016146273884</v>
      </c>
      <c r="M2283" s="79"/>
      <c r="N2283" s="79">
        <f t="shared" si="1003"/>
        <v>0.86446013741975991</v>
      </c>
      <c r="O2283" s="79">
        <f t="shared" si="1004"/>
        <v>0.61420662033219464</v>
      </c>
      <c r="P2283" s="79">
        <f t="shared" si="1005"/>
        <v>0.514161971830986</v>
      </c>
      <c r="Q2283" s="79">
        <f t="shared" si="1006"/>
        <v>0.56196235374057479</v>
      </c>
      <c r="R2283" s="79">
        <f t="shared" si="1007"/>
        <v>0.31123907760590763</v>
      </c>
    </row>
    <row r="2284" spans="1:18" x14ac:dyDescent="0.25">
      <c r="A2284" s="73" t="s">
        <v>4040</v>
      </c>
      <c r="B2284" s="74">
        <v>6</v>
      </c>
      <c r="C2284" s="74" t="s">
        <v>4041</v>
      </c>
      <c r="D2284" s="26"/>
      <c r="E2284" s="27"/>
      <c r="F2284" s="75">
        <v>5169</v>
      </c>
      <c r="G2284" s="76">
        <v>73.810323404394978</v>
      </c>
      <c r="H2284" s="76">
        <v>38.676844783715012</v>
      </c>
      <c r="I2284" s="76">
        <v>5.7417999999999996</v>
      </c>
      <c r="J2284" s="77">
        <v>465.92519552102658</v>
      </c>
      <c r="L2284" s="79">
        <f t="shared" si="1002"/>
        <v>0.35985262845980659</v>
      </c>
      <c r="M2284" s="79"/>
      <c r="N2284" s="79">
        <f t="shared" si="1003"/>
        <v>0.81350539007324962</v>
      </c>
      <c r="O2284" s="79">
        <f t="shared" si="1004"/>
        <v>0.38676844783715014</v>
      </c>
      <c r="P2284" s="79">
        <f t="shared" si="1005"/>
        <v>0.27759154929577462</v>
      </c>
      <c r="Q2284" s="79">
        <f t="shared" si="1006"/>
        <v>0.32766393248851255</v>
      </c>
      <c r="R2284" s="79">
        <f t="shared" si="1007"/>
        <v>0.1748175235379418</v>
      </c>
    </row>
    <row r="2285" spans="1:18" x14ac:dyDescent="0.25">
      <c r="A2285" s="73" t="s">
        <v>4042</v>
      </c>
      <c r="B2285" s="74">
        <v>7</v>
      </c>
      <c r="C2285" s="98" t="s">
        <v>4043</v>
      </c>
      <c r="D2285" s="26"/>
      <c r="E2285" s="27"/>
      <c r="F2285" s="99">
        <v>87525</v>
      </c>
      <c r="G2285" s="100">
        <v>77.677791874272046</v>
      </c>
      <c r="H2285" s="100">
        <v>52.363936228697085</v>
      </c>
      <c r="I2285" s="100">
        <v>7.9457000000000004</v>
      </c>
      <c r="J2285" s="101">
        <v>678.87886736993164</v>
      </c>
      <c r="L2285" s="79">
        <f t="shared" si="1002"/>
        <v>0.47794039270146349</v>
      </c>
      <c r="M2285" s="79"/>
      <c r="N2285" s="79">
        <f t="shared" si="1003"/>
        <v>0.87796319790453414</v>
      </c>
      <c r="O2285" s="79">
        <f t="shared" si="1004"/>
        <v>0.52363936228697083</v>
      </c>
      <c r="P2285" s="79">
        <f t="shared" si="1005"/>
        <v>0.43279577464788738</v>
      </c>
      <c r="Q2285" s="79">
        <f t="shared" si="1006"/>
        <v>0.47605556759386325</v>
      </c>
      <c r="R2285" s="79">
        <f t="shared" si="1007"/>
        <v>0.26120846546447529</v>
      </c>
    </row>
    <row r="2286" spans="1:18" x14ac:dyDescent="0.25">
      <c r="A2286" s="73"/>
      <c r="B2286" s="74"/>
      <c r="C2286" s="119"/>
      <c r="D2286" s="82"/>
      <c r="E2286" s="83"/>
      <c r="F2286" s="120" t="s">
        <v>17</v>
      </c>
      <c r="G2286" s="121"/>
      <c r="H2286" s="121"/>
      <c r="I2286" s="121"/>
      <c r="J2286" s="122"/>
      <c r="L2286" s="79"/>
      <c r="M2286" s="79"/>
      <c r="N2286" s="79"/>
      <c r="O2286" s="79"/>
      <c r="P2286" s="79"/>
      <c r="Q2286" s="79"/>
      <c r="R2286" s="79"/>
    </row>
    <row r="2287" spans="1:18" x14ac:dyDescent="0.25">
      <c r="A2287" s="62" t="s">
        <v>4044</v>
      </c>
      <c r="B2287" s="63"/>
      <c r="C2287" s="64" t="s">
        <v>4045</v>
      </c>
      <c r="D2287" s="65"/>
      <c r="E2287" s="66"/>
      <c r="F2287" s="67">
        <v>49324</v>
      </c>
      <c r="G2287" s="68">
        <v>57.626345360104231</v>
      </c>
      <c r="H2287" s="68">
        <v>27.997058102476096</v>
      </c>
      <c r="I2287" s="68">
        <v>5.8523675097532104</v>
      </c>
      <c r="J2287" s="69">
        <v>519.30865414117466</v>
      </c>
      <c r="K2287" s="123"/>
      <c r="L2287" s="54">
        <f>GEOMEAN(N2287,Q2287,R2287)</f>
        <v>0.31140791111622329</v>
      </c>
      <c r="M2287" s="54"/>
      <c r="N2287" s="54">
        <f>+(G2287-25)/(85-25)</f>
        <v>0.54377242266840387</v>
      </c>
      <c r="O2287" s="54">
        <f>+H2287/100</f>
        <v>0.27997058102476097</v>
      </c>
      <c r="P2287" s="54">
        <f>+(I2287-1.8)/(16-1.8)</f>
        <v>0.28537799364459232</v>
      </c>
      <c r="Q2287" s="54">
        <f>+(O2287*P2287)^(0.5)</f>
        <v>0.28266135691381139</v>
      </c>
      <c r="R2287" s="54">
        <f>+(J2287-35)/(2500-35)</f>
        <v>0.19647409904307289</v>
      </c>
    </row>
    <row r="2288" spans="1:18" x14ac:dyDescent="0.25">
      <c r="A2288" s="73" t="s">
        <v>4046</v>
      </c>
      <c r="B2288" s="74">
        <v>1</v>
      </c>
      <c r="C2288" s="74" t="s">
        <v>4047</v>
      </c>
      <c r="D2288" s="26"/>
      <c r="E2288" s="27"/>
      <c r="F2288" s="75">
        <v>32430</v>
      </c>
      <c r="G2288" s="76">
        <v>56.585656795909159</v>
      </c>
      <c r="H2288" s="76">
        <v>31.490474411654841</v>
      </c>
      <c r="I2288" s="76">
        <v>6.0242000000000004</v>
      </c>
      <c r="J2288" s="77">
        <v>523.69279129974359</v>
      </c>
      <c r="L2288" s="79">
        <f>GEOMEAN(N2288,Q2288,R2288)</f>
        <v>0.31729150561052327</v>
      </c>
      <c r="M2288" s="79"/>
      <c r="N2288" s="79">
        <f>+(G2288-25)/(85-25)</f>
        <v>0.52642761326515264</v>
      </c>
      <c r="O2288" s="79">
        <f>+H2288/100</f>
        <v>0.3149047441165484</v>
      </c>
      <c r="P2288" s="79">
        <f>+(I2288-1.8)/(16-1.8)</f>
        <v>0.29747887323943667</v>
      </c>
      <c r="Q2288" s="79">
        <f>+(O2288*P2288)^(0.5)</f>
        <v>0.30606781676214168</v>
      </c>
      <c r="R2288" s="79">
        <f>+(J2288-35)/(2500-35)</f>
        <v>0.19825265367129558</v>
      </c>
    </row>
    <row r="2289" spans="1:18" x14ac:dyDescent="0.25">
      <c r="A2289" s="73" t="s">
        <v>4048</v>
      </c>
      <c r="B2289" s="74">
        <v>2</v>
      </c>
      <c r="C2289" s="74" t="s">
        <v>4049</v>
      </c>
      <c r="D2289" s="26"/>
      <c r="E2289" s="27"/>
      <c r="F2289" s="75">
        <v>6655</v>
      </c>
      <c r="G2289" s="76">
        <v>56.016015954002079</v>
      </c>
      <c r="H2289" s="76">
        <v>29.467680608365022</v>
      </c>
      <c r="I2289" s="76">
        <v>6.6475</v>
      </c>
      <c r="J2289" s="77">
        <v>524.39442459766474</v>
      </c>
      <c r="L2289" s="79">
        <f>GEOMEAN(N2289,Q2289,R2289)</f>
        <v>0.3192921119303454</v>
      </c>
      <c r="M2289" s="79"/>
      <c r="N2289" s="79">
        <f>+(G2289-25)/(85-25)</f>
        <v>0.51693359923336801</v>
      </c>
      <c r="O2289" s="79">
        <f>+H2289/100</f>
        <v>0.29467680608365021</v>
      </c>
      <c r="P2289" s="79">
        <f>+(I2289-1.8)/(16-1.8)</f>
        <v>0.34137323943661974</v>
      </c>
      <c r="Q2289" s="79">
        <f>+(O2289*P2289)^(0.5)</f>
        <v>0.31716679504578071</v>
      </c>
      <c r="R2289" s="79">
        <f>+(J2289-35)/(2500-35)</f>
        <v>0.19853729192603031</v>
      </c>
    </row>
    <row r="2290" spans="1:18" x14ac:dyDescent="0.25">
      <c r="A2290" s="73" t="s">
        <v>4050</v>
      </c>
      <c r="B2290" s="74">
        <v>3</v>
      </c>
      <c r="C2290" s="74" t="s">
        <v>4051</v>
      </c>
      <c r="D2290" s="26"/>
      <c r="E2290" s="27"/>
      <c r="F2290" s="75">
        <v>8264</v>
      </c>
      <c r="G2290" s="76">
        <v>64.830415576230223</v>
      </c>
      <c r="H2290" s="76">
        <v>17.416545718432509</v>
      </c>
      <c r="I2290" s="76">
        <v>4.8301999999999996</v>
      </c>
      <c r="J2290" s="77">
        <v>542.59103885858747</v>
      </c>
      <c r="L2290" s="79">
        <f>GEOMEAN(N2290,Q2290,R2290)</f>
        <v>0.29758499712743064</v>
      </c>
      <c r="M2290" s="79"/>
      <c r="N2290" s="79">
        <f>+(G2290-25)/(85-25)</f>
        <v>0.66384025960383708</v>
      </c>
      <c r="O2290" s="79">
        <f>+H2290/100</f>
        <v>0.17416545718432508</v>
      </c>
      <c r="P2290" s="79">
        <f>+(I2290-1.8)/(16-1.8)</f>
        <v>0.21339436619718311</v>
      </c>
      <c r="Q2290" s="79">
        <f>+(O2290*P2290)^(0.5)</f>
        <v>0.19278466575247027</v>
      </c>
      <c r="R2290" s="79">
        <f>+(J2290-35)/(2500-35)</f>
        <v>0.20591928554100911</v>
      </c>
    </row>
    <row r="2291" spans="1:18" x14ac:dyDescent="0.25">
      <c r="A2291" s="73" t="s">
        <v>4052</v>
      </c>
      <c r="B2291" s="74">
        <v>4</v>
      </c>
      <c r="C2291" s="74" t="s">
        <v>4053</v>
      </c>
      <c r="D2291" s="26"/>
      <c r="E2291" s="27"/>
      <c r="F2291" s="75">
        <v>1975</v>
      </c>
      <c r="G2291" s="76">
        <v>57.750514831540578</v>
      </c>
      <c r="H2291" s="76">
        <v>12.834224598930483</v>
      </c>
      <c r="I2291" s="76">
        <v>4.0064000000000002</v>
      </c>
      <c r="J2291" s="77">
        <v>332.76232616900677</v>
      </c>
      <c r="L2291" s="79">
        <f>GEOMEAN(N2291,Q2291,R2291)</f>
        <v>0.21037824374680292</v>
      </c>
      <c r="M2291" s="79"/>
      <c r="N2291" s="79">
        <f>+(G2291-25)/(85-25)</f>
        <v>0.5458419138590096</v>
      </c>
      <c r="O2291" s="79">
        <f>+H2291/100</f>
        <v>0.12834224598930483</v>
      </c>
      <c r="P2291" s="79">
        <f>+(I2291-1.8)/(16-1.8)</f>
        <v>0.15538028169014087</v>
      </c>
      <c r="Q2291" s="79">
        <f>+(O2291*P2291)^(0.5)</f>
        <v>0.14121563063118592</v>
      </c>
      <c r="R2291" s="79">
        <f>+(J2291-35)/(2500-35)</f>
        <v>0.12079607552495204</v>
      </c>
    </row>
    <row r="2292" spans="1:18" x14ac:dyDescent="0.25">
      <c r="A2292" s="73"/>
      <c r="B2292" s="74"/>
      <c r="C2292" s="81"/>
      <c r="D2292" s="82"/>
      <c r="E2292" s="83"/>
      <c r="F2292" s="84" t="s">
        <v>17</v>
      </c>
      <c r="G2292" s="85"/>
      <c r="H2292" s="85"/>
      <c r="I2292" s="85"/>
      <c r="J2292" s="86"/>
      <c r="L2292" s="79"/>
      <c r="M2292" s="79"/>
      <c r="N2292" s="79"/>
      <c r="O2292" s="79"/>
      <c r="P2292" s="79"/>
      <c r="Q2292" s="79"/>
      <c r="R2292" s="79"/>
    </row>
    <row r="2293" spans="1:18" x14ac:dyDescent="0.25">
      <c r="A2293" s="62" t="s">
        <v>4054</v>
      </c>
      <c r="B2293" s="87"/>
      <c r="C2293" s="64" t="s">
        <v>4055</v>
      </c>
      <c r="D2293" s="65"/>
      <c r="E2293" s="66"/>
      <c r="F2293" s="67">
        <v>60107</v>
      </c>
      <c r="G2293" s="68">
        <v>81.423675172754884</v>
      </c>
      <c r="H2293" s="68">
        <v>44.404100811618967</v>
      </c>
      <c r="I2293" s="68">
        <v>6.0569038934851598</v>
      </c>
      <c r="J2293" s="69">
        <v>589.18646018827337</v>
      </c>
      <c r="K2293" s="123"/>
      <c r="L2293" s="54">
        <f t="shared" ref="L2293:L2298" si="1008">GEOMEAN(N2293,Q2293,R2293)</f>
        <v>0.42568446314620412</v>
      </c>
      <c r="M2293" s="54"/>
      <c r="N2293" s="54">
        <f t="shared" ref="N2293:N2298" si="1009">+(G2293-25)/(85-25)</f>
        <v>0.94039458621258143</v>
      </c>
      <c r="O2293" s="54">
        <f t="shared" ref="O2293:O2298" si="1010">+H2293/100</f>
        <v>0.44404100811618968</v>
      </c>
      <c r="P2293" s="54">
        <f t="shared" ref="P2293:P2298" si="1011">+(I2293-1.8)/(16-1.8)</f>
        <v>0.29978196432994086</v>
      </c>
      <c r="Q2293" s="54">
        <f t="shared" ref="Q2293:Q2298" si="1012">+(O2293*P2293)^(0.5)</f>
        <v>0.36484994950817595</v>
      </c>
      <c r="R2293" s="54">
        <f t="shared" ref="R2293:R2298" si="1013">+(J2293-35)/(2500-35)</f>
        <v>0.22482209338266668</v>
      </c>
    </row>
    <row r="2294" spans="1:18" x14ac:dyDescent="0.25">
      <c r="A2294" s="73" t="s">
        <v>4056</v>
      </c>
      <c r="B2294" s="74">
        <v>1</v>
      </c>
      <c r="C2294" s="74" t="s">
        <v>4057</v>
      </c>
      <c r="D2294" s="26"/>
      <c r="E2294" s="27"/>
      <c r="F2294" s="75">
        <v>29440</v>
      </c>
      <c r="G2294" s="76">
        <v>79.178292346696054</v>
      </c>
      <c r="H2294" s="76">
        <v>46.969016614279305</v>
      </c>
      <c r="I2294" s="76">
        <v>6.5046999999999997</v>
      </c>
      <c r="J2294" s="77">
        <v>664.47911853466314</v>
      </c>
      <c r="L2294" s="79">
        <f t="shared" si="1008"/>
        <v>0.44973359643190852</v>
      </c>
      <c r="M2294" s="79"/>
      <c r="N2294" s="79">
        <f t="shared" si="1009"/>
        <v>0.90297153911160088</v>
      </c>
      <c r="O2294" s="79">
        <f t="shared" si="1010"/>
        <v>0.46969016614279302</v>
      </c>
      <c r="P2294" s="79">
        <f t="shared" si="1011"/>
        <v>0.33131690140845071</v>
      </c>
      <c r="Q2294" s="79">
        <f t="shared" si="1012"/>
        <v>0.39448230691432867</v>
      </c>
      <c r="R2294" s="79">
        <f t="shared" si="1013"/>
        <v>0.25536678236700333</v>
      </c>
    </row>
    <row r="2295" spans="1:18" x14ac:dyDescent="0.25">
      <c r="A2295" s="73" t="s">
        <v>4058</v>
      </c>
      <c r="B2295" s="74">
        <v>2</v>
      </c>
      <c r="C2295" s="74" t="s">
        <v>4059</v>
      </c>
      <c r="D2295" s="26"/>
      <c r="E2295" s="27"/>
      <c r="F2295" s="75">
        <v>10214</v>
      </c>
      <c r="G2295" s="76">
        <v>85.697522413720364</v>
      </c>
      <c r="H2295" s="76">
        <v>39.927623642943303</v>
      </c>
      <c r="I2295" s="76">
        <v>5.1273999999999997</v>
      </c>
      <c r="J2295" s="77">
        <v>465.88028825306407</v>
      </c>
      <c r="L2295" s="79">
        <f t="shared" si="1008"/>
        <v>0.3781825571738508</v>
      </c>
      <c r="M2295" s="79"/>
      <c r="N2295" s="79">
        <f t="shared" si="1009"/>
        <v>1.011625373562006</v>
      </c>
      <c r="O2295" s="79">
        <f t="shared" si="1010"/>
        <v>0.39927623642943305</v>
      </c>
      <c r="P2295" s="79">
        <f t="shared" si="1011"/>
        <v>0.23432394366197185</v>
      </c>
      <c r="Q2295" s="79">
        <f t="shared" si="1012"/>
        <v>0.30587576290163071</v>
      </c>
      <c r="R2295" s="79">
        <f t="shared" si="1013"/>
        <v>0.17479930557933634</v>
      </c>
    </row>
    <row r="2296" spans="1:18" x14ac:dyDescent="0.25">
      <c r="A2296" s="73" t="s">
        <v>4060</v>
      </c>
      <c r="B2296" s="74">
        <v>3</v>
      </c>
      <c r="C2296" s="74" t="s">
        <v>4061</v>
      </c>
      <c r="D2296" s="26"/>
      <c r="E2296" s="27"/>
      <c r="F2296" s="75">
        <v>7722</v>
      </c>
      <c r="G2296" s="76">
        <v>85.109173832869601</v>
      </c>
      <c r="H2296" s="76">
        <v>40.21937842778793</v>
      </c>
      <c r="I2296" s="76">
        <v>5.5175000000000001</v>
      </c>
      <c r="J2296" s="77">
        <v>444.93279172429357</v>
      </c>
      <c r="L2296" s="79">
        <f t="shared" si="1008"/>
        <v>0.3781186333827361</v>
      </c>
      <c r="M2296" s="79"/>
      <c r="N2296" s="79">
        <f t="shared" si="1009"/>
        <v>1.00181956388116</v>
      </c>
      <c r="O2296" s="79">
        <f t="shared" si="1010"/>
        <v>0.40219378427787933</v>
      </c>
      <c r="P2296" s="79">
        <f t="shared" si="1011"/>
        <v>0.26179577464788734</v>
      </c>
      <c r="Q2296" s="79">
        <f t="shared" si="1012"/>
        <v>0.32448826375324069</v>
      </c>
      <c r="R2296" s="79">
        <f t="shared" si="1013"/>
        <v>0.16630133538510894</v>
      </c>
    </row>
    <row r="2297" spans="1:18" x14ac:dyDescent="0.25">
      <c r="A2297" s="92" t="s">
        <v>4062</v>
      </c>
      <c r="B2297" s="93">
        <v>4</v>
      </c>
      <c r="C2297" s="93" t="s">
        <v>4063</v>
      </c>
      <c r="D2297" s="26"/>
      <c r="E2297" s="27"/>
      <c r="F2297" s="94">
        <v>7594</v>
      </c>
      <c r="G2297" s="95">
        <v>82.296773397582299</v>
      </c>
      <c r="H2297" s="95">
        <v>45.680819912152273</v>
      </c>
      <c r="I2297" s="95">
        <v>6.1250999999999998</v>
      </c>
      <c r="J2297" s="96">
        <v>614.01528778551585</v>
      </c>
      <c r="L2297" s="79">
        <f t="shared" si="1008"/>
        <v>0.43737869455108819</v>
      </c>
      <c r="M2297" s="79"/>
      <c r="N2297" s="79">
        <f t="shared" si="1009"/>
        <v>0.95494622329303835</v>
      </c>
      <c r="O2297" s="79">
        <f t="shared" si="1010"/>
        <v>0.45680819912152271</v>
      </c>
      <c r="P2297" s="79">
        <f t="shared" si="1011"/>
        <v>0.30458450704225354</v>
      </c>
      <c r="Q2297" s="79">
        <f t="shared" si="1012"/>
        <v>0.37301032176373966</v>
      </c>
      <c r="R2297" s="79">
        <f t="shared" si="1013"/>
        <v>0.23489464007525998</v>
      </c>
    </row>
    <row r="2298" spans="1:18" x14ac:dyDescent="0.25">
      <c r="A2298" s="92" t="s">
        <v>4064</v>
      </c>
      <c r="B2298" s="93">
        <v>5</v>
      </c>
      <c r="C2298" s="93" t="s">
        <v>4065</v>
      </c>
      <c r="D2298" s="26"/>
      <c r="E2298" s="27"/>
      <c r="F2298" s="94">
        <v>5137</v>
      </c>
      <c r="G2298" s="95">
        <v>83.636474902684697</v>
      </c>
      <c r="H2298" s="95">
        <v>42.929292929292927</v>
      </c>
      <c r="I2298" s="95">
        <v>5.8304999999999998</v>
      </c>
      <c r="J2298" s="96">
        <v>582.99804078665784</v>
      </c>
      <c r="L2298" s="79">
        <f t="shared" si="1008"/>
        <v>0.42328246846617495</v>
      </c>
      <c r="M2298" s="79"/>
      <c r="N2298" s="79">
        <f t="shared" si="1009"/>
        <v>0.97727458171141157</v>
      </c>
      <c r="O2298" s="79">
        <f t="shared" si="1010"/>
        <v>0.42929292929292928</v>
      </c>
      <c r="P2298" s="79">
        <f t="shared" si="1011"/>
        <v>0.2838380281690141</v>
      </c>
      <c r="Q2298" s="79">
        <f t="shared" si="1012"/>
        <v>0.34906970443939278</v>
      </c>
      <c r="R2298" s="79">
        <f t="shared" si="1013"/>
        <v>0.22231157841243726</v>
      </c>
    </row>
    <row r="2299" spans="1:18" x14ac:dyDescent="0.25">
      <c r="A2299" s="73"/>
      <c r="B2299" s="74"/>
      <c r="C2299" s="81"/>
      <c r="D2299" s="82"/>
      <c r="E2299" s="83"/>
      <c r="F2299" s="84" t="s">
        <v>17</v>
      </c>
      <c r="G2299" s="85"/>
      <c r="H2299" s="85"/>
      <c r="I2299" s="85"/>
      <c r="J2299" s="86"/>
      <c r="L2299" s="79"/>
      <c r="M2299" s="79"/>
      <c r="N2299" s="79"/>
      <c r="O2299" s="79"/>
      <c r="P2299" s="79"/>
      <c r="Q2299" s="79"/>
      <c r="R2299" s="79"/>
    </row>
    <row r="2300" spans="1:18" x14ac:dyDescent="0.25">
      <c r="A2300" s="62" t="s">
        <v>4066</v>
      </c>
      <c r="B2300" s="87"/>
      <c r="C2300" s="64" t="s">
        <v>4067</v>
      </c>
      <c r="D2300" s="65"/>
      <c r="E2300" s="66"/>
      <c r="F2300" s="67">
        <v>2860</v>
      </c>
      <c r="G2300" s="68">
        <v>66.458845582904033</v>
      </c>
      <c r="H2300" s="68">
        <v>20.19704433497537</v>
      </c>
      <c r="I2300" s="68">
        <v>7.271104536489152</v>
      </c>
      <c r="J2300" s="69">
        <v>517.75956344478323</v>
      </c>
      <c r="K2300" s="123"/>
      <c r="L2300" s="54">
        <f>GEOMEAN(N2300,Q2300,R2300)</f>
        <v>0.335458695295488</v>
      </c>
      <c r="M2300" s="54"/>
      <c r="N2300" s="54">
        <f>+(G2300-25)/(85-25)</f>
        <v>0.69098075971506723</v>
      </c>
      <c r="O2300" s="54">
        <f>+H2300/100</f>
        <v>0.2019704433497537</v>
      </c>
      <c r="P2300" s="54">
        <f>+(I2300-1.8)/(16-1.8)</f>
        <v>0.38528905186543327</v>
      </c>
      <c r="Q2300" s="54">
        <f>+(O2300*P2300)^(0.5)</f>
        <v>0.27895698704830429</v>
      </c>
      <c r="R2300" s="54">
        <f>+(J2300-35)/(2500-35)</f>
        <v>0.19584566468348205</v>
      </c>
    </row>
    <row r="2301" spans="1:18" x14ac:dyDescent="0.25">
      <c r="A2301" s="73" t="s">
        <v>4068</v>
      </c>
      <c r="B2301" s="74">
        <v>1</v>
      </c>
      <c r="C2301" s="74" t="s">
        <v>4069</v>
      </c>
      <c r="D2301" s="26"/>
      <c r="E2301" s="27"/>
      <c r="F2301" s="75">
        <v>2860</v>
      </c>
      <c r="G2301" s="76">
        <v>66.458845582904033</v>
      </c>
      <c r="H2301" s="76">
        <v>20.19704433497537</v>
      </c>
      <c r="I2301" s="76">
        <v>7.2706999999999997</v>
      </c>
      <c r="J2301" s="77">
        <v>517.75956344478323</v>
      </c>
      <c r="L2301" s="79">
        <f>GEOMEAN(N2301,Q2301,R2301)</f>
        <v>0.33545456116793909</v>
      </c>
      <c r="M2301" s="79"/>
      <c r="N2301" s="79">
        <f>+(G2301-25)/(85-25)</f>
        <v>0.69098075971506723</v>
      </c>
      <c r="O2301" s="79">
        <f>+H2301/100</f>
        <v>0.2019704433497537</v>
      </c>
      <c r="P2301" s="79">
        <f>+(I2301-1.8)/(16-1.8)</f>
        <v>0.3852605633802817</v>
      </c>
      <c r="Q2301" s="79">
        <f>+(O2301*P2301)^(0.5)</f>
        <v>0.27894667374086285</v>
      </c>
      <c r="R2301" s="79">
        <f>+(J2301-35)/(2500-35)</f>
        <v>0.19584566468348205</v>
      </c>
    </row>
    <row r="2302" spans="1:18" x14ac:dyDescent="0.25">
      <c r="A2302" s="124"/>
      <c r="B2302" s="125"/>
      <c r="C2302" s="125"/>
      <c r="D2302" s="126"/>
      <c r="E2302" s="127"/>
      <c r="F2302" s="125"/>
      <c r="G2302" s="128"/>
      <c r="H2302" s="128"/>
      <c r="I2302" s="128"/>
      <c r="J2302" s="129"/>
      <c r="L2302" s="130"/>
      <c r="M2302" s="130"/>
      <c r="N2302" s="130"/>
      <c r="O2302" s="130"/>
      <c r="P2302" s="130"/>
      <c r="Q2302" s="130"/>
      <c r="R2302" s="130"/>
    </row>
    <row r="2303" spans="1:18" x14ac:dyDescent="0.25">
      <c r="A2303" s="131" t="s">
        <v>4070</v>
      </c>
      <c r="B2303" s="80"/>
      <c r="C2303" s="80"/>
      <c r="D2303" s="113"/>
      <c r="E2303" s="113"/>
    </row>
    <row r="2304" spans="1:18" x14ac:dyDescent="0.25">
      <c r="A2304" s="132" t="s">
        <v>4071</v>
      </c>
      <c r="B2304" s="80"/>
      <c r="C2304" s="80"/>
      <c r="D2304" s="113"/>
      <c r="E2304" s="113"/>
    </row>
    <row r="2305" spans="1:5" x14ac:dyDescent="0.25">
      <c r="A2305" s="131" t="s">
        <v>4079</v>
      </c>
      <c r="B2305" s="80"/>
      <c r="C2305" s="80"/>
      <c r="D2305" s="113"/>
      <c r="E2305" s="113"/>
    </row>
    <row r="2306" spans="1:5" x14ac:dyDescent="0.25">
      <c r="A2306" s="133"/>
      <c r="B2306" s="80"/>
      <c r="C2306" s="80"/>
      <c r="D2306" s="113"/>
      <c r="E2306" s="113"/>
    </row>
    <row r="2307" spans="1:5" x14ac:dyDescent="0.25">
      <c r="A2307" s="133"/>
      <c r="B2307" s="80"/>
      <c r="C2307" s="80"/>
      <c r="D2307" s="113"/>
      <c r="E2307" s="113"/>
    </row>
    <row r="2309" spans="1:5" x14ac:dyDescent="0.25">
      <c r="A2309" s="2"/>
      <c r="D2309" s="2"/>
      <c r="E2309" s="2"/>
    </row>
  </sheetData>
  <mergeCells count="15">
    <mergeCell ref="H2:I2"/>
    <mergeCell ref="N2:R2"/>
    <mergeCell ref="A3:A5"/>
    <mergeCell ref="B3:C3"/>
    <mergeCell ref="F3:F4"/>
    <mergeCell ref="G3:G4"/>
    <mergeCell ref="H3:H4"/>
    <mergeCell ref="I3:I4"/>
    <mergeCell ref="J3:J4"/>
    <mergeCell ref="L3:L4"/>
    <mergeCell ref="N3:N4"/>
    <mergeCell ref="O3:O4"/>
    <mergeCell ref="P3:P4"/>
    <mergeCell ref="Q3:Q4"/>
    <mergeCell ref="R3: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8" sqref="H8"/>
    </sheetView>
  </sheetViews>
  <sheetFormatPr baseColWidth="10" defaultColWidth="9.140625" defaultRowHeight="15" x14ac:dyDescent="0.25"/>
  <cols>
    <col min="1" max="1" width="7.7109375" style="134" customWidth="1"/>
    <col min="2" max="2" width="3.140625" style="2" customWidth="1"/>
    <col min="3" max="3" width="22.140625" style="2" customWidth="1"/>
    <col min="4" max="5" width="0.85546875" style="3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4" customWidth="1"/>
    <col min="11" max="11" width="5.7109375" style="4" customWidth="1"/>
    <col min="12" max="12" width="7.5703125" style="4" customWidth="1"/>
    <col min="13" max="13" width="5.7109375" style="4" customWidth="1"/>
    <col min="14" max="14" width="7.5703125" style="4" customWidth="1"/>
    <col min="15" max="15" width="5.7109375" style="4" customWidth="1"/>
    <col min="16" max="16" width="7.5703125" style="5" customWidth="1"/>
    <col min="17" max="17" width="5.7109375" style="5" customWidth="1"/>
    <col min="18" max="18" width="1.7109375" style="2" customWidth="1"/>
    <col min="19" max="19" width="5.42578125" style="2" customWidth="1"/>
    <col min="21" max="21" width="4.85546875" style="2" customWidth="1"/>
    <col min="22" max="16384" width="9.140625" style="2"/>
  </cols>
  <sheetData>
    <row r="1" spans="1:30" ht="15" customHeight="1" x14ac:dyDescent="0.25">
      <c r="A1" s="1" t="s">
        <v>4077</v>
      </c>
      <c r="G1" s="142"/>
      <c r="I1" s="142"/>
      <c r="K1" s="142"/>
      <c r="M1" s="142"/>
      <c r="O1" s="142"/>
      <c r="Q1" s="142"/>
      <c r="T1" s="2"/>
    </row>
    <row r="2" spans="1:30" ht="15" customHeight="1" x14ac:dyDescent="0.25">
      <c r="A2" s="1"/>
      <c r="T2" s="2"/>
    </row>
    <row r="3" spans="1:30" ht="24.95" customHeight="1" x14ac:dyDescent="0.25">
      <c r="A3" s="202" t="s">
        <v>2</v>
      </c>
      <c r="B3" s="191" t="s">
        <v>3</v>
      </c>
      <c r="C3" s="191"/>
      <c r="D3" s="13"/>
      <c r="E3" s="14"/>
      <c r="F3" s="203" t="s">
        <v>4072</v>
      </c>
      <c r="G3" s="204"/>
      <c r="H3" s="200" t="s">
        <v>4073</v>
      </c>
      <c r="I3" s="200"/>
      <c r="J3" s="200" t="s">
        <v>5</v>
      </c>
      <c r="K3" s="200"/>
      <c r="L3" s="200" t="s">
        <v>4080</v>
      </c>
      <c r="M3" s="200"/>
      <c r="N3" s="200" t="s">
        <v>6</v>
      </c>
      <c r="O3" s="200"/>
      <c r="P3" s="200" t="s">
        <v>7</v>
      </c>
      <c r="Q3" s="201"/>
      <c r="T3" s="2"/>
      <c r="V3" s="135"/>
    </row>
    <row r="4" spans="1:30" ht="24.95" customHeight="1" x14ac:dyDescent="0.25">
      <c r="A4" s="202"/>
      <c r="B4" s="15"/>
      <c r="C4" s="16" t="s">
        <v>9</v>
      </c>
      <c r="D4" s="17"/>
      <c r="E4" s="18"/>
      <c r="F4" s="203"/>
      <c r="G4" s="204"/>
      <c r="H4" s="200"/>
      <c r="I4" s="200"/>
      <c r="J4" s="200"/>
      <c r="K4" s="200"/>
      <c r="L4" s="200"/>
      <c r="M4" s="200"/>
      <c r="N4" s="200"/>
      <c r="O4" s="200"/>
      <c r="P4" s="200"/>
      <c r="Q4" s="201"/>
      <c r="T4" s="2"/>
    </row>
    <row r="5" spans="1:30" ht="15" customHeight="1" x14ac:dyDescent="0.25">
      <c r="A5" s="202"/>
      <c r="B5" s="15"/>
      <c r="C5" s="19" t="s">
        <v>10</v>
      </c>
      <c r="D5" s="17"/>
      <c r="E5" s="18"/>
      <c r="F5" s="136" t="s">
        <v>11</v>
      </c>
      <c r="G5" s="137" t="s">
        <v>4074</v>
      </c>
      <c r="H5" s="138" t="s">
        <v>8</v>
      </c>
      <c r="I5" s="137" t="s">
        <v>4074</v>
      </c>
      <c r="J5" s="139" t="s">
        <v>4075</v>
      </c>
      <c r="K5" s="137" t="s">
        <v>4074</v>
      </c>
      <c r="L5" s="139" t="s">
        <v>4076</v>
      </c>
      <c r="M5" s="137" t="s">
        <v>4074</v>
      </c>
      <c r="N5" s="139" t="s">
        <v>4075</v>
      </c>
      <c r="O5" s="137" t="s">
        <v>4074</v>
      </c>
      <c r="P5" s="140" t="s">
        <v>14</v>
      </c>
      <c r="Q5" s="141" t="s">
        <v>4074</v>
      </c>
      <c r="T5" s="2"/>
    </row>
    <row r="6" spans="1:30" s="28" customFormat="1" ht="5.0999999999999996" customHeight="1" thickBot="1" x14ac:dyDescent="0.3">
      <c r="A6" s="143"/>
      <c r="B6" s="144"/>
      <c r="C6" s="145"/>
      <c r="D6" s="146"/>
      <c r="E6" s="147"/>
      <c r="F6" s="148"/>
      <c r="G6" s="149"/>
      <c r="H6" s="148"/>
      <c r="I6" s="149"/>
      <c r="J6" s="150"/>
      <c r="K6" s="149"/>
      <c r="L6" s="150"/>
      <c r="M6" s="149"/>
      <c r="N6" s="150"/>
      <c r="O6" s="149"/>
      <c r="P6" s="151"/>
      <c r="Q6" s="149"/>
    </row>
    <row r="7" spans="1:30" s="34" customFormat="1" ht="5.0999999999999996" customHeight="1" x14ac:dyDescent="0.25">
      <c r="A7" s="152"/>
      <c r="B7" s="153"/>
      <c r="C7" s="154"/>
      <c r="D7" s="155"/>
      <c r="E7" s="156"/>
      <c r="F7" s="152"/>
      <c r="G7" s="157"/>
      <c r="H7" s="152"/>
      <c r="I7" s="157"/>
      <c r="J7" s="158"/>
      <c r="K7" s="157"/>
      <c r="L7" s="158"/>
      <c r="M7" s="157"/>
      <c r="N7" s="158"/>
      <c r="O7" s="157"/>
      <c r="P7" s="159"/>
      <c r="Q7" s="157"/>
    </row>
    <row r="8" spans="1:30" s="80" customFormat="1" ht="15" customHeight="1" x14ac:dyDescent="0.25">
      <c r="A8" s="181" t="s">
        <v>20</v>
      </c>
      <c r="B8" s="182"/>
      <c r="C8" s="160" t="s">
        <v>21</v>
      </c>
      <c r="D8" s="161"/>
      <c r="E8" s="162"/>
      <c r="F8" s="163">
        <v>55506</v>
      </c>
      <c r="G8" s="164">
        <v>97</v>
      </c>
      <c r="H8" s="169">
        <v>0.51791344735135736</v>
      </c>
      <c r="I8" s="166">
        <v>47</v>
      </c>
      <c r="J8" s="167">
        <v>74.439914191368629</v>
      </c>
      <c r="K8" s="164">
        <v>98</v>
      </c>
      <c r="L8" s="165">
        <v>62.94557097118463</v>
      </c>
      <c r="M8" s="166">
        <v>66</v>
      </c>
      <c r="N8" s="167">
        <v>7.8411379239825898</v>
      </c>
      <c r="O8" s="164">
        <v>50</v>
      </c>
      <c r="P8" s="168">
        <v>838.09003268889626</v>
      </c>
      <c r="Q8" s="164">
        <v>43</v>
      </c>
      <c r="R8" s="70"/>
      <c r="S8" s="70"/>
      <c r="T8" s="71"/>
      <c r="U8" s="46">
        <v>1</v>
      </c>
      <c r="V8" s="72"/>
      <c r="W8" s="71"/>
      <c r="X8" s="71"/>
      <c r="Y8" s="71"/>
      <c r="Z8" s="71"/>
      <c r="AA8" s="71"/>
      <c r="AB8" s="71"/>
      <c r="AC8" s="71"/>
      <c r="AD8" s="71"/>
    </row>
    <row r="9" spans="1:30" s="80" customFormat="1" ht="15" customHeight="1" x14ac:dyDescent="0.25">
      <c r="A9" s="181" t="s">
        <v>64</v>
      </c>
      <c r="B9" s="183"/>
      <c r="C9" s="160" t="s">
        <v>65</v>
      </c>
      <c r="D9" s="161"/>
      <c r="E9" s="162"/>
      <c r="F9" s="163">
        <v>74100</v>
      </c>
      <c r="G9" s="164">
        <v>76</v>
      </c>
      <c r="H9" s="180">
        <v>0.44589572910534397</v>
      </c>
      <c r="I9" s="166">
        <v>76</v>
      </c>
      <c r="J9" s="167">
        <v>77.166567561350178</v>
      </c>
      <c r="K9" s="164">
        <v>61</v>
      </c>
      <c r="L9" s="165">
        <v>47.662957074721781</v>
      </c>
      <c r="M9" s="166">
        <v>134</v>
      </c>
      <c r="N9" s="167">
        <v>6.6626156622686157</v>
      </c>
      <c r="O9" s="164">
        <v>90</v>
      </c>
      <c r="P9" s="168">
        <v>657.14921579804854</v>
      </c>
      <c r="Q9" s="164">
        <v>84</v>
      </c>
      <c r="R9" s="16"/>
      <c r="S9" s="16"/>
      <c r="U9" s="46">
        <v>2</v>
      </c>
    </row>
    <row r="10" spans="1:30" s="80" customFormat="1" ht="15" customHeight="1" x14ac:dyDescent="0.25">
      <c r="A10" s="181" t="s">
        <v>77</v>
      </c>
      <c r="B10" s="183"/>
      <c r="C10" s="160" t="s">
        <v>78</v>
      </c>
      <c r="D10" s="161"/>
      <c r="E10" s="162"/>
      <c r="F10" s="163">
        <v>25637</v>
      </c>
      <c r="G10" s="164">
        <v>149</v>
      </c>
      <c r="H10" s="169">
        <v>0.39684186246809983</v>
      </c>
      <c r="I10" s="166">
        <v>108</v>
      </c>
      <c r="J10" s="167">
        <v>72.787943479927748</v>
      </c>
      <c r="K10" s="164">
        <v>117</v>
      </c>
      <c r="L10" s="165">
        <v>42.40702479338843</v>
      </c>
      <c r="M10" s="166">
        <v>156</v>
      </c>
      <c r="N10" s="167">
        <v>5.7817549019607846</v>
      </c>
      <c r="O10" s="164">
        <v>124</v>
      </c>
      <c r="P10" s="168">
        <v>595.90624926260807</v>
      </c>
      <c r="Q10" s="164">
        <v>93</v>
      </c>
      <c r="R10" s="16"/>
      <c r="S10" s="16"/>
      <c r="U10" s="46">
        <v>3</v>
      </c>
    </row>
    <row r="11" spans="1:30" s="80" customFormat="1" ht="15" customHeight="1" x14ac:dyDescent="0.25">
      <c r="A11" s="181" t="s">
        <v>103</v>
      </c>
      <c r="B11" s="182"/>
      <c r="C11" s="160" t="s">
        <v>104</v>
      </c>
      <c r="D11" s="161"/>
      <c r="E11" s="162"/>
      <c r="F11" s="163">
        <v>42470</v>
      </c>
      <c r="G11" s="164">
        <v>124</v>
      </c>
      <c r="H11" s="169">
        <v>0.24673008635540375</v>
      </c>
      <c r="I11" s="166">
        <v>192</v>
      </c>
      <c r="J11" s="167">
        <v>67.501298532957591</v>
      </c>
      <c r="K11" s="164">
        <v>162</v>
      </c>
      <c r="L11" s="165">
        <v>26.995179432244242</v>
      </c>
      <c r="M11" s="166">
        <v>193</v>
      </c>
      <c r="N11" s="167">
        <v>5.2926982202876189</v>
      </c>
      <c r="O11" s="164">
        <v>147</v>
      </c>
      <c r="P11" s="168">
        <v>237.83964349099037</v>
      </c>
      <c r="Q11" s="164">
        <v>193</v>
      </c>
      <c r="R11" s="16"/>
      <c r="S11" s="16"/>
      <c r="U11" s="46">
        <v>4</v>
      </c>
    </row>
    <row r="12" spans="1:30" s="80" customFormat="1" ht="15" customHeight="1" x14ac:dyDescent="0.25">
      <c r="A12" s="181" t="s">
        <v>111</v>
      </c>
      <c r="B12" s="182"/>
      <c r="C12" s="160" t="s">
        <v>112</v>
      </c>
      <c r="D12" s="161"/>
      <c r="E12" s="162"/>
      <c r="F12" s="163">
        <v>44436</v>
      </c>
      <c r="G12" s="164">
        <v>121</v>
      </c>
      <c r="H12" s="169">
        <v>0.33765265376885512</v>
      </c>
      <c r="I12" s="166">
        <v>149</v>
      </c>
      <c r="J12" s="167">
        <v>74.496165990174802</v>
      </c>
      <c r="K12" s="164">
        <v>96</v>
      </c>
      <c r="L12" s="165">
        <v>35.243640821330061</v>
      </c>
      <c r="M12" s="166">
        <v>181</v>
      </c>
      <c r="N12" s="167">
        <v>4.8518562346813718</v>
      </c>
      <c r="O12" s="164">
        <v>164</v>
      </c>
      <c r="P12" s="168">
        <v>452.95436957696478</v>
      </c>
      <c r="Q12" s="164">
        <v>138</v>
      </c>
      <c r="R12" s="16"/>
      <c r="S12" s="16"/>
      <c r="U12" s="46">
        <v>5</v>
      </c>
    </row>
    <row r="13" spans="1:30" s="80" customFormat="1" ht="15" customHeight="1" x14ac:dyDescent="0.25">
      <c r="A13" s="181" t="s">
        <v>159</v>
      </c>
      <c r="B13" s="183"/>
      <c r="C13" s="160" t="s">
        <v>160</v>
      </c>
      <c r="D13" s="161"/>
      <c r="E13" s="162"/>
      <c r="F13" s="163">
        <v>29998</v>
      </c>
      <c r="G13" s="164">
        <v>141</v>
      </c>
      <c r="H13" s="169">
        <v>0.34785102264537399</v>
      </c>
      <c r="I13" s="166">
        <v>143</v>
      </c>
      <c r="J13" s="167">
        <v>70.662233600033389</v>
      </c>
      <c r="K13" s="164">
        <v>138</v>
      </c>
      <c r="L13" s="165">
        <v>34.530528476141612</v>
      </c>
      <c r="M13" s="166">
        <v>184</v>
      </c>
      <c r="N13" s="167">
        <v>5.3772453210803546</v>
      </c>
      <c r="O13" s="164">
        <v>141</v>
      </c>
      <c r="P13" s="168">
        <v>497.23100520230184</v>
      </c>
      <c r="Q13" s="164">
        <v>123</v>
      </c>
      <c r="R13" s="16"/>
      <c r="S13" s="16"/>
      <c r="U13" s="46">
        <v>6</v>
      </c>
    </row>
    <row r="14" spans="1:30" s="80" customFormat="1" ht="15" customHeight="1" x14ac:dyDescent="0.25">
      <c r="A14" s="181" t="s">
        <v>185</v>
      </c>
      <c r="B14" s="183"/>
      <c r="C14" s="160" t="s">
        <v>186</v>
      </c>
      <c r="D14" s="161"/>
      <c r="E14" s="162"/>
      <c r="F14" s="163">
        <v>107237</v>
      </c>
      <c r="G14" s="164">
        <v>53</v>
      </c>
      <c r="H14" s="169">
        <v>0.45432867223130302</v>
      </c>
      <c r="I14" s="166">
        <v>74</v>
      </c>
      <c r="J14" s="167">
        <v>74.113960951085147</v>
      </c>
      <c r="K14" s="164">
        <v>102</v>
      </c>
      <c r="L14" s="165">
        <v>53.658278705857477</v>
      </c>
      <c r="M14" s="166">
        <v>112</v>
      </c>
      <c r="N14" s="167">
        <v>5.6388874736687411</v>
      </c>
      <c r="O14" s="164">
        <v>132</v>
      </c>
      <c r="P14" s="168">
        <v>776.47542697153278</v>
      </c>
      <c r="Q14" s="164">
        <v>55</v>
      </c>
      <c r="R14" s="16"/>
      <c r="S14" s="16"/>
      <c r="U14" s="46">
        <v>7</v>
      </c>
    </row>
    <row r="15" spans="1:30" s="80" customFormat="1" ht="15" customHeight="1" x14ac:dyDescent="0.25">
      <c r="A15" s="181" t="s">
        <v>203</v>
      </c>
      <c r="B15" s="182"/>
      <c r="C15" s="160" t="s">
        <v>204</v>
      </c>
      <c r="D15" s="161"/>
      <c r="E15" s="162"/>
      <c r="F15" s="163">
        <v>163936</v>
      </c>
      <c r="G15" s="164">
        <v>27</v>
      </c>
      <c r="H15" s="169">
        <v>0.53371766399113063</v>
      </c>
      <c r="I15" s="166">
        <v>43</v>
      </c>
      <c r="J15" s="167">
        <v>74.610485257617412</v>
      </c>
      <c r="K15" s="164">
        <v>93</v>
      </c>
      <c r="L15" s="165">
        <v>69.851718403547665</v>
      </c>
      <c r="M15" s="166">
        <v>27</v>
      </c>
      <c r="N15" s="167">
        <v>8.8204585989831301</v>
      </c>
      <c r="O15" s="164">
        <v>28</v>
      </c>
      <c r="P15" s="168">
        <v>806.26267105857414</v>
      </c>
      <c r="Q15" s="164">
        <v>49</v>
      </c>
      <c r="R15" s="16"/>
      <c r="S15" s="16"/>
      <c r="T15" s="90"/>
      <c r="U15" s="46">
        <v>8</v>
      </c>
      <c r="V15" s="90"/>
      <c r="W15" s="90"/>
      <c r="X15" s="90"/>
      <c r="Y15" s="90"/>
      <c r="Z15" s="90"/>
      <c r="AA15" s="90"/>
      <c r="AB15" s="90"/>
      <c r="AC15" s="90"/>
      <c r="AD15" s="90"/>
    </row>
    <row r="16" spans="1:30" s="80" customFormat="1" ht="15" customHeight="1" x14ac:dyDescent="0.25">
      <c r="A16" s="181" t="s">
        <v>229</v>
      </c>
      <c r="B16" s="182"/>
      <c r="C16" s="160" t="s">
        <v>230</v>
      </c>
      <c r="D16" s="161"/>
      <c r="E16" s="162"/>
      <c r="F16" s="163">
        <v>6316</v>
      </c>
      <c r="G16" s="164">
        <v>192</v>
      </c>
      <c r="H16" s="169">
        <v>0.36434475501026076</v>
      </c>
      <c r="I16" s="166">
        <v>132</v>
      </c>
      <c r="J16" s="167">
        <v>58.75732628869585</v>
      </c>
      <c r="K16" s="164">
        <v>186</v>
      </c>
      <c r="L16" s="165">
        <v>43.02325581395349</v>
      </c>
      <c r="M16" s="166">
        <v>155</v>
      </c>
      <c r="N16" s="167">
        <v>6.7843158953722336</v>
      </c>
      <c r="O16" s="164">
        <v>86</v>
      </c>
      <c r="P16" s="168">
        <v>580.289901075584</v>
      </c>
      <c r="Q16" s="164">
        <v>99</v>
      </c>
      <c r="R16" s="16"/>
      <c r="S16" s="16"/>
      <c r="U16" s="46">
        <v>9</v>
      </c>
    </row>
    <row r="17" spans="1:30" s="80" customFormat="1" ht="15" customHeight="1" x14ac:dyDescent="0.25">
      <c r="A17" s="181" t="s">
        <v>241</v>
      </c>
      <c r="B17" s="183"/>
      <c r="C17" s="160" t="s">
        <v>242</v>
      </c>
      <c r="D17" s="161"/>
      <c r="E17" s="162"/>
      <c r="F17" s="163">
        <v>13650</v>
      </c>
      <c r="G17" s="164">
        <v>177</v>
      </c>
      <c r="H17" s="169">
        <v>0.33277808425178618</v>
      </c>
      <c r="I17" s="166">
        <v>155</v>
      </c>
      <c r="J17" s="167">
        <v>71.122699660869301</v>
      </c>
      <c r="K17" s="164">
        <v>134</v>
      </c>
      <c r="L17" s="165">
        <v>43.3</v>
      </c>
      <c r="M17" s="166">
        <v>153</v>
      </c>
      <c r="N17" s="167">
        <v>5.719745197438634</v>
      </c>
      <c r="O17" s="164">
        <v>127</v>
      </c>
      <c r="P17" s="168">
        <v>376.81326434978411</v>
      </c>
      <c r="Q17" s="164">
        <v>165</v>
      </c>
      <c r="R17" s="16"/>
      <c r="S17" s="16"/>
      <c r="U17" s="46">
        <v>10</v>
      </c>
    </row>
    <row r="18" spans="1:30" s="80" customFormat="1" ht="15" customHeight="1" x14ac:dyDescent="0.25">
      <c r="A18" s="181" t="s">
        <v>255</v>
      </c>
      <c r="B18" s="183"/>
      <c r="C18" s="160" t="s">
        <v>256</v>
      </c>
      <c r="D18" s="161"/>
      <c r="E18" s="162"/>
      <c r="F18" s="163">
        <v>7378</v>
      </c>
      <c r="G18" s="164">
        <v>189</v>
      </c>
      <c r="H18" s="169">
        <v>0.38680388608402505</v>
      </c>
      <c r="I18" s="166">
        <v>114</v>
      </c>
      <c r="J18" s="167">
        <v>70.968589931747346</v>
      </c>
      <c r="K18" s="164">
        <v>136</v>
      </c>
      <c r="L18" s="165">
        <v>49.572649572649574</v>
      </c>
      <c r="M18" s="166">
        <v>126</v>
      </c>
      <c r="N18" s="167">
        <v>5.297440332822422</v>
      </c>
      <c r="O18" s="164">
        <v>145</v>
      </c>
      <c r="P18" s="168">
        <v>567.87755382289015</v>
      </c>
      <c r="Q18" s="164">
        <v>102</v>
      </c>
      <c r="R18" s="16"/>
      <c r="S18" s="16"/>
      <c r="U18" s="46">
        <v>11</v>
      </c>
    </row>
    <row r="19" spans="1:30" s="80" customFormat="1" ht="15" customHeight="1" x14ac:dyDescent="0.25">
      <c r="A19" s="181" t="s">
        <v>261</v>
      </c>
      <c r="B19" s="182"/>
      <c r="C19" s="160" t="s">
        <v>262</v>
      </c>
      <c r="D19" s="161"/>
      <c r="E19" s="162"/>
      <c r="F19" s="163">
        <v>23797</v>
      </c>
      <c r="G19" s="164">
        <v>153</v>
      </c>
      <c r="H19" s="169">
        <v>0.4431148090699395</v>
      </c>
      <c r="I19" s="166">
        <v>79</v>
      </c>
      <c r="J19" s="167">
        <v>68.532364977104919</v>
      </c>
      <c r="K19" s="164">
        <v>155</v>
      </c>
      <c r="L19" s="165">
        <v>52.220348510399106</v>
      </c>
      <c r="M19" s="166">
        <v>115</v>
      </c>
      <c r="N19" s="167">
        <v>7.0843380014883985</v>
      </c>
      <c r="O19" s="164">
        <v>73</v>
      </c>
      <c r="P19" s="168">
        <v>705.55391272768247</v>
      </c>
      <c r="Q19" s="164">
        <v>67</v>
      </c>
      <c r="R19" s="16"/>
      <c r="S19" s="16"/>
      <c r="U19" s="46">
        <v>12</v>
      </c>
    </row>
    <row r="20" spans="1:30" s="80" customFormat="1" ht="15" customHeight="1" x14ac:dyDescent="0.25">
      <c r="A20" s="181" t="s">
        <v>293</v>
      </c>
      <c r="B20" s="182"/>
      <c r="C20" s="160" t="s">
        <v>294</v>
      </c>
      <c r="D20" s="161"/>
      <c r="E20" s="162"/>
      <c r="F20" s="163">
        <v>45184</v>
      </c>
      <c r="G20" s="164">
        <v>120</v>
      </c>
      <c r="H20" s="169">
        <v>0.40935313785029104</v>
      </c>
      <c r="I20" s="166">
        <v>99</v>
      </c>
      <c r="J20" s="167">
        <v>84.1070605186367</v>
      </c>
      <c r="K20" s="164">
        <v>6</v>
      </c>
      <c r="L20" s="165">
        <v>59.080095162569393</v>
      </c>
      <c r="M20" s="166">
        <v>82</v>
      </c>
      <c r="N20" s="167">
        <v>4.9943920650025619</v>
      </c>
      <c r="O20" s="164">
        <v>156</v>
      </c>
      <c r="P20" s="168">
        <v>505.81756127007316</v>
      </c>
      <c r="Q20" s="164">
        <v>119</v>
      </c>
      <c r="R20" s="16"/>
      <c r="S20" s="16"/>
      <c r="U20" s="46">
        <v>13</v>
      </c>
    </row>
    <row r="21" spans="1:30" s="80" customFormat="1" ht="15" customHeight="1" x14ac:dyDescent="0.25">
      <c r="A21" s="181" t="s">
        <v>317</v>
      </c>
      <c r="B21" s="183"/>
      <c r="C21" s="160" t="s">
        <v>318</v>
      </c>
      <c r="D21" s="161"/>
      <c r="E21" s="162"/>
      <c r="F21" s="163">
        <v>17717</v>
      </c>
      <c r="G21" s="164">
        <v>168</v>
      </c>
      <c r="H21" s="169">
        <v>0.31088900782435136</v>
      </c>
      <c r="I21" s="166">
        <v>172</v>
      </c>
      <c r="J21" s="167">
        <v>77.101740488228799</v>
      </c>
      <c r="K21" s="164">
        <v>62</v>
      </c>
      <c r="L21" s="165">
        <v>35.011269722013523</v>
      </c>
      <c r="M21" s="166">
        <v>182</v>
      </c>
      <c r="N21" s="167">
        <v>4.3926458353487474</v>
      </c>
      <c r="O21" s="164">
        <v>183</v>
      </c>
      <c r="P21" s="168">
        <v>372.36551489236894</v>
      </c>
      <c r="Q21" s="164">
        <v>168</v>
      </c>
      <c r="R21" s="16"/>
      <c r="S21" s="16"/>
      <c r="U21" s="46">
        <v>14</v>
      </c>
    </row>
    <row r="22" spans="1:30" s="80" customFormat="1" ht="15" customHeight="1" x14ac:dyDescent="0.25">
      <c r="A22" s="181" t="s">
        <v>324</v>
      </c>
      <c r="B22" s="183"/>
      <c r="C22" s="160" t="s">
        <v>325</v>
      </c>
      <c r="D22" s="161"/>
      <c r="E22" s="162"/>
      <c r="F22" s="163">
        <v>50989</v>
      </c>
      <c r="G22" s="164">
        <v>105</v>
      </c>
      <c r="H22" s="169">
        <v>0.53026693326284979</v>
      </c>
      <c r="I22" s="166">
        <v>44</v>
      </c>
      <c r="J22" s="167">
        <v>80.150293598786078</v>
      </c>
      <c r="K22" s="164">
        <v>32</v>
      </c>
      <c r="L22" s="165">
        <v>60.425531914893618</v>
      </c>
      <c r="M22" s="166">
        <v>77</v>
      </c>
      <c r="N22" s="167">
        <v>7.4419227542699904</v>
      </c>
      <c r="O22" s="164">
        <v>61</v>
      </c>
      <c r="P22" s="168">
        <v>851.06423777461248</v>
      </c>
      <c r="Q22" s="164">
        <v>41</v>
      </c>
      <c r="R22" s="16"/>
      <c r="S22" s="16"/>
      <c r="T22" s="90"/>
      <c r="U22" s="46">
        <v>15</v>
      </c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s="80" customFormat="1" ht="15" customHeight="1" x14ac:dyDescent="0.25">
      <c r="A23" s="181" t="s">
        <v>334</v>
      </c>
      <c r="B23" s="182"/>
      <c r="C23" s="160" t="s">
        <v>335</v>
      </c>
      <c r="D23" s="161"/>
      <c r="E23" s="162"/>
      <c r="F23" s="163">
        <v>7532</v>
      </c>
      <c r="G23" s="164">
        <v>188</v>
      </c>
      <c r="H23" s="169">
        <v>0.37472014994429997</v>
      </c>
      <c r="I23" s="166">
        <v>123</v>
      </c>
      <c r="J23" s="167">
        <v>70.865311979618355</v>
      </c>
      <c r="K23" s="164">
        <v>137</v>
      </c>
      <c r="L23" s="165">
        <v>44.099378881987576</v>
      </c>
      <c r="M23" s="166">
        <v>150</v>
      </c>
      <c r="N23" s="167">
        <v>5.9233242620891779</v>
      </c>
      <c r="O23" s="164">
        <v>113</v>
      </c>
      <c r="P23" s="168">
        <v>509.14279412782344</v>
      </c>
      <c r="Q23" s="164">
        <v>116</v>
      </c>
      <c r="R23" s="16"/>
      <c r="S23" s="16"/>
      <c r="U23" s="46">
        <v>16</v>
      </c>
    </row>
    <row r="24" spans="1:30" s="80" customFormat="1" ht="15" customHeight="1" x14ac:dyDescent="0.25">
      <c r="A24" s="181" t="s">
        <v>350</v>
      </c>
      <c r="B24" s="182"/>
      <c r="C24" s="160" t="s">
        <v>351</v>
      </c>
      <c r="D24" s="161"/>
      <c r="E24" s="162"/>
      <c r="F24" s="163">
        <v>58714</v>
      </c>
      <c r="G24" s="164">
        <v>90</v>
      </c>
      <c r="H24" s="169">
        <v>0.43096004269394622</v>
      </c>
      <c r="I24" s="166">
        <v>83</v>
      </c>
      <c r="J24" s="167">
        <v>76.285597046151864</v>
      </c>
      <c r="K24" s="164">
        <v>70</v>
      </c>
      <c r="L24" s="165">
        <v>49.062425824827912</v>
      </c>
      <c r="M24" s="166">
        <v>128</v>
      </c>
      <c r="N24" s="167">
        <v>6.3868855729781373</v>
      </c>
      <c r="O24" s="164">
        <v>99</v>
      </c>
      <c r="P24" s="168">
        <v>614.8217272122223</v>
      </c>
      <c r="Q24" s="164">
        <v>88</v>
      </c>
      <c r="R24" s="16"/>
      <c r="S24" s="16"/>
      <c r="U24" s="46">
        <v>17</v>
      </c>
    </row>
    <row r="25" spans="1:30" s="80" customFormat="1" ht="15" customHeight="1" x14ac:dyDescent="0.25">
      <c r="A25" s="181" t="s">
        <v>384</v>
      </c>
      <c r="B25" s="183"/>
      <c r="C25" s="160" t="s">
        <v>385</v>
      </c>
      <c r="D25" s="161"/>
      <c r="E25" s="162"/>
      <c r="F25" s="163">
        <v>30560</v>
      </c>
      <c r="G25" s="164">
        <v>139</v>
      </c>
      <c r="H25" s="169">
        <v>0.54638996367701009</v>
      </c>
      <c r="I25" s="166">
        <v>38</v>
      </c>
      <c r="J25" s="167">
        <v>80.354458234353459</v>
      </c>
      <c r="K25" s="164">
        <v>30</v>
      </c>
      <c r="L25" s="165">
        <v>64.233576642335763</v>
      </c>
      <c r="M25" s="166">
        <v>60</v>
      </c>
      <c r="N25" s="167">
        <v>8.310268666556782</v>
      </c>
      <c r="O25" s="164">
        <v>39</v>
      </c>
      <c r="P25" s="168">
        <v>838.13281998721766</v>
      </c>
      <c r="Q25" s="164">
        <v>42</v>
      </c>
      <c r="R25" s="16"/>
      <c r="S25" s="16"/>
      <c r="U25" s="46">
        <v>18</v>
      </c>
    </row>
    <row r="26" spans="1:30" s="80" customFormat="1" ht="15" customHeight="1" x14ac:dyDescent="0.25">
      <c r="A26" s="181" t="s">
        <v>396</v>
      </c>
      <c r="B26" s="183"/>
      <c r="C26" s="160" t="s">
        <v>397</v>
      </c>
      <c r="D26" s="161"/>
      <c r="E26" s="162"/>
      <c r="F26" s="163">
        <v>51334</v>
      </c>
      <c r="G26" s="164">
        <v>103</v>
      </c>
      <c r="H26" s="169">
        <v>0.39944213095864023</v>
      </c>
      <c r="I26" s="166">
        <v>105</v>
      </c>
      <c r="J26" s="167">
        <v>83.086532294582355</v>
      </c>
      <c r="K26" s="164">
        <v>12</v>
      </c>
      <c r="L26" s="165">
        <v>41.17647058823529</v>
      </c>
      <c r="M26" s="166">
        <v>163</v>
      </c>
      <c r="N26" s="167">
        <v>5.2665624165554057</v>
      </c>
      <c r="O26" s="164">
        <v>148</v>
      </c>
      <c r="P26" s="168">
        <v>546.82846387942516</v>
      </c>
      <c r="Q26" s="164">
        <v>108</v>
      </c>
      <c r="R26" s="16"/>
      <c r="S26" s="16"/>
      <c r="U26" s="46">
        <v>19</v>
      </c>
    </row>
    <row r="27" spans="1:30" s="80" customFormat="1" ht="15" customHeight="1" x14ac:dyDescent="0.25">
      <c r="A27" s="181" t="s">
        <v>417</v>
      </c>
      <c r="B27" s="182"/>
      <c r="C27" s="160" t="s">
        <v>418</v>
      </c>
      <c r="D27" s="161"/>
      <c r="E27" s="162"/>
      <c r="F27" s="163">
        <v>20284</v>
      </c>
      <c r="G27" s="164">
        <v>161</v>
      </c>
      <c r="H27" s="169">
        <v>0.27264397316104466</v>
      </c>
      <c r="I27" s="166">
        <v>186</v>
      </c>
      <c r="J27" s="167">
        <v>72.593878455578206</v>
      </c>
      <c r="K27" s="164">
        <v>120</v>
      </c>
      <c r="L27" s="165">
        <v>39.541715628672151</v>
      </c>
      <c r="M27" s="166">
        <v>168</v>
      </c>
      <c r="N27" s="167">
        <v>4.5666491688538935</v>
      </c>
      <c r="O27" s="164">
        <v>175</v>
      </c>
      <c r="P27" s="168">
        <v>261.90504664922815</v>
      </c>
      <c r="Q27" s="164">
        <v>192</v>
      </c>
      <c r="R27" s="16"/>
      <c r="S27" s="16"/>
      <c r="U27" s="46">
        <v>20</v>
      </c>
    </row>
    <row r="28" spans="1:30" s="80" customFormat="1" ht="15" customHeight="1" x14ac:dyDescent="0.25">
      <c r="A28" s="181" t="s">
        <v>435</v>
      </c>
      <c r="B28" s="182"/>
      <c r="C28" s="160" t="s">
        <v>436</v>
      </c>
      <c r="D28" s="161"/>
      <c r="E28" s="162"/>
      <c r="F28" s="163">
        <v>7039</v>
      </c>
      <c r="G28" s="164">
        <v>190</v>
      </c>
      <c r="H28" s="169">
        <v>0.47356712164828318</v>
      </c>
      <c r="I28" s="166">
        <v>66</v>
      </c>
      <c r="J28" s="167">
        <v>79.817497877106803</v>
      </c>
      <c r="K28" s="164">
        <v>36</v>
      </c>
      <c r="L28" s="165">
        <v>59.705159705159701</v>
      </c>
      <c r="M28" s="166">
        <v>80</v>
      </c>
      <c r="N28" s="167">
        <v>6.8312159018820049</v>
      </c>
      <c r="O28" s="164">
        <v>81</v>
      </c>
      <c r="P28" s="168">
        <v>658.01048732855634</v>
      </c>
      <c r="Q28" s="164">
        <v>83</v>
      </c>
      <c r="R28" s="16"/>
      <c r="S28" s="16"/>
      <c r="U28" s="46">
        <v>21</v>
      </c>
    </row>
    <row r="29" spans="1:30" s="80" customFormat="1" ht="15" customHeight="1" x14ac:dyDescent="0.25">
      <c r="A29" s="181" t="s">
        <v>457</v>
      </c>
      <c r="B29" s="183"/>
      <c r="C29" s="160" t="s">
        <v>458</v>
      </c>
      <c r="D29" s="161"/>
      <c r="E29" s="162"/>
      <c r="F29" s="163">
        <v>23491</v>
      </c>
      <c r="G29" s="164">
        <v>154</v>
      </c>
      <c r="H29" s="169">
        <v>0.32057163289429247</v>
      </c>
      <c r="I29" s="166">
        <v>165</v>
      </c>
      <c r="J29" s="167">
        <v>63.349588777124524</v>
      </c>
      <c r="K29" s="164">
        <v>177</v>
      </c>
      <c r="L29" s="165">
        <v>41.151255358236376</v>
      </c>
      <c r="M29" s="166">
        <v>164</v>
      </c>
      <c r="N29" s="167">
        <v>5.4800801318055878</v>
      </c>
      <c r="O29" s="164">
        <v>138</v>
      </c>
      <c r="P29" s="168">
        <v>424.05116589911609</v>
      </c>
      <c r="Q29" s="164">
        <v>154</v>
      </c>
      <c r="R29" s="16"/>
      <c r="S29" s="16"/>
      <c r="U29" s="46">
        <v>22</v>
      </c>
    </row>
    <row r="30" spans="1:30" s="80" customFormat="1" ht="15" customHeight="1" x14ac:dyDescent="0.25">
      <c r="A30" s="181" t="s">
        <v>479</v>
      </c>
      <c r="B30" s="183"/>
      <c r="C30" s="160" t="s">
        <v>480</v>
      </c>
      <c r="D30" s="161"/>
      <c r="E30" s="162"/>
      <c r="F30" s="163">
        <v>24794</v>
      </c>
      <c r="G30" s="164">
        <v>151</v>
      </c>
      <c r="H30" s="169">
        <v>0.3319941065203566</v>
      </c>
      <c r="I30" s="166">
        <v>156</v>
      </c>
      <c r="J30" s="167">
        <v>75.553835047485663</v>
      </c>
      <c r="K30" s="164">
        <v>81</v>
      </c>
      <c r="L30" s="165">
        <v>42.003853564547207</v>
      </c>
      <c r="M30" s="166">
        <v>158</v>
      </c>
      <c r="N30" s="167">
        <v>4.8379777138749098</v>
      </c>
      <c r="O30" s="164">
        <v>165</v>
      </c>
      <c r="P30" s="168">
        <v>392.11862625029562</v>
      </c>
      <c r="Q30" s="164">
        <v>160</v>
      </c>
      <c r="R30" s="16"/>
      <c r="S30" s="16"/>
      <c r="U30" s="46">
        <v>23</v>
      </c>
    </row>
    <row r="31" spans="1:30" s="80" customFormat="1" ht="15" customHeight="1" x14ac:dyDescent="0.25">
      <c r="A31" s="181" t="s">
        <v>489</v>
      </c>
      <c r="B31" s="182"/>
      <c r="C31" s="160" t="s">
        <v>490</v>
      </c>
      <c r="D31" s="161"/>
      <c r="E31" s="162"/>
      <c r="F31" s="163">
        <v>17185</v>
      </c>
      <c r="G31" s="164">
        <v>170</v>
      </c>
      <c r="H31" s="169">
        <v>0.41198826713982156</v>
      </c>
      <c r="I31" s="166">
        <v>95</v>
      </c>
      <c r="J31" s="167">
        <v>65.529216566190925</v>
      </c>
      <c r="K31" s="164">
        <v>172</v>
      </c>
      <c r="L31" s="165">
        <v>64.913657770800626</v>
      </c>
      <c r="M31" s="166">
        <v>58</v>
      </c>
      <c r="N31" s="167">
        <v>6.7893495190105355</v>
      </c>
      <c r="O31" s="164">
        <v>84</v>
      </c>
      <c r="P31" s="168">
        <v>569.32891502873883</v>
      </c>
      <c r="Q31" s="164">
        <v>101</v>
      </c>
      <c r="R31" s="16"/>
      <c r="S31" s="16"/>
      <c r="U31" s="46">
        <v>24</v>
      </c>
    </row>
    <row r="32" spans="1:30" s="80" customFormat="1" ht="15" customHeight="1" x14ac:dyDescent="0.25">
      <c r="A32" s="181" t="s">
        <v>511</v>
      </c>
      <c r="B32" s="182"/>
      <c r="C32" s="160" t="s">
        <v>512</v>
      </c>
      <c r="D32" s="161"/>
      <c r="E32" s="162"/>
      <c r="F32" s="163">
        <v>435807</v>
      </c>
      <c r="G32" s="164">
        <v>9</v>
      </c>
      <c r="H32" s="169">
        <v>0.56581469348458002</v>
      </c>
      <c r="I32" s="166">
        <v>33</v>
      </c>
      <c r="J32" s="167">
        <v>78.840101060092778</v>
      </c>
      <c r="K32" s="164">
        <v>45</v>
      </c>
      <c r="L32" s="165">
        <v>70.253218276984015</v>
      </c>
      <c r="M32" s="166">
        <v>26</v>
      </c>
      <c r="N32" s="167">
        <v>9.111368037218659</v>
      </c>
      <c r="O32" s="164">
        <v>21</v>
      </c>
      <c r="P32" s="168">
        <v>862.36416925273113</v>
      </c>
      <c r="Q32" s="164">
        <v>38</v>
      </c>
      <c r="R32" s="16"/>
      <c r="S32" s="16"/>
      <c r="U32" s="46">
        <v>25</v>
      </c>
    </row>
    <row r="33" spans="1:21" s="80" customFormat="1" ht="15" customHeight="1" x14ac:dyDescent="0.25">
      <c r="A33" s="181" t="s">
        <v>531</v>
      </c>
      <c r="B33" s="183"/>
      <c r="C33" s="160" t="s">
        <v>532</v>
      </c>
      <c r="D33" s="161"/>
      <c r="E33" s="162"/>
      <c r="F33" s="163">
        <v>26971</v>
      </c>
      <c r="G33" s="164">
        <v>146</v>
      </c>
      <c r="H33" s="169">
        <v>0.30683743556532489</v>
      </c>
      <c r="I33" s="166">
        <v>174</v>
      </c>
      <c r="J33" s="167">
        <v>74.86319336635114</v>
      </c>
      <c r="K33" s="164">
        <v>88</v>
      </c>
      <c r="L33" s="165">
        <v>41.901408450704224</v>
      </c>
      <c r="M33" s="166">
        <v>159</v>
      </c>
      <c r="N33" s="167">
        <v>5.1287944989142602</v>
      </c>
      <c r="O33" s="164">
        <v>151</v>
      </c>
      <c r="P33" s="168">
        <v>308.40061542736726</v>
      </c>
      <c r="Q33" s="164">
        <v>180</v>
      </c>
      <c r="R33" s="16"/>
      <c r="S33" s="16"/>
      <c r="U33" s="46">
        <v>26</v>
      </c>
    </row>
    <row r="34" spans="1:21" s="80" customFormat="1" ht="15" customHeight="1" x14ac:dyDescent="0.25">
      <c r="A34" s="181" t="s">
        <v>553</v>
      </c>
      <c r="B34" s="183"/>
      <c r="C34" s="160" t="s">
        <v>554</v>
      </c>
      <c r="D34" s="161"/>
      <c r="E34" s="162"/>
      <c r="F34" s="163">
        <v>50841</v>
      </c>
      <c r="G34" s="164">
        <v>108</v>
      </c>
      <c r="H34" s="169">
        <v>0.32682610063047229</v>
      </c>
      <c r="I34" s="166">
        <v>161</v>
      </c>
      <c r="J34" s="167">
        <v>73.65329947301845</v>
      </c>
      <c r="K34" s="164">
        <v>105</v>
      </c>
      <c r="L34" s="165">
        <v>44.434570095534326</v>
      </c>
      <c r="M34" s="166">
        <v>148</v>
      </c>
      <c r="N34" s="167">
        <v>4.5414221038615175</v>
      </c>
      <c r="O34" s="164">
        <v>178</v>
      </c>
      <c r="P34" s="168">
        <v>397.32791863078978</v>
      </c>
      <c r="Q34" s="164">
        <v>159</v>
      </c>
      <c r="R34" s="16"/>
      <c r="S34" s="16"/>
      <c r="U34" s="46">
        <v>27</v>
      </c>
    </row>
    <row r="35" spans="1:21" s="80" customFormat="1" ht="15" customHeight="1" x14ac:dyDescent="0.25">
      <c r="A35" s="181" t="s">
        <v>573</v>
      </c>
      <c r="B35" s="182"/>
      <c r="C35" s="160" t="s">
        <v>574</v>
      </c>
      <c r="D35" s="161"/>
      <c r="E35" s="162"/>
      <c r="F35" s="163">
        <v>110520</v>
      </c>
      <c r="G35" s="164">
        <v>51</v>
      </c>
      <c r="H35" s="169">
        <v>0.49890058120697839</v>
      </c>
      <c r="I35" s="166">
        <v>57</v>
      </c>
      <c r="J35" s="167">
        <v>73.030792443113171</v>
      </c>
      <c r="K35" s="164">
        <v>114</v>
      </c>
      <c r="L35" s="165">
        <v>72.731875253138924</v>
      </c>
      <c r="M35" s="166">
        <v>18</v>
      </c>
      <c r="N35" s="167">
        <v>8.6449128175703667</v>
      </c>
      <c r="O35" s="164">
        <v>31</v>
      </c>
      <c r="P35" s="168">
        <v>680.78547224411477</v>
      </c>
      <c r="Q35" s="164">
        <v>76</v>
      </c>
      <c r="R35" s="16"/>
      <c r="S35" s="16"/>
      <c r="U35" s="46">
        <v>28</v>
      </c>
    </row>
    <row r="36" spans="1:21" s="80" customFormat="1" ht="15" customHeight="1" x14ac:dyDescent="0.25">
      <c r="A36" s="181" t="s">
        <v>593</v>
      </c>
      <c r="B36" s="182"/>
      <c r="C36" s="160" t="s">
        <v>594</v>
      </c>
      <c r="D36" s="161"/>
      <c r="E36" s="162"/>
      <c r="F36" s="163">
        <v>142477</v>
      </c>
      <c r="G36" s="164">
        <v>37</v>
      </c>
      <c r="H36" s="169">
        <v>0.42011813719791535</v>
      </c>
      <c r="I36" s="166">
        <v>91</v>
      </c>
      <c r="J36" s="167">
        <v>81.15527463449429</v>
      </c>
      <c r="K36" s="164">
        <v>25</v>
      </c>
      <c r="L36" s="165">
        <v>66.086956521739125</v>
      </c>
      <c r="M36" s="166">
        <v>53</v>
      </c>
      <c r="N36" s="167">
        <v>5.9770661866868764</v>
      </c>
      <c r="O36" s="164">
        <v>110</v>
      </c>
      <c r="P36" s="168">
        <v>477.93758120246378</v>
      </c>
      <c r="Q36" s="164">
        <v>131</v>
      </c>
      <c r="R36" s="16"/>
      <c r="S36" s="16"/>
      <c r="U36" s="46">
        <v>29</v>
      </c>
    </row>
    <row r="37" spans="1:21" s="80" customFormat="1" ht="15" customHeight="1" x14ac:dyDescent="0.25">
      <c r="A37" s="181" t="s">
        <v>635</v>
      </c>
      <c r="B37" s="183"/>
      <c r="C37" s="160" t="s">
        <v>636</v>
      </c>
      <c r="D37" s="161"/>
      <c r="E37" s="162"/>
      <c r="F37" s="163">
        <v>11310</v>
      </c>
      <c r="G37" s="164">
        <v>181</v>
      </c>
      <c r="H37" s="169">
        <v>0.30388999657453619</v>
      </c>
      <c r="I37" s="166">
        <v>177</v>
      </c>
      <c r="J37" s="167">
        <v>47.504843520685327</v>
      </c>
      <c r="K37" s="164">
        <v>195</v>
      </c>
      <c r="L37" s="165">
        <v>50.244698205546491</v>
      </c>
      <c r="M37" s="166">
        <v>121</v>
      </c>
      <c r="N37" s="167">
        <v>6.2916748217531104</v>
      </c>
      <c r="O37" s="164">
        <v>102</v>
      </c>
      <c r="P37" s="168">
        <v>497.63265742391792</v>
      </c>
      <c r="Q37" s="164">
        <v>122</v>
      </c>
      <c r="R37" s="16"/>
      <c r="S37" s="16"/>
      <c r="U37" s="46">
        <v>30</v>
      </c>
    </row>
    <row r="38" spans="1:21" s="80" customFormat="1" ht="15" customHeight="1" x14ac:dyDescent="0.25">
      <c r="A38" s="181" t="s">
        <v>651</v>
      </c>
      <c r="B38" s="183"/>
      <c r="C38" s="160" t="s">
        <v>652</v>
      </c>
      <c r="D38" s="161"/>
      <c r="E38" s="162"/>
      <c r="F38" s="163">
        <v>24307</v>
      </c>
      <c r="G38" s="164">
        <v>152</v>
      </c>
      <c r="H38" s="169">
        <v>0.35217092163733416</v>
      </c>
      <c r="I38" s="166">
        <v>137</v>
      </c>
      <c r="J38" s="167">
        <v>65.117388160967991</v>
      </c>
      <c r="K38" s="164">
        <v>173</v>
      </c>
      <c r="L38" s="165">
        <v>57.280307889672869</v>
      </c>
      <c r="M38" s="166">
        <v>88</v>
      </c>
      <c r="N38" s="167">
        <v>5.82417748361393</v>
      </c>
      <c r="O38" s="164">
        <v>122</v>
      </c>
      <c r="P38" s="168">
        <v>434.66759956107643</v>
      </c>
      <c r="Q38" s="164">
        <v>146</v>
      </c>
      <c r="R38" s="16"/>
      <c r="S38" s="16"/>
      <c r="U38" s="46">
        <v>31</v>
      </c>
    </row>
    <row r="39" spans="1:21" s="80" customFormat="1" ht="15" customHeight="1" x14ac:dyDescent="0.25">
      <c r="A39" s="181" t="s">
        <v>687</v>
      </c>
      <c r="B39" s="182"/>
      <c r="C39" s="160" t="s">
        <v>688</v>
      </c>
      <c r="D39" s="161"/>
      <c r="E39" s="162"/>
      <c r="F39" s="163">
        <v>50656</v>
      </c>
      <c r="G39" s="164">
        <v>110</v>
      </c>
      <c r="H39" s="169">
        <v>0.40284604782938871</v>
      </c>
      <c r="I39" s="166">
        <v>104</v>
      </c>
      <c r="J39" s="167">
        <v>75.255691804657545</v>
      </c>
      <c r="K39" s="164">
        <v>83</v>
      </c>
      <c r="L39" s="165">
        <v>61.532756489493202</v>
      </c>
      <c r="M39" s="166">
        <v>72</v>
      </c>
      <c r="N39" s="167">
        <v>5.8999307444966611</v>
      </c>
      <c r="O39" s="164">
        <v>115</v>
      </c>
      <c r="P39" s="168">
        <v>491.46025302896271</v>
      </c>
      <c r="Q39" s="164">
        <v>127</v>
      </c>
      <c r="R39" s="16"/>
      <c r="S39" s="16"/>
      <c r="U39" s="46">
        <v>32</v>
      </c>
    </row>
    <row r="40" spans="1:21" s="80" customFormat="1" ht="15" customHeight="1" x14ac:dyDescent="0.25">
      <c r="A40" s="181" t="s">
        <v>701</v>
      </c>
      <c r="B40" s="182"/>
      <c r="C40" s="160" t="s">
        <v>702</v>
      </c>
      <c r="D40" s="161"/>
      <c r="E40" s="162"/>
      <c r="F40" s="163">
        <v>45247</v>
      </c>
      <c r="G40" s="164">
        <v>119</v>
      </c>
      <c r="H40" s="169">
        <v>0.34181252305520965</v>
      </c>
      <c r="I40" s="166">
        <v>147</v>
      </c>
      <c r="J40" s="167">
        <v>72.609952539490678</v>
      </c>
      <c r="K40" s="164">
        <v>119</v>
      </c>
      <c r="L40" s="165">
        <v>58.009778544722458</v>
      </c>
      <c r="M40" s="166">
        <v>85</v>
      </c>
      <c r="N40" s="167">
        <v>5.2954381696165758</v>
      </c>
      <c r="O40" s="164">
        <v>146</v>
      </c>
      <c r="P40" s="168">
        <v>363.30469366528678</v>
      </c>
      <c r="Q40" s="164">
        <v>169</v>
      </c>
      <c r="R40" s="16"/>
      <c r="S40" s="16"/>
      <c r="U40" s="46">
        <v>33</v>
      </c>
    </row>
    <row r="41" spans="1:21" s="80" customFormat="1" ht="15" customHeight="1" x14ac:dyDescent="0.25">
      <c r="A41" s="181" t="s">
        <v>725</v>
      </c>
      <c r="B41" s="183"/>
      <c r="C41" s="160" t="s">
        <v>726</v>
      </c>
      <c r="D41" s="161"/>
      <c r="E41" s="162"/>
      <c r="F41" s="163">
        <v>21242</v>
      </c>
      <c r="G41" s="164">
        <v>157</v>
      </c>
      <c r="H41" s="169">
        <v>0.30997023643330684</v>
      </c>
      <c r="I41" s="166">
        <v>173</v>
      </c>
      <c r="J41" s="167">
        <v>62.866183292629636</v>
      </c>
      <c r="K41" s="164">
        <v>179</v>
      </c>
      <c r="L41" s="165">
        <v>57.235142118863045</v>
      </c>
      <c r="M41" s="166">
        <v>89</v>
      </c>
      <c r="N41" s="167">
        <v>5.8700149394558885</v>
      </c>
      <c r="O41" s="164">
        <v>118</v>
      </c>
      <c r="P41" s="168">
        <v>322.20461400023896</v>
      </c>
      <c r="Q41" s="164">
        <v>175</v>
      </c>
      <c r="R41" s="16"/>
      <c r="S41" s="16"/>
      <c r="U41" s="46">
        <v>34</v>
      </c>
    </row>
    <row r="42" spans="1:21" s="80" customFormat="1" ht="15" customHeight="1" x14ac:dyDescent="0.25">
      <c r="A42" s="181" t="s">
        <v>756</v>
      </c>
      <c r="B42" s="183"/>
      <c r="C42" s="160" t="s">
        <v>757</v>
      </c>
      <c r="D42" s="161"/>
      <c r="E42" s="162"/>
      <c r="F42" s="163">
        <v>1080635</v>
      </c>
      <c r="G42" s="164">
        <v>2</v>
      </c>
      <c r="H42" s="169">
        <v>0.64583257029584018</v>
      </c>
      <c r="I42" s="166">
        <v>8</v>
      </c>
      <c r="J42" s="167">
        <v>77.753692258595606</v>
      </c>
      <c r="K42" s="164">
        <v>55</v>
      </c>
      <c r="L42" s="165">
        <v>80.418031103762061</v>
      </c>
      <c r="M42" s="166">
        <v>1</v>
      </c>
      <c r="N42" s="167">
        <v>10.653466181337452</v>
      </c>
      <c r="O42" s="164">
        <v>2</v>
      </c>
      <c r="P42" s="168">
        <v>1101.5615678116235</v>
      </c>
      <c r="Q42" s="164">
        <v>12</v>
      </c>
      <c r="R42" s="16"/>
      <c r="S42" s="16"/>
      <c r="U42" s="46">
        <v>35</v>
      </c>
    </row>
    <row r="43" spans="1:21" s="80" customFormat="1" ht="15" customHeight="1" x14ac:dyDescent="0.25">
      <c r="A43" s="181" t="s">
        <v>816</v>
      </c>
      <c r="B43" s="182"/>
      <c r="C43" s="160" t="s">
        <v>817</v>
      </c>
      <c r="D43" s="161"/>
      <c r="E43" s="162"/>
      <c r="F43" s="163">
        <v>59370</v>
      </c>
      <c r="G43" s="164">
        <v>89</v>
      </c>
      <c r="H43" s="169">
        <v>0.61732986501034215</v>
      </c>
      <c r="I43" s="166">
        <v>12</v>
      </c>
      <c r="J43" s="167">
        <v>84.438944687261284</v>
      </c>
      <c r="K43" s="164">
        <v>5</v>
      </c>
      <c r="L43" s="165">
        <v>72.172869147659071</v>
      </c>
      <c r="M43" s="166">
        <v>19</v>
      </c>
      <c r="N43" s="167">
        <v>8.7508762618663294</v>
      </c>
      <c r="O43" s="164">
        <v>29</v>
      </c>
      <c r="P43" s="168">
        <v>1019.8868867871868</v>
      </c>
      <c r="Q43" s="164">
        <v>20</v>
      </c>
      <c r="R43" s="16"/>
      <c r="S43" s="16"/>
      <c r="U43" s="46">
        <v>36</v>
      </c>
    </row>
    <row r="44" spans="1:21" s="80" customFormat="1" ht="15" customHeight="1" x14ac:dyDescent="0.25">
      <c r="A44" s="181" t="s">
        <v>834</v>
      </c>
      <c r="B44" s="182"/>
      <c r="C44" s="160" t="s">
        <v>835</v>
      </c>
      <c r="D44" s="161"/>
      <c r="E44" s="162"/>
      <c r="F44" s="163">
        <v>41346</v>
      </c>
      <c r="G44" s="164">
        <v>125</v>
      </c>
      <c r="H44" s="169">
        <v>0.60624200348796298</v>
      </c>
      <c r="I44" s="166">
        <v>18</v>
      </c>
      <c r="J44" s="167">
        <v>85.809417006481027</v>
      </c>
      <c r="K44" s="164">
        <v>3</v>
      </c>
      <c r="L44" s="165">
        <v>56.547368421052639</v>
      </c>
      <c r="M44" s="166">
        <v>92</v>
      </c>
      <c r="N44" s="167">
        <v>8.4640724938499368</v>
      </c>
      <c r="O44" s="164">
        <v>35</v>
      </c>
      <c r="P44" s="168">
        <v>1086.9704005929029</v>
      </c>
      <c r="Q44" s="164">
        <v>13</v>
      </c>
      <c r="R44" s="16"/>
      <c r="S44" s="16"/>
      <c r="U44" s="46">
        <v>37</v>
      </c>
    </row>
    <row r="45" spans="1:21" s="80" customFormat="1" ht="15" customHeight="1" x14ac:dyDescent="0.25">
      <c r="A45" s="181" t="s">
        <v>862</v>
      </c>
      <c r="B45" s="183"/>
      <c r="C45" s="160" t="s">
        <v>863</v>
      </c>
      <c r="D45" s="161"/>
      <c r="E45" s="162"/>
      <c r="F45" s="163">
        <v>33629</v>
      </c>
      <c r="G45" s="164">
        <v>134</v>
      </c>
      <c r="H45" s="169">
        <v>0.55649563494456544</v>
      </c>
      <c r="I45" s="166">
        <v>35</v>
      </c>
      <c r="J45" s="167">
        <v>76.634241565524832</v>
      </c>
      <c r="K45" s="164">
        <v>65</v>
      </c>
      <c r="L45" s="165">
        <v>56.521739130434781</v>
      </c>
      <c r="M45" s="166">
        <v>94</v>
      </c>
      <c r="N45" s="167">
        <v>7.8933978608680286</v>
      </c>
      <c r="O45" s="164">
        <v>49</v>
      </c>
      <c r="P45" s="168">
        <v>1037.3567155488554</v>
      </c>
      <c r="Q45" s="164">
        <v>19</v>
      </c>
      <c r="R45" s="16"/>
      <c r="S45" s="16"/>
      <c r="U45" s="46">
        <v>38</v>
      </c>
    </row>
    <row r="46" spans="1:21" s="80" customFormat="1" ht="15" customHeight="1" x14ac:dyDescent="0.25">
      <c r="A46" s="181" t="s">
        <v>892</v>
      </c>
      <c r="B46" s="183"/>
      <c r="C46" s="160" t="s">
        <v>893</v>
      </c>
      <c r="D46" s="161"/>
      <c r="E46" s="162"/>
      <c r="F46" s="163">
        <v>86771</v>
      </c>
      <c r="G46" s="164">
        <v>63</v>
      </c>
      <c r="H46" s="169">
        <v>0.58617976983148434</v>
      </c>
      <c r="I46" s="166">
        <v>24</v>
      </c>
      <c r="J46" s="167">
        <v>81.469099629884582</v>
      </c>
      <c r="K46" s="164">
        <v>22</v>
      </c>
      <c r="L46" s="165">
        <v>67.118209040353634</v>
      </c>
      <c r="M46" s="166">
        <v>49</v>
      </c>
      <c r="N46" s="167">
        <v>7.5732451443177782</v>
      </c>
      <c r="O46" s="164">
        <v>56</v>
      </c>
      <c r="P46" s="168">
        <v>1044.8660726355611</v>
      </c>
      <c r="Q46" s="164">
        <v>18</v>
      </c>
      <c r="R46" s="16"/>
      <c r="S46" s="16"/>
      <c r="U46" s="46">
        <v>39</v>
      </c>
    </row>
    <row r="47" spans="1:21" s="80" customFormat="1" ht="15" customHeight="1" x14ac:dyDescent="0.25">
      <c r="A47" s="181" t="s">
        <v>933</v>
      </c>
      <c r="B47" s="182"/>
      <c r="C47" s="160" t="s">
        <v>934</v>
      </c>
      <c r="D47" s="161"/>
      <c r="E47" s="162"/>
      <c r="F47" s="163">
        <v>16118</v>
      </c>
      <c r="G47" s="164">
        <v>173</v>
      </c>
      <c r="H47" s="169">
        <v>0.60360489759934832</v>
      </c>
      <c r="I47" s="166">
        <v>19</v>
      </c>
      <c r="J47" s="167">
        <v>81.852615809355299</v>
      </c>
      <c r="K47" s="164">
        <v>17</v>
      </c>
      <c r="L47" s="165">
        <v>56.395348837209305</v>
      </c>
      <c r="M47" s="166">
        <v>96</v>
      </c>
      <c r="N47" s="167">
        <v>7.6318009308986765</v>
      </c>
      <c r="O47" s="164">
        <v>55</v>
      </c>
      <c r="P47" s="168">
        <v>1223.7681763264184</v>
      </c>
      <c r="Q47" s="164">
        <v>7</v>
      </c>
      <c r="R47" s="16"/>
      <c r="S47" s="16"/>
      <c r="U47" s="46">
        <v>40</v>
      </c>
    </row>
    <row r="48" spans="1:21" s="80" customFormat="1" ht="15" customHeight="1" x14ac:dyDescent="0.25">
      <c r="A48" s="181" t="s">
        <v>951</v>
      </c>
      <c r="B48" s="182"/>
      <c r="C48" s="160" t="s">
        <v>952</v>
      </c>
      <c r="D48" s="161"/>
      <c r="E48" s="162"/>
      <c r="F48" s="163">
        <v>52034</v>
      </c>
      <c r="G48" s="164">
        <v>102</v>
      </c>
      <c r="H48" s="169">
        <v>0.61530002770354786</v>
      </c>
      <c r="I48" s="166">
        <v>13</v>
      </c>
      <c r="J48" s="167">
        <v>76.261835879408721</v>
      </c>
      <c r="K48" s="164">
        <v>71</v>
      </c>
      <c r="L48" s="165">
        <v>76.747348381833007</v>
      </c>
      <c r="M48" s="166">
        <v>9</v>
      </c>
      <c r="N48" s="167">
        <v>9.1345808800523365</v>
      </c>
      <c r="O48" s="164">
        <v>20</v>
      </c>
      <c r="P48" s="168">
        <v>1102.4797702686787</v>
      </c>
      <c r="Q48" s="164">
        <v>11</v>
      </c>
      <c r="R48" s="16"/>
      <c r="S48" s="16"/>
      <c r="U48" s="46">
        <v>41</v>
      </c>
    </row>
    <row r="49" spans="1:30" s="80" customFormat="1" ht="15" customHeight="1" x14ac:dyDescent="0.25">
      <c r="A49" s="181" t="s">
        <v>965</v>
      </c>
      <c r="B49" s="183"/>
      <c r="C49" s="160" t="s">
        <v>966</v>
      </c>
      <c r="D49" s="161"/>
      <c r="E49" s="162"/>
      <c r="F49" s="163">
        <v>12827</v>
      </c>
      <c r="G49" s="164">
        <v>179</v>
      </c>
      <c r="H49" s="169">
        <v>0.38951122104254876</v>
      </c>
      <c r="I49" s="166">
        <v>111</v>
      </c>
      <c r="J49" s="167">
        <v>90.518241390743725</v>
      </c>
      <c r="K49" s="164">
        <v>1</v>
      </c>
      <c r="L49" s="165">
        <v>36.170212765957451</v>
      </c>
      <c r="M49" s="166">
        <v>180</v>
      </c>
      <c r="N49" s="167">
        <v>5.5586738218603493</v>
      </c>
      <c r="O49" s="164">
        <v>134</v>
      </c>
      <c r="P49" s="168">
        <v>466.13887396699181</v>
      </c>
      <c r="Q49" s="164">
        <v>136</v>
      </c>
      <c r="R49" s="16"/>
      <c r="S49" s="16"/>
      <c r="U49" s="46">
        <v>42</v>
      </c>
    </row>
    <row r="50" spans="1:30" s="80" customFormat="1" ht="15" customHeight="1" x14ac:dyDescent="0.25">
      <c r="A50" s="181" t="s">
        <v>991</v>
      </c>
      <c r="B50" s="183"/>
      <c r="C50" s="160" t="s">
        <v>992</v>
      </c>
      <c r="D50" s="161"/>
      <c r="E50" s="162"/>
      <c r="F50" s="163">
        <v>282194</v>
      </c>
      <c r="G50" s="164">
        <v>18</v>
      </c>
      <c r="H50" s="169">
        <v>0.44405664031213798</v>
      </c>
      <c r="I50" s="166">
        <v>78</v>
      </c>
      <c r="J50" s="167">
        <v>67.921493235697653</v>
      </c>
      <c r="K50" s="164">
        <v>159</v>
      </c>
      <c r="L50" s="165">
        <v>66.537321856921125</v>
      </c>
      <c r="M50" s="166">
        <v>51</v>
      </c>
      <c r="N50" s="167">
        <v>8.3137624994270052</v>
      </c>
      <c r="O50" s="164">
        <v>37</v>
      </c>
      <c r="P50" s="168">
        <v>581.14003257964089</v>
      </c>
      <c r="Q50" s="164">
        <v>97</v>
      </c>
      <c r="R50" s="16"/>
      <c r="S50" s="16"/>
      <c r="U50" s="46">
        <v>43</v>
      </c>
    </row>
    <row r="51" spans="1:30" s="80" customFormat="1" ht="15" customHeight="1" x14ac:dyDescent="0.25">
      <c r="A51" s="181" t="s">
        <v>1022</v>
      </c>
      <c r="B51" s="182"/>
      <c r="C51" s="160" t="s">
        <v>1023</v>
      </c>
      <c r="D51" s="161"/>
      <c r="E51" s="162"/>
      <c r="F51" s="163">
        <v>30443</v>
      </c>
      <c r="G51" s="164">
        <v>140</v>
      </c>
      <c r="H51" s="169">
        <v>0.33103285122904685</v>
      </c>
      <c r="I51" s="166">
        <v>157</v>
      </c>
      <c r="J51" s="167">
        <v>84.037755384336364</v>
      </c>
      <c r="K51" s="164">
        <v>8</v>
      </c>
      <c r="L51" s="165">
        <v>49.152542372881356</v>
      </c>
      <c r="M51" s="166">
        <v>127</v>
      </c>
      <c r="N51" s="167">
        <v>4.7440869233701868</v>
      </c>
      <c r="O51" s="164">
        <v>170</v>
      </c>
      <c r="P51" s="168">
        <v>319.67379153631651</v>
      </c>
      <c r="Q51" s="164">
        <v>178</v>
      </c>
      <c r="R51" s="16"/>
      <c r="S51" s="16"/>
      <c r="U51" s="46">
        <v>44</v>
      </c>
    </row>
    <row r="52" spans="1:30" s="80" customFormat="1" ht="15" customHeight="1" x14ac:dyDescent="0.25">
      <c r="A52" s="181" t="s">
        <v>1036</v>
      </c>
      <c r="B52" s="182"/>
      <c r="C52" s="160" t="s">
        <v>1037</v>
      </c>
      <c r="D52" s="161"/>
      <c r="E52" s="162"/>
      <c r="F52" s="163">
        <v>8409</v>
      </c>
      <c r="G52" s="164">
        <v>186</v>
      </c>
      <c r="H52" s="169">
        <v>0.37931722222976477</v>
      </c>
      <c r="I52" s="166">
        <v>118</v>
      </c>
      <c r="J52" s="167">
        <v>73.607299589985146</v>
      </c>
      <c r="K52" s="164">
        <v>106</v>
      </c>
      <c r="L52" s="165">
        <v>43.15789473684211</v>
      </c>
      <c r="M52" s="166">
        <v>154</v>
      </c>
      <c r="N52" s="167">
        <v>5.8377244701348747</v>
      </c>
      <c r="O52" s="164">
        <v>121</v>
      </c>
      <c r="P52" s="168">
        <v>509.04554651776766</v>
      </c>
      <c r="Q52" s="164">
        <v>117</v>
      </c>
      <c r="R52" s="16"/>
      <c r="S52" s="16"/>
      <c r="U52" s="46">
        <v>45</v>
      </c>
    </row>
    <row r="53" spans="1:30" s="80" customFormat="1" ht="15" customHeight="1" x14ac:dyDescent="0.25">
      <c r="A53" s="181" t="s">
        <v>1046</v>
      </c>
      <c r="B53" s="183"/>
      <c r="C53" s="160" t="s">
        <v>1047</v>
      </c>
      <c r="D53" s="161"/>
      <c r="E53" s="162"/>
      <c r="F53" s="163">
        <v>89466</v>
      </c>
      <c r="G53" s="164">
        <v>59</v>
      </c>
      <c r="H53" s="169">
        <v>0.38467450785700674</v>
      </c>
      <c r="I53" s="166">
        <v>117</v>
      </c>
      <c r="J53" s="167">
        <v>75.851886321030406</v>
      </c>
      <c r="K53" s="164">
        <v>77</v>
      </c>
      <c r="L53" s="165">
        <v>54.948418546650032</v>
      </c>
      <c r="M53" s="166">
        <v>103</v>
      </c>
      <c r="N53" s="167">
        <v>5.8959634010546882</v>
      </c>
      <c r="O53" s="164">
        <v>116</v>
      </c>
      <c r="P53" s="168">
        <v>450.84345139251087</v>
      </c>
      <c r="Q53" s="164">
        <v>139</v>
      </c>
      <c r="R53" s="16"/>
      <c r="S53" s="16"/>
      <c r="U53" s="46">
        <v>46</v>
      </c>
    </row>
    <row r="54" spans="1:30" s="80" customFormat="1" ht="15" customHeight="1" x14ac:dyDescent="0.25">
      <c r="A54" s="181" t="s">
        <v>1072</v>
      </c>
      <c r="B54" s="183"/>
      <c r="C54" s="160" t="s">
        <v>1073</v>
      </c>
      <c r="D54" s="161"/>
      <c r="E54" s="162"/>
      <c r="F54" s="163">
        <v>70653</v>
      </c>
      <c r="G54" s="164">
        <v>78</v>
      </c>
      <c r="H54" s="169">
        <v>0.33497869323899837</v>
      </c>
      <c r="I54" s="166">
        <v>152</v>
      </c>
      <c r="J54" s="167">
        <v>80.817334410420358</v>
      </c>
      <c r="K54" s="164">
        <v>29</v>
      </c>
      <c r="L54" s="165">
        <v>45.385531408157185</v>
      </c>
      <c r="M54" s="166">
        <v>142</v>
      </c>
      <c r="N54" s="167">
        <v>4.8209467501552474</v>
      </c>
      <c r="O54" s="164">
        <v>166</v>
      </c>
      <c r="P54" s="168">
        <v>355.52695530358017</v>
      </c>
      <c r="Q54" s="164">
        <v>171</v>
      </c>
      <c r="R54" s="16"/>
      <c r="S54" s="16"/>
      <c r="U54" s="46">
        <v>47</v>
      </c>
    </row>
    <row r="55" spans="1:30" s="80" customFormat="1" ht="15" customHeight="1" x14ac:dyDescent="0.25">
      <c r="A55" s="181" t="s">
        <v>1095</v>
      </c>
      <c r="B55" s="182"/>
      <c r="C55" s="160" t="s">
        <v>1096</v>
      </c>
      <c r="D55" s="161"/>
      <c r="E55" s="162"/>
      <c r="F55" s="163">
        <v>51328</v>
      </c>
      <c r="G55" s="164">
        <v>104</v>
      </c>
      <c r="H55" s="169">
        <v>0.40542635423810741</v>
      </c>
      <c r="I55" s="166">
        <v>103</v>
      </c>
      <c r="J55" s="167">
        <v>63.675233837484683</v>
      </c>
      <c r="K55" s="164">
        <v>176</v>
      </c>
      <c r="L55" s="165">
        <v>60.684551341350598</v>
      </c>
      <c r="M55" s="166">
        <v>76</v>
      </c>
      <c r="N55" s="167">
        <v>6.8760295012165438</v>
      </c>
      <c r="O55" s="164">
        <v>77</v>
      </c>
      <c r="P55" s="168">
        <v>582.1598032040207</v>
      </c>
      <c r="Q55" s="164">
        <v>96</v>
      </c>
      <c r="R55" s="16"/>
      <c r="S55" s="16"/>
      <c r="U55" s="46">
        <v>48</v>
      </c>
    </row>
    <row r="56" spans="1:30" s="90" customFormat="1" ht="15" customHeight="1" x14ac:dyDescent="0.25">
      <c r="A56" s="181" t="s">
        <v>1135</v>
      </c>
      <c r="B56" s="182"/>
      <c r="C56" s="160" t="s">
        <v>1136</v>
      </c>
      <c r="D56" s="161"/>
      <c r="E56" s="162"/>
      <c r="F56" s="163">
        <v>27659</v>
      </c>
      <c r="G56" s="164">
        <v>144</v>
      </c>
      <c r="H56" s="169">
        <v>0.3740010432756834</v>
      </c>
      <c r="I56" s="166">
        <v>124</v>
      </c>
      <c r="J56" s="167">
        <v>52.016149519108573</v>
      </c>
      <c r="K56" s="164">
        <v>194</v>
      </c>
      <c r="L56" s="165">
        <v>63.483424047501238</v>
      </c>
      <c r="M56" s="166">
        <v>63</v>
      </c>
      <c r="N56" s="167">
        <v>7.2429851739788207</v>
      </c>
      <c r="O56" s="164">
        <v>69</v>
      </c>
      <c r="P56" s="168">
        <v>615.57534493256242</v>
      </c>
      <c r="Q56" s="164">
        <v>87</v>
      </c>
      <c r="R56" s="16"/>
      <c r="S56" s="16"/>
      <c r="T56" s="80"/>
      <c r="U56" s="46">
        <v>49</v>
      </c>
      <c r="V56" s="80"/>
      <c r="W56" s="80"/>
      <c r="X56" s="80"/>
      <c r="Y56" s="80"/>
      <c r="Z56" s="80"/>
      <c r="AA56" s="80"/>
      <c r="AB56" s="80"/>
      <c r="AC56" s="80"/>
      <c r="AD56" s="80"/>
    </row>
    <row r="57" spans="1:30" s="80" customFormat="1" ht="15" customHeight="1" x14ac:dyDescent="0.25">
      <c r="A57" s="181" t="s">
        <v>1153</v>
      </c>
      <c r="B57" s="183"/>
      <c r="C57" s="160" t="s">
        <v>1154</v>
      </c>
      <c r="D57" s="161"/>
      <c r="E57" s="162"/>
      <c r="F57" s="163">
        <v>9609</v>
      </c>
      <c r="G57" s="164">
        <v>184</v>
      </c>
      <c r="H57" s="169">
        <v>0.42120501410344446</v>
      </c>
      <c r="I57" s="166">
        <v>89</v>
      </c>
      <c r="J57" s="167">
        <v>68.613889539805783</v>
      </c>
      <c r="K57" s="164">
        <v>154</v>
      </c>
      <c r="L57" s="165">
        <v>54.666666666666664</v>
      </c>
      <c r="M57" s="166">
        <v>105</v>
      </c>
      <c r="N57" s="167">
        <v>7.6320170723996217</v>
      </c>
      <c r="O57" s="164">
        <v>54</v>
      </c>
      <c r="P57" s="168">
        <v>569.80743254944821</v>
      </c>
      <c r="Q57" s="164">
        <v>100</v>
      </c>
      <c r="R57" s="16"/>
      <c r="S57" s="16"/>
      <c r="U57" s="46">
        <v>50</v>
      </c>
    </row>
    <row r="58" spans="1:30" s="80" customFormat="1" ht="15" customHeight="1" x14ac:dyDescent="0.25">
      <c r="A58" s="181" t="s">
        <v>1175</v>
      </c>
      <c r="B58" s="183"/>
      <c r="C58" s="160" t="s">
        <v>1176</v>
      </c>
      <c r="D58" s="161"/>
      <c r="E58" s="162"/>
      <c r="F58" s="163">
        <v>9445</v>
      </c>
      <c r="G58" s="164">
        <v>185</v>
      </c>
      <c r="H58" s="169">
        <v>0.37885539313267319</v>
      </c>
      <c r="I58" s="166">
        <v>119</v>
      </c>
      <c r="J58" s="167">
        <v>67.412676157607905</v>
      </c>
      <c r="K58" s="164">
        <v>163</v>
      </c>
      <c r="L58" s="165">
        <v>50.521609538002977</v>
      </c>
      <c r="M58" s="166">
        <v>118</v>
      </c>
      <c r="N58" s="167">
        <v>6.3649520927887036</v>
      </c>
      <c r="O58" s="164">
        <v>100</v>
      </c>
      <c r="P58" s="168">
        <v>505.52249418181538</v>
      </c>
      <c r="Q58" s="164">
        <v>120</v>
      </c>
      <c r="R58" s="16"/>
      <c r="S58" s="16"/>
      <c r="U58" s="46">
        <v>51</v>
      </c>
    </row>
    <row r="59" spans="1:30" s="80" customFormat="1" ht="15" customHeight="1" x14ac:dyDescent="0.25">
      <c r="A59" s="181" t="s">
        <v>1199</v>
      </c>
      <c r="B59" s="182"/>
      <c r="C59" s="160" t="s">
        <v>1200</v>
      </c>
      <c r="D59" s="161"/>
      <c r="E59" s="162"/>
      <c r="F59" s="163">
        <v>20109</v>
      </c>
      <c r="G59" s="164">
        <v>162</v>
      </c>
      <c r="H59" s="169">
        <v>0.37278071366082999</v>
      </c>
      <c r="I59" s="166">
        <v>126</v>
      </c>
      <c r="J59" s="167">
        <v>81.122062121393185</v>
      </c>
      <c r="K59" s="164">
        <v>26</v>
      </c>
      <c r="L59" s="165">
        <v>45.688456189151601</v>
      </c>
      <c r="M59" s="166">
        <v>141</v>
      </c>
      <c r="N59" s="167">
        <v>5.3251582131223838</v>
      </c>
      <c r="O59" s="164">
        <v>144</v>
      </c>
      <c r="P59" s="168">
        <v>440.36521999877414</v>
      </c>
      <c r="Q59" s="164">
        <v>144</v>
      </c>
      <c r="R59" s="16"/>
      <c r="S59" s="16"/>
      <c r="U59" s="46">
        <v>52</v>
      </c>
    </row>
    <row r="60" spans="1:30" s="80" customFormat="1" ht="15" customHeight="1" x14ac:dyDescent="0.25">
      <c r="A60" s="181" t="s">
        <v>1225</v>
      </c>
      <c r="B60" s="182"/>
      <c r="C60" s="160" t="s">
        <v>1226</v>
      </c>
      <c r="D60" s="161"/>
      <c r="E60" s="162"/>
      <c r="F60" s="163">
        <v>16861</v>
      </c>
      <c r="G60" s="164">
        <v>171</v>
      </c>
      <c r="H60" s="169">
        <v>0.30468358147694014</v>
      </c>
      <c r="I60" s="166">
        <v>176</v>
      </c>
      <c r="J60" s="167">
        <v>68.449933827467504</v>
      </c>
      <c r="K60" s="164">
        <v>157</v>
      </c>
      <c r="L60" s="165">
        <v>43.485086342229202</v>
      </c>
      <c r="M60" s="166">
        <v>151</v>
      </c>
      <c r="N60" s="167">
        <v>4.4443034254752503</v>
      </c>
      <c r="O60" s="164">
        <v>180</v>
      </c>
      <c r="P60" s="168">
        <v>373.33316431116975</v>
      </c>
      <c r="Q60" s="164">
        <v>167</v>
      </c>
      <c r="R60" s="16"/>
      <c r="S60" s="16"/>
      <c r="U60" s="46">
        <v>53</v>
      </c>
    </row>
    <row r="61" spans="1:30" s="80" customFormat="1" ht="15" customHeight="1" x14ac:dyDescent="0.25">
      <c r="A61" s="181" t="s">
        <v>1244</v>
      </c>
      <c r="B61" s="183"/>
      <c r="C61" s="160" t="s">
        <v>1245</v>
      </c>
      <c r="D61" s="161"/>
      <c r="E61" s="162"/>
      <c r="F61" s="163">
        <v>348433</v>
      </c>
      <c r="G61" s="164">
        <v>12</v>
      </c>
      <c r="H61" s="169">
        <v>0.4868284190235645</v>
      </c>
      <c r="I61" s="166">
        <v>64</v>
      </c>
      <c r="J61" s="167">
        <v>74.860762708894384</v>
      </c>
      <c r="K61" s="164">
        <v>89</v>
      </c>
      <c r="L61" s="165">
        <v>62.725970393614851</v>
      </c>
      <c r="M61" s="166">
        <v>67</v>
      </c>
      <c r="N61" s="167">
        <v>7.4211054034722705</v>
      </c>
      <c r="O61" s="164">
        <v>62</v>
      </c>
      <c r="P61" s="168">
        <v>721.8258584316568</v>
      </c>
      <c r="Q61" s="164">
        <v>63</v>
      </c>
      <c r="R61" s="16"/>
      <c r="S61" s="16"/>
      <c r="U61" s="46">
        <v>54</v>
      </c>
    </row>
    <row r="62" spans="1:30" s="80" customFormat="1" ht="15" customHeight="1" x14ac:dyDescent="0.25">
      <c r="A62" s="181" t="s">
        <v>1269</v>
      </c>
      <c r="B62" s="183"/>
      <c r="C62" s="160" t="s">
        <v>1270</v>
      </c>
      <c r="D62" s="161"/>
      <c r="E62" s="162"/>
      <c r="F62" s="163">
        <v>75687</v>
      </c>
      <c r="G62" s="164">
        <v>74</v>
      </c>
      <c r="H62" s="169">
        <v>0.34488581677759894</v>
      </c>
      <c r="I62" s="166">
        <v>145</v>
      </c>
      <c r="J62" s="167">
        <v>79.996547552211183</v>
      </c>
      <c r="K62" s="164">
        <v>34</v>
      </c>
      <c r="L62" s="165">
        <v>37.424685832329146</v>
      </c>
      <c r="M62" s="166">
        <v>174</v>
      </c>
      <c r="N62" s="167">
        <v>4.3371365768597885</v>
      </c>
      <c r="O62" s="164">
        <v>185</v>
      </c>
      <c r="P62" s="168">
        <v>461.63051761107783</v>
      </c>
      <c r="Q62" s="164">
        <v>137</v>
      </c>
      <c r="R62" s="16"/>
      <c r="S62" s="16"/>
      <c r="U62" s="46">
        <v>55</v>
      </c>
    </row>
    <row r="63" spans="1:30" s="80" customFormat="1" ht="15" customHeight="1" x14ac:dyDescent="0.25">
      <c r="A63" s="181" t="s">
        <v>1279</v>
      </c>
      <c r="B63" s="182"/>
      <c r="C63" s="160" t="s">
        <v>1280</v>
      </c>
      <c r="D63" s="161"/>
      <c r="E63" s="162"/>
      <c r="F63" s="163">
        <v>79084</v>
      </c>
      <c r="G63" s="164">
        <v>69</v>
      </c>
      <c r="H63" s="169">
        <v>0.31888979990842553</v>
      </c>
      <c r="I63" s="166">
        <v>166</v>
      </c>
      <c r="J63" s="167">
        <v>72.995981152879182</v>
      </c>
      <c r="K63" s="164">
        <v>115</v>
      </c>
      <c r="L63" s="165">
        <v>43.428120063191159</v>
      </c>
      <c r="M63" s="166">
        <v>152</v>
      </c>
      <c r="N63" s="167">
        <v>4.446161373543279</v>
      </c>
      <c r="O63" s="164">
        <v>179</v>
      </c>
      <c r="P63" s="168">
        <v>386.2656466032015</v>
      </c>
      <c r="Q63" s="164">
        <v>162</v>
      </c>
      <c r="R63" s="16"/>
      <c r="S63" s="16"/>
      <c r="U63" s="46">
        <v>56</v>
      </c>
    </row>
    <row r="64" spans="1:30" s="80" customFormat="1" ht="15" customHeight="1" x14ac:dyDescent="0.25">
      <c r="A64" s="181" t="s">
        <v>1305</v>
      </c>
      <c r="B64" s="182"/>
      <c r="C64" s="160" t="s">
        <v>1306</v>
      </c>
      <c r="D64" s="161"/>
      <c r="E64" s="162"/>
      <c r="F64" s="163">
        <v>142984</v>
      </c>
      <c r="G64" s="164">
        <v>36</v>
      </c>
      <c r="H64" s="169">
        <v>0.33574471779242548</v>
      </c>
      <c r="I64" s="166">
        <v>150</v>
      </c>
      <c r="J64" s="167">
        <v>70.403664921800953</v>
      </c>
      <c r="K64" s="164">
        <v>141</v>
      </c>
      <c r="L64" s="165">
        <v>50.371364653243845</v>
      </c>
      <c r="M64" s="166">
        <v>119</v>
      </c>
      <c r="N64" s="167">
        <v>4.5467565631355145</v>
      </c>
      <c r="O64" s="164">
        <v>177</v>
      </c>
      <c r="P64" s="168">
        <v>429.95449284327896</v>
      </c>
      <c r="Q64" s="164">
        <v>147</v>
      </c>
      <c r="R64" s="16"/>
      <c r="S64" s="16"/>
      <c r="U64" s="46">
        <v>57</v>
      </c>
    </row>
    <row r="65" spans="1:30" s="80" customFormat="1" ht="15" customHeight="1" x14ac:dyDescent="0.25">
      <c r="A65" s="181" t="s">
        <v>1344</v>
      </c>
      <c r="B65" s="183"/>
      <c r="C65" s="160" t="s">
        <v>1345</v>
      </c>
      <c r="D65" s="161"/>
      <c r="E65" s="162"/>
      <c r="F65" s="163">
        <v>27693</v>
      </c>
      <c r="G65" s="164">
        <v>143</v>
      </c>
      <c r="H65" s="169">
        <v>0.38556705340904152</v>
      </c>
      <c r="I65" s="166">
        <v>116</v>
      </c>
      <c r="J65" s="167">
        <v>69.854807030351438</v>
      </c>
      <c r="K65" s="164">
        <v>145</v>
      </c>
      <c r="L65" s="165">
        <v>45.088566827697264</v>
      </c>
      <c r="M65" s="166">
        <v>143</v>
      </c>
      <c r="N65" s="167">
        <v>5.9156935971264044</v>
      </c>
      <c r="O65" s="164">
        <v>114</v>
      </c>
      <c r="P65" s="168">
        <v>557.81539781604795</v>
      </c>
      <c r="Q65" s="164">
        <v>105</v>
      </c>
      <c r="R65" s="16"/>
      <c r="S65" s="16"/>
      <c r="U65" s="46">
        <v>58</v>
      </c>
    </row>
    <row r="66" spans="1:30" s="80" customFormat="1" ht="15" customHeight="1" x14ac:dyDescent="0.25">
      <c r="A66" s="181" t="s">
        <v>1362</v>
      </c>
      <c r="B66" s="183"/>
      <c r="C66" s="160" t="s">
        <v>1363</v>
      </c>
      <c r="D66" s="161"/>
      <c r="E66" s="162"/>
      <c r="F66" s="163">
        <v>120723</v>
      </c>
      <c r="G66" s="164">
        <v>45</v>
      </c>
      <c r="H66" s="169">
        <v>0.35037687976436671</v>
      </c>
      <c r="I66" s="166">
        <v>138</v>
      </c>
      <c r="J66" s="167">
        <v>77.981584218822448</v>
      </c>
      <c r="K66" s="164">
        <v>53</v>
      </c>
      <c r="L66" s="165">
        <v>44.574810507735435</v>
      </c>
      <c r="M66" s="166">
        <v>147</v>
      </c>
      <c r="N66" s="167">
        <v>4.5567928477976443</v>
      </c>
      <c r="O66" s="164">
        <v>176</v>
      </c>
      <c r="P66" s="168">
        <v>443.17547688822572</v>
      </c>
      <c r="Q66" s="164">
        <v>143</v>
      </c>
      <c r="R66" s="16"/>
      <c r="S66" s="16"/>
      <c r="U66" s="46">
        <v>59</v>
      </c>
    </row>
    <row r="67" spans="1:30" s="80" customFormat="1" ht="15" customHeight="1" x14ac:dyDescent="0.25">
      <c r="A67" s="181" t="s">
        <v>1393</v>
      </c>
      <c r="B67" s="182"/>
      <c r="C67" s="160" t="s">
        <v>1394</v>
      </c>
      <c r="D67" s="161"/>
      <c r="E67" s="162"/>
      <c r="F67" s="163">
        <v>77944</v>
      </c>
      <c r="G67" s="164">
        <v>71</v>
      </c>
      <c r="H67" s="169">
        <v>0.36701369974378772</v>
      </c>
      <c r="I67" s="166">
        <v>130</v>
      </c>
      <c r="J67" s="167">
        <v>79.283653140321846</v>
      </c>
      <c r="K67" s="164">
        <v>42</v>
      </c>
      <c r="L67" s="165">
        <v>47.896103896103895</v>
      </c>
      <c r="M67" s="166">
        <v>133</v>
      </c>
      <c r="N67" s="167">
        <v>4.0179593479573352</v>
      </c>
      <c r="O67" s="164">
        <v>190</v>
      </c>
      <c r="P67" s="168">
        <v>527.45122490580843</v>
      </c>
      <c r="Q67" s="164">
        <v>111</v>
      </c>
      <c r="R67" s="16"/>
      <c r="S67" s="16"/>
      <c r="U67" s="46">
        <v>60</v>
      </c>
    </row>
    <row r="68" spans="1:30" s="80" customFormat="1" ht="15" customHeight="1" x14ac:dyDescent="0.25">
      <c r="A68" s="181" t="s">
        <v>1401</v>
      </c>
      <c r="B68" s="182"/>
      <c r="C68" s="160" t="s">
        <v>1402</v>
      </c>
      <c r="D68" s="161"/>
      <c r="E68" s="162"/>
      <c r="F68" s="163">
        <v>185432</v>
      </c>
      <c r="G68" s="164">
        <v>25</v>
      </c>
      <c r="H68" s="169">
        <v>0.4548491446599176</v>
      </c>
      <c r="I68" s="166">
        <v>73</v>
      </c>
      <c r="J68" s="167">
        <v>76.593593794698791</v>
      </c>
      <c r="K68" s="164">
        <v>66</v>
      </c>
      <c r="L68" s="165">
        <v>54.571798507922807</v>
      </c>
      <c r="M68" s="166">
        <v>106</v>
      </c>
      <c r="N68" s="167">
        <v>6.5483692117523997</v>
      </c>
      <c r="O68" s="164">
        <v>93</v>
      </c>
      <c r="P68" s="168">
        <v>666.48398297390804</v>
      </c>
      <c r="Q68" s="164">
        <v>81</v>
      </c>
      <c r="R68" s="16"/>
      <c r="S68" s="16"/>
      <c r="U68" s="46">
        <v>61</v>
      </c>
    </row>
    <row r="69" spans="1:30" s="80" customFormat="1" ht="15" customHeight="1" x14ac:dyDescent="0.25">
      <c r="A69" s="181" t="s">
        <v>1426</v>
      </c>
      <c r="B69" s="183"/>
      <c r="C69" s="160" t="s">
        <v>1427</v>
      </c>
      <c r="D69" s="161"/>
      <c r="E69" s="162"/>
      <c r="F69" s="163">
        <v>130620</v>
      </c>
      <c r="G69" s="164">
        <v>38</v>
      </c>
      <c r="H69" s="169">
        <v>0.34934374406442348</v>
      </c>
      <c r="I69" s="166">
        <v>141</v>
      </c>
      <c r="J69" s="167">
        <v>77.501774733796779</v>
      </c>
      <c r="K69" s="164">
        <v>57</v>
      </c>
      <c r="L69" s="165">
        <v>44.828195389099903</v>
      </c>
      <c r="M69" s="166">
        <v>144</v>
      </c>
      <c r="N69" s="167">
        <v>4.9569485123871262</v>
      </c>
      <c r="O69" s="164">
        <v>157</v>
      </c>
      <c r="P69" s="168">
        <v>415.44150912504756</v>
      </c>
      <c r="Q69" s="164">
        <v>156</v>
      </c>
      <c r="R69" s="16"/>
      <c r="S69" s="16"/>
      <c r="U69" s="46">
        <v>62</v>
      </c>
    </row>
    <row r="70" spans="1:30" s="80" customFormat="1" ht="15" customHeight="1" x14ac:dyDescent="0.25">
      <c r="A70" s="181" t="s">
        <v>1442</v>
      </c>
      <c r="B70" s="183"/>
      <c r="C70" s="160" t="s">
        <v>1443</v>
      </c>
      <c r="D70" s="161"/>
      <c r="E70" s="162"/>
      <c r="F70" s="163">
        <v>48103</v>
      </c>
      <c r="G70" s="164">
        <v>117</v>
      </c>
      <c r="H70" s="169">
        <v>0.32556667749857859</v>
      </c>
      <c r="I70" s="166">
        <v>162</v>
      </c>
      <c r="J70" s="167">
        <v>69.595066659443802</v>
      </c>
      <c r="K70" s="164">
        <v>147</v>
      </c>
      <c r="L70" s="165">
        <v>40.017487612940833</v>
      </c>
      <c r="M70" s="166">
        <v>167</v>
      </c>
      <c r="N70" s="167">
        <v>4.2029088467112006</v>
      </c>
      <c r="O70" s="164">
        <v>187</v>
      </c>
      <c r="P70" s="168">
        <v>474.79654507730726</v>
      </c>
      <c r="Q70" s="164">
        <v>132</v>
      </c>
      <c r="R70" s="16"/>
      <c r="S70" s="16"/>
      <c r="U70" s="46">
        <v>63</v>
      </c>
    </row>
    <row r="71" spans="1:30" s="80" customFormat="1" ht="15" customHeight="1" x14ac:dyDescent="0.25">
      <c r="A71" s="181" t="s">
        <v>1458</v>
      </c>
      <c r="B71" s="182"/>
      <c r="C71" s="160" t="s">
        <v>1459</v>
      </c>
      <c r="D71" s="161"/>
      <c r="E71" s="162"/>
      <c r="F71" s="163">
        <v>46043</v>
      </c>
      <c r="G71" s="164">
        <v>118</v>
      </c>
      <c r="H71" s="169">
        <v>0.37151880953458799</v>
      </c>
      <c r="I71" s="166">
        <v>127</v>
      </c>
      <c r="J71" s="167">
        <v>75.131791735831342</v>
      </c>
      <c r="K71" s="164">
        <v>86</v>
      </c>
      <c r="L71" s="165">
        <v>47.539797395079596</v>
      </c>
      <c r="M71" s="166">
        <v>135</v>
      </c>
      <c r="N71" s="167">
        <v>4.8651120747164773</v>
      </c>
      <c r="O71" s="164">
        <v>163</v>
      </c>
      <c r="P71" s="168">
        <v>507.26927924669582</v>
      </c>
      <c r="Q71" s="164">
        <v>118</v>
      </c>
      <c r="R71" s="16"/>
      <c r="S71" s="16"/>
      <c r="U71" s="46">
        <v>64</v>
      </c>
    </row>
    <row r="72" spans="1:30" s="80" customFormat="1" ht="15" customHeight="1" x14ac:dyDescent="0.25">
      <c r="A72" s="181" t="s">
        <v>1485</v>
      </c>
      <c r="B72" s="182"/>
      <c r="C72" s="160" t="s">
        <v>1486</v>
      </c>
      <c r="D72" s="161"/>
      <c r="E72" s="162"/>
      <c r="F72" s="163">
        <v>21102</v>
      </c>
      <c r="G72" s="164">
        <v>158</v>
      </c>
      <c r="H72" s="169">
        <v>0.28913322566371369</v>
      </c>
      <c r="I72" s="166">
        <v>183</v>
      </c>
      <c r="J72" s="167">
        <v>63.826956960995226</v>
      </c>
      <c r="K72" s="164">
        <v>175</v>
      </c>
      <c r="L72" s="165">
        <v>39.160357880247766</v>
      </c>
      <c r="M72" s="166">
        <v>171</v>
      </c>
      <c r="N72" s="167">
        <v>4.4165848055137449</v>
      </c>
      <c r="O72" s="164">
        <v>182</v>
      </c>
      <c r="P72" s="168">
        <v>377.75378736949</v>
      </c>
      <c r="Q72" s="164">
        <v>164</v>
      </c>
      <c r="R72" s="16"/>
      <c r="S72" s="16"/>
      <c r="U72" s="46">
        <v>65</v>
      </c>
    </row>
    <row r="73" spans="1:30" s="80" customFormat="1" ht="15" customHeight="1" x14ac:dyDescent="0.25">
      <c r="A73" s="181" t="s">
        <v>1494</v>
      </c>
      <c r="B73" s="183"/>
      <c r="C73" s="160" t="s">
        <v>1495</v>
      </c>
      <c r="D73" s="161"/>
      <c r="E73" s="162"/>
      <c r="F73" s="163">
        <v>37164</v>
      </c>
      <c r="G73" s="164">
        <v>130</v>
      </c>
      <c r="H73" s="169">
        <v>0.37778426655195657</v>
      </c>
      <c r="I73" s="166">
        <v>120</v>
      </c>
      <c r="J73" s="167">
        <v>69.282654769338961</v>
      </c>
      <c r="K73" s="164">
        <v>149</v>
      </c>
      <c r="L73" s="165">
        <v>50.118017309205356</v>
      </c>
      <c r="M73" s="166">
        <v>123</v>
      </c>
      <c r="N73" s="167">
        <v>5.6961756180733163</v>
      </c>
      <c r="O73" s="164">
        <v>129</v>
      </c>
      <c r="P73" s="168">
        <v>520.61723869914033</v>
      </c>
      <c r="Q73" s="164">
        <v>112</v>
      </c>
      <c r="R73" s="16"/>
      <c r="S73" s="16"/>
      <c r="U73" s="46">
        <v>66</v>
      </c>
    </row>
    <row r="74" spans="1:30" s="80" customFormat="1" ht="15" customHeight="1" x14ac:dyDescent="0.25">
      <c r="A74" s="181" t="s">
        <v>1534</v>
      </c>
      <c r="B74" s="182"/>
      <c r="C74" s="160" t="s">
        <v>1535</v>
      </c>
      <c r="D74" s="161"/>
      <c r="E74" s="162"/>
      <c r="F74" s="163">
        <v>447588</v>
      </c>
      <c r="G74" s="164">
        <v>8</v>
      </c>
      <c r="H74" s="169">
        <v>0.61393437443653864</v>
      </c>
      <c r="I74" s="166">
        <v>14</v>
      </c>
      <c r="J74" s="167">
        <v>76.821039881091806</v>
      </c>
      <c r="K74" s="164">
        <v>63</v>
      </c>
      <c r="L74" s="165">
        <v>78.970557381635075</v>
      </c>
      <c r="M74" s="166">
        <v>4</v>
      </c>
      <c r="N74" s="167">
        <v>10.806441313373682</v>
      </c>
      <c r="O74" s="164">
        <v>1</v>
      </c>
      <c r="P74" s="168">
        <v>968.17449486647456</v>
      </c>
      <c r="Q74" s="164">
        <v>30</v>
      </c>
      <c r="R74" s="16"/>
      <c r="S74" s="16"/>
      <c r="U74" s="46">
        <v>67</v>
      </c>
    </row>
    <row r="75" spans="1:30" s="90" customFormat="1" ht="15" customHeight="1" x14ac:dyDescent="0.25">
      <c r="A75" s="181" t="s">
        <v>1551</v>
      </c>
      <c r="B75" s="182"/>
      <c r="C75" s="160" t="s">
        <v>1552</v>
      </c>
      <c r="D75" s="161"/>
      <c r="E75" s="162"/>
      <c r="F75" s="163">
        <v>22940</v>
      </c>
      <c r="G75" s="164">
        <v>156</v>
      </c>
      <c r="H75" s="169">
        <v>0.27680572683269777</v>
      </c>
      <c r="I75" s="166">
        <v>184</v>
      </c>
      <c r="J75" s="167">
        <v>54.217032380944374</v>
      </c>
      <c r="K75" s="164">
        <v>193</v>
      </c>
      <c r="L75" s="165">
        <v>57.389277389277396</v>
      </c>
      <c r="M75" s="166">
        <v>86</v>
      </c>
      <c r="N75" s="167">
        <v>4.6323667962497144</v>
      </c>
      <c r="O75" s="164">
        <v>174</v>
      </c>
      <c r="P75" s="168">
        <v>352.33014621156218</v>
      </c>
      <c r="Q75" s="164">
        <v>172</v>
      </c>
      <c r="R75" s="16"/>
      <c r="S75" s="16"/>
      <c r="T75" s="80"/>
      <c r="U75" s="46">
        <v>68</v>
      </c>
      <c r="V75" s="80"/>
      <c r="W75" s="80"/>
      <c r="X75" s="80"/>
      <c r="Y75" s="80"/>
      <c r="Z75" s="80"/>
      <c r="AA75" s="80"/>
      <c r="AB75" s="80"/>
      <c r="AC75" s="80"/>
      <c r="AD75" s="80"/>
    </row>
    <row r="76" spans="1:30" s="80" customFormat="1" ht="15" customHeight="1" x14ac:dyDescent="0.25">
      <c r="A76" s="181" t="s">
        <v>1567</v>
      </c>
      <c r="B76" s="183"/>
      <c r="C76" s="160" t="s">
        <v>1568</v>
      </c>
      <c r="D76" s="161"/>
      <c r="E76" s="162"/>
      <c r="F76" s="163">
        <v>56206</v>
      </c>
      <c r="G76" s="164">
        <v>95</v>
      </c>
      <c r="H76" s="169">
        <v>0.38989262108698991</v>
      </c>
      <c r="I76" s="166">
        <v>110</v>
      </c>
      <c r="J76" s="167">
        <v>75.272894436478353</v>
      </c>
      <c r="K76" s="164">
        <v>82</v>
      </c>
      <c r="L76" s="165">
        <v>60.270106833299742</v>
      </c>
      <c r="M76" s="166">
        <v>79</v>
      </c>
      <c r="N76" s="167">
        <v>6.1735974750440397</v>
      </c>
      <c r="O76" s="164">
        <v>106</v>
      </c>
      <c r="P76" s="168">
        <v>439.70923845010066</v>
      </c>
      <c r="Q76" s="164">
        <v>145</v>
      </c>
      <c r="R76" s="16"/>
      <c r="S76" s="16"/>
      <c r="U76" s="46">
        <v>69</v>
      </c>
    </row>
    <row r="77" spans="1:30" s="80" customFormat="1" ht="15" customHeight="1" x14ac:dyDescent="0.25">
      <c r="A77" s="181" t="s">
        <v>1586</v>
      </c>
      <c r="B77" s="183"/>
      <c r="C77" s="160" t="s">
        <v>1587</v>
      </c>
      <c r="D77" s="161"/>
      <c r="E77" s="162"/>
      <c r="F77" s="163">
        <v>63155</v>
      </c>
      <c r="G77" s="164">
        <v>85</v>
      </c>
      <c r="H77" s="169">
        <v>0.37587434340654768</v>
      </c>
      <c r="I77" s="166">
        <v>121</v>
      </c>
      <c r="J77" s="167">
        <v>73.433414789239976</v>
      </c>
      <c r="K77" s="164">
        <v>109</v>
      </c>
      <c r="L77" s="165">
        <v>55.16621743036837</v>
      </c>
      <c r="M77" s="166">
        <v>102</v>
      </c>
      <c r="N77" s="167">
        <v>5.7468647676479154</v>
      </c>
      <c r="O77" s="164">
        <v>125</v>
      </c>
      <c r="P77" s="168">
        <v>449.1260757588189</v>
      </c>
      <c r="Q77" s="164">
        <v>141</v>
      </c>
      <c r="R77" s="16"/>
      <c r="S77" s="16"/>
      <c r="U77" s="46">
        <v>70</v>
      </c>
    </row>
    <row r="78" spans="1:30" s="80" customFormat="1" ht="15" customHeight="1" x14ac:dyDescent="0.25">
      <c r="A78" s="181" t="s">
        <v>1604</v>
      </c>
      <c r="B78" s="182"/>
      <c r="C78" s="160" t="s">
        <v>1605</v>
      </c>
      <c r="D78" s="161"/>
      <c r="E78" s="162"/>
      <c r="F78" s="163">
        <v>32484</v>
      </c>
      <c r="G78" s="164">
        <v>138</v>
      </c>
      <c r="H78" s="169">
        <v>0.24066789386206963</v>
      </c>
      <c r="I78" s="166">
        <v>194</v>
      </c>
      <c r="J78" s="167">
        <v>58.171677202977094</v>
      </c>
      <c r="K78" s="164">
        <v>188</v>
      </c>
      <c r="L78" s="165">
        <v>58.439086294416242</v>
      </c>
      <c r="M78" s="166">
        <v>84</v>
      </c>
      <c r="N78" s="167">
        <v>4.7627608856870429</v>
      </c>
      <c r="O78" s="164">
        <v>167</v>
      </c>
      <c r="P78" s="168">
        <v>212.99154711699316</v>
      </c>
      <c r="Q78" s="164">
        <v>194</v>
      </c>
      <c r="R78" s="16"/>
      <c r="S78" s="16"/>
      <c r="U78" s="46">
        <v>71</v>
      </c>
    </row>
    <row r="79" spans="1:30" s="80" customFormat="1" ht="15" customHeight="1" x14ac:dyDescent="0.25">
      <c r="A79" s="181" t="s">
        <v>1622</v>
      </c>
      <c r="B79" s="182"/>
      <c r="C79" s="160" t="s">
        <v>1623</v>
      </c>
      <c r="D79" s="161"/>
      <c r="E79" s="162"/>
      <c r="F79" s="163">
        <v>95774</v>
      </c>
      <c r="G79" s="164">
        <v>56</v>
      </c>
      <c r="H79" s="169">
        <v>0.46001931553108005</v>
      </c>
      <c r="I79" s="166">
        <v>72</v>
      </c>
      <c r="J79" s="167">
        <v>79.510917329502547</v>
      </c>
      <c r="K79" s="164">
        <v>40</v>
      </c>
      <c r="L79" s="165">
        <v>67.202258169579849</v>
      </c>
      <c r="M79" s="166">
        <v>47</v>
      </c>
      <c r="N79" s="167">
        <v>7.0746377141655872</v>
      </c>
      <c r="O79" s="164">
        <v>74</v>
      </c>
      <c r="P79" s="168">
        <v>563.65069411733327</v>
      </c>
      <c r="Q79" s="164">
        <v>104</v>
      </c>
      <c r="R79" s="16"/>
      <c r="S79" s="16"/>
      <c r="U79" s="46">
        <v>72</v>
      </c>
    </row>
    <row r="80" spans="1:30" s="80" customFormat="1" ht="15" customHeight="1" x14ac:dyDescent="0.25">
      <c r="A80" s="181" t="s">
        <v>1638</v>
      </c>
      <c r="B80" s="183"/>
      <c r="C80" s="160" t="s">
        <v>1639</v>
      </c>
      <c r="D80" s="161"/>
      <c r="E80" s="162"/>
      <c r="F80" s="163">
        <v>66410</v>
      </c>
      <c r="G80" s="164">
        <v>82</v>
      </c>
      <c r="H80" s="169">
        <v>0.34887461401141057</v>
      </c>
      <c r="I80" s="166">
        <v>142</v>
      </c>
      <c r="J80" s="167">
        <v>67.352924062625888</v>
      </c>
      <c r="K80" s="164">
        <v>164</v>
      </c>
      <c r="L80" s="165">
        <v>52.306338028169023</v>
      </c>
      <c r="M80" s="166">
        <v>114</v>
      </c>
      <c r="N80" s="167">
        <v>4.7574215199791068</v>
      </c>
      <c r="O80" s="164">
        <v>168</v>
      </c>
      <c r="P80" s="168">
        <v>484.26571898184858</v>
      </c>
      <c r="Q80" s="164">
        <v>130</v>
      </c>
      <c r="R80" s="16"/>
      <c r="S80" s="16"/>
      <c r="U80" s="46">
        <v>73</v>
      </c>
    </row>
    <row r="81" spans="1:21" s="80" customFormat="1" ht="15" customHeight="1" x14ac:dyDescent="0.25">
      <c r="A81" s="181" t="s">
        <v>1655</v>
      </c>
      <c r="B81" s="183"/>
      <c r="C81" s="160" t="s">
        <v>1656</v>
      </c>
      <c r="D81" s="161"/>
      <c r="E81" s="162"/>
      <c r="F81" s="163">
        <v>57582</v>
      </c>
      <c r="G81" s="164">
        <v>94</v>
      </c>
      <c r="H81" s="169">
        <v>0.44585889256837818</v>
      </c>
      <c r="I81" s="166">
        <v>77</v>
      </c>
      <c r="J81" s="167">
        <v>66.09478436439332</v>
      </c>
      <c r="K81" s="164">
        <v>168</v>
      </c>
      <c r="L81" s="165">
        <v>68.189845474613691</v>
      </c>
      <c r="M81" s="166">
        <v>40</v>
      </c>
      <c r="N81" s="167">
        <v>6.693942563323497</v>
      </c>
      <c r="O81" s="164">
        <v>88</v>
      </c>
      <c r="P81" s="168">
        <v>693.00417931175969</v>
      </c>
      <c r="Q81" s="164">
        <v>72</v>
      </c>
      <c r="R81" s="16"/>
      <c r="S81" s="16"/>
      <c r="U81" s="46">
        <v>74</v>
      </c>
    </row>
    <row r="82" spans="1:21" s="80" customFormat="1" ht="15" customHeight="1" x14ac:dyDescent="0.25">
      <c r="A82" s="181" t="s">
        <v>1672</v>
      </c>
      <c r="B82" s="182"/>
      <c r="C82" s="160" t="s">
        <v>1673</v>
      </c>
      <c r="D82" s="161"/>
      <c r="E82" s="162"/>
      <c r="F82" s="163">
        <v>147148</v>
      </c>
      <c r="G82" s="164">
        <v>32</v>
      </c>
      <c r="H82" s="169">
        <v>0.43216973711235734</v>
      </c>
      <c r="I82" s="166">
        <v>82</v>
      </c>
      <c r="J82" s="167">
        <v>77.34191786622813</v>
      </c>
      <c r="K82" s="164">
        <v>58</v>
      </c>
      <c r="L82" s="165">
        <v>56.605178261229213</v>
      </c>
      <c r="M82" s="166">
        <v>91</v>
      </c>
      <c r="N82" s="167">
        <v>6.7970206944635176</v>
      </c>
      <c r="O82" s="164">
        <v>83</v>
      </c>
      <c r="P82" s="168">
        <v>546.0249626510066</v>
      </c>
      <c r="Q82" s="164">
        <v>109</v>
      </c>
      <c r="R82" s="16"/>
      <c r="S82" s="16"/>
      <c r="U82" s="46">
        <v>75</v>
      </c>
    </row>
    <row r="83" spans="1:21" s="80" customFormat="1" ht="15" customHeight="1" x14ac:dyDescent="0.25">
      <c r="A83" s="181" t="s">
        <v>1700</v>
      </c>
      <c r="B83" s="182"/>
      <c r="C83" s="160" t="s">
        <v>1701</v>
      </c>
      <c r="D83" s="161"/>
      <c r="E83" s="162"/>
      <c r="F83" s="163">
        <v>25567</v>
      </c>
      <c r="G83" s="164">
        <v>150</v>
      </c>
      <c r="H83" s="169">
        <v>0.24500925754537117</v>
      </c>
      <c r="I83" s="166">
        <v>193</v>
      </c>
      <c r="J83" s="167">
        <v>59.334459118261634</v>
      </c>
      <c r="K83" s="164">
        <v>185</v>
      </c>
      <c r="L83" s="165">
        <v>47.120681021532299</v>
      </c>
      <c r="M83" s="166">
        <v>137</v>
      </c>
      <c r="N83" s="167">
        <v>4.0475201779472512</v>
      </c>
      <c r="O83" s="164">
        <v>189</v>
      </c>
      <c r="P83" s="168">
        <v>266.99148227220377</v>
      </c>
      <c r="Q83" s="164">
        <v>191</v>
      </c>
      <c r="R83" s="16"/>
      <c r="S83" s="16"/>
      <c r="U83" s="46">
        <v>76</v>
      </c>
    </row>
    <row r="84" spans="1:21" s="80" customFormat="1" ht="15" customHeight="1" x14ac:dyDescent="0.25">
      <c r="A84" s="181" t="s">
        <v>1720</v>
      </c>
      <c r="B84" s="183"/>
      <c r="C84" s="160" t="s">
        <v>1721</v>
      </c>
      <c r="D84" s="161"/>
      <c r="E84" s="162"/>
      <c r="F84" s="163">
        <v>42504</v>
      </c>
      <c r="G84" s="164">
        <v>123</v>
      </c>
      <c r="H84" s="169">
        <v>0.23019465160026045</v>
      </c>
      <c r="I84" s="166">
        <v>195</v>
      </c>
      <c r="J84" s="167">
        <v>57.618739418088069</v>
      </c>
      <c r="K84" s="164">
        <v>190</v>
      </c>
      <c r="L84" s="165">
        <v>47.207066770589762</v>
      </c>
      <c r="M84" s="166">
        <v>136</v>
      </c>
      <c r="N84" s="167">
        <v>3.4234268104776584</v>
      </c>
      <c r="O84" s="164">
        <v>194</v>
      </c>
      <c r="P84" s="168">
        <v>273.07346590612462</v>
      </c>
      <c r="Q84" s="164">
        <v>189</v>
      </c>
      <c r="R84" s="16"/>
      <c r="S84" s="16"/>
      <c r="U84" s="46">
        <v>77</v>
      </c>
    </row>
    <row r="85" spans="1:21" s="80" customFormat="1" ht="15" customHeight="1" x14ac:dyDescent="0.25">
      <c r="A85" s="181" t="s">
        <v>1734</v>
      </c>
      <c r="B85" s="183"/>
      <c r="C85" s="160" t="s">
        <v>1735</v>
      </c>
      <c r="D85" s="161"/>
      <c r="E85" s="162"/>
      <c r="F85" s="163">
        <v>87430</v>
      </c>
      <c r="G85" s="164">
        <v>62</v>
      </c>
      <c r="H85" s="169">
        <v>0.33093987507605471</v>
      </c>
      <c r="I85" s="166">
        <v>158</v>
      </c>
      <c r="J85" s="167">
        <v>62.834892209080444</v>
      </c>
      <c r="K85" s="164">
        <v>180</v>
      </c>
      <c r="L85" s="165">
        <v>56.448828606658438</v>
      </c>
      <c r="M85" s="166">
        <v>95</v>
      </c>
      <c r="N85" s="167">
        <v>5.1141740326884602</v>
      </c>
      <c r="O85" s="164">
        <v>152</v>
      </c>
      <c r="P85" s="168">
        <v>425.34805424912747</v>
      </c>
      <c r="Q85" s="164">
        <v>153</v>
      </c>
      <c r="R85" s="16"/>
      <c r="S85" s="16"/>
      <c r="U85" s="46">
        <v>78</v>
      </c>
    </row>
    <row r="86" spans="1:21" s="80" customFormat="1" ht="15" customHeight="1" x14ac:dyDescent="0.25">
      <c r="A86" s="181" t="s">
        <v>1758</v>
      </c>
      <c r="B86" s="182"/>
      <c r="C86" s="160" t="s">
        <v>1759</v>
      </c>
      <c r="D86" s="161"/>
      <c r="E86" s="162"/>
      <c r="F86" s="163">
        <v>60739</v>
      </c>
      <c r="G86" s="164">
        <v>87</v>
      </c>
      <c r="H86" s="169">
        <v>0.49961194530161179</v>
      </c>
      <c r="I86" s="166">
        <v>56</v>
      </c>
      <c r="J86" s="167">
        <v>78.333056475910524</v>
      </c>
      <c r="K86" s="164">
        <v>50</v>
      </c>
      <c r="L86" s="165">
        <v>67.547609794014775</v>
      </c>
      <c r="M86" s="166">
        <v>43</v>
      </c>
      <c r="N86" s="167">
        <v>7.6772911825199666</v>
      </c>
      <c r="O86" s="164">
        <v>53</v>
      </c>
      <c r="P86" s="168">
        <v>689.06470811803899</v>
      </c>
      <c r="Q86" s="164">
        <v>74</v>
      </c>
      <c r="R86" s="16"/>
      <c r="S86" s="16"/>
      <c r="U86" s="46">
        <v>79</v>
      </c>
    </row>
    <row r="87" spans="1:21" s="80" customFormat="1" ht="15" customHeight="1" x14ac:dyDescent="0.25">
      <c r="A87" s="181" t="s">
        <v>1775</v>
      </c>
      <c r="B87" s="182"/>
      <c r="C87" s="160" t="s">
        <v>1776</v>
      </c>
      <c r="D87" s="161"/>
      <c r="E87" s="162"/>
      <c r="F87" s="163">
        <v>115054</v>
      </c>
      <c r="G87" s="164">
        <v>48</v>
      </c>
      <c r="H87" s="169">
        <v>0.37570849798937839</v>
      </c>
      <c r="I87" s="166">
        <v>122</v>
      </c>
      <c r="J87" s="167">
        <v>60.25250474895136</v>
      </c>
      <c r="K87" s="164">
        <v>183</v>
      </c>
      <c r="L87" s="165">
        <v>62.366067475427258</v>
      </c>
      <c r="M87" s="166">
        <v>68</v>
      </c>
      <c r="N87" s="167">
        <v>7.1140020161290325</v>
      </c>
      <c r="O87" s="164">
        <v>72</v>
      </c>
      <c r="P87" s="168">
        <v>495.56441936518081</v>
      </c>
      <c r="Q87" s="164">
        <v>125</v>
      </c>
      <c r="R87" s="16"/>
      <c r="S87" s="16"/>
      <c r="U87" s="46">
        <v>80</v>
      </c>
    </row>
    <row r="88" spans="1:21" s="80" customFormat="1" ht="15" customHeight="1" x14ac:dyDescent="0.25">
      <c r="A88" s="181" t="s">
        <v>1815</v>
      </c>
      <c r="B88" s="183"/>
      <c r="C88" s="160" t="s">
        <v>1816</v>
      </c>
      <c r="D88" s="161"/>
      <c r="E88" s="162"/>
      <c r="F88" s="163">
        <v>38208</v>
      </c>
      <c r="G88" s="164">
        <v>129</v>
      </c>
      <c r="H88" s="169">
        <v>0.29700261200043881</v>
      </c>
      <c r="I88" s="166">
        <v>180</v>
      </c>
      <c r="J88" s="167">
        <v>73.983269556483037</v>
      </c>
      <c r="K88" s="164">
        <v>103</v>
      </c>
      <c r="L88" s="165">
        <v>54.163403811015399</v>
      </c>
      <c r="M88" s="166">
        <v>108</v>
      </c>
      <c r="N88" s="167">
        <v>4.6324065870570106</v>
      </c>
      <c r="O88" s="164">
        <v>173</v>
      </c>
      <c r="P88" s="168">
        <v>275.66592796510139</v>
      </c>
      <c r="Q88" s="164">
        <v>188</v>
      </c>
      <c r="R88" s="16"/>
      <c r="S88" s="16"/>
      <c r="U88" s="46">
        <v>81</v>
      </c>
    </row>
    <row r="89" spans="1:21" s="80" customFormat="1" ht="15" customHeight="1" x14ac:dyDescent="0.25">
      <c r="A89" s="181" t="s">
        <v>1829</v>
      </c>
      <c r="B89" s="183"/>
      <c r="C89" s="160" t="s">
        <v>1830</v>
      </c>
      <c r="D89" s="161"/>
      <c r="E89" s="162"/>
      <c r="F89" s="163">
        <v>49207</v>
      </c>
      <c r="G89" s="164">
        <v>112</v>
      </c>
      <c r="H89" s="169">
        <v>0.31328929496076569</v>
      </c>
      <c r="I89" s="166">
        <v>170</v>
      </c>
      <c r="J89" s="167">
        <v>70.463170591763785</v>
      </c>
      <c r="K89" s="164">
        <v>140</v>
      </c>
      <c r="L89" s="165">
        <v>50.831830026057325</v>
      </c>
      <c r="M89" s="166">
        <v>116</v>
      </c>
      <c r="N89" s="167">
        <v>5.02839652665907</v>
      </c>
      <c r="O89" s="164">
        <v>155</v>
      </c>
      <c r="P89" s="168">
        <v>329.25780016748791</v>
      </c>
      <c r="Q89" s="164">
        <v>174</v>
      </c>
      <c r="R89" s="16"/>
      <c r="S89" s="16"/>
      <c r="U89" s="46">
        <v>82</v>
      </c>
    </row>
    <row r="90" spans="1:21" s="80" customFormat="1" ht="15" customHeight="1" x14ac:dyDescent="0.25">
      <c r="A90" s="181" t="s">
        <v>1855</v>
      </c>
      <c r="B90" s="182"/>
      <c r="C90" s="160" t="s">
        <v>1856</v>
      </c>
      <c r="D90" s="161"/>
      <c r="E90" s="162"/>
      <c r="F90" s="163">
        <v>13982</v>
      </c>
      <c r="G90" s="164">
        <v>176</v>
      </c>
      <c r="H90" s="169">
        <v>0.32202570240789835</v>
      </c>
      <c r="I90" s="166">
        <v>164</v>
      </c>
      <c r="J90" s="167">
        <v>55.265331969339421</v>
      </c>
      <c r="K90" s="164">
        <v>192</v>
      </c>
      <c r="L90" s="165">
        <v>50.36119711042312</v>
      </c>
      <c r="M90" s="166">
        <v>120</v>
      </c>
      <c r="N90" s="167">
        <v>6.6873730710331012</v>
      </c>
      <c r="O90" s="164">
        <v>89</v>
      </c>
      <c r="P90" s="168">
        <v>426.9699239050978</v>
      </c>
      <c r="Q90" s="164">
        <v>152</v>
      </c>
      <c r="R90" s="16"/>
      <c r="S90" s="16"/>
      <c r="U90" s="46">
        <v>83</v>
      </c>
    </row>
    <row r="91" spans="1:21" s="80" customFormat="1" ht="15" customHeight="1" x14ac:dyDescent="0.25">
      <c r="A91" s="181" t="s">
        <v>1881</v>
      </c>
      <c r="B91" s="182"/>
      <c r="C91" s="160" t="s">
        <v>1882</v>
      </c>
      <c r="D91" s="161"/>
      <c r="E91" s="162"/>
      <c r="F91" s="163">
        <v>32538</v>
      </c>
      <c r="G91" s="164">
        <v>136</v>
      </c>
      <c r="H91" s="169">
        <v>0.27615614733132932</v>
      </c>
      <c r="I91" s="166">
        <v>185</v>
      </c>
      <c r="J91" s="167">
        <v>58.28174005819362</v>
      </c>
      <c r="K91" s="164">
        <v>187</v>
      </c>
      <c r="L91" s="165">
        <v>53.753541076487252</v>
      </c>
      <c r="M91" s="166">
        <v>110</v>
      </c>
      <c r="N91" s="167">
        <v>4.6458814067006875</v>
      </c>
      <c r="O91" s="164">
        <v>172</v>
      </c>
      <c r="P91" s="168">
        <v>320.14025182924257</v>
      </c>
      <c r="Q91" s="164">
        <v>177</v>
      </c>
      <c r="R91" s="16"/>
      <c r="S91" s="16"/>
      <c r="U91" s="46">
        <v>84</v>
      </c>
    </row>
    <row r="92" spans="1:21" s="80" customFormat="1" ht="15" customHeight="1" x14ac:dyDescent="0.25">
      <c r="A92" s="181" t="s">
        <v>1903</v>
      </c>
      <c r="B92" s="183"/>
      <c r="C92" s="160" t="s">
        <v>1904</v>
      </c>
      <c r="D92" s="161"/>
      <c r="E92" s="162"/>
      <c r="F92" s="163">
        <v>17247</v>
      </c>
      <c r="G92" s="164">
        <v>169</v>
      </c>
      <c r="H92" s="169">
        <v>0.31482693727095085</v>
      </c>
      <c r="I92" s="166">
        <v>169</v>
      </c>
      <c r="J92" s="167">
        <v>59.632543351543518</v>
      </c>
      <c r="K92" s="164">
        <v>184</v>
      </c>
      <c r="L92" s="165">
        <v>48.438893844781447</v>
      </c>
      <c r="M92" s="166">
        <v>131</v>
      </c>
      <c r="N92" s="167">
        <v>6.1707100907634809</v>
      </c>
      <c r="O92" s="164">
        <v>107</v>
      </c>
      <c r="P92" s="168">
        <v>380.1202991205335</v>
      </c>
      <c r="Q92" s="164">
        <v>163</v>
      </c>
      <c r="R92" s="16"/>
      <c r="S92" s="16"/>
      <c r="U92" s="46">
        <v>85</v>
      </c>
    </row>
    <row r="93" spans="1:21" s="80" customFormat="1" ht="15" customHeight="1" x14ac:dyDescent="0.25">
      <c r="A93" s="181" t="s">
        <v>1936</v>
      </c>
      <c r="B93" s="183"/>
      <c r="C93" s="160" t="s">
        <v>1937</v>
      </c>
      <c r="D93" s="161"/>
      <c r="E93" s="162"/>
      <c r="F93" s="163">
        <v>81403</v>
      </c>
      <c r="G93" s="164">
        <v>67</v>
      </c>
      <c r="H93" s="169">
        <v>0.32693615746546245</v>
      </c>
      <c r="I93" s="166">
        <v>160</v>
      </c>
      <c r="J93" s="167">
        <v>67.252908663398173</v>
      </c>
      <c r="K93" s="164">
        <v>165</v>
      </c>
      <c r="L93" s="165">
        <v>54.397681451612897</v>
      </c>
      <c r="M93" s="166">
        <v>107</v>
      </c>
      <c r="N93" s="167">
        <v>4.9048525773885139</v>
      </c>
      <c r="O93" s="164">
        <v>161</v>
      </c>
      <c r="P93" s="168">
        <v>389.67772200942818</v>
      </c>
      <c r="Q93" s="164">
        <v>161</v>
      </c>
      <c r="R93" s="16"/>
      <c r="S93" s="16"/>
      <c r="U93" s="46">
        <v>86</v>
      </c>
    </row>
    <row r="94" spans="1:21" s="80" customFormat="1" ht="15" customHeight="1" x14ac:dyDescent="0.25">
      <c r="A94" s="181" t="s">
        <v>1979</v>
      </c>
      <c r="B94" s="182"/>
      <c r="C94" s="160" t="s">
        <v>1980</v>
      </c>
      <c r="D94" s="161"/>
      <c r="E94" s="162"/>
      <c r="F94" s="163">
        <v>293397</v>
      </c>
      <c r="G94" s="164">
        <v>17</v>
      </c>
      <c r="H94" s="169">
        <v>0.50046739575494981</v>
      </c>
      <c r="I94" s="166">
        <v>54</v>
      </c>
      <c r="J94" s="167">
        <v>75.735719950094435</v>
      </c>
      <c r="K94" s="164">
        <v>79</v>
      </c>
      <c r="L94" s="165">
        <v>64.091575091575095</v>
      </c>
      <c r="M94" s="166">
        <v>61</v>
      </c>
      <c r="N94" s="167">
        <v>7.9415294110448951</v>
      </c>
      <c r="O94" s="164">
        <v>48</v>
      </c>
      <c r="P94" s="168">
        <v>729.04422808323102</v>
      </c>
      <c r="Q94" s="164">
        <v>61</v>
      </c>
      <c r="R94" s="16"/>
      <c r="S94" s="16"/>
      <c r="U94" s="46">
        <v>87</v>
      </c>
    </row>
    <row r="95" spans="1:21" s="80" customFormat="1" ht="15" customHeight="1" x14ac:dyDescent="0.25">
      <c r="A95" s="181" t="s">
        <v>2007</v>
      </c>
      <c r="B95" s="182"/>
      <c r="C95" s="160" t="s">
        <v>2008</v>
      </c>
      <c r="D95" s="161"/>
      <c r="E95" s="162"/>
      <c r="F95" s="163">
        <v>50880</v>
      </c>
      <c r="G95" s="164">
        <v>107</v>
      </c>
      <c r="H95" s="169">
        <v>0.34936226021069627</v>
      </c>
      <c r="I95" s="166">
        <v>140</v>
      </c>
      <c r="J95" s="167">
        <v>74.646381373893732</v>
      </c>
      <c r="K95" s="164">
        <v>91</v>
      </c>
      <c r="L95" s="165">
        <v>50.75723830734966</v>
      </c>
      <c r="M95" s="166">
        <v>117</v>
      </c>
      <c r="N95" s="167">
        <v>4.9129022998443714</v>
      </c>
      <c r="O95" s="164">
        <v>159</v>
      </c>
      <c r="P95" s="168">
        <v>415.82107586165557</v>
      </c>
      <c r="Q95" s="164">
        <v>155</v>
      </c>
      <c r="R95" s="16"/>
      <c r="S95" s="16"/>
      <c r="U95" s="46">
        <v>88</v>
      </c>
    </row>
    <row r="96" spans="1:21" s="80" customFormat="1" ht="15" customHeight="1" x14ac:dyDescent="0.25">
      <c r="A96" s="181" t="s">
        <v>2025</v>
      </c>
      <c r="B96" s="183"/>
      <c r="C96" s="160" t="s">
        <v>2026</v>
      </c>
      <c r="D96" s="161"/>
      <c r="E96" s="162"/>
      <c r="F96" s="163">
        <v>33258</v>
      </c>
      <c r="G96" s="164">
        <v>135</v>
      </c>
      <c r="H96" s="169">
        <v>0.36565204669519291</v>
      </c>
      <c r="I96" s="166">
        <v>131</v>
      </c>
      <c r="J96" s="167">
        <v>66.63784975542977</v>
      </c>
      <c r="K96" s="164">
        <v>166</v>
      </c>
      <c r="L96" s="165">
        <v>46.901745977405</v>
      </c>
      <c r="M96" s="166">
        <v>138</v>
      </c>
      <c r="N96" s="167">
        <v>5.3680869711781556</v>
      </c>
      <c r="O96" s="164">
        <v>142</v>
      </c>
      <c r="P96" s="168">
        <v>540.84313170073563</v>
      </c>
      <c r="Q96" s="164">
        <v>110</v>
      </c>
      <c r="R96" s="16"/>
      <c r="S96" s="16"/>
      <c r="U96" s="46">
        <v>89</v>
      </c>
    </row>
    <row r="97" spans="1:30" s="80" customFormat="1" ht="15" customHeight="1" x14ac:dyDescent="0.25">
      <c r="A97" s="181" t="s">
        <v>2045</v>
      </c>
      <c r="B97" s="183"/>
      <c r="C97" s="160" t="s">
        <v>2046</v>
      </c>
      <c r="D97" s="161"/>
      <c r="E97" s="162"/>
      <c r="F97" s="163">
        <v>16551</v>
      </c>
      <c r="G97" s="164">
        <v>172</v>
      </c>
      <c r="H97" s="169">
        <v>0.29886786111803143</v>
      </c>
      <c r="I97" s="166">
        <v>179</v>
      </c>
      <c r="J97" s="167">
        <v>79.613185877003346</v>
      </c>
      <c r="K97" s="164">
        <v>37</v>
      </c>
      <c r="L97" s="165">
        <v>36.848635235732004</v>
      </c>
      <c r="M97" s="166">
        <v>176</v>
      </c>
      <c r="N97" s="167">
        <v>4.739540352120998</v>
      </c>
      <c r="O97" s="164">
        <v>171</v>
      </c>
      <c r="P97" s="168">
        <v>296.7592657926665</v>
      </c>
      <c r="Q97" s="164">
        <v>182</v>
      </c>
      <c r="R97" s="16"/>
      <c r="S97" s="16"/>
      <c r="U97" s="46">
        <v>90</v>
      </c>
    </row>
    <row r="98" spans="1:30" s="80" customFormat="1" ht="15" customHeight="1" x14ac:dyDescent="0.25">
      <c r="A98" s="181" t="s">
        <v>2054</v>
      </c>
      <c r="B98" s="182"/>
      <c r="C98" s="160" t="s">
        <v>2055</v>
      </c>
      <c r="D98" s="161"/>
      <c r="E98" s="162"/>
      <c r="F98" s="163">
        <v>52039</v>
      </c>
      <c r="G98" s="164">
        <v>101</v>
      </c>
      <c r="H98" s="169">
        <v>0.35366641366174656</v>
      </c>
      <c r="I98" s="166">
        <v>136</v>
      </c>
      <c r="J98" s="167">
        <v>76.215423221900735</v>
      </c>
      <c r="K98" s="164">
        <v>72</v>
      </c>
      <c r="L98" s="165">
        <v>44.604966139954854</v>
      </c>
      <c r="M98" s="166">
        <v>146</v>
      </c>
      <c r="N98" s="167">
        <v>5.1455852631578942</v>
      </c>
      <c r="O98" s="164">
        <v>150</v>
      </c>
      <c r="P98" s="168">
        <v>429.06274434368237</v>
      </c>
      <c r="Q98" s="164">
        <v>149</v>
      </c>
      <c r="R98" s="16"/>
      <c r="S98" s="16"/>
      <c r="U98" s="46">
        <v>91</v>
      </c>
    </row>
    <row r="99" spans="1:30" s="80" customFormat="1" ht="15" customHeight="1" x14ac:dyDescent="0.25">
      <c r="A99" s="181" t="s">
        <v>2077</v>
      </c>
      <c r="B99" s="182"/>
      <c r="C99" s="160" t="s">
        <v>2078</v>
      </c>
      <c r="D99" s="161"/>
      <c r="E99" s="162"/>
      <c r="F99" s="163">
        <v>127793</v>
      </c>
      <c r="G99" s="164">
        <v>40</v>
      </c>
      <c r="H99" s="169">
        <v>0.46701578854603093</v>
      </c>
      <c r="I99" s="166">
        <v>70</v>
      </c>
      <c r="J99" s="167">
        <v>71.820893438687847</v>
      </c>
      <c r="K99" s="164">
        <v>128</v>
      </c>
      <c r="L99" s="165">
        <v>55.922913719943423</v>
      </c>
      <c r="M99" s="166">
        <v>99</v>
      </c>
      <c r="N99" s="167">
        <v>7.3430297965946743</v>
      </c>
      <c r="O99" s="164">
        <v>63</v>
      </c>
      <c r="P99" s="168">
        <v>723.65045188815827</v>
      </c>
      <c r="Q99" s="164">
        <v>62</v>
      </c>
      <c r="R99" s="16"/>
      <c r="S99" s="16"/>
      <c r="U99" s="46">
        <v>92</v>
      </c>
    </row>
    <row r="100" spans="1:30" s="80" customFormat="1" ht="15" customHeight="1" x14ac:dyDescent="0.25">
      <c r="A100" s="181" t="s">
        <v>2099</v>
      </c>
      <c r="B100" s="183"/>
      <c r="C100" s="160" t="s">
        <v>2100</v>
      </c>
      <c r="D100" s="161"/>
      <c r="E100" s="162"/>
      <c r="F100" s="163">
        <v>26622</v>
      </c>
      <c r="G100" s="164">
        <v>148</v>
      </c>
      <c r="H100" s="169">
        <v>0.3013674906437806</v>
      </c>
      <c r="I100" s="166">
        <v>178</v>
      </c>
      <c r="J100" s="167">
        <v>65.602071669288648</v>
      </c>
      <c r="K100" s="164">
        <v>171</v>
      </c>
      <c r="L100" s="165">
        <v>36.174724342663275</v>
      </c>
      <c r="M100" s="166">
        <v>179</v>
      </c>
      <c r="N100" s="167">
        <v>4.7502753030524314</v>
      </c>
      <c r="O100" s="164">
        <v>169</v>
      </c>
      <c r="P100" s="168">
        <v>398.68004444084937</v>
      </c>
      <c r="Q100" s="164">
        <v>158</v>
      </c>
      <c r="R100" s="16"/>
      <c r="S100" s="16"/>
      <c r="U100" s="46">
        <v>93</v>
      </c>
    </row>
    <row r="101" spans="1:30" s="80" customFormat="1" ht="15" customHeight="1" x14ac:dyDescent="0.25">
      <c r="A101" s="181" t="s">
        <v>2111</v>
      </c>
      <c r="B101" s="183"/>
      <c r="C101" s="160" t="s">
        <v>2112</v>
      </c>
      <c r="D101" s="161"/>
      <c r="E101" s="162"/>
      <c r="F101" s="163">
        <v>49159</v>
      </c>
      <c r="G101" s="164">
        <v>113</v>
      </c>
      <c r="H101" s="169">
        <v>0.2527286303831946</v>
      </c>
      <c r="I101" s="166">
        <v>189</v>
      </c>
      <c r="J101" s="167">
        <v>72.485038818841247</v>
      </c>
      <c r="K101" s="164">
        <v>123</v>
      </c>
      <c r="L101" s="165">
        <v>31.937951551211221</v>
      </c>
      <c r="M101" s="166">
        <v>186</v>
      </c>
      <c r="N101" s="167">
        <v>2.959851411589896</v>
      </c>
      <c r="O101" s="164">
        <v>195</v>
      </c>
      <c r="P101" s="168">
        <v>346.28928621305926</v>
      </c>
      <c r="Q101" s="164">
        <v>173</v>
      </c>
      <c r="R101" s="16"/>
      <c r="S101" s="16"/>
      <c r="U101" s="46">
        <v>94</v>
      </c>
    </row>
    <row r="102" spans="1:30" s="80" customFormat="1" ht="15" customHeight="1" x14ac:dyDescent="0.25">
      <c r="A102" s="181" t="s">
        <v>2121</v>
      </c>
      <c r="B102" s="182"/>
      <c r="C102" s="160" t="s">
        <v>2122</v>
      </c>
      <c r="D102" s="161"/>
      <c r="E102" s="162"/>
      <c r="F102" s="163">
        <v>32538</v>
      </c>
      <c r="G102" s="164">
        <v>137</v>
      </c>
      <c r="H102" s="169">
        <v>0.36279152794898256</v>
      </c>
      <c r="I102" s="166">
        <v>133</v>
      </c>
      <c r="J102" s="167">
        <v>69.823832140443614</v>
      </c>
      <c r="K102" s="164">
        <v>146</v>
      </c>
      <c r="L102" s="165">
        <v>29.896480331262943</v>
      </c>
      <c r="M102" s="166">
        <v>189</v>
      </c>
      <c r="N102" s="167">
        <v>5.5270484735492902</v>
      </c>
      <c r="O102" s="164">
        <v>136</v>
      </c>
      <c r="P102" s="168">
        <v>597.44779865489977</v>
      </c>
      <c r="Q102" s="164">
        <v>92</v>
      </c>
      <c r="R102" s="16"/>
      <c r="S102" s="16"/>
      <c r="U102" s="46">
        <v>95</v>
      </c>
    </row>
    <row r="103" spans="1:30" s="80" customFormat="1" ht="15" customHeight="1" x14ac:dyDescent="0.25">
      <c r="A103" s="181" t="s">
        <v>2133</v>
      </c>
      <c r="B103" s="182"/>
      <c r="C103" s="160" t="s">
        <v>2134</v>
      </c>
      <c r="D103" s="161"/>
      <c r="E103" s="162"/>
      <c r="F103" s="163">
        <v>18913</v>
      </c>
      <c r="G103" s="164">
        <v>165</v>
      </c>
      <c r="H103" s="169">
        <v>0.40866455113915395</v>
      </c>
      <c r="I103" s="166">
        <v>101</v>
      </c>
      <c r="J103" s="167">
        <v>70.366238245611413</v>
      </c>
      <c r="K103" s="164">
        <v>142</v>
      </c>
      <c r="L103" s="165">
        <v>50.189393939393945</v>
      </c>
      <c r="M103" s="166">
        <v>122</v>
      </c>
      <c r="N103" s="167">
        <v>6.9703033902951654</v>
      </c>
      <c r="O103" s="164">
        <v>76</v>
      </c>
      <c r="P103" s="168">
        <v>555.49491270310989</v>
      </c>
      <c r="Q103" s="164">
        <v>106</v>
      </c>
      <c r="R103" s="16"/>
      <c r="S103" s="16"/>
      <c r="U103" s="46">
        <v>96</v>
      </c>
    </row>
    <row r="104" spans="1:30" s="90" customFormat="1" ht="15" customHeight="1" x14ac:dyDescent="0.25">
      <c r="A104" s="181" t="s">
        <v>2148</v>
      </c>
      <c r="B104" s="183"/>
      <c r="C104" s="160" t="s">
        <v>2149</v>
      </c>
      <c r="D104" s="161"/>
      <c r="E104" s="162"/>
      <c r="F104" s="163">
        <v>19897</v>
      </c>
      <c r="G104" s="164">
        <v>163</v>
      </c>
      <c r="H104" s="169">
        <v>0.29348221080484294</v>
      </c>
      <c r="I104" s="166">
        <v>182</v>
      </c>
      <c r="J104" s="167">
        <v>75.170640992201157</v>
      </c>
      <c r="K104" s="164">
        <v>84</v>
      </c>
      <c r="L104" s="165">
        <v>49.86420423682781</v>
      </c>
      <c r="M104" s="166">
        <v>124</v>
      </c>
      <c r="N104" s="167">
        <v>4.3702926005814504</v>
      </c>
      <c r="O104" s="164">
        <v>184</v>
      </c>
      <c r="P104" s="168">
        <v>283.04033716652339</v>
      </c>
      <c r="Q104" s="164">
        <v>186</v>
      </c>
      <c r="R104" s="16"/>
      <c r="S104" s="16"/>
      <c r="T104" s="80"/>
      <c r="U104" s="46">
        <v>97</v>
      </c>
      <c r="V104" s="80"/>
      <c r="W104" s="80"/>
      <c r="X104" s="80"/>
      <c r="Y104" s="80"/>
      <c r="Z104" s="80"/>
      <c r="AA104" s="80"/>
      <c r="AB104" s="80"/>
      <c r="AC104" s="80"/>
      <c r="AD104" s="80"/>
    </row>
    <row r="105" spans="1:30" s="80" customFormat="1" ht="15" customHeight="1" x14ac:dyDescent="0.25">
      <c r="A105" s="181" t="s">
        <v>2168</v>
      </c>
      <c r="B105" s="183"/>
      <c r="C105" s="160" t="s">
        <v>2169</v>
      </c>
      <c r="D105" s="161"/>
      <c r="E105" s="162"/>
      <c r="F105" s="163">
        <v>391519</v>
      </c>
      <c r="G105" s="164">
        <v>10</v>
      </c>
      <c r="H105" s="169">
        <v>0.6354254801647099</v>
      </c>
      <c r="I105" s="166">
        <v>10</v>
      </c>
      <c r="J105" s="167">
        <v>82.355822745960324</v>
      </c>
      <c r="K105" s="164">
        <v>15</v>
      </c>
      <c r="L105" s="165">
        <v>77.435055058709011</v>
      </c>
      <c r="M105" s="166">
        <v>7</v>
      </c>
      <c r="N105" s="167">
        <v>10.445275317192666</v>
      </c>
      <c r="O105" s="164">
        <v>4</v>
      </c>
      <c r="P105" s="168">
        <v>998.54164443292473</v>
      </c>
      <c r="Q105" s="164">
        <v>24</v>
      </c>
      <c r="R105" s="16"/>
      <c r="S105" s="16"/>
      <c r="U105" s="46">
        <v>98</v>
      </c>
    </row>
    <row r="106" spans="1:30" s="80" customFormat="1" ht="15" customHeight="1" x14ac:dyDescent="0.25">
      <c r="A106" s="181" t="s">
        <v>2196</v>
      </c>
      <c r="B106" s="182"/>
      <c r="C106" s="160" t="s">
        <v>2197</v>
      </c>
      <c r="D106" s="161"/>
      <c r="E106" s="162"/>
      <c r="F106" s="163">
        <v>226113</v>
      </c>
      <c r="G106" s="164">
        <v>21</v>
      </c>
      <c r="H106" s="169">
        <v>0.59707647308051504</v>
      </c>
      <c r="I106" s="166">
        <v>22</v>
      </c>
      <c r="J106" s="167">
        <v>83.961750098027167</v>
      </c>
      <c r="K106" s="164">
        <v>9</v>
      </c>
      <c r="L106" s="165">
        <v>68.506063947078275</v>
      </c>
      <c r="M106" s="166">
        <v>39</v>
      </c>
      <c r="N106" s="167">
        <v>9.4484128353514247</v>
      </c>
      <c r="O106" s="164">
        <v>13</v>
      </c>
      <c r="P106" s="168">
        <v>913.98545404029267</v>
      </c>
      <c r="Q106" s="164">
        <v>35</v>
      </c>
      <c r="R106" s="16"/>
      <c r="S106" s="16"/>
      <c r="U106" s="46">
        <v>99</v>
      </c>
    </row>
    <row r="107" spans="1:30" s="80" customFormat="1" ht="15" customHeight="1" x14ac:dyDescent="0.25">
      <c r="A107" s="181" t="s">
        <v>2218</v>
      </c>
      <c r="B107" s="182"/>
      <c r="C107" s="160" t="s">
        <v>2219</v>
      </c>
      <c r="D107" s="161"/>
      <c r="E107" s="162"/>
      <c r="F107" s="163">
        <v>69157</v>
      </c>
      <c r="G107" s="164">
        <v>80</v>
      </c>
      <c r="H107" s="169">
        <v>0.62257363730513338</v>
      </c>
      <c r="I107" s="166">
        <v>11</v>
      </c>
      <c r="J107" s="167">
        <v>83.370502165234868</v>
      </c>
      <c r="K107" s="164">
        <v>11</v>
      </c>
      <c r="L107" s="165">
        <v>71.288711288711298</v>
      </c>
      <c r="M107" s="166">
        <v>22</v>
      </c>
      <c r="N107" s="167">
        <v>9.6021836298932399</v>
      </c>
      <c r="O107" s="164">
        <v>12</v>
      </c>
      <c r="P107" s="168">
        <v>1011.9506605908625</v>
      </c>
      <c r="Q107" s="164">
        <v>22</v>
      </c>
      <c r="R107" s="16"/>
      <c r="S107" s="16"/>
      <c r="U107" s="46">
        <v>100</v>
      </c>
    </row>
    <row r="108" spans="1:30" s="80" customFormat="1" ht="15" customHeight="1" x14ac:dyDescent="0.25">
      <c r="A108" s="181" t="s">
        <v>2229</v>
      </c>
      <c r="B108" s="183"/>
      <c r="C108" s="160" t="s">
        <v>2230</v>
      </c>
      <c r="D108" s="161"/>
      <c r="E108" s="162"/>
      <c r="F108" s="163">
        <v>13232</v>
      </c>
      <c r="G108" s="164">
        <v>178</v>
      </c>
      <c r="H108" s="169">
        <v>0.60770665209050911</v>
      </c>
      <c r="I108" s="166">
        <v>17</v>
      </c>
      <c r="J108" s="167">
        <v>84.699016090421551</v>
      </c>
      <c r="K108" s="164">
        <v>4</v>
      </c>
      <c r="L108" s="165">
        <v>79.715302491103202</v>
      </c>
      <c r="M108" s="166">
        <v>3</v>
      </c>
      <c r="N108" s="167">
        <v>8.9146427723712343</v>
      </c>
      <c r="O108" s="164">
        <v>27</v>
      </c>
      <c r="P108" s="168">
        <v>914.79146552082875</v>
      </c>
      <c r="Q108" s="164">
        <v>34</v>
      </c>
      <c r="R108" s="16"/>
      <c r="S108" s="16"/>
      <c r="U108" s="46">
        <v>101</v>
      </c>
    </row>
    <row r="109" spans="1:30" s="80" customFormat="1" ht="15" customHeight="1" x14ac:dyDescent="0.25">
      <c r="A109" s="181" t="s">
        <v>2239</v>
      </c>
      <c r="B109" s="183"/>
      <c r="C109" s="160" t="s">
        <v>2240</v>
      </c>
      <c r="D109" s="161"/>
      <c r="E109" s="162"/>
      <c r="F109" s="163">
        <v>150744</v>
      </c>
      <c r="G109" s="164">
        <v>31</v>
      </c>
      <c r="H109" s="169">
        <v>0.56793326397065769</v>
      </c>
      <c r="I109" s="166">
        <v>30</v>
      </c>
      <c r="J109" s="167">
        <v>75.650130316703766</v>
      </c>
      <c r="K109" s="164">
        <v>80</v>
      </c>
      <c r="L109" s="165">
        <v>70.957961157092512</v>
      </c>
      <c r="M109" s="166">
        <v>24</v>
      </c>
      <c r="N109" s="167">
        <v>9.3929650745092577</v>
      </c>
      <c r="O109" s="164">
        <v>15</v>
      </c>
      <c r="P109" s="168">
        <v>903.39523595366279</v>
      </c>
      <c r="Q109" s="164">
        <v>36</v>
      </c>
      <c r="R109" s="16"/>
      <c r="S109" s="16"/>
      <c r="U109" s="46">
        <v>102</v>
      </c>
    </row>
    <row r="110" spans="1:30" s="80" customFormat="1" ht="15" customHeight="1" x14ac:dyDescent="0.25">
      <c r="A110" s="181" t="s">
        <v>2258</v>
      </c>
      <c r="B110" s="182"/>
      <c r="C110" s="160" t="s">
        <v>2259</v>
      </c>
      <c r="D110" s="161"/>
      <c r="E110" s="162"/>
      <c r="F110" s="163">
        <v>545615</v>
      </c>
      <c r="G110" s="164">
        <v>6</v>
      </c>
      <c r="H110" s="169">
        <v>0.53840761441885165</v>
      </c>
      <c r="I110" s="166">
        <v>41</v>
      </c>
      <c r="J110" s="167">
        <v>71.641358473652005</v>
      </c>
      <c r="K110" s="164">
        <v>130</v>
      </c>
      <c r="L110" s="165">
        <v>75.061119987679746</v>
      </c>
      <c r="M110" s="166">
        <v>13</v>
      </c>
      <c r="N110" s="167">
        <v>9.697949220822224</v>
      </c>
      <c r="O110" s="164">
        <v>9</v>
      </c>
      <c r="P110" s="168">
        <v>800.96697652097816</v>
      </c>
      <c r="Q110" s="164">
        <v>50</v>
      </c>
      <c r="R110" s="16"/>
      <c r="S110" s="16"/>
      <c r="U110" s="46">
        <v>103</v>
      </c>
    </row>
    <row r="111" spans="1:30" ht="15" customHeight="1" x14ac:dyDescent="0.25">
      <c r="A111" s="181" t="s">
        <v>2313</v>
      </c>
      <c r="B111" s="182"/>
      <c r="C111" s="160" t="s">
        <v>2314</v>
      </c>
      <c r="D111" s="161"/>
      <c r="E111" s="162"/>
      <c r="F111" s="163">
        <v>55591</v>
      </c>
      <c r="G111" s="164">
        <v>96</v>
      </c>
      <c r="H111" s="169">
        <v>0.44962532015047479</v>
      </c>
      <c r="I111" s="166">
        <v>75</v>
      </c>
      <c r="J111" s="167">
        <v>72.504533554173946</v>
      </c>
      <c r="K111" s="164">
        <v>122</v>
      </c>
      <c r="L111" s="165">
        <v>61.427993527508093</v>
      </c>
      <c r="M111" s="166">
        <v>74</v>
      </c>
      <c r="N111" s="167">
        <v>7.2850196175352959</v>
      </c>
      <c r="O111" s="164">
        <v>67</v>
      </c>
      <c r="P111" s="168">
        <v>615.97482089539835</v>
      </c>
      <c r="Q111" s="164">
        <v>86</v>
      </c>
      <c r="R111" s="16"/>
      <c r="S111" s="16"/>
      <c r="T111" s="80"/>
      <c r="U111" s="46">
        <v>104</v>
      </c>
      <c r="V111" s="80"/>
      <c r="W111" s="80"/>
      <c r="X111" s="80"/>
      <c r="Y111" s="80"/>
      <c r="Z111" s="80"/>
      <c r="AA111" s="80"/>
      <c r="AB111" s="80"/>
      <c r="AC111" s="80"/>
      <c r="AD111" s="80"/>
    </row>
    <row r="112" spans="1:30" s="80" customFormat="1" ht="15" customHeight="1" x14ac:dyDescent="0.25">
      <c r="A112" s="181" t="s">
        <v>2342</v>
      </c>
      <c r="B112" s="183"/>
      <c r="C112" s="160" t="s">
        <v>2343</v>
      </c>
      <c r="D112" s="161"/>
      <c r="E112" s="162"/>
      <c r="F112" s="163">
        <v>151489</v>
      </c>
      <c r="G112" s="164">
        <v>30</v>
      </c>
      <c r="H112" s="169">
        <v>0.46821943315333592</v>
      </c>
      <c r="I112" s="166">
        <v>68</v>
      </c>
      <c r="J112" s="167">
        <v>76.514912768602983</v>
      </c>
      <c r="K112" s="164">
        <v>68</v>
      </c>
      <c r="L112" s="165">
        <v>56.185419058553386</v>
      </c>
      <c r="M112" s="166">
        <v>98</v>
      </c>
      <c r="N112" s="167">
        <v>7.1890111521635642</v>
      </c>
      <c r="O112" s="164">
        <v>70</v>
      </c>
      <c r="P112" s="168">
        <v>673.20665510099411</v>
      </c>
      <c r="Q112" s="164">
        <v>78</v>
      </c>
      <c r="R112" s="16"/>
      <c r="S112" s="16"/>
      <c r="U112" s="46">
        <v>105</v>
      </c>
    </row>
    <row r="113" spans="1:30" s="80" customFormat="1" ht="15" customHeight="1" x14ac:dyDescent="0.25">
      <c r="A113" s="181" t="s">
        <v>2356</v>
      </c>
      <c r="B113" s="183"/>
      <c r="C113" s="160" t="s">
        <v>2357</v>
      </c>
      <c r="D113" s="161"/>
      <c r="E113" s="162"/>
      <c r="F113" s="163">
        <v>83257</v>
      </c>
      <c r="G113" s="164">
        <v>65</v>
      </c>
      <c r="H113" s="169">
        <v>0.49114780576158029</v>
      </c>
      <c r="I113" s="166">
        <v>61</v>
      </c>
      <c r="J113" s="167">
        <v>69.952006745128301</v>
      </c>
      <c r="K113" s="164">
        <v>144</v>
      </c>
      <c r="L113" s="165">
        <v>67.175048090134652</v>
      </c>
      <c r="M113" s="166">
        <v>48</v>
      </c>
      <c r="N113" s="167">
        <v>8.1223152465033248</v>
      </c>
      <c r="O113" s="164">
        <v>42</v>
      </c>
      <c r="P113" s="168">
        <v>747.78379876522877</v>
      </c>
      <c r="Q113" s="164">
        <v>58</v>
      </c>
      <c r="R113" s="16"/>
      <c r="S113" s="16"/>
      <c r="U113" s="46">
        <v>106</v>
      </c>
    </row>
    <row r="114" spans="1:30" s="80" customFormat="1" ht="15" customHeight="1" x14ac:dyDescent="0.25">
      <c r="A114" s="181" t="s">
        <v>2424</v>
      </c>
      <c r="B114" s="182"/>
      <c r="C114" s="160" t="s">
        <v>2425</v>
      </c>
      <c r="D114" s="161"/>
      <c r="E114" s="162"/>
      <c r="F114" s="163">
        <v>23133</v>
      </c>
      <c r="G114" s="164">
        <v>155</v>
      </c>
      <c r="H114" s="169">
        <v>0.42263020576884008</v>
      </c>
      <c r="I114" s="166">
        <v>87</v>
      </c>
      <c r="J114" s="167">
        <v>68.722623997656768</v>
      </c>
      <c r="K114" s="164">
        <v>153</v>
      </c>
      <c r="L114" s="165">
        <v>63.804004214963115</v>
      </c>
      <c r="M114" s="166">
        <v>62</v>
      </c>
      <c r="N114" s="167">
        <v>7.1608146313028262</v>
      </c>
      <c r="O114" s="164">
        <v>71</v>
      </c>
      <c r="P114" s="168">
        <v>555.29345793764378</v>
      </c>
      <c r="Q114" s="164">
        <v>107</v>
      </c>
      <c r="R114" s="16"/>
      <c r="S114" s="16"/>
      <c r="U114" s="46">
        <v>107</v>
      </c>
    </row>
    <row r="115" spans="1:30" s="80" customFormat="1" ht="15" customHeight="1" x14ac:dyDescent="0.25">
      <c r="A115" s="181" t="s">
        <v>2434</v>
      </c>
      <c r="B115" s="182"/>
      <c r="C115" s="160" t="s">
        <v>2435</v>
      </c>
      <c r="D115" s="161"/>
      <c r="E115" s="162"/>
      <c r="F115" s="163">
        <v>203985</v>
      </c>
      <c r="G115" s="164">
        <v>23</v>
      </c>
      <c r="H115" s="169">
        <v>0.39130727656583492</v>
      </c>
      <c r="I115" s="166">
        <v>109</v>
      </c>
      <c r="J115" s="167">
        <v>75.802445305320163</v>
      </c>
      <c r="K115" s="164">
        <v>78</v>
      </c>
      <c r="L115" s="165">
        <v>48.859285676823831</v>
      </c>
      <c r="M115" s="166">
        <v>130</v>
      </c>
      <c r="N115" s="167">
        <v>6.4010111487647956</v>
      </c>
      <c r="O115" s="164">
        <v>98</v>
      </c>
      <c r="P115" s="168">
        <v>473.4108578583083</v>
      </c>
      <c r="Q115" s="164">
        <v>134</v>
      </c>
      <c r="R115" s="16"/>
      <c r="S115" s="16"/>
      <c r="U115" s="46">
        <v>108</v>
      </c>
    </row>
    <row r="116" spans="1:30" s="80" customFormat="1" ht="15" customHeight="1" x14ac:dyDescent="0.25">
      <c r="A116" s="181" t="s">
        <v>2454</v>
      </c>
      <c r="B116" s="183"/>
      <c r="C116" s="160" t="s">
        <v>2455</v>
      </c>
      <c r="D116" s="161"/>
      <c r="E116" s="162"/>
      <c r="F116" s="163">
        <v>89590</v>
      </c>
      <c r="G116" s="164">
        <v>58</v>
      </c>
      <c r="H116" s="169">
        <v>0.46828795616692048</v>
      </c>
      <c r="I116" s="166">
        <v>67</v>
      </c>
      <c r="J116" s="167">
        <v>74.634521842159188</v>
      </c>
      <c r="K116" s="164">
        <v>92</v>
      </c>
      <c r="L116" s="165">
        <v>62.304549936610783</v>
      </c>
      <c r="M116" s="166">
        <v>69</v>
      </c>
      <c r="N116" s="167">
        <v>7.2862099324421434</v>
      </c>
      <c r="O116" s="164">
        <v>66</v>
      </c>
      <c r="P116" s="168">
        <v>658.69372729928421</v>
      </c>
      <c r="Q116" s="164">
        <v>82</v>
      </c>
      <c r="R116" s="16"/>
      <c r="S116" s="16"/>
      <c r="U116" s="46">
        <v>109</v>
      </c>
    </row>
    <row r="117" spans="1:30" s="80" customFormat="1" ht="15" customHeight="1" x14ac:dyDescent="0.25">
      <c r="A117" s="181" t="s">
        <v>2471</v>
      </c>
      <c r="B117" s="183"/>
      <c r="C117" s="160" t="s">
        <v>2472</v>
      </c>
      <c r="D117" s="161"/>
      <c r="E117" s="162"/>
      <c r="F117" s="163">
        <v>40390</v>
      </c>
      <c r="G117" s="164">
        <v>128</v>
      </c>
      <c r="H117" s="169">
        <v>0.59425747651905836</v>
      </c>
      <c r="I117" s="166">
        <v>23</v>
      </c>
      <c r="J117" s="167">
        <v>78.307794197382378</v>
      </c>
      <c r="K117" s="164">
        <v>52</v>
      </c>
      <c r="L117" s="165">
        <v>69.557522123893804</v>
      </c>
      <c r="M117" s="166">
        <v>29</v>
      </c>
      <c r="N117" s="167">
        <v>9.6220430024062722</v>
      </c>
      <c r="O117" s="164">
        <v>10</v>
      </c>
      <c r="P117" s="168">
        <v>975.61834839836661</v>
      </c>
      <c r="Q117" s="164">
        <v>28</v>
      </c>
      <c r="R117" s="16"/>
      <c r="S117" s="16"/>
      <c r="U117" s="46">
        <v>110</v>
      </c>
    </row>
    <row r="118" spans="1:30" s="113" customFormat="1" ht="15" customHeight="1" x14ac:dyDescent="0.25">
      <c r="A118" s="181" t="s">
        <v>2491</v>
      </c>
      <c r="B118" s="182"/>
      <c r="C118" s="160" t="s">
        <v>2492</v>
      </c>
      <c r="D118" s="161"/>
      <c r="E118" s="162"/>
      <c r="F118" s="163">
        <v>52988</v>
      </c>
      <c r="G118" s="164">
        <v>100</v>
      </c>
      <c r="H118" s="169">
        <v>0.51104930870526355</v>
      </c>
      <c r="I118" s="166">
        <v>50</v>
      </c>
      <c r="J118" s="167">
        <v>72.241990358625813</v>
      </c>
      <c r="K118" s="164">
        <v>126</v>
      </c>
      <c r="L118" s="165">
        <v>69.215063520871141</v>
      </c>
      <c r="M118" s="166">
        <v>33</v>
      </c>
      <c r="N118" s="167">
        <v>8.1199334024440031</v>
      </c>
      <c r="O118" s="164">
        <v>43</v>
      </c>
      <c r="P118" s="168">
        <v>787.86310269622982</v>
      </c>
      <c r="Q118" s="164">
        <v>54</v>
      </c>
      <c r="R118" s="16"/>
      <c r="S118" s="16"/>
      <c r="T118" s="80"/>
      <c r="U118" s="46">
        <v>111</v>
      </c>
      <c r="V118" s="80"/>
      <c r="W118" s="80"/>
      <c r="X118" s="80"/>
      <c r="Y118" s="80"/>
      <c r="Z118" s="80"/>
      <c r="AA118" s="80"/>
      <c r="AB118" s="80"/>
      <c r="AC118" s="80"/>
      <c r="AD118" s="80"/>
    </row>
    <row r="119" spans="1:30" s="80" customFormat="1" ht="15" customHeight="1" x14ac:dyDescent="0.25">
      <c r="A119" s="181" t="s">
        <v>2513</v>
      </c>
      <c r="B119" s="182"/>
      <c r="C119" s="160" t="s">
        <v>2514</v>
      </c>
      <c r="D119" s="161"/>
      <c r="E119" s="162"/>
      <c r="F119" s="163">
        <v>970016</v>
      </c>
      <c r="G119" s="164">
        <v>3</v>
      </c>
      <c r="H119" s="169">
        <v>0.61190632218590124</v>
      </c>
      <c r="I119" s="166">
        <v>15</v>
      </c>
      <c r="J119" s="167">
        <v>79.375284006851359</v>
      </c>
      <c r="K119" s="164">
        <v>41</v>
      </c>
      <c r="L119" s="165">
        <v>68.821228916240798</v>
      </c>
      <c r="M119" s="166">
        <v>38</v>
      </c>
      <c r="N119" s="167">
        <v>9.6197052009034305</v>
      </c>
      <c r="O119" s="164">
        <v>11</v>
      </c>
      <c r="P119" s="168">
        <v>1047.2999766059006</v>
      </c>
      <c r="Q119" s="164">
        <v>17</v>
      </c>
      <c r="R119" s="16"/>
      <c r="S119" s="16"/>
      <c r="U119" s="46">
        <v>112</v>
      </c>
    </row>
    <row r="120" spans="1:30" s="80" customFormat="1" ht="15" customHeight="1" x14ac:dyDescent="0.25">
      <c r="A120" s="181" t="s">
        <v>2536</v>
      </c>
      <c r="B120" s="183"/>
      <c r="C120" s="160" t="s">
        <v>2537</v>
      </c>
      <c r="D120" s="161"/>
      <c r="E120" s="162"/>
      <c r="F120" s="163">
        <v>115786</v>
      </c>
      <c r="G120" s="164">
        <v>47</v>
      </c>
      <c r="H120" s="169">
        <v>0.57626357865350708</v>
      </c>
      <c r="I120" s="166">
        <v>27</v>
      </c>
      <c r="J120" s="167">
        <v>77.307164537567886</v>
      </c>
      <c r="K120" s="164">
        <v>59</v>
      </c>
      <c r="L120" s="165">
        <v>69.229898074745194</v>
      </c>
      <c r="M120" s="166">
        <v>32</v>
      </c>
      <c r="N120" s="167">
        <v>8.4001208348072165</v>
      </c>
      <c r="O120" s="164">
        <v>36</v>
      </c>
      <c r="P120" s="168">
        <v>988.8759388834626</v>
      </c>
      <c r="Q120" s="164">
        <v>25</v>
      </c>
      <c r="R120" s="16"/>
      <c r="S120" s="16"/>
      <c r="U120" s="46">
        <v>113</v>
      </c>
    </row>
    <row r="121" spans="1:30" s="80" customFormat="1" ht="15" customHeight="1" x14ac:dyDescent="0.25">
      <c r="A121" s="181" t="s">
        <v>2554</v>
      </c>
      <c r="B121" s="183"/>
      <c r="C121" s="160" t="s">
        <v>2555</v>
      </c>
      <c r="D121" s="161"/>
      <c r="E121" s="162"/>
      <c r="F121" s="163">
        <v>14457</v>
      </c>
      <c r="G121" s="164">
        <v>175</v>
      </c>
      <c r="H121" s="169">
        <v>0.33311868247336945</v>
      </c>
      <c r="I121" s="166">
        <v>154</v>
      </c>
      <c r="J121" s="167">
        <v>81.571665712041764</v>
      </c>
      <c r="K121" s="164">
        <v>20</v>
      </c>
      <c r="L121" s="165">
        <v>30.618556701030929</v>
      </c>
      <c r="M121" s="166">
        <v>188</v>
      </c>
      <c r="N121" s="167">
        <v>4.9364471159994885</v>
      </c>
      <c r="O121" s="164">
        <v>158</v>
      </c>
      <c r="P121" s="168">
        <v>406.6199393002214</v>
      </c>
      <c r="Q121" s="164">
        <v>157</v>
      </c>
      <c r="R121" s="16"/>
      <c r="S121" s="16"/>
      <c r="U121" s="46">
        <v>114</v>
      </c>
    </row>
    <row r="122" spans="1:30" s="80" customFormat="1" ht="15" customHeight="1" x14ac:dyDescent="0.25">
      <c r="A122" s="181" t="s">
        <v>2567</v>
      </c>
      <c r="B122" s="182"/>
      <c r="C122" s="160" t="s">
        <v>2568</v>
      </c>
      <c r="D122" s="161"/>
      <c r="E122" s="162"/>
      <c r="F122" s="163">
        <v>78418</v>
      </c>
      <c r="G122" s="164">
        <v>70</v>
      </c>
      <c r="H122" s="169">
        <v>0.55997771543080521</v>
      </c>
      <c r="I122" s="166">
        <v>34</v>
      </c>
      <c r="J122" s="167">
        <v>78.84820978864866</v>
      </c>
      <c r="K122" s="164">
        <v>44</v>
      </c>
      <c r="L122" s="165">
        <v>66.903684550743364</v>
      </c>
      <c r="M122" s="166">
        <v>50</v>
      </c>
      <c r="N122" s="167">
        <v>7.5440122511485441</v>
      </c>
      <c r="O122" s="164">
        <v>59</v>
      </c>
      <c r="P122" s="168">
        <v>962.08725999746639</v>
      </c>
      <c r="Q122" s="164">
        <v>31</v>
      </c>
      <c r="R122" s="16"/>
      <c r="S122" s="16"/>
      <c r="U122" s="46">
        <v>115</v>
      </c>
    </row>
    <row r="123" spans="1:30" s="80" customFormat="1" ht="15" customHeight="1" x14ac:dyDescent="0.25">
      <c r="A123" s="181" t="s">
        <v>2574</v>
      </c>
      <c r="B123" s="182"/>
      <c r="C123" s="160" t="s">
        <v>2575</v>
      </c>
      <c r="D123" s="161"/>
      <c r="E123" s="162"/>
      <c r="F123" s="163">
        <v>28024</v>
      </c>
      <c r="G123" s="164">
        <v>142</v>
      </c>
      <c r="H123" s="169">
        <v>0.25010421867304983</v>
      </c>
      <c r="I123" s="166">
        <v>191</v>
      </c>
      <c r="J123" s="167">
        <v>70.359524016391873</v>
      </c>
      <c r="K123" s="164">
        <v>143</v>
      </c>
      <c r="L123" s="165">
        <v>37.651277454056476</v>
      </c>
      <c r="M123" s="166">
        <v>172</v>
      </c>
      <c r="N123" s="167">
        <v>3.5806247980874848</v>
      </c>
      <c r="O123" s="164">
        <v>193</v>
      </c>
      <c r="P123" s="168">
        <v>269.76364453313801</v>
      </c>
      <c r="Q123" s="164">
        <v>190</v>
      </c>
      <c r="R123" s="16"/>
      <c r="S123" s="16"/>
      <c r="U123" s="46">
        <v>116</v>
      </c>
    </row>
    <row r="124" spans="1:30" s="80" customFormat="1" ht="15" customHeight="1" x14ac:dyDescent="0.25">
      <c r="A124" s="181" t="s">
        <v>2583</v>
      </c>
      <c r="B124" s="183"/>
      <c r="C124" s="160" t="s">
        <v>2584</v>
      </c>
      <c r="D124" s="161"/>
      <c r="E124" s="162"/>
      <c r="F124" s="163">
        <v>77862</v>
      </c>
      <c r="G124" s="164">
        <v>72</v>
      </c>
      <c r="H124" s="169">
        <v>0.29639320039533901</v>
      </c>
      <c r="I124" s="166">
        <v>181</v>
      </c>
      <c r="J124" s="167">
        <v>74.525521213567316</v>
      </c>
      <c r="K124" s="164">
        <v>95</v>
      </c>
      <c r="L124" s="165">
        <v>37.634228187919462</v>
      </c>
      <c r="M124" s="166">
        <v>173</v>
      </c>
      <c r="N124" s="167">
        <v>3.9876798102710724</v>
      </c>
      <c r="O124" s="164">
        <v>191</v>
      </c>
      <c r="P124" s="168">
        <v>357.92719010647966</v>
      </c>
      <c r="Q124" s="164">
        <v>170</v>
      </c>
      <c r="R124" s="16"/>
      <c r="S124" s="16"/>
      <c r="U124" s="46">
        <v>117</v>
      </c>
    </row>
    <row r="125" spans="1:30" s="80" customFormat="1" ht="15" customHeight="1" x14ac:dyDescent="0.25">
      <c r="A125" s="181" t="s">
        <v>2605</v>
      </c>
      <c r="B125" s="183"/>
      <c r="C125" s="160" t="s">
        <v>2606</v>
      </c>
      <c r="D125" s="161"/>
      <c r="E125" s="162"/>
      <c r="F125" s="163">
        <v>102897</v>
      </c>
      <c r="G125" s="164">
        <v>54</v>
      </c>
      <c r="H125" s="169">
        <v>0.57744799991492946</v>
      </c>
      <c r="I125" s="166">
        <v>26</v>
      </c>
      <c r="J125" s="167">
        <v>82.916747384017583</v>
      </c>
      <c r="K125" s="164">
        <v>13</v>
      </c>
      <c r="L125" s="165">
        <v>67.864166775927629</v>
      </c>
      <c r="M125" s="166">
        <v>41</v>
      </c>
      <c r="N125" s="167">
        <v>8.0510707757016924</v>
      </c>
      <c r="O125" s="164">
        <v>45</v>
      </c>
      <c r="P125" s="168">
        <v>934.59981614531944</v>
      </c>
      <c r="Q125" s="164">
        <v>32</v>
      </c>
      <c r="R125" s="16"/>
      <c r="S125" s="16"/>
      <c r="U125" s="46">
        <v>118</v>
      </c>
    </row>
    <row r="126" spans="1:30" s="80" customFormat="1" ht="15" customHeight="1" x14ac:dyDescent="0.25">
      <c r="A126" s="181" t="s">
        <v>2617</v>
      </c>
      <c r="B126" s="182"/>
      <c r="C126" s="160" t="s">
        <v>2618</v>
      </c>
      <c r="D126" s="161"/>
      <c r="E126" s="162"/>
      <c r="F126" s="163">
        <v>76103</v>
      </c>
      <c r="G126" s="164">
        <v>73</v>
      </c>
      <c r="H126" s="169">
        <v>0.41079334511284382</v>
      </c>
      <c r="I126" s="166">
        <v>98</v>
      </c>
      <c r="J126" s="167">
        <v>76.211617343902759</v>
      </c>
      <c r="K126" s="164">
        <v>73</v>
      </c>
      <c r="L126" s="165">
        <v>40.136986301369866</v>
      </c>
      <c r="M126" s="166">
        <v>165</v>
      </c>
      <c r="N126" s="167">
        <v>5.3335074773228737</v>
      </c>
      <c r="O126" s="164">
        <v>143</v>
      </c>
      <c r="P126" s="168">
        <v>668.48839753388654</v>
      </c>
      <c r="Q126" s="164">
        <v>80</v>
      </c>
      <c r="R126" s="16"/>
      <c r="S126" s="16"/>
      <c r="U126" s="46">
        <v>119</v>
      </c>
    </row>
    <row r="127" spans="1:30" s="80" customFormat="1" ht="15" customHeight="1" x14ac:dyDescent="0.25">
      <c r="A127" s="181" t="s">
        <v>2645</v>
      </c>
      <c r="B127" s="182"/>
      <c r="C127" s="160" t="s">
        <v>2646</v>
      </c>
      <c r="D127" s="161"/>
      <c r="E127" s="162"/>
      <c r="F127" s="163">
        <v>144405</v>
      </c>
      <c r="G127" s="164">
        <v>33</v>
      </c>
      <c r="H127" s="169">
        <v>0.3171753206110155</v>
      </c>
      <c r="I127" s="166">
        <v>167</v>
      </c>
      <c r="J127" s="167">
        <v>76.791614025456056</v>
      </c>
      <c r="K127" s="164">
        <v>64</v>
      </c>
      <c r="L127" s="165">
        <v>39.488568469688524</v>
      </c>
      <c r="M127" s="166">
        <v>170</v>
      </c>
      <c r="N127" s="167">
        <v>3.7202631761298277</v>
      </c>
      <c r="O127" s="164">
        <v>192</v>
      </c>
      <c r="P127" s="168">
        <v>429.3074579066822</v>
      </c>
      <c r="Q127" s="164">
        <v>148</v>
      </c>
      <c r="R127" s="16"/>
      <c r="S127" s="16"/>
      <c r="U127" s="46">
        <v>120</v>
      </c>
    </row>
    <row r="128" spans="1:30" s="80" customFormat="1" ht="15" customHeight="1" x14ac:dyDescent="0.25">
      <c r="A128" s="181" t="s">
        <v>2663</v>
      </c>
      <c r="B128" s="183"/>
      <c r="C128" s="160" t="s">
        <v>2664</v>
      </c>
      <c r="D128" s="161"/>
      <c r="E128" s="162"/>
      <c r="F128" s="163">
        <v>50896</v>
      </c>
      <c r="G128" s="164">
        <v>106</v>
      </c>
      <c r="H128" s="169">
        <v>0.3540391848824852</v>
      </c>
      <c r="I128" s="166">
        <v>135</v>
      </c>
      <c r="J128" s="167">
        <v>77.189340388171217</v>
      </c>
      <c r="K128" s="164">
        <v>60</v>
      </c>
      <c r="L128" s="165">
        <v>41.180885664248187</v>
      </c>
      <c r="M128" s="166">
        <v>162</v>
      </c>
      <c r="N128" s="167">
        <v>5.061772201459334</v>
      </c>
      <c r="O128" s="164">
        <v>153</v>
      </c>
      <c r="P128" s="168">
        <v>443.8931922536463</v>
      </c>
      <c r="Q128" s="164">
        <v>142</v>
      </c>
      <c r="R128" s="16"/>
      <c r="S128" s="16"/>
      <c r="U128" s="46">
        <v>121</v>
      </c>
    </row>
    <row r="129" spans="1:30" s="80" customFormat="1" ht="15" customHeight="1" x14ac:dyDescent="0.25">
      <c r="A129" s="181" t="s">
        <v>2680</v>
      </c>
      <c r="B129" s="183"/>
      <c r="C129" s="160" t="s">
        <v>2681</v>
      </c>
      <c r="D129" s="161"/>
      <c r="E129" s="162"/>
      <c r="F129" s="163">
        <v>26892</v>
      </c>
      <c r="G129" s="164">
        <v>147</v>
      </c>
      <c r="H129" s="169">
        <v>0.38605224498768592</v>
      </c>
      <c r="I129" s="166">
        <v>115</v>
      </c>
      <c r="J129" s="167">
        <v>72.048741972961452</v>
      </c>
      <c r="K129" s="164">
        <v>127</v>
      </c>
      <c r="L129" s="165">
        <v>37.0792335577421</v>
      </c>
      <c r="M129" s="166">
        <v>175</v>
      </c>
      <c r="N129" s="167">
        <v>4.9099904208442435</v>
      </c>
      <c r="O129" s="164">
        <v>160</v>
      </c>
      <c r="P129" s="168">
        <v>669.68418658327062</v>
      </c>
      <c r="Q129" s="164">
        <v>79</v>
      </c>
      <c r="R129" s="16"/>
      <c r="S129" s="16"/>
      <c r="U129" s="46">
        <v>122</v>
      </c>
    </row>
    <row r="130" spans="1:30" ht="15" customHeight="1" x14ac:dyDescent="0.25">
      <c r="A130" s="181" t="s">
        <v>2689</v>
      </c>
      <c r="B130" s="182"/>
      <c r="C130" s="160" t="s">
        <v>2690</v>
      </c>
      <c r="D130" s="161"/>
      <c r="E130" s="162"/>
      <c r="F130" s="163">
        <v>92324</v>
      </c>
      <c r="G130" s="164">
        <v>57</v>
      </c>
      <c r="H130" s="169">
        <v>0.49651429200673064</v>
      </c>
      <c r="I130" s="166">
        <v>59</v>
      </c>
      <c r="J130" s="167">
        <v>76.157238959661314</v>
      </c>
      <c r="K130" s="164">
        <v>75</v>
      </c>
      <c r="L130" s="165">
        <v>48.925660656952338</v>
      </c>
      <c r="M130" s="166">
        <v>129</v>
      </c>
      <c r="N130" s="167">
        <v>5.9602329851218743</v>
      </c>
      <c r="O130" s="164">
        <v>112</v>
      </c>
      <c r="P130" s="168">
        <v>969.70235207203416</v>
      </c>
      <c r="Q130" s="164">
        <v>29</v>
      </c>
      <c r="R130" s="16"/>
      <c r="S130" s="16"/>
      <c r="T130" s="80"/>
      <c r="U130" s="46">
        <v>123</v>
      </c>
      <c r="V130" s="80"/>
      <c r="W130" s="80"/>
      <c r="X130" s="80"/>
      <c r="Y130" s="80"/>
      <c r="Z130" s="80"/>
      <c r="AA130" s="80"/>
      <c r="AB130" s="80"/>
      <c r="AC130" s="80"/>
      <c r="AD130" s="80"/>
    </row>
    <row r="131" spans="1:30" s="80" customFormat="1" ht="15" customHeight="1" x14ac:dyDescent="0.25">
      <c r="A131" s="181" t="s">
        <v>2699</v>
      </c>
      <c r="B131" s="182"/>
      <c r="C131" s="160" t="s">
        <v>2700</v>
      </c>
      <c r="D131" s="161"/>
      <c r="E131" s="162"/>
      <c r="F131" s="163">
        <v>799675</v>
      </c>
      <c r="G131" s="164">
        <v>4</v>
      </c>
      <c r="H131" s="169">
        <v>0.57469376845661158</v>
      </c>
      <c r="I131" s="166">
        <v>28</v>
      </c>
      <c r="J131" s="167">
        <v>80.872630004939097</v>
      </c>
      <c r="K131" s="164">
        <v>28</v>
      </c>
      <c r="L131" s="165">
        <v>71.697704634040718</v>
      </c>
      <c r="M131" s="166">
        <v>21</v>
      </c>
      <c r="N131" s="167">
        <v>9.1516627701071904</v>
      </c>
      <c r="O131" s="164">
        <v>19</v>
      </c>
      <c r="P131" s="168">
        <v>859.6644643976415</v>
      </c>
      <c r="Q131" s="164">
        <v>39</v>
      </c>
      <c r="R131" s="16"/>
      <c r="S131" s="16"/>
      <c r="U131" s="46">
        <v>124</v>
      </c>
    </row>
    <row r="132" spans="1:30" s="80" customFormat="1" ht="15" customHeight="1" x14ac:dyDescent="0.25">
      <c r="A132" s="181" t="s">
        <v>2740</v>
      </c>
      <c r="B132" s="183"/>
      <c r="C132" s="160" t="s">
        <v>2741</v>
      </c>
      <c r="D132" s="161"/>
      <c r="E132" s="162"/>
      <c r="F132" s="163">
        <v>97415</v>
      </c>
      <c r="G132" s="164">
        <v>55</v>
      </c>
      <c r="H132" s="169">
        <v>0.4333913055399054</v>
      </c>
      <c r="I132" s="166">
        <v>81</v>
      </c>
      <c r="J132" s="167">
        <v>69.524502896692681</v>
      </c>
      <c r="K132" s="164">
        <v>148</v>
      </c>
      <c r="L132" s="165">
        <v>53.773236488981901</v>
      </c>
      <c r="M132" s="166">
        <v>109</v>
      </c>
      <c r="N132" s="167">
        <v>6.8691472606592425</v>
      </c>
      <c r="O132" s="164">
        <v>80</v>
      </c>
      <c r="P132" s="168">
        <v>652.16786956162287</v>
      </c>
      <c r="Q132" s="164">
        <v>85</v>
      </c>
      <c r="R132" s="16"/>
      <c r="S132" s="16"/>
      <c r="U132" s="46">
        <v>125</v>
      </c>
    </row>
    <row r="133" spans="1:30" s="80" customFormat="1" ht="15" customHeight="1" x14ac:dyDescent="0.25">
      <c r="A133" s="181" t="s">
        <v>2754</v>
      </c>
      <c r="B133" s="183"/>
      <c r="C133" s="160" t="s">
        <v>2755</v>
      </c>
      <c r="D133" s="161"/>
      <c r="E133" s="162"/>
      <c r="F133" s="163">
        <v>300170</v>
      </c>
      <c r="G133" s="164">
        <v>16</v>
      </c>
      <c r="H133" s="169">
        <v>0.48948752026869613</v>
      </c>
      <c r="I133" s="166">
        <v>63</v>
      </c>
      <c r="J133" s="167">
        <v>74.451495948190257</v>
      </c>
      <c r="K133" s="164">
        <v>97</v>
      </c>
      <c r="L133" s="165">
        <v>58.9407810870321</v>
      </c>
      <c r="M133" s="166">
        <v>83</v>
      </c>
      <c r="N133" s="167">
        <v>6.874918030746251</v>
      </c>
      <c r="O133" s="164">
        <v>78</v>
      </c>
      <c r="P133" s="168">
        <v>799.24978292790911</v>
      </c>
      <c r="Q133" s="164">
        <v>51</v>
      </c>
      <c r="R133" s="16"/>
      <c r="S133" s="16"/>
      <c r="U133" s="46">
        <v>126</v>
      </c>
    </row>
    <row r="134" spans="1:30" s="80" customFormat="1" ht="15" customHeight="1" x14ac:dyDescent="0.25">
      <c r="A134" s="181" t="s">
        <v>2780</v>
      </c>
      <c r="B134" s="182"/>
      <c r="C134" s="160" t="s">
        <v>2781</v>
      </c>
      <c r="D134" s="161"/>
      <c r="E134" s="162"/>
      <c r="F134" s="163">
        <v>8574974</v>
      </c>
      <c r="G134" s="164">
        <v>1</v>
      </c>
      <c r="H134" s="169">
        <v>0.72383389569667211</v>
      </c>
      <c r="I134" s="166">
        <v>1</v>
      </c>
      <c r="J134" s="167">
        <v>81.553550986162051</v>
      </c>
      <c r="K134" s="164">
        <v>21</v>
      </c>
      <c r="L134" s="165">
        <v>76.260312825980137</v>
      </c>
      <c r="M134" s="166">
        <v>10</v>
      </c>
      <c r="N134" s="167">
        <v>10.525048588273288</v>
      </c>
      <c r="O134" s="164">
        <v>3</v>
      </c>
      <c r="P134" s="168">
        <v>1483.8919439304088</v>
      </c>
      <c r="Q134" s="164">
        <v>1</v>
      </c>
      <c r="R134" s="16"/>
      <c r="S134" s="16"/>
      <c r="U134" s="46">
        <v>127</v>
      </c>
    </row>
    <row r="135" spans="1:30" s="80" customFormat="1" ht="15" customHeight="1" x14ac:dyDescent="0.25">
      <c r="A135" s="181" t="s">
        <v>2862</v>
      </c>
      <c r="B135" s="182"/>
      <c r="C135" s="160" t="s">
        <v>2863</v>
      </c>
      <c r="D135" s="161"/>
      <c r="E135" s="162"/>
      <c r="F135" s="163">
        <v>144381</v>
      </c>
      <c r="G135" s="164">
        <v>34</v>
      </c>
      <c r="H135" s="169">
        <v>0.6502738546422554</v>
      </c>
      <c r="I135" s="166">
        <v>6</v>
      </c>
      <c r="J135" s="167">
        <v>83.738269776883755</v>
      </c>
      <c r="K135" s="164">
        <v>10</v>
      </c>
      <c r="L135" s="165">
        <v>69.413823272090994</v>
      </c>
      <c r="M135" s="166">
        <v>31</v>
      </c>
      <c r="N135" s="167">
        <v>8.4764373447957162</v>
      </c>
      <c r="O135" s="164">
        <v>34</v>
      </c>
      <c r="P135" s="168">
        <v>1246.9500008500995</v>
      </c>
      <c r="Q135" s="164">
        <v>6</v>
      </c>
      <c r="R135" s="16"/>
      <c r="S135" s="16"/>
      <c r="U135" s="46">
        <v>128</v>
      </c>
    </row>
    <row r="136" spans="1:30" s="80" customFormat="1" ht="15" customHeight="1" x14ac:dyDescent="0.25">
      <c r="A136" s="181" t="s">
        <v>2874</v>
      </c>
      <c r="B136" s="183"/>
      <c r="C136" s="160" t="s">
        <v>2875</v>
      </c>
      <c r="D136" s="161"/>
      <c r="E136" s="162"/>
      <c r="F136" s="163">
        <v>6559</v>
      </c>
      <c r="G136" s="164">
        <v>191</v>
      </c>
      <c r="H136" s="169">
        <v>0.42570595706982478</v>
      </c>
      <c r="I136" s="166">
        <v>84</v>
      </c>
      <c r="J136" s="167">
        <v>68.519464371980732</v>
      </c>
      <c r="K136" s="164">
        <v>156</v>
      </c>
      <c r="L136" s="165">
        <v>48.027842227378194</v>
      </c>
      <c r="M136" s="166">
        <v>132</v>
      </c>
      <c r="N136" s="167">
        <v>6.483658765547994</v>
      </c>
      <c r="O136" s="164">
        <v>96</v>
      </c>
      <c r="P136" s="168">
        <v>693.74726668312587</v>
      </c>
      <c r="Q136" s="164">
        <v>71</v>
      </c>
      <c r="R136" s="16"/>
      <c r="S136" s="16"/>
      <c r="U136" s="46">
        <v>129</v>
      </c>
    </row>
    <row r="137" spans="1:30" s="80" customFormat="1" ht="15" customHeight="1" x14ac:dyDescent="0.25">
      <c r="A137" s="181" t="s">
        <v>2886</v>
      </c>
      <c r="B137" s="183"/>
      <c r="C137" s="160" t="s">
        <v>2887</v>
      </c>
      <c r="D137" s="161"/>
      <c r="E137" s="162"/>
      <c r="F137" s="163">
        <v>11548</v>
      </c>
      <c r="G137" s="164">
        <v>180</v>
      </c>
      <c r="H137" s="169">
        <v>0.57266184301865741</v>
      </c>
      <c r="I137" s="166">
        <v>29</v>
      </c>
      <c r="J137" s="167">
        <v>75.894371145723042</v>
      </c>
      <c r="K137" s="164">
        <v>76</v>
      </c>
      <c r="L137" s="165">
        <v>61.026352288488205</v>
      </c>
      <c r="M137" s="166">
        <v>75</v>
      </c>
      <c r="N137" s="167">
        <v>7.5015662344266465</v>
      </c>
      <c r="O137" s="164">
        <v>60</v>
      </c>
      <c r="P137" s="168">
        <v>1137.507470119353</v>
      </c>
      <c r="Q137" s="164">
        <v>10</v>
      </c>
      <c r="R137" s="16"/>
      <c r="S137" s="16"/>
      <c r="U137" s="46">
        <v>130</v>
      </c>
    </row>
    <row r="138" spans="1:30" s="80" customFormat="1" ht="15" customHeight="1" x14ac:dyDescent="0.25">
      <c r="A138" s="181" t="s">
        <v>2901</v>
      </c>
      <c r="B138" s="182"/>
      <c r="C138" s="160" t="s">
        <v>2902</v>
      </c>
      <c r="D138" s="161"/>
      <c r="E138" s="162"/>
      <c r="F138" s="163">
        <v>240013</v>
      </c>
      <c r="G138" s="164">
        <v>19</v>
      </c>
      <c r="H138" s="169">
        <v>0.68656992916611637</v>
      </c>
      <c r="I138" s="166">
        <v>2</v>
      </c>
      <c r="J138" s="167">
        <v>82.281184016346074</v>
      </c>
      <c r="K138" s="164">
        <v>16</v>
      </c>
      <c r="L138" s="165">
        <v>73.362423512889961</v>
      </c>
      <c r="M138" s="166">
        <v>16</v>
      </c>
      <c r="N138" s="167">
        <v>9.0922333836427853</v>
      </c>
      <c r="O138" s="164">
        <v>23</v>
      </c>
      <c r="P138" s="168">
        <v>1396.4057456810317</v>
      </c>
      <c r="Q138" s="164">
        <v>3</v>
      </c>
      <c r="R138" s="16"/>
      <c r="S138" s="16"/>
      <c r="U138" s="46">
        <v>131</v>
      </c>
    </row>
    <row r="139" spans="1:30" s="80" customFormat="1" ht="15" customHeight="1" x14ac:dyDescent="0.25">
      <c r="A139" s="181" t="s">
        <v>2932</v>
      </c>
      <c r="B139" s="182"/>
      <c r="C139" s="160" t="s">
        <v>2933</v>
      </c>
      <c r="D139" s="161"/>
      <c r="E139" s="162"/>
      <c r="F139" s="163">
        <v>183898</v>
      </c>
      <c r="G139" s="164">
        <v>26</v>
      </c>
      <c r="H139" s="169">
        <v>0.64757256727604229</v>
      </c>
      <c r="I139" s="166">
        <v>7</v>
      </c>
      <c r="J139" s="167">
        <v>81.77636767565015</v>
      </c>
      <c r="K139" s="164">
        <v>18</v>
      </c>
      <c r="L139" s="165">
        <v>69.579820412639663</v>
      </c>
      <c r="M139" s="166">
        <v>28</v>
      </c>
      <c r="N139" s="167">
        <v>8.2418749300142125</v>
      </c>
      <c r="O139" s="164">
        <v>40</v>
      </c>
      <c r="P139" s="168">
        <v>1294.1059423874194</v>
      </c>
      <c r="Q139" s="164">
        <v>5</v>
      </c>
      <c r="R139" s="16"/>
      <c r="S139" s="16"/>
      <c r="U139" s="46">
        <v>132</v>
      </c>
    </row>
    <row r="140" spans="1:30" s="80" customFormat="1" ht="15" customHeight="1" x14ac:dyDescent="0.25">
      <c r="A140" s="181" t="s">
        <v>2957</v>
      </c>
      <c r="B140" s="183"/>
      <c r="C140" s="160" t="s">
        <v>2958</v>
      </c>
      <c r="D140" s="161"/>
      <c r="E140" s="162"/>
      <c r="F140" s="163">
        <v>58145</v>
      </c>
      <c r="G140" s="164">
        <v>92</v>
      </c>
      <c r="H140" s="169">
        <v>0.56792361934397251</v>
      </c>
      <c r="I140" s="166">
        <v>31</v>
      </c>
      <c r="J140" s="167">
        <v>72.620412806539022</v>
      </c>
      <c r="K140" s="164">
        <v>118</v>
      </c>
      <c r="L140" s="165">
        <v>65.671273445212236</v>
      </c>
      <c r="M140" s="166">
        <v>55</v>
      </c>
      <c r="N140" s="167">
        <v>8.3122411067193678</v>
      </c>
      <c r="O140" s="164">
        <v>38</v>
      </c>
      <c r="P140" s="168">
        <v>1071.6592530116309</v>
      </c>
      <c r="Q140" s="164">
        <v>16</v>
      </c>
      <c r="R140" s="16"/>
      <c r="S140" s="16"/>
      <c r="U140" s="46">
        <v>133</v>
      </c>
    </row>
    <row r="141" spans="1:30" s="80" customFormat="1" ht="15" customHeight="1" x14ac:dyDescent="0.25">
      <c r="A141" s="181" t="s">
        <v>3021</v>
      </c>
      <c r="B141" s="183"/>
      <c r="C141" s="160" t="s">
        <v>3022</v>
      </c>
      <c r="D141" s="161"/>
      <c r="E141" s="162"/>
      <c r="F141" s="163">
        <v>227685</v>
      </c>
      <c r="G141" s="164">
        <v>20</v>
      </c>
      <c r="H141" s="169">
        <v>0.65451020405791882</v>
      </c>
      <c r="I141" s="166">
        <v>4</v>
      </c>
      <c r="J141" s="167">
        <v>78.324780376731752</v>
      </c>
      <c r="K141" s="164">
        <v>51</v>
      </c>
      <c r="L141" s="165">
        <v>71.86354039337705</v>
      </c>
      <c r="M141" s="166">
        <v>20</v>
      </c>
      <c r="N141" s="167">
        <v>9.1958765971326066</v>
      </c>
      <c r="O141" s="164">
        <v>18</v>
      </c>
      <c r="P141" s="168">
        <v>1306.1107842619624</v>
      </c>
      <c r="Q141" s="164">
        <v>4</v>
      </c>
      <c r="R141" s="16"/>
      <c r="S141" s="16"/>
      <c r="U141" s="46">
        <v>134</v>
      </c>
    </row>
    <row r="142" spans="1:30" s="80" customFormat="1" ht="15" customHeight="1" x14ac:dyDescent="0.25">
      <c r="A142" s="181" t="s">
        <v>3046</v>
      </c>
      <c r="B142" s="182"/>
      <c r="C142" s="160" t="s">
        <v>3047</v>
      </c>
      <c r="D142" s="161"/>
      <c r="E142" s="162"/>
      <c r="F142" s="163">
        <v>17739</v>
      </c>
      <c r="G142" s="164">
        <v>167</v>
      </c>
      <c r="H142" s="169">
        <v>0.60077691316003734</v>
      </c>
      <c r="I142" s="166">
        <v>21</v>
      </c>
      <c r="J142" s="167">
        <v>86.975987089770811</v>
      </c>
      <c r="K142" s="164">
        <v>2</v>
      </c>
      <c r="L142" s="165">
        <v>56.23836126629422</v>
      </c>
      <c r="M142" s="166">
        <v>97</v>
      </c>
      <c r="N142" s="167">
        <v>7.9687889549853503</v>
      </c>
      <c r="O142" s="164">
        <v>47</v>
      </c>
      <c r="P142" s="168">
        <v>1081.9171498125845</v>
      </c>
      <c r="Q142" s="164">
        <v>14</v>
      </c>
      <c r="R142" s="16"/>
      <c r="S142" s="16"/>
      <c r="U142" s="46">
        <v>135</v>
      </c>
    </row>
    <row r="143" spans="1:30" s="80" customFormat="1" ht="15" customHeight="1" x14ac:dyDescent="0.25">
      <c r="A143" s="181" t="s">
        <v>3060</v>
      </c>
      <c r="B143" s="182"/>
      <c r="C143" s="160" t="s">
        <v>3061</v>
      </c>
      <c r="D143" s="161"/>
      <c r="E143" s="162"/>
      <c r="F143" s="163">
        <v>20463</v>
      </c>
      <c r="G143" s="164">
        <v>160</v>
      </c>
      <c r="H143" s="169">
        <v>0.49785586401315857</v>
      </c>
      <c r="I143" s="166">
        <v>58</v>
      </c>
      <c r="J143" s="167">
        <v>79.085919986967795</v>
      </c>
      <c r="K143" s="164">
        <v>43</v>
      </c>
      <c r="L143" s="165">
        <v>55.44899738448126</v>
      </c>
      <c r="M143" s="166">
        <v>100</v>
      </c>
      <c r="N143" s="167">
        <v>7.7635916511675971</v>
      </c>
      <c r="O143" s="164">
        <v>51</v>
      </c>
      <c r="P143" s="168">
        <v>734.25922975916103</v>
      </c>
      <c r="Q143" s="164">
        <v>60</v>
      </c>
      <c r="R143" s="16"/>
      <c r="S143" s="16"/>
      <c r="U143" s="46">
        <v>136</v>
      </c>
    </row>
    <row r="144" spans="1:30" s="80" customFormat="1" ht="15" customHeight="1" x14ac:dyDescent="0.25">
      <c r="A144" s="181" t="s">
        <v>3126</v>
      </c>
      <c r="B144" s="183"/>
      <c r="C144" s="160" t="s">
        <v>3127</v>
      </c>
      <c r="D144" s="161"/>
      <c r="E144" s="162"/>
      <c r="F144" s="163">
        <v>479866</v>
      </c>
      <c r="G144" s="164">
        <v>7</v>
      </c>
      <c r="H144" s="169">
        <v>0.51967437745269118</v>
      </c>
      <c r="I144" s="166">
        <v>46</v>
      </c>
      <c r="J144" s="167">
        <v>72.332670874059758</v>
      </c>
      <c r="K144" s="164">
        <v>125</v>
      </c>
      <c r="L144" s="165">
        <v>54.779676721919081</v>
      </c>
      <c r="M144" s="166">
        <v>104</v>
      </c>
      <c r="N144" s="167">
        <v>8.7159016211660862</v>
      </c>
      <c r="O144" s="164">
        <v>30</v>
      </c>
      <c r="P144" s="168">
        <v>884.00668975028134</v>
      </c>
      <c r="Q144" s="164">
        <v>37</v>
      </c>
      <c r="R144" s="16"/>
      <c r="S144" s="16"/>
      <c r="U144" s="46">
        <v>137</v>
      </c>
    </row>
    <row r="145" spans="1:30" s="90" customFormat="1" ht="15" customHeight="1" x14ac:dyDescent="0.25">
      <c r="A145" s="181" t="s">
        <v>3148</v>
      </c>
      <c r="B145" s="183"/>
      <c r="C145" s="160" t="s">
        <v>3149</v>
      </c>
      <c r="D145" s="161"/>
      <c r="E145" s="162"/>
      <c r="F145" s="163">
        <v>122725</v>
      </c>
      <c r="G145" s="164">
        <v>42</v>
      </c>
      <c r="H145" s="169">
        <v>0.41855028276588152</v>
      </c>
      <c r="I145" s="166">
        <v>93</v>
      </c>
      <c r="J145" s="167">
        <v>73.380735792202074</v>
      </c>
      <c r="K145" s="164">
        <v>110</v>
      </c>
      <c r="L145" s="165">
        <v>34.950574944522891</v>
      </c>
      <c r="M145" s="166">
        <v>183</v>
      </c>
      <c r="N145" s="167">
        <v>6.2004132004013854</v>
      </c>
      <c r="O145" s="164">
        <v>105</v>
      </c>
      <c r="P145" s="168">
        <v>716.09690157446028</v>
      </c>
      <c r="Q145" s="164">
        <v>64</v>
      </c>
      <c r="R145" s="16"/>
      <c r="S145" s="16"/>
      <c r="T145" s="80"/>
      <c r="U145" s="46">
        <v>138</v>
      </c>
      <c r="V145" s="80"/>
      <c r="W145" s="80"/>
      <c r="X145" s="80"/>
      <c r="Y145" s="80"/>
      <c r="Z145" s="80"/>
      <c r="AA145" s="80"/>
      <c r="AB145" s="80"/>
      <c r="AC145" s="80"/>
      <c r="AD145" s="80"/>
    </row>
    <row r="146" spans="1:30" s="90" customFormat="1" ht="15" customHeight="1" x14ac:dyDescent="0.25">
      <c r="A146" s="181" t="s">
        <v>3161</v>
      </c>
      <c r="B146" s="182"/>
      <c r="C146" s="160" t="s">
        <v>3162</v>
      </c>
      <c r="D146" s="161"/>
      <c r="E146" s="162"/>
      <c r="F146" s="163">
        <v>62437</v>
      </c>
      <c r="G146" s="164">
        <v>86</v>
      </c>
      <c r="H146" s="169">
        <v>0.34469383006127668</v>
      </c>
      <c r="I146" s="166">
        <v>146</v>
      </c>
      <c r="J146" s="167">
        <v>71.024523122004538</v>
      </c>
      <c r="K146" s="164">
        <v>135</v>
      </c>
      <c r="L146" s="165">
        <v>34.241561610410734</v>
      </c>
      <c r="M146" s="166">
        <v>185</v>
      </c>
      <c r="N146" s="167">
        <v>5.5326618654733597</v>
      </c>
      <c r="O146" s="164">
        <v>135</v>
      </c>
      <c r="P146" s="168">
        <v>473.66953239663252</v>
      </c>
      <c r="Q146" s="164">
        <v>133</v>
      </c>
      <c r="R146" s="16"/>
      <c r="S146" s="16"/>
      <c r="T146" s="80"/>
      <c r="U146" s="46">
        <v>139</v>
      </c>
      <c r="V146" s="80"/>
      <c r="W146" s="80"/>
      <c r="X146" s="80"/>
      <c r="Y146" s="80"/>
      <c r="Z146" s="80"/>
      <c r="AA146" s="80"/>
      <c r="AB146" s="80"/>
      <c r="AC146" s="80"/>
      <c r="AD146" s="80"/>
    </row>
    <row r="147" spans="1:30" s="80" customFormat="1" ht="15" customHeight="1" x14ac:dyDescent="0.25">
      <c r="A147" s="181" t="s">
        <v>3173</v>
      </c>
      <c r="B147" s="182"/>
      <c r="C147" s="160" t="s">
        <v>3174</v>
      </c>
      <c r="D147" s="161"/>
      <c r="E147" s="162"/>
      <c r="F147" s="163">
        <v>49072</v>
      </c>
      <c r="G147" s="164">
        <v>114</v>
      </c>
      <c r="H147" s="169">
        <v>0.33074358893115036</v>
      </c>
      <c r="I147" s="166">
        <v>159</v>
      </c>
      <c r="J147" s="167">
        <v>65.839848723960642</v>
      </c>
      <c r="K147" s="164">
        <v>170</v>
      </c>
      <c r="L147" s="165">
        <v>29.349305744622921</v>
      </c>
      <c r="M147" s="166">
        <v>190</v>
      </c>
      <c r="N147" s="167">
        <v>5.6141818256646641</v>
      </c>
      <c r="O147" s="164">
        <v>133</v>
      </c>
      <c r="P147" s="168">
        <v>501.66251037778784</v>
      </c>
      <c r="Q147" s="164">
        <v>121</v>
      </c>
      <c r="R147" s="16"/>
      <c r="S147" s="16"/>
      <c r="U147" s="46">
        <v>140</v>
      </c>
    </row>
    <row r="148" spans="1:30" s="80" customFormat="1" ht="15" customHeight="1" x14ac:dyDescent="0.25">
      <c r="A148" s="181" t="s">
        <v>3182</v>
      </c>
      <c r="B148" s="183"/>
      <c r="C148" s="160" t="s">
        <v>3183</v>
      </c>
      <c r="D148" s="161"/>
      <c r="E148" s="162"/>
      <c r="F148" s="163">
        <v>58511</v>
      </c>
      <c r="G148" s="164">
        <v>91</v>
      </c>
      <c r="H148" s="169">
        <v>0.36773589903042575</v>
      </c>
      <c r="I148" s="166">
        <v>129</v>
      </c>
      <c r="J148" s="167">
        <v>76.451644375298628</v>
      </c>
      <c r="K148" s="164">
        <v>69</v>
      </c>
      <c r="L148" s="165">
        <v>36.333491236380858</v>
      </c>
      <c r="M148" s="166">
        <v>178</v>
      </c>
      <c r="N148" s="167">
        <v>6.045567168542612</v>
      </c>
      <c r="O148" s="164">
        <v>109</v>
      </c>
      <c r="P148" s="168">
        <v>468.71031301059242</v>
      </c>
      <c r="Q148" s="164">
        <v>135</v>
      </c>
      <c r="R148" s="16"/>
      <c r="S148" s="16"/>
      <c r="U148" s="46">
        <v>141</v>
      </c>
    </row>
    <row r="149" spans="1:30" s="80" customFormat="1" ht="15" customHeight="1" x14ac:dyDescent="0.25">
      <c r="A149" s="181" t="s">
        <v>3206</v>
      </c>
      <c r="B149" s="183"/>
      <c r="C149" s="160" t="s">
        <v>3207</v>
      </c>
      <c r="D149" s="161"/>
      <c r="E149" s="162"/>
      <c r="F149" s="163">
        <v>54637</v>
      </c>
      <c r="G149" s="164">
        <v>99</v>
      </c>
      <c r="H149" s="169">
        <v>0.38804913255433626</v>
      </c>
      <c r="I149" s="166">
        <v>112</v>
      </c>
      <c r="J149" s="167">
        <v>68.397983515085599</v>
      </c>
      <c r="K149" s="164">
        <v>158</v>
      </c>
      <c r="L149" s="165">
        <v>42.099764951684513</v>
      </c>
      <c r="M149" s="166">
        <v>157</v>
      </c>
      <c r="N149" s="167">
        <v>6.5168389878163069</v>
      </c>
      <c r="O149" s="164">
        <v>95</v>
      </c>
      <c r="P149" s="168">
        <v>567.52203770410267</v>
      </c>
      <c r="Q149" s="164">
        <v>103</v>
      </c>
      <c r="R149" s="16"/>
      <c r="S149" s="16"/>
      <c r="U149" s="46">
        <v>142</v>
      </c>
    </row>
    <row r="150" spans="1:30" s="80" customFormat="1" ht="15" customHeight="1" x14ac:dyDescent="0.25">
      <c r="A150" s="181" t="s">
        <v>3219</v>
      </c>
      <c r="B150" s="182"/>
      <c r="C150" s="160" t="s">
        <v>3220</v>
      </c>
      <c r="D150" s="161"/>
      <c r="E150" s="162"/>
      <c r="F150" s="163">
        <v>48482</v>
      </c>
      <c r="G150" s="164">
        <v>116</v>
      </c>
      <c r="H150" s="169">
        <v>0.32346116002501368</v>
      </c>
      <c r="I150" s="166">
        <v>163</v>
      </c>
      <c r="J150" s="167">
        <v>81.025943876573834</v>
      </c>
      <c r="K150" s="164">
        <v>27</v>
      </c>
      <c r="L150" s="165">
        <v>21.270409304406172</v>
      </c>
      <c r="M150" s="166">
        <v>194</v>
      </c>
      <c r="N150" s="167">
        <v>5.2602307432920652</v>
      </c>
      <c r="O150" s="164">
        <v>149</v>
      </c>
      <c r="P150" s="168">
        <v>427.41818948651769</v>
      </c>
      <c r="Q150" s="164">
        <v>151</v>
      </c>
      <c r="R150" s="16"/>
      <c r="S150" s="16"/>
      <c r="U150" s="46">
        <v>143</v>
      </c>
    </row>
    <row r="151" spans="1:30" s="80" customFormat="1" ht="15" customHeight="1" x14ac:dyDescent="0.25">
      <c r="A151" s="181" t="s">
        <v>3232</v>
      </c>
      <c r="B151" s="184"/>
      <c r="C151" s="160" t="s">
        <v>3233</v>
      </c>
      <c r="D151" s="161"/>
      <c r="E151" s="162"/>
      <c r="F151" s="163">
        <v>7780</v>
      </c>
      <c r="G151" s="164">
        <v>187</v>
      </c>
      <c r="H151" s="169">
        <v>0.40710038191161646</v>
      </c>
      <c r="I151" s="166">
        <v>102</v>
      </c>
      <c r="J151" s="167">
        <v>77.528013296981015</v>
      </c>
      <c r="K151" s="164">
        <v>56</v>
      </c>
      <c r="L151" s="165">
        <v>28.01047120418848</v>
      </c>
      <c r="M151" s="166">
        <v>191</v>
      </c>
      <c r="N151" s="167">
        <v>5.8923453274657005</v>
      </c>
      <c r="O151" s="164">
        <v>117</v>
      </c>
      <c r="P151" s="168">
        <v>703.62029662869838</v>
      </c>
      <c r="Q151" s="164">
        <v>68</v>
      </c>
      <c r="R151" s="16"/>
      <c r="S151" s="16"/>
      <c r="U151" s="46">
        <v>144</v>
      </c>
    </row>
    <row r="152" spans="1:30" s="80" customFormat="1" ht="15" customHeight="1" x14ac:dyDescent="0.25">
      <c r="A152" s="181" t="s">
        <v>3243</v>
      </c>
      <c r="B152" s="182"/>
      <c r="C152" s="160" t="s">
        <v>3244</v>
      </c>
      <c r="D152" s="161"/>
      <c r="E152" s="162"/>
      <c r="F152" s="163">
        <v>111474</v>
      </c>
      <c r="G152" s="164">
        <v>50</v>
      </c>
      <c r="H152" s="169">
        <v>0.5550445501602923</v>
      </c>
      <c r="I152" s="166">
        <v>36</v>
      </c>
      <c r="J152" s="167">
        <v>71.420583944792497</v>
      </c>
      <c r="K152" s="164">
        <v>131</v>
      </c>
      <c r="L152" s="165">
        <v>65.286135693215343</v>
      </c>
      <c r="M152" s="166">
        <v>56</v>
      </c>
      <c r="N152" s="167">
        <v>8.9865187254447942</v>
      </c>
      <c r="O152" s="164">
        <v>25</v>
      </c>
      <c r="P152" s="168">
        <v>982.79739949069688</v>
      </c>
      <c r="Q152" s="164">
        <v>27</v>
      </c>
      <c r="R152" s="16"/>
      <c r="S152" s="16"/>
      <c r="U152" s="46">
        <v>145</v>
      </c>
    </row>
    <row r="153" spans="1:30" s="80" customFormat="1" ht="15" customHeight="1" x14ac:dyDescent="0.25">
      <c r="A153" s="181" t="s">
        <v>3253</v>
      </c>
      <c r="B153" s="183"/>
      <c r="C153" s="160" t="s">
        <v>3254</v>
      </c>
      <c r="D153" s="161"/>
      <c r="E153" s="162"/>
      <c r="F153" s="163">
        <v>18549</v>
      </c>
      <c r="G153" s="164">
        <v>166</v>
      </c>
      <c r="H153" s="169">
        <v>0.55080376045636781</v>
      </c>
      <c r="I153" s="166">
        <v>37</v>
      </c>
      <c r="J153" s="167">
        <v>76.19483453009363</v>
      </c>
      <c r="K153" s="164">
        <v>74</v>
      </c>
      <c r="L153" s="165">
        <v>59.284116331096193</v>
      </c>
      <c r="M153" s="166">
        <v>81</v>
      </c>
      <c r="N153" s="167">
        <v>7.5581020535158681</v>
      </c>
      <c r="O153" s="164">
        <v>57</v>
      </c>
      <c r="P153" s="168">
        <v>1019.6186057192016</v>
      </c>
      <c r="Q153" s="164">
        <v>21</v>
      </c>
      <c r="R153" s="16"/>
      <c r="S153" s="16"/>
      <c r="U153" s="46">
        <v>146</v>
      </c>
    </row>
    <row r="154" spans="1:30" s="80" customFormat="1" ht="15" customHeight="1" x14ac:dyDescent="0.25">
      <c r="A154" s="181" t="s">
        <v>3263</v>
      </c>
      <c r="B154" s="183"/>
      <c r="C154" s="160" t="s">
        <v>3264</v>
      </c>
      <c r="D154" s="161"/>
      <c r="E154" s="162"/>
      <c r="F154" s="163">
        <v>11047</v>
      </c>
      <c r="G154" s="164">
        <v>182</v>
      </c>
      <c r="H154" s="169">
        <v>0.60131123877570281</v>
      </c>
      <c r="I154" s="166">
        <v>20</v>
      </c>
      <c r="J154" s="167">
        <v>84.075961379002607</v>
      </c>
      <c r="K154" s="164">
        <v>7</v>
      </c>
      <c r="L154" s="165">
        <v>53.746397694524497</v>
      </c>
      <c r="M154" s="166">
        <v>111</v>
      </c>
      <c r="N154" s="167">
        <v>8.1024064403829428</v>
      </c>
      <c r="O154" s="164">
        <v>44</v>
      </c>
      <c r="P154" s="168">
        <v>1149.4783268478855</v>
      </c>
      <c r="Q154" s="164">
        <v>9</v>
      </c>
      <c r="R154" s="16"/>
      <c r="S154" s="16"/>
      <c r="U154" s="46">
        <v>147</v>
      </c>
    </row>
    <row r="155" spans="1:30" s="80" customFormat="1" ht="15" customHeight="1" x14ac:dyDescent="0.25">
      <c r="A155" s="181" t="s">
        <v>3273</v>
      </c>
      <c r="B155" s="182"/>
      <c r="C155" s="160" t="s">
        <v>3274</v>
      </c>
      <c r="D155" s="161"/>
      <c r="E155" s="162"/>
      <c r="F155" s="163">
        <v>85349</v>
      </c>
      <c r="G155" s="164">
        <v>64</v>
      </c>
      <c r="H155" s="169">
        <v>0.65412731757081277</v>
      </c>
      <c r="I155" s="166">
        <v>5</v>
      </c>
      <c r="J155" s="167">
        <v>78.615947418640218</v>
      </c>
      <c r="K155" s="164">
        <v>48</v>
      </c>
      <c r="L155" s="165">
        <v>75.24348099277411</v>
      </c>
      <c r="M155" s="166">
        <v>12</v>
      </c>
      <c r="N155" s="167">
        <v>10.043109739343874</v>
      </c>
      <c r="O155" s="164">
        <v>6</v>
      </c>
      <c r="P155" s="168">
        <v>1203.2216233761881</v>
      </c>
      <c r="Q155" s="164">
        <v>8</v>
      </c>
      <c r="R155" s="114"/>
      <c r="S155" s="114"/>
      <c r="T155" s="113"/>
      <c r="U155" s="46">
        <v>148</v>
      </c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s="80" customFormat="1" ht="15" customHeight="1" x14ac:dyDescent="0.25">
      <c r="A156" s="181" t="s">
        <v>3286</v>
      </c>
      <c r="B156" s="182"/>
      <c r="C156" s="160" t="s">
        <v>3287</v>
      </c>
      <c r="D156" s="161"/>
      <c r="E156" s="162"/>
      <c r="F156" s="163">
        <v>14865</v>
      </c>
      <c r="G156" s="164">
        <v>174</v>
      </c>
      <c r="H156" s="169">
        <v>0.53583285279630899</v>
      </c>
      <c r="I156" s="166">
        <v>42</v>
      </c>
      <c r="J156" s="167">
        <v>82.859256756728826</v>
      </c>
      <c r="K156" s="164">
        <v>14</v>
      </c>
      <c r="L156" s="165">
        <v>71.197007481296765</v>
      </c>
      <c r="M156" s="166">
        <v>23</v>
      </c>
      <c r="N156" s="167">
        <v>7.5543930217843265</v>
      </c>
      <c r="O156" s="164">
        <v>58</v>
      </c>
      <c r="P156" s="168">
        <v>767.14462363201881</v>
      </c>
      <c r="Q156" s="164">
        <v>56</v>
      </c>
      <c r="R156" s="16"/>
      <c r="S156" s="16"/>
      <c r="U156" s="46">
        <v>149</v>
      </c>
    </row>
    <row r="157" spans="1:30" s="80" customFormat="1" ht="15" customHeight="1" x14ac:dyDescent="0.25">
      <c r="A157" s="181" t="s">
        <v>3310</v>
      </c>
      <c r="B157" s="183"/>
      <c r="C157" s="160" t="s">
        <v>3311</v>
      </c>
      <c r="D157" s="161"/>
      <c r="E157" s="162"/>
      <c r="F157" s="163">
        <v>74649</v>
      </c>
      <c r="G157" s="164">
        <v>75</v>
      </c>
      <c r="H157" s="169">
        <v>0.63782259716769152</v>
      </c>
      <c r="I157" s="166">
        <v>9</v>
      </c>
      <c r="J157" s="167">
        <v>80.123648629917327</v>
      </c>
      <c r="K157" s="164">
        <v>33</v>
      </c>
      <c r="L157" s="165">
        <v>74.124679760888128</v>
      </c>
      <c r="M157" s="166">
        <v>14</v>
      </c>
      <c r="N157" s="167">
        <v>10.344974459980088</v>
      </c>
      <c r="O157" s="164">
        <v>5</v>
      </c>
      <c r="P157" s="168">
        <v>1077.4069439681145</v>
      </c>
      <c r="Q157" s="164">
        <v>15</v>
      </c>
      <c r="R157" s="16"/>
      <c r="S157" s="16"/>
      <c r="U157" s="46">
        <v>150</v>
      </c>
    </row>
    <row r="158" spans="1:30" s="80" customFormat="1" ht="15" customHeight="1" x14ac:dyDescent="0.25">
      <c r="A158" s="181" t="s">
        <v>3320</v>
      </c>
      <c r="B158" s="183"/>
      <c r="C158" s="160" t="s">
        <v>3321</v>
      </c>
      <c r="D158" s="161"/>
      <c r="E158" s="162"/>
      <c r="F158" s="163">
        <v>123015</v>
      </c>
      <c r="G158" s="164">
        <v>41</v>
      </c>
      <c r="H158" s="169">
        <v>0.52320407339061392</v>
      </c>
      <c r="I158" s="166">
        <v>45</v>
      </c>
      <c r="J158" s="167">
        <v>74.650853460751279</v>
      </c>
      <c r="K158" s="164">
        <v>90</v>
      </c>
      <c r="L158" s="165">
        <v>77.951807228915655</v>
      </c>
      <c r="M158" s="166">
        <v>6</v>
      </c>
      <c r="N158" s="167">
        <v>9.4061403929422713</v>
      </c>
      <c r="O158" s="164">
        <v>14</v>
      </c>
      <c r="P158" s="168">
        <v>695.24286228350911</v>
      </c>
      <c r="Q158" s="164">
        <v>70</v>
      </c>
      <c r="R158" s="114"/>
      <c r="S158" s="114"/>
      <c r="T158" s="113"/>
      <c r="U158" s="46">
        <v>151</v>
      </c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s="80" customFormat="1" ht="15" customHeight="1" x14ac:dyDescent="0.25">
      <c r="A159" s="181" t="s">
        <v>3346</v>
      </c>
      <c r="B159" s="182"/>
      <c r="C159" s="160" t="s">
        <v>3347</v>
      </c>
      <c r="D159" s="161"/>
      <c r="E159" s="162"/>
      <c r="F159" s="163">
        <v>43580</v>
      </c>
      <c r="G159" s="164">
        <v>122</v>
      </c>
      <c r="H159" s="169">
        <v>0.37317338856535409</v>
      </c>
      <c r="I159" s="166">
        <v>125</v>
      </c>
      <c r="J159" s="167">
        <v>73.07289921974369</v>
      </c>
      <c r="K159" s="164">
        <v>113</v>
      </c>
      <c r="L159" s="165">
        <v>80.385329619312913</v>
      </c>
      <c r="M159" s="166">
        <v>2</v>
      </c>
      <c r="N159" s="167">
        <v>7.2912634488942025</v>
      </c>
      <c r="O159" s="164">
        <v>65</v>
      </c>
      <c r="P159" s="168">
        <v>321.76060728537311</v>
      </c>
      <c r="Q159" s="164">
        <v>176</v>
      </c>
      <c r="R159" s="16"/>
      <c r="S159" s="16"/>
      <c r="U159" s="46">
        <v>152</v>
      </c>
    </row>
    <row r="160" spans="1:30" s="80" customFormat="1" ht="15" customHeight="1" x14ac:dyDescent="0.25">
      <c r="A160" s="181" t="s">
        <v>3363</v>
      </c>
      <c r="B160" s="182"/>
      <c r="C160" s="160" t="s">
        <v>3364</v>
      </c>
      <c r="D160" s="161"/>
      <c r="E160" s="162"/>
      <c r="F160" s="163">
        <v>87470</v>
      </c>
      <c r="G160" s="164">
        <v>61</v>
      </c>
      <c r="H160" s="169">
        <v>0.39784329125680717</v>
      </c>
      <c r="I160" s="166">
        <v>107</v>
      </c>
      <c r="J160" s="167">
        <v>67.559998455004518</v>
      </c>
      <c r="K160" s="164">
        <v>161</v>
      </c>
      <c r="L160" s="165">
        <v>45.808202653799754</v>
      </c>
      <c r="M160" s="166">
        <v>140</v>
      </c>
      <c r="N160" s="167">
        <v>6.7848344545307189</v>
      </c>
      <c r="O160" s="164">
        <v>85</v>
      </c>
      <c r="P160" s="168">
        <v>580.6948608688416</v>
      </c>
      <c r="Q160" s="164">
        <v>98</v>
      </c>
      <c r="R160" s="16"/>
      <c r="S160" s="16"/>
      <c r="U160" s="46">
        <v>153</v>
      </c>
    </row>
    <row r="161" spans="1:30" s="80" customFormat="1" ht="15" customHeight="1" x14ac:dyDescent="0.25">
      <c r="A161" s="181" t="s">
        <v>3383</v>
      </c>
      <c r="B161" s="183"/>
      <c r="C161" s="160" t="s">
        <v>3384</v>
      </c>
      <c r="D161" s="161"/>
      <c r="E161" s="162"/>
      <c r="F161" s="163">
        <v>799321</v>
      </c>
      <c r="G161" s="164">
        <v>5</v>
      </c>
      <c r="H161" s="169">
        <v>0.54082349119218032</v>
      </c>
      <c r="I161" s="166">
        <v>40</v>
      </c>
      <c r="J161" s="167">
        <v>78.620599631589954</v>
      </c>
      <c r="K161" s="164">
        <v>47</v>
      </c>
      <c r="L161" s="165">
        <v>65.992631059792856</v>
      </c>
      <c r="M161" s="166">
        <v>54</v>
      </c>
      <c r="N161" s="167">
        <v>8.5628442296695777</v>
      </c>
      <c r="O161" s="164">
        <v>33</v>
      </c>
      <c r="P161" s="168">
        <v>813.27827552621443</v>
      </c>
      <c r="Q161" s="164">
        <v>48</v>
      </c>
      <c r="R161" s="16"/>
      <c r="S161" s="16"/>
      <c r="U161" s="46">
        <v>154</v>
      </c>
    </row>
    <row r="162" spans="1:30" s="80" customFormat="1" ht="15" customHeight="1" x14ac:dyDescent="0.25">
      <c r="A162" s="181" t="s">
        <v>3404</v>
      </c>
      <c r="B162" s="183"/>
      <c r="C162" s="160" t="s">
        <v>3405</v>
      </c>
      <c r="D162" s="161"/>
      <c r="E162" s="162"/>
      <c r="F162" s="163">
        <v>119287</v>
      </c>
      <c r="G162" s="164">
        <v>46</v>
      </c>
      <c r="H162" s="169">
        <v>0.25241959516923818</v>
      </c>
      <c r="I162" s="166">
        <v>190</v>
      </c>
      <c r="J162" s="167">
        <v>63.127356813230584</v>
      </c>
      <c r="K162" s="164">
        <v>178</v>
      </c>
      <c r="L162" s="165">
        <v>36.618044300378173</v>
      </c>
      <c r="M162" s="166">
        <v>177</v>
      </c>
      <c r="N162" s="167">
        <v>4.0691756061016626</v>
      </c>
      <c r="O162" s="164">
        <v>188</v>
      </c>
      <c r="P162" s="168">
        <v>292.90705306474803</v>
      </c>
      <c r="Q162" s="164">
        <v>183</v>
      </c>
      <c r="R162" s="16"/>
      <c r="S162" s="16"/>
      <c r="U162" s="46">
        <v>155</v>
      </c>
    </row>
    <row r="163" spans="1:30" s="80" customFormat="1" ht="15" customHeight="1" x14ac:dyDescent="0.25">
      <c r="A163" s="181" t="s">
        <v>3425</v>
      </c>
      <c r="B163" s="182"/>
      <c r="C163" s="160" t="s">
        <v>3426</v>
      </c>
      <c r="D163" s="161"/>
      <c r="E163" s="162"/>
      <c r="F163" s="163">
        <v>111501</v>
      </c>
      <c r="G163" s="164">
        <v>49</v>
      </c>
      <c r="H163" s="169">
        <v>0.26370643567111374</v>
      </c>
      <c r="I163" s="166">
        <v>188</v>
      </c>
      <c r="J163" s="167">
        <v>60.581072776196493</v>
      </c>
      <c r="K163" s="164">
        <v>182</v>
      </c>
      <c r="L163" s="165">
        <v>45.909298085688235</v>
      </c>
      <c r="M163" s="166">
        <v>139</v>
      </c>
      <c r="N163" s="167">
        <v>4.2144179991320891</v>
      </c>
      <c r="O163" s="164">
        <v>186</v>
      </c>
      <c r="P163" s="168">
        <v>307.83428128462594</v>
      </c>
      <c r="Q163" s="164">
        <v>181</v>
      </c>
      <c r="R163" s="16"/>
      <c r="S163" s="16"/>
      <c r="U163" s="46">
        <v>156</v>
      </c>
    </row>
    <row r="164" spans="1:30" s="80" customFormat="1" ht="15" customHeight="1" x14ac:dyDescent="0.25">
      <c r="A164" s="181" t="s">
        <v>3443</v>
      </c>
      <c r="B164" s="182"/>
      <c r="C164" s="160" t="s">
        <v>3444</v>
      </c>
      <c r="D164" s="161"/>
      <c r="E164" s="162"/>
      <c r="F164" s="163">
        <v>162027</v>
      </c>
      <c r="G164" s="164">
        <v>28</v>
      </c>
      <c r="H164" s="169">
        <v>0.41631633115504779</v>
      </c>
      <c r="I164" s="166">
        <v>94</v>
      </c>
      <c r="J164" s="167">
        <v>72.893145418744368</v>
      </c>
      <c r="K164" s="164">
        <v>116</v>
      </c>
      <c r="L164" s="165">
        <v>57.324894514767934</v>
      </c>
      <c r="M164" s="166">
        <v>87</v>
      </c>
      <c r="N164" s="167">
        <v>5.6752543816683358</v>
      </c>
      <c r="O164" s="164">
        <v>130</v>
      </c>
      <c r="P164" s="168">
        <v>598.36205033744864</v>
      </c>
      <c r="Q164" s="164">
        <v>91</v>
      </c>
      <c r="R164" s="16"/>
      <c r="S164" s="16"/>
      <c r="U164" s="46">
        <v>157</v>
      </c>
    </row>
    <row r="165" spans="1:30" s="80" customFormat="1" ht="15" customHeight="1" x14ac:dyDescent="0.25">
      <c r="A165" s="181" t="s">
        <v>3465</v>
      </c>
      <c r="B165" s="183"/>
      <c r="C165" s="160" t="s">
        <v>3466</v>
      </c>
      <c r="D165" s="161"/>
      <c r="E165" s="162"/>
      <c r="F165" s="163">
        <v>129892</v>
      </c>
      <c r="G165" s="164">
        <v>39</v>
      </c>
      <c r="H165" s="169">
        <v>0.49072389460146471</v>
      </c>
      <c r="I165" s="166">
        <v>62</v>
      </c>
      <c r="J165" s="167">
        <v>80.21002728903774</v>
      </c>
      <c r="K165" s="164">
        <v>31</v>
      </c>
      <c r="L165" s="165">
        <v>61.872812135355893</v>
      </c>
      <c r="M165" s="166">
        <v>71</v>
      </c>
      <c r="N165" s="167">
        <v>7.3232169375026528</v>
      </c>
      <c r="O165" s="164">
        <v>64</v>
      </c>
      <c r="P165" s="168">
        <v>680.29755889812225</v>
      </c>
      <c r="Q165" s="164">
        <v>77</v>
      </c>
      <c r="R165" s="16"/>
      <c r="S165" s="16"/>
      <c r="U165" s="46">
        <v>158</v>
      </c>
    </row>
    <row r="166" spans="1:30" s="80" customFormat="1" ht="15" customHeight="1" x14ac:dyDescent="0.25">
      <c r="A166" s="181" t="s">
        <v>3481</v>
      </c>
      <c r="B166" s="183"/>
      <c r="C166" s="160" t="s">
        <v>3482</v>
      </c>
      <c r="D166" s="161"/>
      <c r="E166" s="162"/>
      <c r="F166" s="163">
        <v>311454</v>
      </c>
      <c r="G166" s="164">
        <v>13</v>
      </c>
      <c r="H166" s="169">
        <v>0.51698463248748638</v>
      </c>
      <c r="I166" s="166">
        <v>49</v>
      </c>
      <c r="J166" s="167">
        <v>78.47667732936543</v>
      </c>
      <c r="K166" s="164">
        <v>49</v>
      </c>
      <c r="L166" s="165">
        <v>67.370103916866512</v>
      </c>
      <c r="M166" s="166">
        <v>45</v>
      </c>
      <c r="N166" s="167">
        <v>7.9861651281022148</v>
      </c>
      <c r="O166" s="164">
        <v>46</v>
      </c>
      <c r="P166" s="168">
        <v>740.40164681271472</v>
      </c>
      <c r="Q166" s="164">
        <v>59</v>
      </c>
      <c r="R166" s="16"/>
      <c r="S166" s="16"/>
      <c r="U166" s="46">
        <v>159</v>
      </c>
    </row>
    <row r="167" spans="1:30" s="80" customFormat="1" ht="15" customHeight="1" x14ac:dyDescent="0.25">
      <c r="A167" s="181" t="s">
        <v>3497</v>
      </c>
      <c r="B167" s="182"/>
      <c r="C167" s="160" t="s">
        <v>3498</v>
      </c>
      <c r="D167" s="161"/>
      <c r="E167" s="162"/>
      <c r="F167" s="163">
        <v>144150</v>
      </c>
      <c r="G167" s="164">
        <v>35</v>
      </c>
      <c r="H167" s="169">
        <v>0.54439693249596977</v>
      </c>
      <c r="I167" s="166">
        <v>39</v>
      </c>
      <c r="J167" s="167">
        <v>74.362370687794026</v>
      </c>
      <c r="K167" s="164">
        <v>99</v>
      </c>
      <c r="L167" s="165">
        <v>66.484607745779542</v>
      </c>
      <c r="M167" s="166">
        <v>52</v>
      </c>
      <c r="N167" s="167">
        <v>9.2041990086860306</v>
      </c>
      <c r="O167" s="164">
        <v>17</v>
      </c>
      <c r="P167" s="168">
        <v>856.03892725884327</v>
      </c>
      <c r="Q167" s="164">
        <v>40</v>
      </c>
      <c r="R167" s="16"/>
      <c r="S167" s="16"/>
      <c r="U167" s="46">
        <v>160</v>
      </c>
    </row>
    <row r="168" spans="1:30" s="113" customFormat="1" ht="15" customHeight="1" x14ac:dyDescent="0.25">
      <c r="A168" s="181" t="s">
        <v>3511</v>
      </c>
      <c r="B168" s="182"/>
      <c r="C168" s="160" t="s">
        <v>3512</v>
      </c>
      <c r="D168" s="161"/>
      <c r="E168" s="162"/>
      <c r="F168" s="163">
        <v>79177</v>
      </c>
      <c r="G168" s="164">
        <v>68</v>
      </c>
      <c r="H168" s="169">
        <v>0.4193642853179782</v>
      </c>
      <c r="I168" s="166">
        <v>92</v>
      </c>
      <c r="J168" s="167">
        <v>68.934529960690654</v>
      </c>
      <c r="K168" s="164">
        <v>152</v>
      </c>
      <c r="L168" s="165">
        <v>56.789727126805779</v>
      </c>
      <c r="M168" s="166">
        <v>90</v>
      </c>
      <c r="N168" s="167">
        <v>6.8183399948092402</v>
      </c>
      <c r="O168" s="164">
        <v>82</v>
      </c>
      <c r="P168" s="168">
        <v>589.19902135808172</v>
      </c>
      <c r="Q168" s="164">
        <v>94</v>
      </c>
      <c r="R168" s="16"/>
      <c r="S168" s="16"/>
      <c r="T168" s="80"/>
      <c r="U168" s="46">
        <v>161</v>
      </c>
      <c r="V168" s="80"/>
      <c r="W168" s="80"/>
      <c r="X168" s="80"/>
      <c r="Y168" s="80"/>
      <c r="Z168" s="80"/>
      <c r="AA168" s="80"/>
      <c r="AB168" s="80"/>
      <c r="AC168" s="80"/>
      <c r="AD168" s="80"/>
    </row>
    <row r="169" spans="1:30" s="80" customFormat="1" ht="15" customHeight="1" x14ac:dyDescent="0.25">
      <c r="A169" s="181" t="s">
        <v>3527</v>
      </c>
      <c r="B169" s="183"/>
      <c r="C169" s="160" t="s">
        <v>3528</v>
      </c>
      <c r="D169" s="161"/>
      <c r="E169" s="162"/>
      <c r="F169" s="163">
        <v>219494</v>
      </c>
      <c r="G169" s="164">
        <v>22</v>
      </c>
      <c r="H169" s="169">
        <v>0.49193664031605822</v>
      </c>
      <c r="I169" s="166">
        <v>60</v>
      </c>
      <c r="J169" s="167">
        <v>66.065054043906727</v>
      </c>
      <c r="K169" s="164">
        <v>169</v>
      </c>
      <c r="L169" s="165">
        <v>77.260458839406212</v>
      </c>
      <c r="M169" s="166">
        <v>8</v>
      </c>
      <c r="N169" s="167">
        <v>9.1085218403498072</v>
      </c>
      <c r="O169" s="164">
        <v>22</v>
      </c>
      <c r="P169" s="168">
        <v>714.94540586689834</v>
      </c>
      <c r="Q169" s="164">
        <v>65</v>
      </c>
      <c r="R169" s="16"/>
      <c r="S169" s="16"/>
      <c r="U169" s="46">
        <v>162</v>
      </c>
    </row>
    <row r="170" spans="1:30" s="80" customFormat="1" ht="15" customHeight="1" x14ac:dyDescent="0.25">
      <c r="A170" s="181" t="s">
        <v>3557</v>
      </c>
      <c r="B170" s="183"/>
      <c r="C170" s="160" t="s">
        <v>3558</v>
      </c>
      <c r="D170" s="161"/>
      <c r="E170" s="162"/>
      <c r="F170" s="163">
        <v>110392</v>
      </c>
      <c r="G170" s="164">
        <v>52</v>
      </c>
      <c r="H170" s="169">
        <v>0.30501192120330289</v>
      </c>
      <c r="I170" s="166">
        <v>175</v>
      </c>
      <c r="J170" s="167">
        <v>63.996872933990716</v>
      </c>
      <c r="K170" s="164">
        <v>174</v>
      </c>
      <c r="L170" s="165">
        <v>64.658863831001995</v>
      </c>
      <c r="M170" s="166">
        <v>59</v>
      </c>
      <c r="N170" s="167">
        <v>5.8151800837301462</v>
      </c>
      <c r="O170" s="164">
        <v>123</v>
      </c>
      <c r="P170" s="168">
        <v>286.6902867129337</v>
      </c>
      <c r="Q170" s="164">
        <v>185</v>
      </c>
      <c r="R170" s="16"/>
      <c r="S170" s="16"/>
      <c r="U170" s="46">
        <v>163</v>
      </c>
    </row>
    <row r="171" spans="1:30" s="80" customFormat="1" ht="15" customHeight="1" x14ac:dyDescent="0.25">
      <c r="A171" s="181" t="s">
        <v>3587</v>
      </c>
      <c r="B171" s="182"/>
      <c r="C171" s="160" t="s">
        <v>3588</v>
      </c>
      <c r="D171" s="161"/>
      <c r="E171" s="162"/>
      <c r="F171" s="163">
        <v>73322</v>
      </c>
      <c r="G171" s="164">
        <v>77</v>
      </c>
      <c r="H171" s="169">
        <v>0.34027628872032772</v>
      </c>
      <c r="I171" s="166">
        <v>148</v>
      </c>
      <c r="J171" s="167">
        <v>62.44005883294529</v>
      </c>
      <c r="K171" s="164">
        <v>181</v>
      </c>
      <c r="L171" s="165">
        <v>60.363311494937463</v>
      </c>
      <c r="M171" s="166">
        <v>78</v>
      </c>
      <c r="N171" s="167">
        <v>5.4722224416251182</v>
      </c>
      <c r="O171" s="164">
        <v>139</v>
      </c>
      <c r="P171" s="168">
        <v>428.93073596422806</v>
      </c>
      <c r="Q171" s="164">
        <v>150</v>
      </c>
      <c r="R171" s="16"/>
      <c r="S171" s="16"/>
      <c r="U171" s="46">
        <v>164</v>
      </c>
    </row>
    <row r="172" spans="1:30" s="80" customFormat="1" ht="15" customHeight="1" x14ac:dyDescent="0.25">
      <c r="A172" s="181" t="s">
        <v>3609</v>
      </c>
      <c r="B172" s="182"/>
      <c r="C172" s="160" t="s">
        <v>3610</v>
      </c>
      <c r="D172" s="161"/>
      <c r="E172" s="162"/>
      <c r="F172" s="163">
        <v>89002</v>
      </c>
      <c r="G172" s="164">
        <v>60</v>
      </c>
      <c r="H172" s="169">
        <v>0.33405791095744342</v>
      </c>
      <c r="I172" s="166">
        <v>153</v>
      </c>
      <c r="J172" s="167">
        <v>71.29856584174766</v>
      </c>
      <c r="K172" s="164">
        <v>133</v>
      </c>
      <c r="L172" s="165">
        <v>70.704225352112672</v>
      </c>
      <c r="M172" s="166">
        <v>25</v>
      </c>
      <c r="N172" s="167">
        <v>6.4783887113202914</v>
      </c>
      <c r="O172" s="164">
        <v>97</v>
      </c>
      <c r="P172" s="168">
        <v>281.73982638313129</v>
      </c>
      <c r="Q172" s="164">
        <v>187</v>
      </c>
      <c r="R172" s="16"/>
      <c r="S172" s="16"/>
      <c r="U172" s="46">
        <v>165</v>
      </c>
    </row>
    <row r="173" spans="1:30" s="80" customFormat="1" ht="15" customHeight="1" x14ac:dyDescent="0.25">
      <c r="A173" s="181" t="s">
        <v>3625</v>
      </c>
      <c r="B173" s="183"/>
      <c r="C173" s="160" t="s">
        <v>3626</v>
      </c>
      <c r="D173" s="161"/>
      <c r="E173" s="162"/>
      <c r="F173" s="163">
        <v>63878</v>
      </c>
      <c r="G173" s="164">
        <v>84</v>
      </c>
      <c r="H173" s="169">
        <v>0.36831162389267863</v>
      </c>
      <c r="I173" s="166">
        <v>128</v>
      </c>
      <c r="J173" s="167">
        <v>79.602945754215582</v>
      </c>
      <c r="K173" s="164">
        <v>38</v>
      </c>
      <c r="L173" s="165">
        <v>73.35164835164835</v>
      </c>
      <c r="M173" s="166">
        <v>17</v>
      </c>
      <c r="N173" s="167">
        <v>6.2549322442041637</v>
      </c>
      <c r="O173" s="164">
        <v>104</v>
      </c>
      <c r="P173" s="168">
        <v>317.10907630667833</v>
      </c>
      <c r="Q173" s="164">
        <v>179</v>
      </c>
      <c r="R173" s="16"/>
      <c r="S173" s="16"/>
      <c r="U173" s="46">
        <v>166</v>
      </c>
    </row>
    <row r="174" spans="1:30" s="80" customFormat="1" ht="15" customHeight="1" x14ac:dyDescent="0.25">
      <c r="A174" s="181" t="s">
        <v>3636</v>
      </c>
      <c r="B174" s="183"/>
      <c r="C174" s="160" t="s">
        <v>3637</v>
      </c>
      <c r="D174" s="161"/>
      <c r="E174" s="162"/>
      <c r="F174" s="163">
        <v>57651</v>
      </c>
      <c r="G174" s="164">
        <v>93</v>
      </c>
      <c r="H174" s="169">
        <v>0.31685353750003797</v>
      </c>
      <c r="I174" s="166">
        <v>168</v>
      </c>
      <c r="J174" s="167">
        <v>67.892303646808514</v>
      </c>
      <c r="K174" s="164">
        <v>160</v>
      </c>
      <c r="L174" s="165">
        <v>67.427832830676437</v>
      </c>
      <c r="M174" s="166">
        <v>44</v>
      </c>
      <c r="N174" s="167">
        <v>5.6668697110011168</v>
      </c>
      <c r="O174" s="164">
        <v>131</v>
      </c>
      <c r="P174" s="168">
        <v>290.98191543752256</v>
      </c>
      <c r="Q174" s="164">
        <v>184</v>
      </c>
      <c r="R174" s="16"/>
      <c r="S174" s="16"/>
      <c r="U174" s="46">
        <v>167</v>
      </c>
    </row>
    <row r="175" spans="1:30" s="80" customFormat="1" ht="15" customHeight="1" x14ac:dyDescent="0.25">
      <c r="A175" s="181" t="s">
        <v>3654</v>
      </c>
      <c r="B175" s="182"/>
      <c r="C175" s="160" t="s">
        <v>3655</v>
      </c>
      <c r="D175" s="161"/>
      <c r="E175" s="162"/>
      <c r="F175" s="163">
        <v>40856</v>
      </c>
      <c r="G175" s="164">
        <v>126</v>
      </c>
      <c r="H175" s="169">
        <v>0.42423262013248308</v>
      </c>
      <c r="I175" s="166">
        <v>86</v>
      </c>
      <c r="J175" s="167">
        <v>76.545070894823695</v>
      </c>
      <c r="K175" s="164">
        <v>67</v>
      </c>
      <c r="L175" s="165">
        <v>67.591240875912405</v>
      </c>
      <c r="M175" s="166">
        <v>42</v>
      </c>
      <c r="N175" s="167">
        <v>6.5892371009837376</v>
      </c>
      <c r="O175" s="164">
        <v>91</v>
      </c>
      <c r="P175" s="168">
        <v>493.8376046316472</v>
      </c>
      <c r="Q175" s="164">
        <v>126</v>
      </c>
      <c r="R175" s="16"/>
      <c r="S175" s="16"/>
      <c r="U175" s="46">
        <v>168</v>
      </c>
    </row>
    <row r="176" spans="1:30" s="80" customFormat="1" ht="15" customHeight="1" x14ac:dyDescent="0.25">
      <c r="A176" s="181" t="s">
        <v>3672</v>
      </c>
      <c r="B176" s="182"/>
      <c r="C176" s="160" t="s">
        <v>3673</v>
      </c>
      <c r="D176" s="161"/>
      <c r="E176" s="162"/>
      <c r="F176" s="163">
        <v>67138</v>
      </c>
      <c r="G176" s="164">
        <v>81</v>
      </c>
      <c r="H176" s="169">
        <v>0.42031818294491052</v>
      </c>
      <c r="I176" s="166">
        <v>90</v>
      </c>
      <c r="J176" s="167">
        <v>71.370992747012451</v>
      </c>
      <c r="K176" s="164">
        <v>132</v>
      </c>
      <c r="L176" s="165">
        <v>67.211035357539245</v>
      </c>
      <c r="M176" s="166">
        <v>46</v>
      </c>
      <c r="N176" s="167">
        <v>6.8694687094261226</v>
      </c>
      <c r="O176" s="164">
        <v>79</v>
      </c>
      <c r="P176" s="168">
        <v>518.50277411632874</v>
      </c>
      <c r="Q176" s="164">
        <v>114</v>
      </c>
      <c r="R176" s="16"/>
      <c r="S176" s="16"/>
      <c r="U176" s="46">
        <v>169</v>
      </c>
    </row>
    <row r="177" spans="1:21" s="80" customFormat="1" ht="15" customHeight="1" x14ac:dyDescent="0.25">
      <c r="A177" s="181" t="s">
        <v>3690</v>
      </c>
      <c r="B177" s="183"/>
      <c r="C177" s="160" t="s">
        <v>3691</v>
      </c>
      <c r="D177" s="161"/>
      <c r="E177" s="162"/>
      <c r="F177" s="163">
        <v>19753</v>
      </c>
      <c r="G177" s="164">
        <v>164</v>
      </c>
      <c r="H177" s="169">
        <v>0.27180013823594396</v>
      </c>
      <c r="I177" s="166">
        <v>187</v>
      </c>
      <c r="J177" s="167">
        <v>73.252639534745398</v>
      </c>
      <c r="K177" s="164">
        <v>112</v>
      </c>
      <c r="L177" s="165">
        <v>63.216011042097996</v>
      </c>
      <c r="M177" s="166">
        <v>65</v>
      </c>
      <c r="N177" s="167">
        <v>5.0471469911701412</v>
      </c>
      <c r="O177" s="164">
        <v>154</v>
      </c>
      <c r="P177" s="168">
        <v>196.87350569333987</v>
      </c>
      <c r="Q177" s="164">
        <v>195</v>
      </c>
      <c r="R177" s="16"/>
      <c r="S177" s="16"/>
      <c r="U177" s="46">
        <v>170</v>
      </c>
    </row>
    <row r="178" spans="1:21" s="80" customFormat="1" ht="15" customHeight="1" x14ac:dyDescent="0.25">
      <c r="A178" s="181" t="s">
        <v>3700</v>
      </c>
      <c r="B178" s="183"/>
      <c r="C178" s="160" t="s">
        <v>3701</v>
      </c>
      <c r="D178" s="161"/>
      <c r="E178" s="162"/>
      <c r="F178" s="163">
        <v>36113</v>
      </c>
      <c r="G178" s="164">
        <v>133</v>
      </c>
      <c r="H178" s="169">
        <v>0.42253035612489848</v>
      </c>
      <c r="I178" s="166">
        <v>88</v>
      </c>
      <c r="J178" s="167">
        <v>55.66175367869252</v>
      </c>
      <c r="K178" s="164">
        <v>191</v>
      </c>
      <c r="L178" s="165">
        <v>69.419795221843003</v>
      </c>
      <c r="M178" s="166">
        <v>30</v>
      </c>
      <c r="N178" s="167">
        <v>6.5630350000000011</v>
      </c>
      <c r="O178" s="164">
        <v>92</v>
      </c>
      <c r="P178" s="168">
        <v>789.05938992685503</v>
      </c>
      <c r="Q178" s="164">
        <v>52</v>
      </c>
      <c r="R178" s="16"/>
      <c r="S178" s="16"/>
      <c r="U178" s="46">
        <v>171</v>
      </c>
    </row>
    <row r="179" spans="1:21" s="80" customFormat="1" ht="15" customHeight="1" x14ac:dyDescent="0.25">
      <c r="A179" s="181" t="s">
        <v>3712</v>
      </c>
      <c r="B179" s="182"/>
      <c r="C179" s="160" t="s">
        <v>3713</v>
      </c>
      <c r="D179" s="161"/>
      <c r="E179" s="162"/>
      <c r="F179" s="163">
        <v>307417</v>
      </c>
      <c r="G179" s="164">
        <v>14</v>
      </c>
      <c r="H179" s="169">
        <v>0.50687400768633561</v>
      </c>
      <c r="I179" s="166">
        <v>52</v>
      </c>
      <c r="J179" s="167">
        <v>69.04036487905141</v>
      </c>
      <c r="K179" s="164">
        <v>150</v>
      </c>
      <c r="L179" s="165">
        <v>78.818162824709233</v>
      </c>
      <c r="M179" s="166">
        <v>5</v>
      </c>
      <c r="N179" s="167">
        <v>9.3773182571561691</v>
      </c>
      <c r="O179" s="164">
        <v>16</v>
      </c>
      <c r="P179" s="168">
        <v>709.35810810043324</v>
      </c>
      <c r="Q179" s="164">
        <v>66</v>
      </c>
      <c r="R179" s="16"/>
      <c r="S179" s="16"/>
      <c r="U179" s="46">
        <v>172</v>
      </c>
    </row>
    <row r="180" spans="1:21" s="80" customFormat="1" ht="15" customHeight="1" x14ac:dyDescent="0.25">
      <c r="A180" s="181" t="s">
        <v>3722</v>
      </c>
      <c r="B180" s="182"/>
      <c r="C180" s="160" t="s">
        <v>3723</v>
      </c>
      <c r="D180" s="161"/>
      <c r="E180" s="162"/>
      <c r="F180" s="163">
        <v>50742</v>
      </c>
      <c r="G180" s="164">
        <v>109</v>
      </c>
      <c r="H180" s="169">
        <v>0.38758072906613672</v>
      </c>
      <c r="I180" s="166">
        <v>113</v>
      </c>
      <c r="J180" s="167">
        <v>72.512665447903871</v>
      </c>
      <c r="K180" s="164">
        <v>121</v>
      </c>
      <c r="L180" s="165">
        <v>65.11292647765498</v>
      </c>
      <c r="M180" s="166">
        <v>57</v>
      </c>
      <c r="N180" s="167">
        <v>5.9684232568092206</v>
      </c>
      <c r="O180" s="164">
        <v>111</v>
      </c>
      <c r="P180" s="168">
        <v>449.54336137364504</v>
      </c>
      <c r="Q180" s="164">
        <v>140</v>
      </c>
      <c r="R180" s="16"/>
      <c r="S180" s="16"/>
      <c r="U180" s="46">
        <v>173</v>
      </c>
    </row>
    <row r="181" spans="1:21" s="80" customFormat="1" ht="15" customHeight="1" x14ac:dyDescent="0.25">
      <c r="A181" s="181" t="s">
        <v>3744</v>
      </c>
      <c r="B181" s="183"/>
      <c r="C181" s="160" t="s">
        <v>3745</v>
      </c>
      <c r="D181" s="161"/>
      <c r="E181" s="162"/>
      <c r="F181" s="163">
        <v>36939</v>
      </c>
      <c r="G181" s="164">
        <v>131</v>
      </c>
      <c r="H181" s="169">
        <v>0.36085201057151212</v>
      </c>
      <c r="I181" s="166">
        <v>134</v>
      </c>
      <c r="J181" s="167">
        <v>73.747664936490395</v>
      </c>
      <c r="K181" s="164">
        <v>104</v>
      </c>
      <c r="L181" s="165">
        <v>69.141689373296998</v>
      </c>
      <c r="M181" s="166">
        <v>34</v>
      </c>
      <c r="N181" s="167">
        <v>5.3829498465514458</v>
      </c>
      <c r="O181" s="164">
        <v>140</v>
      </c>
      <c r="P181" s="168">
        <v>376.31514481809006</v>
      </c>
      <c r="Q181" s="164">
        <v>166</v>
      </c>
      <c r="R181" s="16"/>
      <c r="S181" s="16"/>
      <c r="U181" s="46">
        <v>174</v>
      </c>
    </row>
    <row r="182" spans="1:21" s="80" customFormat="1" ht="15" customHeight="1" x14ac:dyDescent="0.25">
      <c r="A182" s="181" t="s">
        <v>3762</v>
      </c>
      <c r="B182" s="183"/>
      <c r="C182" s="160" t="s">
        <v>3763</v>
      </c>
      <c r="D182" s="161"/>
      <c r="E182" s="162"/>
      <c r="F182" s="163">
        <v>122365</v>
      </c>
      <c r="G182" s="164">
        <v>44</v>
      </c>
      <c r="H182" s="169">
        <v>0.47905526333273707</v>
      </c>
      <c r="I182" s="166">
        <v>65</v>
      </c>
      <c r="J182" s="167">
        <v>74.5593411774217</v>
      </c>
      <c r="K182" s="164">
        <v>94</v>
      </c>
      <c r="L182" s="165">
        <v>52.868423556274379</v>
      </c>
      <c r="M182" s="166">
        <v>113</v>
      </c>
      <c r="N182" s="167">
        <v>6.5324586242176226</v>
      </c>
      <c r="O182" s="164">
        <v>94</v>
      </c>
      <c r="P182" s="168">
        <v>816.63154245957344</v>
      </c>
      <c r="Q182" s="164">
        <v>47</v>
      </c>
      <c r="R182" s="16"/>
      <c r="S182" s="16"/>
      <c r="U182" s="46">
        <v>175</v>
      </c>
    </row>
    <row r="183" spans="1:21" s="80" customFormat="1" ht="15" customHeight="1" x14ac:dyDescent="0.25">
      <c r="A183" s="181" t="s">
        <v>3776</v>
      </c>
      <c r="B183" s="182"/>
      <c r="C183" s="160" t="s">
        <v>3777</v>
      </c>
      <c r="D183" s="161"/>
      <c r="E183" s="162"/>
      <c r="F183" s="163">
        <v>55033</v>
      </c>
      <c r="G183" s="164">
        <v>98</v>
      </c>
      <c r="H183" s="169">
        <v>0.41180425508527557</v>
      </c>
      <c r="I183" s="166">
        <v>96</v>
      </c>
      <c r="J183" s="167">
        <v>73.467925014961011</v>
      </c>
      <c r="K183" s="164">
        <v>107</v>
      </c>
      <c r="L183" s="165">
        <v>39.518987341772146</v>
      </c>
      <c r="M183" s="166">
        <v>169</v>
      </c>
      <c r="N183" s="167">
        <v>5.4876278428206167</v>
      </c>
      <c r="O183" s="164">
        <v>137</v>
      </c>
      <c r="P183" s="168">
        <v>700.20263639929203</v>
      </c>
      <c r="Q183" s="164">
        <v>69</v>
      </c>
      <c r="R183" s="16"/>
      <c r="S183" s="16"/>
      <c r="U183" s="46">
        <v>176</v>
      </c>
    </row>
    <row r="184" spans="1:21" s="80" customFormat="1" ht="15" customHeight="1" x14ac:dyDescent="0.25">
      <c r="A184" s="181" t="s">
        <v>3787</v>
      </c>
      <c r="B184" s="182"/>
      <c r="C184" s="160" t="s">
        <v>3788</v>
      </c>
      <c r="D184" s="161"/>
      <c r="E184" s="162"/>
      <c r="F184" s="163">
        <v>36752</v>
      </c>
      <c r="G184" s="164">
        <v>132</v>
      </c>
      <c r="H184" s="169">
        <v>0.34497823896359642</v>
      </c>
      <c r="I184" s="166">
        <v>144</v>
      </c>
      <c r="J184" s="167">
        <v>79.853689013743974</v>
      </c>
      <c r="K184" s="164">
        <v>35</v>
      </c>
      <c r="L184" s="165">
        <v>31.834662799129802</v>
      </c>
      <c r="M184" s="166">
        <v>187</v>
      </c>
      <c r="N184" s="167">
        <v>4.429366297662976</v>
      </c>
      <c r="O184" s="164">
        <v>181</v>
      </c>
      <c r="P184" s="168">
        <v>490.93815322605269</v>
      </c>
      <c r="Q184" s="164">
        <v>128</v>
      </c>
      <c r="R184" s="16"/>
      <c r="S184" s="16"/>
      <c r="U184" s="46">
        <v>177</v>
      </c>
    </row>
    <row r="185" spans="1:21" s="80" customFormat="1" ht="15" customHeight="1" x14ac:dyDescent="0.25">
      <c r="A185" s="181" t="s">
        <v>3798</v>
      </c>
      <c r="B185" s="183"/>
      <c r="C185" s="160" t="s">
        <v>3799</v>
      </c>
      <c r="D185" s="161"/>
      <c r="E185" s="162"/>
      <c r="F185" s="163">
        <v>27506</v>
      </c>
      <c r="G185" s="164">
        <v>145</v>
      </c>
      <c r="H185" s="169">
        <v>0.41090028880155122</v>
      </c>
      <c r="I185" s="166">
        <v>97</v>
      </c>
      <c r="J185" s="167">
        <v>78.781752586503416</v>
      </c>
      <c r="K185" s="164">
        <v>46</v>
      </c>
      <c r="L185" s="165">
        <v>40.13566986998304</v>
      </c>
      <c r="M185" s="166">
        <v>166</v>
      </c>
      <c r="N185" s="167">
        <v>5.7444156009416565</v>
      </c>
      <c r="O185" s="164">
        <v>126</v>
      </c>
      <c r="P185" s="168">
        <v>606.38672128707447</v>
      </c>
      <c r="Q185" s="164">
        <v>89</v>
      </c>
      <c r="R185" s="16"/>
      <c r="S185" s="16"/>
      <c r="U185" s="46">
        <v>178</v>
      </c>
    </row>
    <row r="186" spans="1:21" s="80" customFormat="1" ht="15" customHeight="1" x14ac:dyDescent="0.25">
      <c r="A186" s="181" t="s">
        <v>3812</v>
      </c>
      <c r="B186" s="183"/>
      <c r="C186" s="160" t="s">
        <v>3813</v>
      </c>
      <c r="D186" s="161"/>
      <c r="E186" s="162"/>
      <c r="F186" s="163">
        <v>81521</v>
      </c>
      <c r="G186" s="164">
        <v>66</v>
      </c>
      <c r="H186" s="169">
        <v>0.35019556428926923</v>
      </c>
      <c r="I186" s="166">
        <v>139</v>
      </c>
      <c r="J186" s="167">
        <v>71.716313915273361</v>
      </c>
      <c r="K186" s="164">
        <v>129</v>
      </c>
      <c r="L186" s="165">
        <v>41.876159946009786</v>
      </c>
      <c r="M186" s="166">
        <v>161</v>
      </c>
      <c r="N186" s="167">
        <v>4.9032801145122216</v>
      </c>
      <c r="O186" s="164">
        <v>162</v>
      </c>
      <c r="P186" s="168">
        <v>484.45041568609258</v>
      </c>
      <c r="Q186" s="164">
        <v>129</v>
      </c>
      <c r="R186" s="16"/>
      <c r="S186" s="16"/>
      <c r="U186" s="46">
        <v>179</v>
      </c>
    </row>
    <row r="187" spans="1:21" s="80" customFormat="1" ht="15" customHeight="1" x14ac:dyDescent="0.25">
      <c r="A187" s="181" t="s">
        <v>3836</v>
      </c>
      <c r="B187" s="182"/>
      <c r="C187" s="160" t="s">
        <v>3837</v>
      </c>
      <c r="D187" s="161"/>
      <c r="E187" s="162"/>
      <c r="F187" s="163">
        <v>64626</v>
      </c>
      <c r="G187" s="164">
        <v>83</v>
      </c>
      <c r="H187" s="169">
        <v>0.4087377499955181</v>
      </c>
      <c r="I187" s="166">
        <v>100</v>
      </c>
      <c r="J187" s="167">
        <v>72.401640193058853</v>
      </c>
      <c r="K187" s="164">
        <v>124</v>
      </c>
      <c r="L187" s="165">
        <v>44.71403812824957</v>
      </c>
      <c r="M187" s="166">
        <v>145</v>
      </c>
      <c r="N187" s="167">
        <v>6.2758971970530952</v>
      </c>
      <c r="O187" s="164">
        <v>103</v>
      </c>
      <c r="P187" s="168">
        <v>602.53314289017021</v>
      </c>
      <c r="Q187" s="164">
        <v>90</v>
      </c>
      <c r="R187" s="16"/>
      <c r="S187" s="16"/>
      <c r="U187" s="46">
        <v>180</v>
      </c>
    </row>
    <row r="188" spans="1:21" s="80" customFormat="1" ht="15" customHeight="1" x14ac:dyDescent="0.25">
      <c r="A188" s="181" t="s">
        <v>3848</v>
      </c>
      <c r="B188" s="182"/>
      <c r="C188" s="160" t="s">
        <v>3849</v>
      </c>
      <c r="D188" s="161"/>
      <c r="E188" s="162"/>
      <c r="F188" s="163">
        <v>40545</v>
      </c>
      <c r="G188" s="164">
        <v>127</v>
      </c>
      <c r="H188" s="169">
        <v>0.43446739661995087</v>
      </c>
      <c r="I188" s="166">
        <v>80</v>
      </c>
      <c r="J188" s="167">
        <v>79.521906907473934</v>
      </c>
      <c r="K188" s="164">
        <v>39</v>
      </c>
      <c r="L188" s="165">
        <v>41.882109617373317</v>
      </c>
      <c r="M188" s="166">
        <v>160</v>
      </c>
      <c r="N188" s="167">
        <v>5.7126373233136523</v>
      </c>
      <c r="O188" s="164">
        <v>128</v>
      </c>
      <c r="P188" s="168">
        <v>689.88314478861435</v>
      </c>
      <c r="Q188" s="164">
        <v>73</v>
      </c>
      <c r="R188" s="16"/>
      <c r="S188" s="16"/>
      <c r="U188" s="46">
        <v>181</v>
      </c>
    </row>
    <row r="189" spans="1:21" s="80" customFormat="1" ht="15" customHeight="1" x14ac:dyDescent="0.25">
      <c r="A189" s="181" t="s">
        <v>3868</v>
      </c>
      <c r="B189" s="183"/>
      <c r="C189" s="160" t="s">
        <v>3869</v>
      </c>
      <c r="D189" s="161"/>
      <c r="E189" s="162"/>
      <c r="F189" s="163">
        <v>122544</v>
      </c>
      <c r="G189" s="164">
        <v>43</v>
      </c>
      <c r="H189" s="169">
        <v>0.46419756253208405</v>
      </c>
      <c r="I189" s="166">
        <v>71</v>
      </c>
      <c r="J189" s="167">
        <v>75.039596907365308</v>
      </c>
      <c r="K189" s="164">
        <v>87</v>
      </c>
      <c r="L189" s="165">
        <v>49.604124470631561</v>
      </c>
      <c r="M189" s="166">
        <v>125</v>
      </c>
      <c r="N189" s="167">
        <v>5.8580866948784367</v>
      </c>
      <c r="O189" s="164">
        <v>119</v>
      </c>
      <c r="P189" s="168">
        <v>820.21313513018845</v>
      </c>
      <c r="Q189" s="164">
        <v>45</v>
      </c>
      <c r="R189" s="16"/>
      <c r="S189" s="16"/>
      <c r="U189" s="46">
        <v>182</v>
      </c>
    </row>
    <row r="190" spans="1:21" s="80" customFormat="1" ht="15" customHeight="1" x14ac:dyDescent="0.25">
      <c r="A190" s="181" t="s">
        <v>3888</v>
      </c>
      <c r="B190" s="183"/>
      <c r="C190" s="160" t="s">
        <v>3889</v>
      </c>
      <c r="D190" s="161"/>
      <c r="E190" s="162"/>
      <c r="F190" s="163">
        <v>193095</v>
      </c>
      <c r="G190" s="164">
        <v>24</v>
      </c>
      <c r="H190" s="169">
        <v>0.567120728106144</v>
      </c>
      <c r="I190" s="166">
        <v>32</v>
      </c>
      <c r="J190" s="167">
        <v>73.335940629174516</v>
      </c>
      <c r="K190" s="164">
        <v>111</v>
      </c>
      <c r="L190" s="165">
        <v>68.98552494961217</v>
      </c>
      <c r="M190" s="166">
        <v>36</v>
      </c>
      <c r="N190" s="167">
        <v>8.9312551621898262</v>
      </c>
      <c r="O190" s="164">
        <v>26</v>
      </c>
      <c r="P190" s="168">
        <v>983.21486560549408</v>
      </c>
      <c r="Q190" s="164">
        <v>26</v>
      </c>
      <c r="R190" s="16"/>
      <c r="S190" s="16"/>
      <c r="U190" s="46">
        <v>183</v>
      </c>
    </row>
    <row r="191" spans="1:21" s="80" customFormat="1" ht="15" customHeight="1" x14ac:dyDescent="0.25">
      <c r="A191" s="181" t="s">
        <v>3916</v>
      </c>
      <c r="B191" s="182"/>
      <c r="C191" s="160" t="s">
        <v>3917</v>
      </c>
      <c r="D191" s="161"/>
      <c r="E191" s="162"/>
      <c r="F191" s="163">
        <v>69394</v>
      </c>
      <c r="G191" s="164">
        <v>79</v>
      </c>
      <c r="H191" s="169">
        <v>0.46727210597540725</v>
      </c>
      <c r="I191" s="166">
        <v>69</v>
      </c>
      <c r="J191" s="167">
        <v>68.97926925608455</v>
      </c>
      <c r="K191" s="164">
        <v>151</v>
      </c>
      <c r="L191" s="165">
        <v>55.31835205992509</v>
      </c>
      <c r="M191" s="166">
        <v>101</v>
      </c>
      <c r="N191" s="167">
        <v>6.7384164837357821</v>
      </c>
      <c r="O191" s="164">
        <v>87</v>
      </c>
      <c r="P191" s="168">
        <v>817.24974922152865</v>
      </c>
      <c r="Q191" s="164">
        <v>46</v>
      </c>
      <c r="R191" s="16"/>
      <c r="S191" s="16"/>
      <c r="U191" s="46">
        <v>184</v>
      </c>
    </row>
    <row r="192" spans="1:21" s="80" customFormat="1" ht="15" customHeight="1" x14ac:dyDescent="0.25">
      <c r="A192" s="181" t="s">
        <v>3930</v>
      </c>
      <c r="B192" s="182"/>
      <c r="C192" s="160" t="s">
        <v>3931</v>
      </c>
      <c r="D192" s="161"/>
      <c r="E192" s="162"/>
      <c r="F192" s="163">
        <v>306363</v>
      </c>
      <c r="G192" s="164">
        <v>15</v>
      </c>
      <c r="H192" s="169">
        <v>0.61124535641444466</v>
      </c>
      <c r="I192" s="166">
        <v>16</v>
      </c>
      <c r="J192" s="167">
        <v>77.942926905767095</v>
      </c>
      <c r="K192" s="164">
        <v>54</v>
      </c>
      <c r="L192" s="165">
        <v>75.292392017601415</v>
      </c>
      <c r="M192" s="166">
        <v>11</v>
      </c>
      <c r="N192" s="167">
        <v>9.9456541153816147</v>
      </c>
      <c r="O192" s="164">
        <v>8</v>
      </c>
      <c r="P192" s="168">
        <v>1005.7615973781508</v>
      </c>
      <c r="Q192" s="164">
        <v>23</v>
      </c>
      <c r="R192" s="16"/>
      <c r="S192" s="16"/>
      <c r="U192" s="46">
        <v>185</v>
      </c>
    </row>
    <row r="193" spans="1:30" s="80" customFormat="1" ht="15" customHeight="1" x14ac:dyDescent="0.25">
      <c r="A193" s="181" t="s">
        <v>3953</v>
      </c>
      <c r="B193" s="183"/>
      <c r="C193" s="160" t="s">
        <v>3954</v>
      </c>
      <c r="D193" s="161"/>
      <c r="E193" s="162"/>
      <c r="F193" s="163">
        <v>6102</v>
      </c>
      <c r="G193" s="164">
        <v>193</v>
      </c>
      <c r="H193" s="169">
        <v>0.39937722084845945</v>
      </c>
      <c r="I193" s="166">
        <v>106</v>
      </c>
      <c r="J193" s="167">
        <v>70.499615243705293</v>
      </c>
      <c r="K193" s="164">
        <v>139</v>
      </c>
      <c r="L193" s="165">
        <v>63.218390804597703</v>
      </c>
      <c r="M193" s="166">
        <v>64</v>
      </c>
      <c r="N193" s="167">
        <v>6.3151483812949634</v>
      </c>
      <c r="O193" s="164">
        <v>101</v>
      </c>
      <c r="P193" s="168">
        <v>496.84554804926535</v>
      </c>
      <c r="Q193" s="164">
        <v>124</v>
      </c>
      <c r="R193" s="16"/>
      <c r="S193" s="16"/>
      <c r="U193" s="46">
        <v>186</v>
      </c>
    </row>
    <row r="194" spans="1:30" s="80" customFormat="1" ht="15" customHeight="1" x14ac:dyDescent="0.25">
      <c r="A194" s="181" t="s">
        <v>3967</v>
      </c>
      <c r="B194" s="183"/>
      <c r="C194" s="160" t="s">
        <v>3968</v>
      </c>
      <c r="D194" s="161"/>
      <c r="E194" s="162"/>
      <c r="F194" s="163">
        <v>10773</v>
      </c>
      <c r="G194" s="164">
        <v>183</v>
      </c>
      <c r="H194" s="169">
        <v>0.66010785563431496</v>
      </c>
      <c r="I194" s="166">
        <v>3</v>
      </c>
      <c r="J194" s="167">
        <v>74.167903883780539</v>
      </c>
      <c r="K194" s="164">
        <v>101</v>
      </c>
      <c r="L194" s="165">
        <v>68.865740740740748</v>
      </c>
      <c r="M194" s="166">
        <v>37</v>
      </c>
      <c r="N194" s="167">
        <v>10.005769590174877</v>
      </c>
      <c r="O194" s="164">
        <v>7</v>
      </c>
      <c r="P194" s="168">
        <v>1406.5577070213424</v>
      </c>
      <c r="Q194" s="164">
        <v>2</v>
      </c>
      <c r="R194" s="16"/>
      <c r="S194" s="16"/>
      <c r="U194" s="46">
        <v>187</v>
      </c>
    </row>
    <row r="195" spans="1:30" s="80" customFormat="1" ht="15" customHeight="1" x14ac:dyDescent="0.25">
      <c r="A195" s="181" t="s">
        <v>3975</v>
      </c>
      <c r="B195" s="182"/>
      <c r="C195" s="160" t="s">
        <v>3976</v>
      </c>
      <c r="D195" s="161"/>
      <c r="E195" s="162"/>
      <c r="F195" s="163">
        <v>6094</v>
      </c>
      <c r="G195" s="164">
        <v>194</v>
      </c>
      <c r="H195" s="169">
        <v>0.50691380250876561</v>
      </c>
      <c r="I195" s="166">
        <v>51</v>
      </c>
      <c r="J195" s="167">
        <v>81.750316557598708</v>
      </c>
      <c r="K195" s="164">
        <v>19</v>
      </c>
      <c r="L195" s="165">
        <v>73.904761904761912</v>
      </c>
      <c r="M195" s="166">
        <v>15</v>
      </c>
      <c r="N195" s="167">
        <v>7.0475461125379413</v>
      </c>
      <c r="O195" s="164">
        <v>75</v>
      </c>
      <c r="P195" s="168">
        <v>684.57913208074831</v>
      </c>
      <c r="Q195" s="164">
        <v>75</v>
      </c>
      <c r="R195" s="16"/>
      <c r="S195" s="16"/>
      <c r="U195" s="46">
        <v>188</v>
      </c>
    </row>
    <row r="196" spans="1:30" s="80" customFormat="1" ht="15" customHeight="1" x14ac:dyDescent="0.25">
      <c r="A196" s="181" t="s">
        <v>3995</v>
      </c>
      <c r="B196" s="182"/>
      <c r="C196" s="160" t="s">
        <v>3996</v>
      </c>
      <c r="D196" s="161"/>
      <c r="E196" s="162"/>
      <c r="F196" s="163">
        <v>154962</v>
      </c>
      <c r="G196" s="164">
        <v>29</v>
      </c>
      <c r="H196" s="169">
        <v>0.58309668116945723</v>
      </c>
      <c r="I196" s="166">
        <v>25</v>
      </c>
      <c r="J196" s="167">
        <v>81.263133822171227</v>
      </c>
      <c r="K196" s="164">
        <v>24</v>
      </c>
      <c r="L196" s="165">
        <v>68.988969063614505</v>
      </c>
      <c r="M196" s="166">
        <v>35</v>
      </c>
      <c r="N196" s="167">
        <v>9.01456205274539</v>
      </c>
      <c r="O196" s="164">
        <v>24</v>
      </c>
      <c r="P196" s="168">
        <v>915.26882658687543</v>
      </c>
      <c r="Q196" s="164">
        <v>33</v>
      </c>
      <c r="R196" s="16"/>
      <c r="S196" s="16"/>
      <c r="U196" s="46">
        <v>189</v>
      </c>
    </row>
    <row r="197" spans="1:30" s="80" customFormat="1" ht="15" customHeight="1" x14ac:dyDescent="0.25">
      <c r="A197" s="181" t="s">
        <v>4009</v>
      </c>
      <c r="B197" s="183"/>
      <c r="C197" s="160" t="s">
        <v>4010</v>
      </c>
      <c r="D197" s="161"/>
      <c r="E197" s="162"/>
      <c r="F197" s="163">
        <v>21057</v>
      </c>
      <c r="G197" s="164">
        <v>159</v>
      </c>
      <c r="H197" s="169">
        <v>0.51722191097334214</v>
      </c>
      <c r="I197" s="166">
        <v>48</v>
      </c>
      <c r="J197" s="167">
        <v>74.259935861265376</v>
      </c>
      <c r="K197" s="164">
        <v>100</v>
      </c>
      <c r="L197" s="165">
        <v>61.904761904761905</v>
      </c>
      <c r="M197" s="166">
        <v>70</v>
      </c>
      <c r="N197" s="167">
        <v>8.1246502804354996</v>
      </c>
      <c r="O197" s="164">
        <v>41</v>
      </c>
      <c r="P197" s="168">
        <v>826.16845099004024</v>
      </c>
      <c r="Q197" s="164">
        <v>44</v>
      </c>
      <c r="R197" s="16"/>
      <c r="S197" s="16"/>
      <c r="U197" s="46">
        <v>190</v>
      </c>
    </row>
    <row r="198" spans="1:30" s="80" customFormat="1" ht="15" customHeight="1" x14ac:dyDescent="0.25">
      <c r="A198" s="181" t="s">
        <v>4017</v>
      </c>
      <c r="B198" s="183"/>
      <c r="C198" s="160" t="s">
        <v>4018</v>
      </c>
      <c r="D198" s="161"/>
      <c r="E198" s="162"/>
      <c r="F198" s="163">
        <v>48844</v>
      </c>
      <c r="G198" s="164">
        <v>115</v>
      </c>
      <c r="H198" s="169">
        <v>0.50024444311205585</v>
      </c>
      <c r="I198" s="166">
        <v>55</v>
      </c>
      <c r="J198" s="167">
        <v>73.452881221779975</v>
      </c>
      <c r="K198" s="164">
        <v>108</v>
      </c>
      <c r="L198" s="165">
        <v>61.522527187985496</v>
      </c>
      <c r="M198" s="166">
        <v>73</v>
      </c>
      <c r="N198" s="167">
        <v>7.7289426994098607</v>
      </c>
      <c r="O198" s="164">
        <v>52</v>
      </c>
      <c r="P198" s="168">
        <v>788.93490111062408</v>
      </c>
      <c r="Q198" s="164">
        <v>53</v>
      </c>
      <c r="R198" s="123"/>
      <c r="S198" s="123"/>
      <c r="T198" s="2"/>
      <c r="U198" s="46">
        <v>191</v>
      </c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s="80" customFormat="1" ht="15" customHeight="1" x14ac:dyDescent="0.25">
      <c r="A199" s="181" t="s">
        <v>4028</v>
      </c>
      <c r="B199" s="182"/>
      <c r="C199" s="160" t="s">
        <v>4029</v>
      </c>
      <c r="D199" s="161"/>
      <c r="E199" s="162"/>
      <c r="F199" s="163">
        <v>384168</v>
      </c>
      <c r="G199" s="164">
        <v>11</v>
      </c>
      <c r="H199" s="169">
        <v>0.50288181878605676</v>
      </c>
      <c r="I199" s="166">
        <v>53</v>
      </c>
      <c r="J199" s="167">
        <v>75.146739355077415</v>
      </c>
      <c r="K199" s="164">
        <v>85</v>
      </c>
      <c r="L199" s="165">
        <v>56.53003487071517</v>
      </c>
      <c r="M199" s="166">
        <v>93</v>
      </c>
      <c r="N199" s="167">
        <v>8.6179205947288864</v>
      </c>
      <c r="O199" s="164">
        <v>32</v>
      </c>
      <c r="P199" s="168">
        <v>754.94920042989531</v>
      </c>
      <c r="Q199" s="164">
        <v>57</v>
      </c>
      <c r="R199" s="123"/>
      <c r="S199" s="123"/>
      <c r="T199" s="2"/>
      <c r="U199" s="46">
        <v>192</v>
      </c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s="80" customFormat="1" ht="15" customHeight="1" x14ac:dyDescent="0.25">
      <c r="A200" s="181" t="s">
        <v>4044</v>
      </c>
      <c r="B200" s="182"/>
      <c r="C200" s="160" t="s">
        <v>4045</v>
      </c>
      <c r="D200" s="161"/>
      <c r="E200" s="162"/>
      <c r="F200" s="163">
        <v>49324</v>
      </c>
      <c r="G200" s="164">
        <v>111</v>
      </c>
      <c r="H200" s="169">
        <v>0.31140791111622329</v>
      </c>
      <c r="I200" s="166">
        <v>171</v>
      </c>
      <c r="J200" s="167">
        <v>57.626345360104231</v>
      </c>
      <c r="K200" s="164">
        <v>189</v>
      </c>
      <c r="L200" s="165">
        <v>27.997058102476096</v>
      </c>
      <c r="M200" s="166">
        <v>192</v>
      </c>
      <c r="N200" s="167">
        <v>5.8523675097532104</v>
      </c>
      <c r="O200" s="164">
        <v>120</v>
      </c>
      <c r="P200" s="168">
        <v>519.30865414117466</v>
      </c>
      <c r="Q200" s="164">
        <v>113</v>
      </c>
      <c r="R200" s="123"/>
      <c r="S200" s="123"/>
      <c r="T200" s="2"/>
      <c r="U200" s="46">
        <v>193</v>
      </c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s="80" customFormat="1" ht="15" customHeight="1" x14ac:dyDescent="0.25">
      <c r="A201" s="181" t="s">
        <v>4054</v>
      </c>
      <c r="B201" s="183"/>
      <c r="C201" s="160" t="s">
        <v>4055</v>
      </c>
      <c r="D201" s="161"/>
      <c r="E201" s="162"/>
      <c r="F201" s="163">
        <v>60107</v>
      </c>
      <c r="G201" s="164">
        <v>88</v>
      </c>
      <c r="H201" s="169">
        <v>0.42568446314620412</v>
      </c>
      <c r="I201" s="166">
        <v>85</v>
      </c>
      <c r="J201" s="167">
        <v>81.423675172754884</v>
      </c>
      <c r="K201" s="164">
        <v>23</v>
      </c>
      <c r="L201" s="165">
        <v>44.404100811618967</v>
      </c>
      <c r="M201" s="166">
        <v>149</v>
      </c>
      <c r="N201" s="167">
        <v>6.0569038934851598</v>
      </c>
      <c r="O201" s="164">
        <v>108</v>
      </c>
      <c r="P201" s="168">
        <v>589.18646018827337</v>
      </c>
      <c r="Q201" s="164">
        <v>95</v>
      </c>
      <c r="R201" s="123"/>
      <c r="S201" s="123"/>
      <c r="T201" s="2"/>
      <c r="U201" s="46">
        <v>194</v>
      </c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s="80" customFormat="1" ht="15" customHeight="1" x14ac:dyDescent="0.25">
      <c r="A202" s="181" t="s">
        <v>4066</v>
      </c>
      <c r="B202" s="183"/>
      <c r="C202" s="160" t="s">
        <v>4067</v>
      </c>
      <c r="D202" s="161"/>
      <c r="E202" s="162"/>
      <c r="F202" s="163">
        <v>2860</v>
      </c>
      <c r="G202" s="164">
        <v>195</v>
      </c>
      <c r="H202" s="169">
        <v>0.335458695295488</v>
      </c>
      <c r="I202" s="166">
        <v>151</v>
      </c>
      <c r="J202" s="167">
        <v>66.458845582904033</v>
      </c>
      <c r="K202" s="164">
        <v>167</v>
      </c>
      <c r="L202" s="165">
        <v>20.19704433497537</v>
      </c>
      <c r="M202" s="166">
        <v>195</v>
      </c>
      <c r="N202" s="167">
        <v>7.271104536489152</v>
      </c>
      <c r="O202" s="164">
        <v>68</v>
      </c>
      <c r="P202" s="168">
        <v>517.75956344478323</v>
      </c>
      <c r="Q202" s="164">
        <v>115</v>
      </c>
      <c r="R202" s="123"/>
      <c r="S202" s="123"/>
      <c r="T202" s="2"/>
      <c r="U202" s="46">
        <v>195</v>
      </c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customHeight="1" x14ac:dyDescent="0.25">
      <c r="A203" s="185"/>
      <c r="B203" s="186"/>
      <c r="C203" s="170"/>
      <c r="D203" s="171"/>
      <c r="E203" s="172"/>
      <c r="F203" s="173"/>
      <c r="G203" s="174"/>
      <c r="H203" s="175"/>
      <c r="I203" s="176"/>
      <c r="J203" s="177"/>
      <c r="K203" s="174"/>
      <c r="L203" s="178"/>
      <c r="M203" s="176"/>
      <c r="N203" s="177"/>
      <c r="O203" s="174"/>
      <c r="P203" s="179"/>
      <c r="Q203" s="174"/>
      <c r="T203" s="2"/>
      <c r="U203" s="46"/>
    </row>
    <row r="204" spans="1:30" ht="15" customHeight="1" x14ac:dyDescent="0.25">
      <c r="A204" s="131" t="s">
        <v>4070</v>
      </c>
      <c r="B204" s="80"/>
      <c r="C204" s="80"/>
      <c r="D204" s="113"/>
      <c r="E204" s="113"/>
      <c r="T204" s="2"/>
    </row>
    <row r="205" spans="1:30" ht="15" customHeight="1" x14ac:dyDescent="0.25">
      <c r="A205" s="132" t="s">
        <v>4071</v>
      </c>
      <c r="B205" s="80"/>
      <c r="C205" s="80"/>
      <c r="D205" s="113"/>
      <c r="E205" s="113"/>
      <c r="T205" s="2"/>
    </row>
    <row r="206" spans="1:30" ht="12.75" x14ac:dyDescent="0.25">
      <c r="A206" s="131"/>
      <c r="B206" s="80"/>
      <c r="C206" s="80"/>
      <c r="D206" s="113"/>
      <c r="E206" s="113"/>
      <c r="T206" s="2"/>
    </row>
    <row r="207" spans="1:30" ht="12.75" x14ac:dyDescent="0.25">
      <c r="A207" s="133"/>
      <c r="B207" s="80"/>
      <c r="C207" s="80"/>
      <c r="D207" s="113"/>
      <c r="E207" s="113"/>
      <c r="T207" s="2"/>
    </row>
    <row r="208" spans="1:30" ht="12.75" x14ac:dyDescent="0.25">
      <c r="A208" s="133"/>
      <c r="B208" s="80"/>
      <c r="C208" s="80"/>
      <c r="D208" s="113"/>
      <c r="E208" s="113"/>
      <c r="T208" s="2"/>
    </row>
    <row r="209" spans="1:20" ht="12.75" x14ac:dyDescent="0.25">
      <c r="T209" s="2"/>
    </row>
    <row r="210" spans="1:20" ht="12.75" x14ac:dyDescent="0.25">
      <c r="A210" s="2"/>
      <c r="D210" s="2"/>
      <c r="E210" s="2"/>
      <c r="T210" s="2"/>
    </row>
  </sheetData>
  <sortState xmlns:xlrd2="http://schemas.microsoft.com/office/spreadsheetml/2017/richdata2" ref="A8:AC400">
    <sortCondition ref="A8:A400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IDH 2017</vt:lpstr>
      <vt:lpstr>Provincial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ANDREITA</cp:lastModifiedBy>
  <dcterms:created xsi:type="dcterms:W3CDTF">2019-03-22T02:47:02Z</dcterms:created>
  <dcterms:modified xsi:type="dcterms:W3CDTF">2020-09-26T20:49:02Z</dcterms:modified>
</cp:coreProperties>
</file>