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O7" i="1"/>
  <c r="B3"/>
  <c r="B4" s="1"/>
  <c r="B5" s="1"/>
  <c r="B6" s="1"/>
  <c r="K7" s="1"/>
  <c r="K11" s="1"/>
  <c r="I2"/>
  <c r="I3" s="1"/>
  <c r="I4" s="1"/>
  <c r="I5" s="1"/>
  <c r="I6" s="1"/>
  <c r="I7" s="1"/>
  <c r="I8" s="1"/>
  <c r="I9" s="1"/>
  <c r="I10" s="1"/>
  <c r="I11" s="1"/>
  <c r="I12" s="1"/>
  <c r="I13" s="1"/>
  <c r="C2" l="1"/>
  <c r="U7" s="1"/>
  <c r="U11" s="1"/>
  <c r="C3"/>
  <c r="S7" s="1"/>
  <c r="S11" s="1"/>
  <c r="C4"/>
  <c r="Q7" s="1"/>
  <c r="Q11" s="1"/>
  <c r="C5"/>
  <c r="M7" s="1"/>
  <c r="M11" l="1"/>
  <c r="O11" l="1"/>
</calcChain>
</file>

<file path=xl/sharedStrings.xml><?xml version="1.0" encoding="utf-8"?>
<sst xmlns="http://schemas.openxmlformats.org/spreadsheetml/2006/main" count="65" uniqueCount="38">
  <si>
    <t>seconds</t>
  </si>
  <si>
    <t>minutes</t>
  </si>
  <si>
    <t>hours</t>
  </si>
  <si>
    <t>days</t>
  </si>
  <si>
    <t>years</t>
  </si>
  <si>
    <t>Rests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</si>
  <si>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</si>
  <si>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</si>
  <si>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</si>
  <si>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</si>
  <si>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</si>
  <si>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</si>
  <si>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</si>
  <si>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</si>
  <si>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</si>
  <si>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</si>
  <si>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</si>
  <si>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</si>
  <si>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</si>
  <si>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days/month</t>
  </si>
  <si>
    <t>sum of days</t>
  </si>
  <si>
    <t>Y</t>
  </si>
  <si>
    <t>M</t>
  </si>
  <si>
    <t>D</t>
  </si>
  <si>
    <t>h</t>
  </si>
  <si>
    <t>m</t>
  </si>
  <si>
    <t>s</t>
  </si>
  <si>
    <t>:</t>
  </si>
  <si>
    <t>Day 0</t>
  </si>
  <si>
    <t>/</t>
  </si>
  <si>
    <t>Greenwich Date&amp;Time</t>
  </si>
  <si>
    <t>Milano Date&amp;Time</t>
  </si>
  <si>
    <t>Time Zone</t>
  </si>
  <si>
    <t>Italy</t>
  </si>
  <si>
    <t>UTC</t>
  </si>
  <si>
    <t>Sweden</t>
  </si>
  <si>
    <t>Croatia</t>
  </si>
  <si>
    <t>d</t>
  </si>
</sst>
</file>

<file path=xl/styles.xml><?xml version="1.0" encoding="utf-8"?>
<styleSheet xmlns="http://schemas.openxmlformats.org/spreadsheetml/2006/main">
  <numFmts count="2">
    <numFmt numFmtId="164" formatCode="00"/>
    <numFmt numFmtId="165" formatCode="\+#;\-#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1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center"/>
    </xf>
    <xf numFmtId="0" fontId="1" fillId="6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164" fontId="4" fillId="12" borderId="15" xfId="0" applyNumberFormat="1" applyFont="1" applyFill="1" applyBorder="1" applyAlignment="1">
      <alignment horizontal="center" vertical="center"/>
    </xf>
    <xf numFmtId="164" fontId="4" fillId="12" borderId="3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15" xfId="0" applyFont="1" applyFill="1" applyBorder="1" applyAlignment="1">
      <alignment horizontal="center" vertical="center"/>
    </xf>
    <xf numFmtId="164" fontId="0" fillId="10" borderId="15" xfId="0" applyNumberFormat="1" applyFont="1" applyFill="1" applyBorder="1" applyAlignment="1">
      <alignment horizontal="center" vertical="center"/>
    </xf>
    <xf numFmtId="164" fontId="0" fillId="10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164" fontId="0" fillId="7" borderId="15" xfId="0" applyNumberFormat="1" applyFont="1" applyFill="1" applyBorder="1" applyAlignment="1">
      <alignment horizontal="center" vertical="center"/>
    </xf>
    <xf numFmtId="164" fontId="0" fillId="7" borderId="3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right" vertical="center"/>
    </xf>
    <xf numFmtId="0" fontId="0" fillId="4" borderId="8" xfId="0" applyFont="1" applyFill="1" applyBorder="1" applyAlignment="1">
      <alignment horizontal="right" vertical="center"/>
    </xf>
    <xf numFmtId="0" fontId="0" fillId="4" borderId="9" xfId="0" applyFont="1" applyFill="1" applyBorder="1" applyAlignment="1">
      <alignment horizontal="right" vertical="center"/>
    </xf>
    <xf numFmtId="0" fontId="0" fillId="2" borderId="10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13" borderId="10" xfId="0" applyFill="1" applyBorder="1" applyAlignment="1">
      <alignment vertical="center"/>
    </xf>
    <xf numFmtId="0" fontId="0" fillId="13" borderId="11" xfId="0" applyFill="1" applyBorder="1" applyAlignment="1">
      <alignment horizontal="right" vertical="center"/>
    </xf>
    <xf numFmtId="0" fontId="0" fillId="13" borderId="12" xfId="0" applyFill="1" applyBorder="1" applyAlignment="1">
      <alignment vertical="center"/>
    </xf>
    <xf numFmtId="0" fontId="0" fillId="13" borderId="13" xfId="0" applyFill="1" applyBorder="1" applyAlignment="1">
      <alignment vertical="center"/>
    </xf>
    <xf numFmtId="165" fontId="0" fillId="13" borderId="4" xfId="0" applyNumberFormat="1" applyFill="1" applyBorder="1" applyAlignment="1">
      <alignment horizontal="left" vertical="center"/>
    </xf>
    <xf numFmtId="165" fontId="0" fillId="13" borderId="5" xfId="0" applyNumberFormat="1" applyFill="1" applyBorder="1" applyAlignment="1">
      <alignment horizontal="left" vertical="center"/>
    </xf>
    <xf numFmtId="165" fontId="0" fillId="13" borderId="6" xfId="0" applyNumberFormat="1" applyFill="1" applyBorder="1" applyAlignment="1">
      <alignment horizontal="left" vertical="center"/>
    </xf>
    <xf numFmtId="0" fontId="0" fillId="13" borderId="0" xfId="0" applyFill="1" applyBorder="1" applyAlignment="1">
      <alignment horizontal="right" vertical="center"/>
    </xf>
    <xf numFmtId="0" fontId="0" fillId="13" borderId="14" xfId="0" applyFill="1" applyBorder="1" applyAlignment="1">
      <alignment horizontal="right" vertical="center"/>
    </xf>
    <xf numFmtId="0" fontId="3" fillId="3" borderId="15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13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81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180975</xdr:colOff>
      <xdr:row>15</xdr:row>
      <xdr:rowOff>133349</xdr:rowOff>
    </xdr:from>
    <xdr:to>
      <xdr:col>21</xdr:col>
      <xdr:colOff>257173</xdr:colOff>
      <xdr:row>23</xdr:row>
      <xdr:rowOff>133348</xdr:rowOff>
    </xdr:to>
    <xdr:pic>
      <xdr:nvPicPr>
        <xdr:cNvPr id="2" name="Immagine 1" descr="car_consol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95925" y="3009899"/>
          <a:ext cx="2438398" cy="1523999"/>
        </a:xfrm>
        <a:prstGeom prst="rect">
          <a:avLst/>
        </a:prstGeom>
      </xdr:spPr>
    </xdr:pic>
    <xdr:clientData/>
  </xdr:twoCellAnchor>
  <xdr:twoCellAnchor editAs="oneCell">
    <xdr:from>
      <xdr:col>4</xdr:col>
      <xdr:colOff>235725</xdr:colOff>
      <xdr:row>13</xdr:row>
      <xdr:rowOff>26175</xdr:rowOff>
    </xdr:from>
    <xdr:to>
      <xdr:col>8</xdr:col>
      <xdr:colOff>765950</xdr:colOff>
      <xdr:row>26</xdr:row>
      <xdr:rowOff>76975</xdr:rowOff>
    </xdr:to>
    <xdr:pic>
      <xdr:nvPicPr>
        <xdr:cNvPr id="3" name="Immagine 2" descr="doc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1275" y="2521725"/>
          <a:ext cx="2540000" cy="252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tabSelected="1" workbookViewId="0">
      <selection activeCell="B2" sqref="B2"/>
    </sheetView>
  </sheetViews>
  <sheetFormatPr defaultRowHeight="15"/>
  <cols>
    <col min="1" max="1" width="10.42578125" style="1" customWidth="1"/>
    <col min="2" max="2" width="17.28515625" style="1" customWidth="1"/>
    <col min="3" max="3" width="7.140625" style="1" customWidth="1"/>
    <col min="4" max="4" width="2.5703125" style="1" customWidth="1"/>
    <col min="5" max="5" width="4" style="1" customWidth="1"/>
    <col min="6" max="6" width="3.42578125" style="1" customWidth="1"/>
    <col min="7" max="7" width="11.140625" style="1" customWidth="1"/>
    <col min="8" max="8" width="11.5703125" style="1" customWidth="1"/>
    <col min="9" max="9" width="12.140625" style="1" customWidth="1"/>
    <col min="10" max="10" width="5" style="1" customWidth="1"/>
    <col min="11" max="11" width="5.42578125" style="1" customWidth="1"/>
    <col min="12" max="12" width="1.42578125" style="1" customWidth="1"/>
    <col min="13" max="13" width="3.140625" style="1" customWidth="1"/>
    <col min="14" max="14" width="1.42578125" style="1" customWidth="1"/>
    <col min="15" max="15" width="4.85546875" style="1" customWidth="1"/>
    <col min="16" max="16" width="2.42578125" style="1" customWidth="1"/>
    <col min="17" max="17" width="3.140625" style="1" customWidth="1"/>
    <col min="18" max="18" width="1.140625" style="1" customWidth="1"/>
    <col min="19" max="19" width="3.140625" style="1" customWidth="1"/>
    <col min="20" max="20" width="1.140625" style="1" customWidth="1"/>
    <col min="21" max="21" width="3.140625" style="1" customWidth="1"/>
    <col min="22" max="16384" width="9.140625" style="1"/>
  </cols>
  <sheetData>
    <row r="1" spans="1:21">
      <c r="C1" s="51" t="s">
        <v>5</v>
      </c>
      <c r="D1" s="52"/>
      <c r="F1" s="53" t="s">
        <v>18</v>
      </c>
      <c r="G1" s="53"/>
      <c r="H1" s="2" t="s">
        <v>19</v>
      </c>
      <c r="I1" s="2" t="s">
        <v>20</v>
      </c>
      <c r="K1" s="54" t="s">
        <v>28</v>
      </c>
      <c r="L1" s="55"/>
      <c r="M1" s="55"/>
      <c r="N1" s="55"/>
      <c r="O1" s="55"/>
      <c r="P1" s="55"/>
      <c r="Q1" s="55"/>
      <c r="R1" s="55"/>
      <c r="S1" s="55"/>
      <c r="T1" s="55"/>
      <c r="U1" s="56"/>
    </row>
    <row r="2" spans="1:21" ht="14.25" customHeight="1">
      <c r="A2" s="3" t="s">
        <v>0</v>
      </c>
      <c r="B2" s="43">
        <v>3407231523</v>
      </c>
      <c r="C2" s="47">
        <f>B2-B3*60</f>
        <v>3</v>
      </c>
      <c r="D2" s="48" t="s">
        <v>26</v>
      </c>
      <c r="F2" s="22">
        <v>1</v>
      </c>
      <c r="G2" s="23" t="s">
        <v>6</v>
      </c>
      <c r="H2" s="24">
        <v>31</v>
      </c>
      <c r="I2" s="24">
        <f>H2</f>
        <v>31</v>
      </c>
      <c r="K2" s="14" t="s">
        <v>21</v>
      </c>
      <c r="L2" s="15"/>
      <c r="M2" s="15" t="s">
        <v>22</v>
      </c>
      <c r="N2" s="15"/>
      <c r="O2" s="15" t="s">
        <v>23</v>
      </c>
      <c r="P2" s="15"/>
      <c r="Q2" s="15" t="s">
        <v>24</v>
      </c>
      <c r="R2" s="15"/>
      <c r="S2" s="15" t="s">
        <v>25</v>
      </c>
      <c r="T2" s="15"/>
      <c r="U2" s="16" t="s">
        <v>26</v>
      </c>
    </row>
    <row r="3" spans="1:21">
      <c r="A3" s="19" t="s">
        <v>1</v>
      </c>
      <c r="B3" s="44">
        <f>TRUNC(B2/60)</f>
        <v>56787192</v>
      </c>
      <c r="C3" s="47">
        <f>B3-B4*60</f>
        <v>12</v>
      </c>
      <c r="D3" s="48" t="s">
        <v>25</v>
      </c>
      <c r="F3" s="25">
        <v>2</v>
      </c>
      <c r="G3" s="26" t="s">
        <v>7</v>
      </c>
      <c r="H3" s="27">
        <v>28</v>
      </c>
      <c r="I3" s="27">
        <f>H3+I2</f>
        <v>59</v>
      </c>
      <c r="K3" s="14">
        <v>1904</v>
      </c>
      <c r="L3" s="15" t="s">
        <v>29</v>
      </c>
      <c r="M3" s="17">
        <v>1</v>
      </c>
      <c r="N3" s="15" t="s">
        <v>29</v>
      </c>
      <c r="O3" s="17">
        <v>1</v>
      </c>
      <c r="P3" s="15"/>
      <c r="Q3" s="17">
        <v>0</v>
      </c>
      <c r="R3" s="15" t="s">
        <v>27</v>
      </c>
      <c r="S3" s="17">
        <v>0</v>
      </c>
      <c r="T3" s="15" t="s">
        <v>27</v>
      </c>
      <c r="U3" s="18">
        <v>0</v>
      </c>
    </row>
    <row r="4" spans="1:21">
      <c r="A4" s="20" t="s">
        <v>2</v>
      </c>
      <c r="B4" s="45">
        <f>TRUNC(B3/60)</f>
        <v>946453</v>
      </c>
      <c r="C4" s="47">
        <f>B4-B5*24</f>
        <v>13</v>
      </c>
      <c r="D4" s="48" t="s">
        <v>24</v>
      </c>
      <c r="F4" s="25">
        <v>3</v>
      </c>
      <c r="G4" s="26" t="s">
        <v>8</v>
      </c>
      <c r="H4" s="27">
        <v>31</v>
      </c>
      <c r="I4" s="27">
        <f t="shared" ref="I4:I13" si="0">H4+I3</f>
        <v>90</v>
      </c>
    </row>
    <row r="5" spans="1:21">
      <c r="A5" s="20" t="s">
        <v>3</v>
      </c>
      <c r="B5" s="45">
        <f>TRUNC(B4/24)</f>
        <v>39435</v>
      </c>
      <c r="C5" s="47">
        <f>B5-B6*365</f>
        <v>15</v>
      </c>
      <c r="D5" s="48" t="s">
        <v>37</v>
      </c>
      <c r="F5" s="25">
        <v>4</v>
      </c>
      <c r="G5" s="26" t="s">
        <v>9</v>
      </c>
      <c r="H5" s="27">
        <v>30</v>
      </c>
      <c r="I5" s="27">
        <f t="shared" si="0"/>
        <v>120</v>
      </c>
      <c r="K5" s="57" t="s">
        <v>30</v>
      </c>
      <c r="L5" s="58"/>
      <c r="M5" s="58"/>
      <c r="N5" s="58"/>
      <c r="O5" s="58"/>
      <c r="P5" s="58"/>
      <c r="Q5" s="58"/>
      <c r="R5" s="58"/>
      <c r="S5" s="58"/>
      <c r="T5" s="58"/>
      <c r="U5" s="59"/>
    </row>
    <row r="6" spans="1:21">
      <c r="A6" s="21" t="s">
        <v>4</v>
      </c>
      <c r="B6" s="46">
        <f>TRUNC(B5/365)</f>
        <v>108</v>
      </c>
      <c r="C6" s="49"/>
      <c r="D6" s="50"/>
      <c r="F6" s="25">
        <v>5</v>
      </c>
      <c r="G6" s="26" t="s">
        <v>10</v>
      </c>
      <c r="H6" s="27">
        <v>31</v>
      </c>
      <c r="I6" s="27">
        <f t="shared" si="0"/>
        <v>151</v>
      </c>
      <c r="K6" s="31" t="s">
        <v>21</v>
      </c>
      <c r="L6" s="32"/>
      <c r="M6" s="32" t="s">
        <v>22</v>
      </c>
      <c r="N6" s="32"/>
      <c r="O6" s="32" t="s">
        <v>23</v>
      </c>
      <c r="P6" s="32"/>
      <c r="Q6" s="32" t="s">
        <v>24</v>
      </c>
      <c r="R6" s="32"/>
      <c r="S6" s="32" t="s">
        <v>25</v>
      </c>
      <c r="T6" s="32"/>
      <c r="U6" s="33" t="s">
        <v>26</v>
      </c>
    </row>
    <row r="7" spans="1:21">
      <c r="F7" s="25">
        <v>6</v>
      </c>
      <c r="G7" s="26" t="s">
        <v>11</v>
      </c>
      <c r="H7" s="27">
        <v>30</v>
      </c>
      <c r="I7" s="27">
        <f t="shared" si="0"/>
        <v>181</v>
      </c>
      <c r="K7" s="10">
        <f>K3+B6</f>
        <v>2012</v>
      </c>
      <c r="L7" s="11" t="s">
        <v>29</v>
      </c>
      <c r="M7" s="12">
        <f>IF(C5-I2&lt;0,F2,IF(C5-I3&lt;0,F3,IF(C5-I4&lt;0,F4,IF(C5-I5&lt;0,F5,IF(C5-I6&lt;0,F6,IF(C5-I7&lt;0,F7,IF(C5-I8&lt;0,F8,IF(C5-I9&lt;0,F9,IF(C5-I10&lt;0,F10,IF(C5-I11&lt;0,F11,IF(C5-I12&lt;0,F12,IF(C5-I13&lt;0,F13,F2))))))))))))</f>
        <v>1</v>
      </c>
      <c r="N7" s="11" t="s">
        <v>29</v>
      </c>
      <c r="O7" s="12">
        <f>IF(C5=0,1,IF(C5&gt;H2,C5-VLOOKUP(M7-1,F2:I13,4,FALSE),C5))</f>
        <v>15</v>
      </c>
      <c r="P7" s="11"/>
      <c r="Q7" s="12">
        <f>C4</f>
        <v>13</v>
      </c>
      <c r="R7" s="11" t="s">
        <v>27</v>
      </c>
      <c r="S7" s="12">
        <f>C3</f>
        <v>12</v>
      </c>
      <c r="T7" s="11" t="s">
        <v>27</v>
      </c>
      <c r="U7" s="13">
        <f>C2</f>
        <v>3</v>
      </c>
    </row>
    <row r="8" spans="1:21">
      <c r="A8" s="63" t="s">
        <v>32</v>
      </c>
      <c r="B8" s="64"/>
      <c r="C8" s="65"/>
      <c r="D8"/>
      <c r="F8" s="25">
        <v>7</v>
      </c>
      <c r="G8" s="26" t="s">
        <v>12</v>
      </c>
      <c r="H8" s="27">
        <v>31</v>
      </c>
      <c r="I8" s="27">
        <f t="shared" si="0"/>
        <v>212</v>
      </c>
    </row>
    <row r="9" spans="1:21" ht="15.75">
      <c r="A9" s="34" t="s">
        <v>33</v>
      </c>
      <c r="B9" s="35" t="s">
        <v>34</v>
      </c>
      <c r="C9" s="38">
        <v>1</v>
      </c>
      <c r="D9"/>
      <c r="F9" s="25">
        <v>8</v>
      </c>
      <c r="G9" s="26" t="s">
        <v>13</v>
      </c>
      <c r="H9" s="27">
        <v>31</v>
      </c>
      <c r="I9" s="27">
        <f t="shared" si="0"/>
        <v>243</v>
      </c>
      <c r="K9" s="60" t="s">
        <v>31</v>
      </c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1:21" ht="15.75">
      <c r="A10" s="36" t="s">
        <v>35</v>
      </c>
      <c r="B10" s="41" t="s">
        <v>34</v>
      </c>
      <c r="C10" s="39">
        <v>1</v>
      </c>
      <c r="D10"/>
      <c r="F10" s="25">
        <v>9</v>
      </c>
      <c r="G10" s="26" t="s">
        <v>14</v>
      </c>
      <c r="H10" s="27">
        <v>30</v>
      </c>
      <c r="I10" s="27">
        <f t="shared" si="0"/>
        <v>273</v>
      </c>
      <c r="K10" s="5" t="s">
        <v>21</v>
      </c>
      <c r="L10" s="6"/>
      <c r="M10" s="6" t="s">
        <v>22</v>
      </c>
      <c r="N10" s="6"/>
      <c r="O10" s="6" t="s">
        <v>23</v>
      </c>
      <c r="P10" s="6"/>
      <c r="Q10" s="6" t="s">
        <v>24</v>
      </c>
      <c r="R10" s="6"/>
      <c r="S10" s="6" t="s">
        <v>25</v>
      </c>
      <c r="T10" s="6"/>
      <c r="U10" s="7" t="s">
        <v>26</v>
      </c>
    </row>
    <row r="11" spans="1:21" ht="15.75">
      <c r="A11" s="37" t="s">
        <v>36</v>
      </c>
      <c r="B11" s="42" t="s">
        <v>34</v>
      </c>
      <c r="C11" s="40">
        <v>1</v>
      </c>
      <c r="D11"/>
      <c r="F11" s="25">
        <v>10</v>
      </c>
      <c r="G11" s="26" t="s">
        <v>15</v>
      </c>
      <c r="H11" s="27">
        <v>31</v>
      </c>
      <c r="I11" s="27">
        <f t="shared" si="0"/>
        <v>304</v>
      </c>
      <c r="K11" s="5">
        <f>K7</f>
        <v>2012</v>
      </c>
      <c r="L11" s="6" t="s">
        <v>29</v>
      </c>
      <c r="M11" s="8">
        <f>M7</f>
        <v>1</v>
      </c>
      <c r="N11" s="6" t="s">
        <v>29</v>
      </c>
      <c r="O11" s="8">
        <f>O7</f>
        <v>15</v>
      </c>
      <c r="P11" s="6"/>
      <c r="Q11" s="8">
        <f>Q7+C9</f>
        <v>14</v>
      </c>
      <c r="R11" s="6" t="s">
        <v>27</v>
      </c>
      <c r="S11" s="8">
        <f>S7</f>
        <v>12</v>
      </c>
      <c r="T11" s="6" t="s">
        <v>27</v>
      </c>
      <c r="U11" s="9">
        <f>U7</f>
        <v>3</v>
      </c>
    </row>
    <row r="12" spans="1:21">
      <c r="F12" s="25">
        <v>11</v>
      </c>
      <c r="G12" s="26" t="s">
        <v>16</v>
      </c>
      <c r="H12" s="27">
        <v>30</v>
      </c>
      <c r="I12" s="27">
        <f t="shared" si="0"/>
        <v>334</v>
      </c>
    </row>
    <row r="13" spans="1:21">
      <c r="F13" s="28">
        <v>12</v>
      </c>
      <c r="G13" s="29" t="s">
        <v>17</v>
      </c>
      <c r="H13" s="30">
        <v>31</v>
      </c>
      <c r="I13" s="30">
        <f t="shared" si="0"/>
        <v>365</v>
      </c>
    </row>
    <row r="14" spans="1:21">
      <c r="B14" s="4"/>
      <c r="T14" s="1">
        <v>0</v>
      </c>
    </row>
    <row r="15" spans="1:21">
      <c r="T15" s="1">
        <v>365</v>
      </c>
    </row>
    <row r="18" spans="11:17">
      <c r="K18"/>
      <c r="L18"/>
      <c r="M18"/>
      <c r="N18"/>
      <c r="O18"/>
      <c r="P18"/>
      <c r="Q18"/>
    </row>
    <row r="19" spans="11:17">
      <c r="K19"/>
      <c r="L19"/>
      <c r="M19"/>
      <c r="N19"/>
      <c r="O19"/>
      <c r="P19"/>
      <c r="Q19"/>
    </row>
    <row r="20" spans="11:17">
      <c r="K20"/>
      <c r="L20"/>
      <c r="M20"/>
      <c r="N20"/>
      <c r="O20"/>
      <c r="P20"/>
      <c r="Q20"/>
    </row>
    <row r="21" spans="11:17">
      <c r="K21"/>
      <c r="L21"/>
      <c r="M21"/>
      <c r="N21"/>
      <c r="O21"/>
      <c r="P21"/>
      <c r="Q21"/>
    </row>
  </sheetData>
  <mergeCells count="6">
    <mergeCell ref="C1:D1"/>
    <mergeCell ref="F1:G1"/>
    <mergeCell ref="K1:U1"/>
    <mergeCell ref="K5:U5"/>
    <mergeCell ref="K9:U9"/>
    <mergeCell ref="A8:C8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</dc:creator>
  <cp:lastModifiedBy>Lorenzo</cp:lastModifiedBy>
  <dcterms:created xsi:type="dcterms:W3CDTF">2013-10-31T22:40:52Z</dcterms:created>
  <dcterms:modified xsi:type="dcterms:W3CDTF">2013-11-01T09:12:07Z</dcterms:modified>
</cp:coreProperties>
</file>