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renzo\Dropbox\Hobby\Immagini\K Nearest Neighbor\"/>
    </mc:Choice>
  </mc:AlternateContent>
  <xr:revisionPtr revIDLastSave="0" documentId="13_ncr:1_{F6759C6E-ED8C-4B68-978E-E94E8E3437CC}" xr6:coauthVersionLast="40" xr6:coauthVersionMax="40" xr10:uidLastSave="{00000000-0000-0000-0000-000000000000}"/>
  <bookViews>
    <workbookView xWindow="0" yWindow="0" windowWidth="13980" windowHeight="8565" xr2:uid="{62B3E60D-3499-4D63-806D-B3D2B3B5D73D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" i="1"/>
  <c r="O7" i="1" s="1"/>
  <c r="I21" i="1"/>
  <c r="H21" i="1"/>
  <c r="I4" i="1"/>
  <c r="I5" i="1"/>
  <c r="I8" i="1"/>
  <c r="I9" i="1"/>
  <c r="I12" i="1"/>
  <c r="I13" i="1"/>
  <c r="I16" i="1"/>
  <c r="I17" i="1"/>
  <c r="I2" i="1"/>
  <c r="H3" i="1"/>
  <c r="H7" i="1"/>
  <c r="H11" i="1"/>
  <c r="H15" i="1"/>
  <c r="H19" i="1"/>
  <c r="F3" i="1"/>
  <c r="I6" i="1" s="1"/>
  <c r="F2" i="1"/>
  <c r="H4" i="1" s="1"/>
  <c r="O3" i="1" l="1"/>
  <c r="O4" i="1"/>
  <c r="O5" i="1"/>
  <c r="O6" i="1"/>
  <c r="H14" i="1"/>
  <c r="I3" i="1"/>
  <c r="H18" i="1"/>
  <c r="H10" i="1"/>
  <c r="H6" i="1"/>
  <c r="H17" i="1"/>
  <c r="H13" i="1"/>
  <c r="H9" i="1"/>
  <c r="H5" i="1"/>
  <c r="I19" i="1"/>
  <c r="I15" i="1"/>
  <c r="I11" i="1"/>
  <c r="I7" i="1"/>
  <c r="H2" i="1"/>
  <c r="H16" i="1"/>
  <c r="H12" i="1"/>
  <c r="H8" i="1"/>
  <c r="I18" i="1"/>
  <c r="I14" i="1"/>
  <c r="I10" i="1"/>
</calcChain>
</file>

<file path=xl/sharedStrings.xml><?xml version="1.0" encoding="utf-8"?>
<sst xmlns="http://schemas.openxmlformats.org/spreadsheetml/2006/main" count="48" uniqueCount="13">
  <si>
    <t>M</t>
  </si>
  <si>
    <t>L</t>
  </si>
  <si>
    <t>Altezza (in cms)</t>
  </si>
  <si>
    <t>Peso (in kgs)</t>
  </si>
  <si>
    <t>T Shirt Taglia</t>
  </si>
  <si>
    <t>Distanza Euclidea</t>
  </si>
  <si>
    <t>Altezza</t>
  </si>
  <si>
    <t xml:space="preserve">  </t>
  </si>
  <si>
    <t>Dev. Stand.</t>
  </si>
  <si>
    <t>Peso</t>
  </si>
  <si>
    <t>Altezza st.</t>
  </si>
  <si>
    <t>Peso st.</t>
  </si>
  <si>
    <t>Primi 5 valori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</si>
</sst>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Fill="1"/>
    <xf numFmtId="2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1" fontId="0" fillId="0" borderId="0" xfId="0" applyNumberFormat="1" applyFill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86E26-9569-466D-B47C-F5D9D7417F2F}">
  <dimension ref="A1:O21"/>
  <sheetViews>
    <sheetView tabSelected="1" topLeftCell="G1" zoomScale="120" zoomScaleNormal="120" workbookViewId="0">
      <selection activeCell="K2" sqref="K2"/>
    </sheetView>
  </sheetViews>
  <sheetFormatPr defaultRowHeight="15" x14ac:dyDescent="0.25"/>
  <cols>
    <col min="1" max="1" width="17.140625" customWidth="1"/>
    <col min="2" max="2" width="16" customWidth="1"/>
    <col min="3" max="3" width="15.5703125" customWidth="1"/>
    <col min="6" max="6" width="11.5703125" customWidth="1"/>
    <col min="8" max="8" width="13.5703125" style="4" customWidth="1"/>
    <col min="9" max="9" width="11.7109375" style="4" customWidth="1"/>
    <col min="10" max="10" width="15.5703125" style="5" customWidth="1"/>
    <col min="11" max="11" width="17.5703125" style="8" customWidth="1"/>
    <col min="12" max="13" width="9.7109375" style="14" customWidth="1"/>
  </cols>
  <sheetData>
    <row r="1" spans="1:15" x14ac:dyDescent="0.25">
      <c r="A1" s="1" t="s">
        <v>2</v>
      </c>
      <c r="B1" s="1" t="s">
        <v>3</v>
      </c>
      <c r="C1" s="1" t="s">
        <v>4</v>
      </c>
      <c r="F1" t="s">
        <v>8</v>
      </c>
      <c r="H1" s="6" t="s">
        <v>10</v>
      </c>
      <c r="I1" s="6" t="s">
        <v>11</v>
      </c>
      <c r="J1" s="15" t="s">
        <v>4</v>
      </c>
      <c r="K1" s="9" t="s">
        <v>5</v>
      </c>
    </row>
    <row r="2" spans="1:15" x14ac:dyDescent="0.25">
      <c r="A2" s="2">
        <v>158</v>
      </c>
      <c r="B2" s="2">
        <v>58</v>
      </c>
      <c r="C2" s="2" t="s">
        <v>0</v>
      </c>
      <c r="D2" t="s">
        <v>7</v>
      </c>
      <c r="E2" t="s">
        <v>6</v>
      </c>
      <c r="F2">
        <f>_xlfn.STDEV.S(A2:A19)</f>
        <v>4.3250297516827763</v>
      </c>
      <c r="H2" s="7">
        <f>(A2-AVERAGE($A$2:$A$19))/$F$2</f>
        <v>-1.3872736939359849</v>
      </c>
      <c r="I2" s="7">
        <f>(B2-AVERAGE($B$2:$B$19))/$F$3</f>
        <v>-1.6447714338715431</v>
      </c>
      <c r="J2" s="16" t="s">
        <v>0</v>
      </c>
      <c r="K2" s="10">
        <f>SQRT(($H$21-H2)^2+($I$21-I2)^2)</f>
        <v>0.46242456464532833</v>
      </c>
      <c r="L2" s="14">
        <v>2</v>
      </c>
      <c r="N2" s="11" t="s">
        <v>12</v>
      </c>
      <c r="O2" s="11"/>
    </row>
    <row r="3" spans="1:15" x14ac:dyDescent="0.25">
      <c r="A3" s="2">
        <v>158</v>
      </c>
      <c r="B3" s="2">
        <v>59</v>
      </c>
      <c r="C3" s="2" t="s">
        <v>0</v>
      </c>
      <c r="E3" t="s">
        <v>9</v>
      </c>
      <c r="F3">
        <f>_xlfn.STDEV.S(B2:B19)</f>
        <v>2.6346112560657287</v>
      </c>
      <c r="H3" s="7">
        <f>(A3-AVERAGE($A$2:$A$19))/$F$2</f>
        <v>-1.3872736939359849</v>
      </c>
      <c r="I3" s="7">
        <f>(B3-AVERAGE($B$2:$B$19))/$F$3</f>
        <v>-1.2652087952858027</v>
      </c>
      <c r="J3" s="16" t="s">
        <v>0</v>
      </c>
      <c r="K3" s="10">
        <f t="shared" ref="K3:K19" si="0">SQRT(($H$21-H3)^2+($I$21-I3)^2)</f>
        <v>0.59825101303515638</v>
      </c>
      <c r="L3" s="14">
        <v>3</v>
      </c>
      <c r="N3" s="12">
        <v>1</v>
      </c>
      <c r="O3" s="13">
        <f>SMALL(K2:K19,1)</f>
        <v>0.37956263858574046</v>
      </c>
    </row>
    <row r="4" spans="1:15" x14ac:dyDescent="0.25">
      <c r="A4" s="2">
        <v>158</v>
      </c>
      <c r="B4" s="2">
        <v>63</v>
      </c>
      <c r="C4" s="2" t="s">
        <v>0</v>
      </c>
      <c r="H4" s="7">
        <f>(A4-AVERAGE($A$2:$A$19))/$F$2</f>
        <v>-1.3872736939359849</v>
      </c>
      <c r="I4" s="7">
        <f>(B4-AVERAGE($B$2:$B$19))/$F$3</f>
        <v>0.25304175905715942</v>
      </c>
      <c r="J4" s="16" t="s">
        <v>0</v>
      </c>
      <c r="K4" s="10">
        <f t="shared" si="0"/>
        <v>1.9533385249980757</v>
      </c>
      <c r="N4" s="12">
        <v>2</v>
      </c>
      <c r="O4" s="13">
        <f>SMALL(K2:K19,2)</f>
        <v>0.46242456464532833</v>
      </c>
    </row>
    <row r="5" spans="1:15" x14ac:dyDescent="0.25">
      <c r="A5" s="2">
        <v>160</v>
      </c>
      <c r="B5" s="2">
        <v>59</v>
      </c>
      <c r="C5" s="2" t="s">
        <v>0</v>
      </c>
      <c r="H5" s="7">
        <f>(A5-AVERAGE($A$2:$A$19))/$F$2</f>
        <v>-0.92484912929065655</v>
      </c>
      <c r="I5" s="7">
        <f>(B5-AVERAGE($B$2:$B$19))/$F$3</f>
        <v>-1.2652087952858027</v>
      </c>
      <c r="J5" s="16" t="s">
        <v>0</v>
      </c>
      <c r="K5" s="10">
        <f t="shared" si="0"/>
        <v>0.37956263858574046</v>
      </c>
      <c r="L5" s="14">
        <v>1</v>
      </c>
      <c r="N5" s="12">
        <v>3</v>
      </c>
      <c r="O5" s="13">
        <f>SMALL(K2:K19,3)</f>
        <v>0.59825101303515638</v>
      </c>
    </row>
    <row r="6" spans="1:15" x14ac:dyDescent="0.25">
      <c r="A6" s="2">
        <v>160</v>
      </c>
      <c r="B6" s="2">
        <v>60</v>
      </c>
      <c r="C6" s="2" t="s">
        <v>0</v>
      </c>
      <c r="H6" s="7">
        <f>(A6-AVERAGE($A$2:$A$19))/$F$2</f>
        <v>-0.92484912929065655</v>
      </c>
      <c r="I6" s="7">
        <f>(B6-AVERAGE($B$2:$B$19))/$F$3</f>
        <v>-0.88564615670006208</v>
      </c>
      <c r="J6" s="16" t="s">
        <v>0</v>
      </c>
      <c r="K6" s="10">
        <f t="shared" si="0"/>
        <v>0.75912527717148104</v>
      </c>
      <c r="L6" s="14">
        <v>4</v>
      </c>
      <c r="N6" s="12">
        <v>4</v>
      </c>
      <c r="O6" s="13">
        <f>SMALL(K2:K19,4)</f>
        <v>0.75912527717148104</v>
      </c>
    </row>
    <row r="7" spans="1:15" x14ac:dyDescent="0.25">
      <c r="A7" s="2">
        <v>163</v>
      </c>
      <c r="B7" s="2">
        <v>60</v>
      </c>
      <c r="C7" s="2" t="s">
        <v>0</v>
      </c>
      <c r="H7" s="7">
        <f>(A7-AVERAGE($A$2:$A$19))/$F$2</f>
        <v>-0.23121228232266414</v>
      </c>
      <c r="I7" s="7">
        <f>(B7-AVERAGE($B$2:$B$19))/$F$3</f>
        <v>-0.88564615670006208</v>
      </c>
      <c r="J7" s="16" t="s">
        <v>0</v>
      </c>
      <c r="K7" s="10">
        <f t="shared" si="0"/>
        <v>1.0283011533166615</v>
      </c>
      <c r="L7" s="14">
        <v>5</v>
      </c>
      <c r="N7" s="12">
        <v>5</v>
      </c>
      <c r="O7" s="13">
        <f>SMALL(K2:K19,5)</f>
        <v>1.0283011533166615</v>
      </c>
    </row>
    <row r="8" spans="1:15" x14ac:dyDescent="0.25">
      <c r="A8" s="2">
        <v>163</v>
      </c>
      <c r="B8" s="2">
        <v>61</v>
      </c>
      <c r="C8" s="2" t="s">
        <v>0</v>
      </c>
      <c r="H8" s="7">
        <f>(A8-AVERAGE($A$2:$A$19))/$F$2</f>
        <v>-0.23121228232266414</v>
      </c>
      <c r="I8" s="7">
        <f>(B8-AVERAGE($B$2:$B$19))/$F$3</f>
        <v>-0.50608351811432162</v>
      </c>
      <c r="J8" s="16" t="s">
        <v>0</v>
      </c>
      <c r="K8" s="10">
        <f t="shared" si="0"/>
        <v>1.3333200084612935</v>
      </c>
    </row>
    <row r="9" spans="1:15" x14ac:dyDescent="0.25">
      <c r="A9" s="2">
        <v>160</v>
      </c>
      <c r="B9" s="2">
        <v>64</v>
      </c>
      <c r="C9" s="2" t="s">
        <v>1</v>
      </c>
      <c r="H9" s="7">
        <f>(A9-AVERAGE($A$2:$A$19))/$F$2</f>
        <v>-0.92484912929065655</v>
      </c>
      <c r="I9" s="7">
        <f>(B9-AVERAGE($B$2:$B$19))/$F$3</f>
        <v>0.6326043976429</v>
      </c>
      <c r="J9" s="16" t="s">
        <v>1</v>
      </c>
      <c r="K9" s="10">
        <f t="shared" si="0"/>
        <v>2.2773758315144432</v>
      </c>
    </row>
    <row r="10" spans="1:15" x14ac:dyDescent="0.25">
      <c r="A10" s="2">
        <v>163</v>
      </c>
      <c r="B10" s="2">
        <v>64</v>
      </c>
      <c r="C10" s="2" t="s">
        <v>1</v>
      </c>
      <c r="H10" s="7">
        <f>(A10-AVERAGE($A$2:$A$19))/$F$2</f>
        <v>-0.23121228232266414</v>
      </c>
      <c r="I10" s="7">
        <f>(B10-AVERAGE($B$2:$B$19))/$F$3</f>
        <v>0.6326043976429</v>
      </c>
      <c r="J10" s="16" t="s">
        <v>1</v>
      </c>
      <c r="K10" s="10">
        <f t="shared" si="0"/>
        <v>2.3806664515294451</v>
      </c>
    </row>
    <row r="11" spans="1:15" x14ac:dyDescent="0.25">
      <c r="A11" s="2">
        <v>165</v>
      </c>
      <c r="B11" s="2">
        <v>61</v>
      </c>
      <c r="C11" s="2" t="s">
        <v>1</v>
      </c>
      <c r="H11" s="7">
        <f>(A11-AVERAGE($A$2:$A$19))/$F$2</f>
        <v>0.23121228232266414</v>
      </c>
      <c r="I11" s="7">
        <f>(B11-AVERAGE($B$2:$B$19))/$F$3</f>
        <v>-0.50608351811432162</v>
      </c>
      <c r="J11" s="16" t="s">
        <v>1</v>
      </c>
      <c r="K11" s="10">
        <f t="shared" si="0"/>
        <v>1.6226793142555644</v>
      </c>
    </row>
    <row r="12" spans="1:15" x14ac:dyDescent="0.25">
      <c r="A12" s="2">
        <v>165</v>
      </c>
      <c r="B12" s="2">
        <v>62</v>
      </c>
      <c r="C12" s="2" t="s">
        <v>1</v>
      </c>
      <c r="H12" s="7">
        <f>(A12-AVERAGE($A$2:$A$19))/$F$2</f>
        <v>0.23121228232266414</v>
      </c>
      <c r="I12" s="7">
        <f>(B12-AVERAGE($B$2:$B$19))/$F$3</f>
        <v>-0.12652087952858107</v>
      </c>
      <c r="J12" s="16" t="s">
        <v>1</v>
      </c>
      <c r="K12" s="10">
        <f t="shared" si="0"/>
        <v>1.9082879062615512</v>
      </c>
    </row>
    <row r="13" spans="1:15" x14ac:dyDescent="0.25">
      <c r="A13" s="2">
        <v>165</v>
      </c>
      <c r="B13" s="2">
        <v>65</v>
      </c>
      <c r="C13" s="2" t="s">
        <v>1</v>
      </c>
      <c r="H13" s="7">
        <f>(A13-AVERAGE($A$2:$A$19))/$F$2</f>
        <v>0.23121228232266414</v>
      </c>
      <c r="I13" s="7">
        <f>(B13-AVERAGE($B$2:$B$19))/$F$3</f>
        <v>1.0121670362286403</v>
      </c>
      <c r="J13" s="16" t="s">
        <v>1</v>
      </c>
      <c r="K13" s="10">
        <f t="shared" si="0"/>
        <v>2.8975506934857389</v>
      </c>
    </row>
    <row r="14" spans="1:15" x14ac:dyDescent="0.25">
      <c r="A14" s="2">
        <v>168</v>
      </c>
      <c r="B14" s="2">
        <v>62</v>
      </c>
      <c r="C14" s="2" t="s">
        <v>1</v>
      </c>
      <c r="H14" s="7">
        <f>(A14-AVERAGE($A$2:$A$19))/$F$2</f>
        <v>0.92484912929065655</v>
      </c>
      <c r="I14" s="7">
        <f>(B14-AVERAGE($B$2:$B$19))/$F$3</f>
        <v>-0.12652087952858107</v>
      </c>
      <c r="J14" s="16" t="s">
        <v>1</v>
      </c>
      <c r="K14" s="10">
        <f t="shared" si="0"/>
        <v>2.3930040521406255</v>
      </c>
    </row>
    <row r="15" spans="1:15" x14ac:dyDescent="0.25">
      <c r="A15" s="2">
        <v>168</v>
      </c>
      <c r="B15" s="2">
        <v>63</v>
      </c>
      <c r="C15" s="2" t="s">
        <v>1</v>
      </c>
      <c r="H15" s="7">
        <f>(A15-AVERAGE($A$2:$A$19))/$F$2</f>
        <v>0.92484912929065655</v>
      </c>
      <c r="I15" s="7">
        <f>(B15-AVERAGE($B$2:$B$19))/$F$3</f>
        <v>0.25304175905715942</v>
      </c>
      <c r="J15" s="16" t="s">
        <v>1</v>
      </c>
      <c r="K15" s="10">
        <f t="shared" si="0"/>
        <v>2.6501091605918763</v>
      </c>
    </row>
    <row r="16" spans="1:15" x14ac:dyDescent="0.25">
      <c r="A16" s="2">
        <v>168</v>
      </c>
      <c r="B16" s="2">
        <v>66</v>
      </c>
      <c r="C16" s="2" t="s">
        <v>1</v>
      </c>
      <c r="H16" s="7">
        <f>(A16-AVERAGE($A$2:$A$19))/$F$2</f>
        <v>0.92484912929065655</v>
      </c>
      <c r="I16" s="7">
        <f>(B16-AVERAGE($B$2:$B$19))/$F$3</f>
        <v>1.391729674814381</v>
      </c>
      <c r="J16" s="16" t="s">
        <v>1</v>
      </c>
      <c r="K16" s="10">
        <f t="shared" si="0"/>
        <v>3.5555200225634489</v>
      </c>
    </row>
    <row r="17" spans="1:11" x14ac:dyDescent="0.25">
      <c r="A17" s="2">
        <v>170</v>
      </c>
      <c r="B17" s="2">
        <v>63</v>
      </c>
      <c r="C17" s="2" t="s">
        <v>1</v>
      </c>
      <c r="H17" s="7">
        <f>(A17-AVERAGE($A$2:$A$19))/$F$2</f>
        <v>1.3872736939359849</v>
      </c>
      <c r="I17" s="7">
        <f>(B17-AVERAGE($B$2:$B$19))/$F$3</f>
        <v>0.25304175905715942</v>
      </c>
      <c r="J17" s="16" t="s">
        <v>1</v>
      </c>
      <c r="K17" s="10">
        <f t="shared" si="0"/>
        <v>2.9912550651757819</v>
      </c>
    </row>
    <row r="18" spans="1:11" x14ac:dyDescent="0.25">
      <c r="A18" s="2">
        <v>170</v>
      </c>
      <c r="B18" s="2">
        <v>64</v>
      </c>
      <c r="C18" s="2" t="s">
        <v>1</v>
      </c>
      <c r="H18" s="7">
        <f>(A18-AVERAGE($A$2:$A$19))/$F$2</f>
        <v>1.3872736939359849</v>
      </c>
      <c r="I18" s="7">
        <f>(B18-AVERAGE($B$2:$B$19))/$F$3</f>
        <v>0.6326043976429</v>
      </c>
      <c r="J18" s="16" t="s">
        <v>1</v>
      </c>
      <c r="K18" s="10">
        <f t="shared" si="0"/>
        <v>3.2453586285111289</v>
      </c>
    </row>
    <row r="19" spans="1:11" x14ac:dyDescent="0.25">
      <c r="A19" s="2">
        <v>170</v>
      </c>
      <c r="B19" s="2">
        <v>68</v>
      </c>
      <c r="C19" s="2" t="s">
        <v>1</v>
      </c>
      <c r="H19" s="7">
        <f>(A19-AVERAGE($A$2:$A$19))/$F$2</f>
        <v>1.3872736939359849</v>
      </c>
      <c r="I19" s="7">
        <f>(B19-AVERAGE($B$2:$B$19))/$F$3</f>
        <v>2.150854951985862</v>
      </c>
      <c r="J19" s="16" t="s">
        <v>1</v>
      </c>
      <c r="K19" s="10">
        <f t="shared" si="0"/>
        <v>4.4444000282043108</v>
      </c>
    </row>
    <row r="21" spans="1:11" x14ac:dyDescent="0.25">
      <c r="A21" s="3">
        <v>160</v>
      </c>
      <c r="B21" s="3">
        <v>58</v>
      </c>
      <c r="H21" s="4">
        <f>(A21-AVERAGE(A2:A19))/F2</f>
        <v>-0.92484912929065655</v>
      </c>
      <c r="I21" s="4">
        <f>(B21-AVERAGE(B2:B19))/F3</f>
        <v>-1.6447714338715431</v>
      </c>
    </row>
  </sheetData>
  <mergeCells count="1">
    <mergeCell ref="N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Cesare Zontini</dc:creator>
  <cp:lastModifiedBy>Cesare Zontini</cp:lastModifiedBy>
  <dcterms:created xsi:type="dcterms:W3CDTF">2019-01-16T19:39:04Z</dcterms:created>
  <dcterms:modified xsi:type="dcterms:W3CDTF">2019-01-19T15:48:15Z</dcterms:modified>
</cp:coreProperties>
</file>