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Temp\Corsi\ITSAR\ML-2021\courseware\Verifica\"/>
    </mc:Choice>
  </mc:AlternateContent>
  <xr:revisionPtr revIDLastSave="0" documentId="13_ncr:1_{B328B13F-452A-4629-90B4-C6EFDEDDAB2E}" xr6:coauthVersionLast="47" xr6:coauthVersionMax="47" xr10:uidLastSave="{00000000-0000-0000-0000-000000000000}"/>
  <bookViews>
    <workbookView xWindow="-108" yWindow="-108" windowWidth="23256" windowHeight="12576" xr2:uid="{4388C70A-E52A-4821-B576-2913797B22E9}"/>
  </bookViews>
  <sheets>
    <sheet name="step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1" l="1"/>
  <c r="K5" i="1"/>
  <c r="K17" i="1"/>
  <c r="K16" i="1"/>
  <c r="K14" i="1"/>
  <c r="K13" i="1"/>
  <c r="K7" i="1"/>
  <c r="K6" i="1"/>
  <c r="I3" i="1"/>
  <c r="J3" i="1" s="1"/>
  <c r="I2" i="1"/>
  <c r="J2" i="1" l="1"/>
  <c r="K3" i="1" s="1"/>
  <c r="M6" i="1" s="1"/>
  <c r="M7" i="1" l="1"/>
  <c r="M10" i="1"/>
  <c r="M14" i="1"/>
  <c r="M13" i="1"/>
  <c r="M17" i="1"/>
  <c r="M11" i="1"/>
  <c r="M9" i="1"/>
  <c r="M5" i="1"/>
  <c r="M16" i="1"/>
</calcChain>
</file>

<file path=xl/sharedStrings.xml><?xml version="1.0" encoding="utf-8"?>
<sst xmlns="http://schemas.openxmlformats.org/spreadsheetml/2006/main" count="97" uniqueCount="29">
  <si>
    <t>Outlook</t>
  </si>
  <si>
    <t>Temperature</t>
  </si>
  <si>
    <t>Humidity</t>
  </si>
  <si>
    <t>Windy</t>
  </si>
  <si>
    <t>Play</t>
  </si>
  <si>
    <t>overcast</t>
  </si>
  <si>
    <t>hot</t>
  </si>
  <si>
    <t>high</t>
  </si>
  <si>
    <t>FALSE</t>
  </si>
  <si>
    <t>yes</t>
  </si>
  <si>
    <t>cool</t>
  </si>
  <si>
    <t>normal</t>
  </si>
  <si>
    <t>TRUE</t>
  </si>
  <si>
    <t>mild</t>
  </si>
  <si>
    <t>rainy</t>
  </si>
  <si>
    <t>no</t>
  </si>
  <si>
    <t>sunny</t>
  </si>
  <si>
    <t>Temperature2</t>
  </si>
  <si>
    <t>Humidity3</t>
  </si>
  <si>
    <t>Entropia di Play</t>
  </si>
  <si>
    <t>outlook</t>
  </si>
  <si>
    <t>IG</t>
  </si>
  <si>
    <t>j</t>
  </si>
  <si>
    <t>Ɵ</t>
  </si>
  <si>
    <t>temp</t>
  </si>
  <si>
    <t>hum</t>
  </si>
  <si>
    <t>windy</t>
  </si>
  <si>
    <t>true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</si>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</sst>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color rgb="FF212529"/>
      <name val="Segoe UI"/>
      <family val="2"/>
    </font>
    <font>
      <sz val="10"/>
      <color rgb="FF212529"/>
      <name val="Segoe U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3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vertical="center" wrapText="1"/>
    </xf>
    <xf numFmtId="0" fontId="4" fillId="0" borderId="0" xfId="0" applyFont="1"/>
    <xf numFmtId="0" fontId="1" fillId="2" borderId="0" xfId="1"/>
  </cellXfs>
  <cellStyles count="2">
    <cellStyle name="Normale" xfId="0" builtinId="0"/>
    <cellStyle name="Valore valido" xfId="1" builtinId="26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12529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12529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12529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12529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12529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12529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12529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12529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212529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0E96FD-9BB7-4B4D-9CB4-5D79E6A4F2C0}" name="Tabella1" displayName="Tabella1" ref="A1:G15" totalsRowShown="0" headerRowDxfId="9" dataDxfId="8" tableBorderDxfId="7">
  <autoFilter ref="A1:G15" xr:uid="{600E96FD-9BB7-4B4D-9CB4-5D79E6A4F2C0}"/>
  <sortState xmlns:xlrd2="http://schemas.microsoft.com/office/spreadsheetml/2017/richdata2" ref="A2:G15">
    <sortCondition ref="F1:F15"/>
  </sortState>
  <tableColumns count="7">
    <tableColumn id="1" xr3:uid="{379D529C-69B9-477C-AC0F-CB87AD1E24F4}" name="Outlook" dataDxfId="6"/>
    <tableColumn id="2" xr3:uid="{12BDE7DF-5FFF-4B0C-B8F8-3FE83FB90B0B}" name="Temperature" dataDxfId="5"/>
    <tableColumn id="3" xr3:uid="{1CB6DE4D-3A21-49C8-B7D1-86870A483958}" name="Temperature2" dataDxfId="4"/>
    <tableColumn id="4" xr3:uid="{DE150280-A35B-4666-A11A-2468745556D9}" name="Humidity" dataDxfId="3"/>
    <tableColumn id="5" xr3:uid="{46C65AF8-E19B-4E00-B66A-6ED1821A9EC9}" name="Humidity3" dataDxfId="2"/>
    <tableColumn id="6" xr3:uid="{2768F880-DD12-4C4D-A2EF-D1F408407807}" name="Windy" dataDxfId="1"/>
    <tableColumn id="7" xr3:uid="{FCFA73A1-3B48-4F26-8D95-89FBF8775688}" name="Pla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0C90-024B-4FA0-87F6-BE549F6A4A5F}">
  <dimension ref="A1:M17"/>
  <sheetViews>
    <sheetView tabSelected="1" zoomScale="115" zoomScaleNormal="115" workbookViewId="0">
      <selection activeCell="J9" sqref="J9"/>
    </sheetView>
  </sheetViews>
  <sheetFormatPr defaultRowHeight="14.4" x14ac:dyDescent="0.3"/>
  <cols>
    <col min="1" max="1" width="14.44140625" customWidth="1"/>
    <col min="2" max="2" width="13.88671875" customWidth="1"/>
    <col min="3" max="3" width="14.88671875" customWidth="1"/>
    <col min="4" max="4" width="11" customWidth="1"/>
    <col min="5" max="5" width="28.109375" customWidth="1"/>
    <col min="6" max="6" width="8.44140625" customWidth="1"/>
    <col min="7" max="7" width="16.109375" customWidth="1"/>
    <col min="10" max="10" width="11.77734375" customWidth="1"/>
    <col min="11" max="11" width="16.5546875" customWidth="1"/>
  </cols>
  <sheetData>
    <row r="1" spans="1:13" ht="15" x14ac:dyDescent="0.3">
      <c r="A1" s="1" t="s">
        <v>0</v>
      </c>
      <c r="B1" s="1" t="s">
        <v>1</v>
      </c>
      <c r="C1" s="1" t="s">
        <v>17</v>
      </c>
      <c r="D1" s="1" t="s">
        <v>2</v>
      </c>
      <c r="E1" s="1" t="s">
        <v>18</v>
      </c>
      <c r="F1" s="1" t="s">
        <v>3</v>
      </c>
      <c r="G1" s="1" t="s">
        <v>4</v>
      </c>
    </row>
    <row r="2" spans="1:13" ht="15.6" thickBot="1" x14ac:dyDescent="0.35">
      <c r="A2" s="2" t="s">
        <v>5</v>
      </c>
      <c r="B2" s="2">
        <v>83</v>
      </c>
      <c r="C2" s="2" t="s">
        <v>6</v>
      </c>
      <c r="D2" s="2">
        <v>86</v>
      </c>
      <c r="E2" s="2" t="s">
        <v>7</v>
      </c>
      <c r="F2" s="2" t="s">
        <v>8</v>
      </c>
      <c r="G2" s="2" t="s">
        <v>15</v>
      </c>
      <c r="H2" t="s">
        <v>9</v>
      </c>
      <c r="I2">
        <f>COUNTIF(Tabella1[Play],H2)</f>
        <v>9</v>
      </c>
      <c r="J2">
        <f>I2/($I$2+$I$3)</f>
        <v>0.6428571428571429</v>
      </c>
      <c r="K2" t="s">
        <v>19</v>
      </c>
    </row>
    <row r="3" spans="1:13" ht="15.6" thickBot="1" x14ac:dyDescent="0.35">
      <c r="A3" s="2" t="s">
        <v>16</v>
      </c>
      <c r="B3" s="2">
        <v>85</v>
      </c>
      <c r="C3" s="2" t="s">
        <v>6</v>
      </c>
      <c r="D3" s="2">
        <v>85</v>
      </c>
      <c r="E3" s="2" t="s">
        <v>7</v>
      </c>
      <c r="F3" s="2" t="s">
        <v>8</v>
      </c>
      <c r="G3" s="2" t="s">
        <v>15</v>
      </c>
      <c r="H3" t="s">
        <v>15</v>
      </c>
      <c r="I3">
        <f>COUNTIF(Tabella1[Play],H3)</f>
        <v>5</v>
      </c>
      <c r="J3">
        <f>I3/($I$2+$I$3)</f>
        <v>0.35714285714285715</v>
      </c>
      <c r="K3">
        <f>(J2*LOG(J2,2)+J3*LOG(J3,2))*-1</f>
        <v>0.94028595867063092</v>
      </c>
    </row>
    <row r="4" spans="1:13" ht="15.6" thickBot="1" x14ac:dyDescent="0.35">
      <c r="A4" s="2" t="s">
        <v>14</v>
      </c>
      <c r="B4" s="2">
        <v>70</v>
      </c>
      <c r="C4" s="2" t="s">
        <v>13</v>
      </c>
      <c r="D4" s="2">
        <v>96</v>
      </c>
      <c r="E4" s="2" t="s">
        <v>7</v>
      </c>
      <c r="F4" s="2" t="s">
        <v>8</v>
      </c>
      <c r="G4" s="2" t="s">
        <v>9</v>
      </c>
      <c r="I4" t="s">
        <v>22</v>
      </c>
      <c r="J4" s="4" t="s">
        <v>23</v>
      </c>
      <c r="M4" t="s">
        <v>21</v>
      </c>
    </row>
    <row r="5" spans="1:13" ht="15.6" thickBot="1" x14ac:dyDescent="0.35">
      <c r="A5" s="2" t="s">
        <v>16</v>
      </c>
      <c r="B5" s="2">
        <v>72</v>
      </c>
      <c r="C5" s="2" t="s">
        <v>13</v>
      </c>
      <c r="D5" s="2">
        <v>95</v>
      </c>
      <c r="E5" s="2" t="s">
        <v>7</v>
      </c>
      <c r="F5" s="2" t="s">
        <v>8</v>
      </c>
      <c r="G5" s="2" t="s">
        <v>9</v>
      </c>
      <c r="I5" t="s">
        <v>20</v>
      </c>
      <c r="J5" t="s">
        <v>5</v>
      </c>
      <c r="K5">
        <f>((1/4*LOG(1/4,2))+(3/4*LOG(3/4,2)))*-1</f>
        <v>0.81127812445913283</v>
      </c>
      <c r="M5">
        <f>$K$3-K5</f>
        <v>0.12900783421149808</v>
      </c>
    </row>
    <row r="6" spans="1:13" ht="15.6" thickBot="1" x14ac:dyDescent="0.35">
      <c r="A6" s="2" t="s">
        <v>14</v>
      </c>
      <c r="B6" s="2">
        <v>68</v>
      </c>
      <c r="C6" s="2" t="s">
        <v>10</v>
      </c>
      <c r="D6" s="2">
        <v>80</v>
      </c>
      <c r="E6" s="2" t="s">
        <v>11</v>
      </c>
      <c r="F6" s="2" t="s">
        <v>8</v>
      </c>
      <c r="G6" s="2" t="s">
        <v>9</v>
      </c>
      <c r="J6" t="s">
        <v>14</v>
      </c>
      <c r="K6">
        <f>((3/5*LOG(3/5,2))+(2/5*LOG(2/5,2)))*-1</f>
        <v>0.97095059445466858</v>
      </c>
      <c r="M6">
        <f t="shared" ref="M6:M17" si="0">$K$3-K6</f>
        <v>-3.0664635784037664E-2</v>
      </c>
    </row>
    <row r="7" spans="1:13" ht="15.6" thickBot="1" x14ac:dyDescent="0.35">
      <c r="A7" s="2" t="s">
        <v>16</v>
      </c>
      <c r="B7" s="2">
        <v>69</v>
      </c>
      <c r="C7" s="2" t="s">
        <v>10</v>
      </c>
      <c r="D7" s="2">
        <v>70</v>
      </c>
      <c r="E7" s="2" t="s">
        <v>11</v>
      </c>
      <c r="F7" s="2" t="s">
        <v>8</v>
      </c>
      <c r="G7" s="2" t="s">
        <v>9</v>
      </c>
      <c r="J7" t="s">
        <v>16</v>
      </c>
      <c r="K7">
        <f>(((2/5*LOG(2/5,2))+(3/5*LOG(3/5,2)))*-1)</f>
        <v>0.97095059445466858</v>
      </c>
      <c r="M7">
        <f t="shared" si="0"/>
        <v>-3.0664635784037664E-2</v>
      </c>
    </row>
    <row r="8" spans="1:13" ht="15.6" thickBot="1" x14ac:dyDescent="0.35">
      <c r="A8" s="2" t="s">
        <v>5</v>
      </c>
      <c r="B8" s="2">
        <v>81</v>
      </c>
      <c r="C8" s="2" t="s">
        <v>13</v>
      </c>
      <c r="D8" s="2">
        <v>75</v>
      </c>
      <c r="E8" s="2" t="s">
        <v>11</v>
      </c>
      <c r="F8" s="2" t="s">
        <v>8</v>
      </c>
      <c r="G8" s="2" t="s">
        <v>9</v>
      </c>
    </row>
    <row r="9" spans="1:13" ht="15.6" thickBot="1" x14ac:dyDescent="0.35">
      <c r="A9" s="2" t="s">
        <v>14</v>
      </c>
      <c r="B9" s="2">
        <v>75</v>
      </c>
      <c r="C9" s="2" t="s">
        <v>13</v>
      </c>
      <c r="D9" s="2">
        <v>80</v>
      </c>
      <c r="E9" s="2" t="s">
        <v>11</v>
      </c>
      <c r="F9" s="2" t="s">
        <v>8</v>
      </c>
      <c r="G9" s="2" t="s">
        <v>9</v>
      </c>
      <c r="I9" t="s">
        <v>24</v>
      </c>
      <c r="J9" t="s">
        <v>6</v>
      </c>
      <c r="K9">
        <v>0</v>
      </c>
      <c r="M9" s="5">
        <f t="shared" si="0"/>
        <v>0.94028595867063092</v>
      </c>
    </row>
    <row r="10" spans="1:13" ht="15.6" thickBot="1" x14ac:dyDescent="0.35">
      <c r="A10" s="2" t="s">
        <v>14</v>
      </c>
      <c r="B10" s="2">
        <v>71</v>
      </c>
      <c r="C10" s="2" t="s">
        <v>6</v>
      </c>
      <c r="D10" s="2">
        <v>91</v>
      </c>
      <c r="E10" s="2" t="s">
        <v>7</v>
      </c>
      <c r="F10" s="2" t="s">
        <v>12</v>
      </c>
      <c r="G10" s="2" t="s">
        <v>15</v>
      </c>
      <c r="J10" t="s">
        <v>10</v>
      </c>
      <c r="K10">
        <f>((1/4*LOG(1/4,2))+(3/4*LOG(3/4,2)))*-1</f>
        <v>0.81127812445913283</v>
      </c>
      <c r="M10">
        <f t="shared" si="0"/>
        <v>0.12900783421149808</v>
      </c>
    </row>
    <row r="11" spans="1:13" ht="15.6" thickBot="1" x14ac:dyDescent="0.35">
      <c r="A11" s="2" t="s">
        <v>16</v>
      </c>
      <c r="B11" s="2">
        <v>80</v>
      </c>
      <c r="C11" s="2" t="s">
        <v>6</v>
      </c>
      <c r="D11" s="2">
        <v>90</v>
      </c>
      <c r="E11" s="2" t="s">
        <v>7</v>
      </c>
      <c r="F11" s="2" t="s">
        <v>12</v>
      </c>
      <c r="G11" s="2" t="s">
        <v>15</v>
      </c>
      <c r="J11" t="s">
        <v>13</v>
      </c>
      <c r="K11">
        <v>0</v>
      </c>
      <c r="M11" s="5">
        <f t="shared" si="0"/>
        <v>0.94028595867063092</v>
      </c>
    </row>
    <row r="12" spans="1:13" ht="15.6" thickBot="1" x14ac:dyDescent="0.35">
      <c r="A12" s="2" t="s">
        <v>5</v>
      </c>
      <c r="B12" s="2">
        <v>72</v>
      </c>
      <c r="C12" s="2" t="s">
        <v>13</v>
      </c>
      <c r="D12" s="2">
        <v>90</v>
      </c>
      <c r="E12" s="2" t="s">
        <v>7</v>
      </c>
      <c r="F12" s="2" t="s">
        <v>12</v>
      </c>
      <c r="G12" s="2" t="s">
        <v>9</v>
      </c>
    </row>
    <row r="13" spans="1:13" ht="15.6" thickBot="1" x14ac:dyDescent="0.35">
      <c r="A13" s="2" t="s">
        <v>5</v>
      </c>
      <c r="B13" s="2">
        <v>64</v>
      </c>
      <c r="C13" s="2" t="s">
        <v>10</v>
      </c>
      <c r="D13" s="2">
        <v>65</v>
      </c>
      <c r="E13" s="2" t="s">
        <v>11</v>
      </c>
      <c r="F13" s="2" t="s">
        <v>12</v>
      </c>
      <c r="G13" s="2" t="s">
        <v>9</v>
      </c>
      <c r="I13" t="s">
        <v>25</v>
      </c>
      <c r="J13" t="s">
        <v>7</v>
      </c>
      <c r="K13">
        <f>-1*(3/7*LOG(3/7,2)+4/7*LOG(4/7,2))</f>
        <v>0.98522813603425163</v>
      </c>
      <c r="M13">
        <f t="shared" si="0"/>
        <v>-4.4942177363620717E-2</v>
      </c>
    </row>
    <row r="14" spans="1:13" ht="15.6" thickBot="1" x14ac:dyDescent="0.35">
      <c r="A14" s="2" t="s">
        <v>14</v>
      </c>
      <c r="B14" s="2">
        <v>65</v>
      </c>
      <c r="C14" s="2" t="s">
        <v>10</v>
      </c>
      <c r="D14" s="2">
        <v>70</v>
      </c>
      <c r="E14" s="2" t="s">
        <v>11</v>
      </c>
      <c r="F14" s="2" t="s">
        <v>12</v>
      </c>
      <c r="G14" s="2" t="s">
        <v>15</v>
      </c>
      <c r="J14" t="s">
        <v>11</v>
      </c>
      <c r="K14">
        <f>-1*(6/7*LOG(6/7,2)+1/7*LOG(1/7,2))</f>
        <v>0.59167277858232747</v>
      </c>
      <c r="M14">
        <f t="shared" si="0"/>
        <v>0.34861318008830344</v>
      </c>
    </row>
    <row r="15" spans="1:13" ht="15" x14ac:dyDescent="0.3">
      <c r="A15" s="3" t="s">
        <v>16</v>
      </c>
      <c r="B15" s="3">
        <v>75</v>
      </c>
      <c r="C15" s="3" t="s">
        <v>13</v>
      </c>
      <c r="D15" s="3">
        <v>70</v>
      </c>
      <c r="E15" s="3" t="s">
        <v>11</v>
      </c>
      <c r="F15" s="3" t="s">
        <v>12</v>
      </c>
      <c r="G15" s="3" t="s">
        <v>9</v>
      </c>
    </row>
    <row r="16" spans="1:13" x14ac:dyDescent="0.3">
      <c r="I16" t="s">
        <v>26</v>
      </c>
      <c r="J16" t="s">
        <v>27</v>
      </c>
      <c r="K16">
        <f>-1*(3/6*LOG(3/6,2)*2)</f>
        <v>1</v>
      </c>
      <c r="M16">
        <f t="shared" si="0"/>
        <v>-5.9714041329369083E-2</v>
      </c>
    </row>
    <row r="17" spans="10:13" x14ac:dyDescent="0.3">
      <c r="J17" t="s">
        <v>28</v>
      </c>
      <c r="K17">
        <f>-1*(6/8*LOG(6/8,2)+2/8*LOG(2/8,2))</f>
        <v>0.81127812445913283</v>
      </c>
      <c r="M17">
        <f t="shared" si="0"/>
        <v>0.12900783421149808</v>
      </c>
    </row>
  </sheetData>
  <conditionalFormatting sqref="G1:G15">
    <cfRule type="cellIs" dxfId="10" priority="1" operator="equal">
      <formula>$G$2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step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Colleoni</dc:creator>
  <cp:lastModifiedBy>Andrea Colleoni</cp:lastModifiedBy>
  <dcterms:created xsi:type="dcterms:W3CDTF">2021-06-24T08:41:46Z</dcterms:created>
  <dcterms:modified xsi:type="dcterms:W3CDTF">2021-07-08T09:34:33Z</dcterms:modified>
</cp:coreProperties>
</file>