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nisfn57t67h501b\Documents\_pubblicazioni_web\A_PUBBLICAZIONI\A_ROMASTATISTICA\Pop.scritta anagrafe 17\_Zone_urban_2017_xls\"/>
    </mc:Choice>
  </mc:AlternateContent>
  <bookViews>
    <workbookView xWindow="0" yWindow="0" windowWidth="28800" windowHeight="11130"/>
  </bookViews>
  <sheets>
    <sheet name="31 dicembre 2017" sheetId="1" r:id="rId1"/>
  </sheets>
  <definedNames>
    <definedName name="_xlnm._FilterDatabase" localSheetId="0" hidden="1">'31 dicembre 2017'!$A$3:$U$190</definedName>
    <definedName name="_xlnm.Print_Titles" localSheetId="0">'31 dicembre 2017'!$1:$3</definedName>
  </definedNames>
  <calcPr calcId="162913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C16" i="1"/>
  <c r="D16" i="1"/>
  <c r="E16" i="1"/>
  <c r="F16" i="1"/>
  <c r="G16" i="1"/>
  <c r="H16" i="1"/>
  <c r="I16" i="1"/>
  <c r="J17" i="1"/>
  <c r="J18" i="1"/>
  <c r="J19" i="1"/>
  <c r="J20" i="1"/>
  <c r="J21" i="1"/>
  <c r="J22" i="1"/>
  <c r="J23" i="1"/>
  <c r="J24" i="1"/>
  <c r="J25" i="1"/>
  <c r="J26" i="1"/>
  <c r="J27" i="1"/>
  <c r="J28" i="1"/>
  <c r="C29" i="1"/>
  <c r="D29" i="1"/>
  <c r="E29" i="1"/>
  <c r="F29" i="1"/>
  <c r="G29" i="1"/>
  <c r="H29" i="1"/>
  <c r="I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C44" i="1"/>
  <c r="D44" i="1"/>
  <c r="E44" i="1"/>
  <c r="F44" i="1"/>
  <c r="G44" i="1"/>
  <c r="H44" i="1"/>
  <c r="I44" i="1"/>
  <c r="J45" i="1"/>
  <c r="J46" i="1"/>
  <c r="J47" i="1"/>
  <c r="J48" i="1"/>
  <c r="J49" i="1"/>
  <c r="J50" i="1"/>
  <c r="J51" i="1"/>
  <c r="J52" i="1"/>
  <c r="J53" i="1"/>
  <c r="J54" i="1"/>
  <c r="J55" i="1"/>
  <c r="J56" i="1" s="1"/>
  <c r="C56" i="1"/>
  <c r="E56" i="1"/>
  <c r="F56" i="1"/>
  <c r="G56" i="1"/>
  <c r="H56" i="1"/>
  <c r="I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C70" i="1"/>
  <c r="D70" i="1"/>
  <c r="E70" i="1"/>
  <c r="F70" i="1"/>
  <c r="G70" i="1"/>
  <c r="H70" i="1"/>
  <c r="I70" i="1"/>
  <c r="J71" i="1"/>
  <c r="J72" i="1"/>
  <c r="J73" i="1"/>
  <c r="J74" i="1"/>
  <c r="J75" i="1"/>
  <c r="J76" i="1"/>
  <c r="J77" i="1"/>
  <c r="J78" i="1"/>
  <c r="J79" i="1"/>
  <c r="C80" i="1"/>
  <c r="D80" i="1"/>
  <c r="E80" i="1"/>
  <c r="F80" i="1"/>
  <c r="G80" i="1"/>
  <c r="H80" i="1"/>
  <c r="I80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D98" i="1"/>
  <c r="J93" i="1"/>
  <c r="F98" i="1"/>
  <c r="J94" i="1"/>
  <c r="J95" i="1"/>
  <c r="H98" i="1"/>
  <c r="J96" i="1"/>
  <c r="J97" i="1"/>
  <c r="C98" i="1"/>
  <c r="E98" i="1"/>
  <c r="G98" i="1"/>
  <c r="I98" i="1"/>
  <c r="J99" i="1"/>
  <c r="J100" i="1"/>
  <c r="J101" i="1"/>
  <c r="J102" i="1"/>
  <c r="J103" i="1"/>
  <c r="J104" i="1"/>
  <c r="J105" i="1"/>
  <c r="J106" i="1"/>
  <c r="J107" i="1"/>
  <c r="J108" i="1"/>
  <c r="C109" i="1"/>
  <c r="D109" i="1"/>
  <c r="E109" i="1"/>
  <c r="F109" i="1"/>
  <c r="G109" i="1"/>
  <c r="H109" i="1"/>
  <c r="I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C124" i="1"/>
  <c r="D124" i="1"/>
  <c r="E124" i="1"/>
  <c r="F124" i="1"/>
  <c r="G124" i="1"/>
  <c r="H124" i="1"/>
  <c r="I124" i="1"/>
  <c r="J125" i="1"/>
  <c r="J126" i="1"/>
  <c r="J127" i="1"/>
  <c r="J128" i="1"/>
  <c r="J129" i="1"/>
  <c r="J130" i="1"/>
  <c r="J131" i="1"/>
  <c r="J132" i="1"/>
  <c r="J133" i="1"/>
  <c r="J134" i="1"/>
  <c r="J135" i="1"/>
  <c r="C136" i="1"/>
  <c r="D136" i="1"/>
  <c r="E136" i="1"/>
  <c r="F136" i="1"/>
  <c r="G136" i="1"/>
  <c r="H136" i="1"/>
  <c r="I136" i="1"/>
  <c r="J137" i="1"/>
  <c r="J138" i="1"/>
  <c r="J139" i="1"/>
  <c r="J140" i="1"/>
  <c r="J141" i="1"/>
  <c r="J142" i="1"/>
  <c r="J143" i="1"/>
  <c r="J144" i="1"/>
  <c r="C145" i="1"/>
  <c r="D145" i="1"/>
  <c r="E145" i="1"/>
  <c r="F145" i="1"/>
  <c r="G145" i="1"/>
  <c r="H145" i="1"/>
  <c r="I145" i="1"/>
  <c r="J145" i="1"/>
  <c r="J146" i="1"/>
  <c r="J147" i="1"/>
  <c r="J148" i="1"/>
  <c r="J149" i="1"/>
  <c r="J150" i="1"/>
  <c r="J151" i="1"/>
  <c r="J152" i="1"/>
  <c r="J153" i="1"/>
  <c r="F154" i="1"/>
  <c r="C154" i="1"/>
  <c r="E154" i="1"/>
  <c r="G154" i="1"/>
  <c r="H154" i="1"/>
  <c r="I154" i="1"/>
  <c r="J155" i="1"/>
  <c r="J156" i="1"/>
  <c r="J157" i="1"/>
  <c r="J158" i="1"/>
  <c r="J159" i="1"/>
  <c r="J160" i="1"/>
  <c r="J161" i="1"/>
  <c r="C162" i="1"/>
  <c r="D162" i="1"/>
  <c r="E162" i="1"/>
  <c r="F162" i="1"/>
  <c r="G162" i="1"/>
  <c r="H162" i="1"/>
  <c r="I162" i="1"/>
  <c r="J163" i="1"/>
  <c r="J164" i="1"/>
  <c r="J165" i="1"/>
  <c r="J166" i="1"/>
  <c r="J167" i="1"/>
  <c r="J168" i="1"/>
  <c r="J169" i="1"/>
  <c r="J170" i="1"/>
  <c r="J171" i="1"/>
  <c r="C172" i="1"/>
  <c r="E172" i="1"/>
  <c r="F172" i="1"/>
  <c r="G172" i="1"/>
  <c r="H172" i="1"/>
  <c r="I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C188" i="1"/>
  <c r="D188" i="1"/>
  <c r="E188" i="1"/>
  <c r="F188" i="1"/>
  <c r="G188" i="1"/>
  <c r="H188" i="1"/>
  <c r="I188" i="1"/>
  <c r="J189" i="1"/>
  <c r="C190" i="1"/>
  <c r="G190" i="1"/>
  <c r="I190" i="1" l="1"/>
  <c r="E190" i="1"/>
  <c r="H190" i="1"/>
  <c r="J98" i="1"/>
  <c r="J172" i="1"/>
  <c r="J162" i="1"/>
  <c r="J154" i="1"/>
  <c r="J109" i="1"/>
  <c r="F190" i="1"/>
  <c r="J70" i="1"/>
  <c r="J188" i="1"/>
  <c r="J136" i="1"/>
  <c r="J124" i="1"/>
  <c r="J44" i="1"/>
  <c r="J29" i="1"/>
  <c r="J16" i="1"/>
  <c r="D154" i="1"/>
  <c r="D172" i="1"/>
  <c r="D56" i="1"/>
  <c r="K188" i="1"/>
  <c r="L188" i="1"/>
  <c r="M188" i="1"/>
  <c r="N188" i="1"/>
  <c r="O188" i="1"/>
  <c r="P188" i="1"/>
  <c r="Q188" i="1"/>
  <c r="R188" i="1"/>
  <c r="S188" i="1"/>
  <c r="K172" i="1"/>
  <c r="L172" i="1"/>
  <c r="M172" i="1"/>
  <c r="N172" i="1"/>
  <c r="O172" i="1"/>
  <c r="P172" i="1"/>
  <c r="Q172" i="1"/>
  <c r="R172" i="1"/>
  <c r="S172" i="1"/>
  <c r="K162" i="1"/>
  <c r="L162" i="1"/>
  <c r="M162" i="1"/>
  <c r="N162" i="1"/>
  <c r="O162" i="1"/>
  <c r="P162" i="1"/>
  <c r="Q162" i="1"/>
  <c r="R162" i="1"/>
  <c r="S162" i="1"/>
  <c r="K154" i="1"/>
  <c r="L154" i="1"/>
  <c r="M154" i="1"/>
  <c r="N154" i="1"/>
  <c r="O154" i="1"/>
  <c r="P154" i="1"/>
  <c r="Q154" i="1"/>
  <c r="R154" i="1"/>
  <c r="S154" i="1"/>
  <c r="K145" i="1"/>
  <c r="L145" i="1"/>
  <c r="M145" i="1"/>
  <c r="N145" i="1"/>
  <c r="O145" i="1"/>
  <c r="P145" i="1"/>
  <c r="Q145" i="1"/>
  <c r="R145" i="1"/>
  <c r="S145" i="1"/>
  <c r="K136" i="1"/>
  <c r="L136" i="1"/>
  <c r="M136" i="1"/>
  <c r="N136" i="1"/>
  <c r="O136" i="1"/>
  <c r="P136" i="1"/>
  <c r="Q136" i="1"/>
  <c r="R136" i="1"/>
  <c r="S136" i="1"/>
  <c r="K124" i="1"/>
  <c r="L124" i="1"/>
  <c r="M124" i="1"/>
  <c r="N124" i="1"/>
  <c r="O124" i="1"/>
  <c r="P124" i="1"/>
  <c r="Q124" i="1"/>
  <c r="R124" i="1"/>
  <c r="S124" i="1"/>
  <c r="K109" i="1"/>
  <c r="L109" i="1"/>
  <c r="M109" i="1"/>
  <c r="N109" i="1"/>
  <c r="O109" i="1"/>
  <c r="P109" i="1"/>
  <c r="Q109" i="1"/>
  <c r="R109" i="1"/>
  <c r="S109" i="1"/>
  <c r="K98" i="1"/>
  <c r="L98" i="1"/>
  <c r="M98" i="1"/>
  <c r="N98" i="1"/>
  <c r="O98" i="1"/>
  <c r="P98" i="1"/>
  <c r="Q98" i="1"/>
  <c r="R98" i="1"/>
  <c r="S98" i="1"/>
  <c r="K80" i="1"/>
  <c r="L80" i="1"/>
  <c r="M80" i="1"/>
  <c r="N80" i="1"/>
  <c r="O80" i="1"/>
  <c r="P80" i="1"/>
  <c r="Q80" i="1"/>
  <c r="R80" i="1"/>
  <c r="S80" i="1"/>
  <c r="K70" i="1"/>
  <c r="L70" i="1"/>
  <c r="M70" i="1"/>
  <c r="N70" i="1"/>
  <c r="O70" i="1"/>
  <c r="P70" i="1"/>
  <c r="Q70" i="1"/>
  <c r="R70" i="1"/>
  <c r="S70" i="1"/>
  <c r="K56" i="1"/>
  <c r="L56" i="1"/>
  <c r="M56" i="1"/>
  <c r="N56" i="1"/>
  <c r="O56" i="1"/>
  <c r="P56" i="1"/>
  <c r="Q56" i="1"/>
  <c r="R56" i="1"/>
  <c r="S56" i="1"/>
  <c r="K44" i="1"/>
  <c r="L44" i="1"/>
  <c r="M44" i="1"/>
  <c r="N44" i="1"/>
  <c r="O44" i="1"/>
  <c r="P44" i="1"/>
  <c r="Q44" i="1"/>
  <c r="R44" i="1"/>
  <c r="S44" i="1"/>
  <c r="K29" i="1"/>
  <c r="L29" i="1"/>
  <c r="M29" i="1"/>
  <c r="N29" i="1"/>
  <c r="O29" i="1"/>
  <c r="P29" i="1"/>
  <c r="Q29" i="1"/>
  <c r="R29" i="1"/>
  <c r="S29" i="1"/>
  <c r="K16" i="1"/>
  <c r="L16" i="1"/>
  <c r="M16" i="1"/>
  <c r="N16" i="1"/>
  <c r="O16" i="1"/>
  <c r="P16" i="1"/>
  <c r="Q16" i="1"/>
  <c r="R16" i="1"/>
  <c r="S16" i="1"/>
  <c r="D190" i="1" l="1"/>
  <c r="S190" i="1"/>
  <c r="Q190" i="1"/>
  <c r="O190" i="1"/>
  <c r="M190" i="1"/>
  <c r="K190" i="1"/>
  <c r="J190" i="1"/>
  <c r="R190" i="1"/>
  <c r="P190" i="1"/>
  <c r="N190" i="1"/>
  <c r="L190" i="1"/>
</calcChain>
</file>

<file path=xl/sharedStrings.xml><?xml version="1.0" encoding="utf-8"?>
<sst xmlns="http://schemas.openxmlformats.org/spreadsheetml/2006/main" count="613" uniqueCount="198">
  <si>
    <t>Totale</t>
  </si>
  <si>
    <t>Particolari classi di età</t>
  </si>
  <si>
    <t>&lt;1</t>
  </si>
  <si>
    <t>&lt;3</t>
  </si>
  <si>
    <t>=5</t>
  </si>
  <si>
    <t>=6</t>
  </si>
  <si>
    <t>0-11</t>
  </si>
  <si>
    <t>6-13</t>
  </si>
  <si>
    <t>=14</t>
  </si>
  <si>
    <t>14-17</t>
  </si>
  <si>
    <t>=65</t>
  </si>
  <si>
    <t>01A</t>
  </si>
  <si>
    <t>01B</t>
  </si>
  <si>
    <t>01C</t>
  </si>
  <si>
    <t>01D</t>
  </si>
  <si>
    <t>01E</t>
  </si>
  <si>
    <t>01F</t>
  </si>
  <si>
    <t>01G</t>
  </si>
  <si>
    <t>01X</t>
  </si>
  <si>
    <t>n.l.</t>
  </si>
  <si>
    <t>Totale municipio</t>
  </si>
  <si>
    <t>02A</t>
  </si>
  <si>
    <t>02B</t>
  </si>
  <si>
    <t>02C</t>
  </si>
  <si>
    <t>02D</t>
  </si>
  <si>
    <t>02E</t>
  </si>
  <si>
    <t>02X</t>
  </si>
  <si>
    <t>02Y</t>
  </si>
  <si>
    <t>03A</t>
  </si>
  <si>
    <t>03B</t>
  </si>
  <si>
    <t>03X</t>
  </si>
  <si>
    <t>03Y</t>
  </si>
  <si>
    <t>04A</t>
  </si>
  <si>
    <t>04B</t>
  </si>
  <si>
    <t>04C</t>
  </si>
  <si>
    <t>04D</t>
  </si>
  <si>
    <t>04E</t>
  </si>
  <si>
    <t>04F</t>
  </si>
  <si>
    <t>04G</t>
  </si>
  <si>
    <t>04H</t>
  </si>
  <si>
    <t>04I</t>
  </si>
  <si>
    <t>04L</t>
  </si>
  <si>
    <t>04M</t>
  </si>
  <si>
    <t>04N</t>
  </si>
  <si>
    <t>04O</t>
  </si>
  <si>
    <t>05A</t>
  </si>
  <si>
    <t>05B</t>
  </si>
  <si>
    <t>05C</t>
  </si>
  <si>
    <t>05D</t>
  </si>
  <si>
    <t>05E</t>
  </si>
  <si>
    <t>05F</t>
  </si>
  <si>
    <t>05G</t>
  </si>
  <si>
    <t>05H</t>
  </si>
  <si>
    <t>05I</t>
  </si>
  <si>
    <t>05L</t>
  </si>
  <si>
    <t>06A</t>
  </si>
  <si>
    <t>06B</t>
  </si>
  <si>
    <t>06C</t>
  </si>
  <si>
    <t>06D</t>
  </si>
  <si>
    <t>07A</t>
  </si>
  <si>
    <t>07B</t>
  </si>
  <si>
    <t>07C</t>
  </si>
  <si>
    <t>07D</t>
  </si>
  <si>
    <t>07E</t>
  </si>
  <si>
    <t>07F</t>
  </si>
  <si>
    <t>07G</t>
  </si>
  <si>
    <t>07H</t>
  </si>
  <si>
    <t>08A</t>
  </si>
  <si>
    <t>08B</t>
  </si>
  <si>
    <t>08C</t>
  </si>
  <si>
    <t>08D</t>
  </si>
  <si>
    <t>08E</t>
  </si>
  <si>
    <t>08F</t>
  </si>
  <si>
    <t>08G</t>
  </si>
  <si>
    <t>08H</t>
  </si>
  <si>
    <t>09A</t>
  </si>
  <si>
    <t>09B</t>
  </si>
  <si>
    <t>09C</t>
  </si>
  <si>
    <t>09D</t>
  </si>
  <si>
    <t>09E</t>
  </si>
  <si>
    <t>10A</t>
  </si>
  <si>
    <t>10B</t>
  </si>
  <si>
    <t>10C</t>
  </si>
  <si>
    <t>10D</t>
  </si>
  <si>
    <t>10E</t>
  </si>
  <si>
    <t>10F</t>
  </si>
  <si>
    <t>10G</t>
  </si>
  <si>
    <t>10H</t>
  </si>
  <si>
    <t>10I</t>
  </si>
  <si>
    <t>10L</t>
  </si>
  <si>
    <t>10X</t>
  </si>
  <si>
    <t>11A</t>
  </si>
  <si>
    <t>11B</t>
  </si>
  <si>
    <t>11C</t>
  </si>
  <si>
    <t>11D</t>
  </si>
  <si>
    <t>11E</t>
  </si>
  <si>
    <t>11F</t>
  </si>
  <si>
    <t>11G</t>
  </si>
  <si>
    <t>11X</t>
  </si>
  <si>
    <t>11Y</t>
  </si>
  <si>
    <t>12A</t>
  </si>
  <si>
    <t>12B</t>
  </si>
  <si>
    <t>12C</t>
  </si>
  <si>
    <t>12D</t>
  </si>
  <si>
    <t>12E</t>
  </si>
  <si>
    <t>12F</t>
  </si>
  <si>
    <t>12G</t>
  </si>
  <si>
    <t>12H</t>
  </si>
  <si>
    <t>12I</t>
  </si>
  <si>
    <t>12L</t>
  </si>
  <si>
    <t>12M</t>
  </si>
  <si>
    <t>12N</t>
  </si>
  <si>
    <t>13A</t>
  </si>
  <si>
    <t>13B</t>
  </si>
  <si>
    <t>13C</t>
  </si>
  <si>
    <t>13D</t>
  </si>
  <si>
    <t>13E</t>
  </si>
  <si>
    <t>13F</t>
  </si>
  <si>
    <t>13G</t>
  </si>
  <si>
    <t>13H</t>
  </si>
  <si>
    <t>13I</t>
  </si>
  <si>
    <t>13X</t>
  </si>
  <si>
    <t>15A</t>
  </si>
  <si>
    <t>15B</t>
  </si>
  <si>
    <t>15C</t>
  </si>
  <si>
    <t>15D</t>
  </si>
  <si>
    <t>15E</t>
  </si>
  <si>
    <t>15F</t>
  </si>
  <si>
    <t>15G</t>
  </si>
  <si>
    <t>16A</t>
  </si>
  <si>
    <t>16B</t>
  </si>
  <si>
    <t>16C</t>
  </si>
  <si>
    <t>16D</t>
  </si>
  <si>
    <t>16E</t>
  </si>
  <si>
    <t>16F</t>
  </si>
  <si>
    <t>16X</t>
  </si>
  <si>
    <t>17A</t>
  </si>
  <si>
    <t>17B</t>
  </si>
  <si>
    <t>17C</t>
  </si>
  <si>
    <t>18A</t>
  </si>
  <si>
    <t>18B</t>
  </si>
  <si>
    <t>18C</t>
  </si>
  <si>
    <t>18D</t>
  </si>
  <si>
    <t>18E</t>
  </si>
  <si>
    <t>18F</t>
  </si>
  <si>
    <t>19A</t>
  </si>
  <si>
    <t>19B</t>
  </si>
  <si>
    <t>19C</t>
  </si>
  <si>
    <t>19D</t>
  </si>
  <si>
    <t>19E</t>
  </si>
  <si>
    <t>19F</t>
  </si>
  <si>
    <t>19G</t>
  </si>
  <si>
    <t>19H</t>
  </si>
  <si>
    <t>20A</t>
  </si>
  <si>
    <t>20B</t>
  </si>
  <si>
    <t>20C</t>
  </si>
  <si>
    <t>20D</t>
  </si>
  <si>
    <t>20E</t>
  </si>
  <si>
    <t>20F</t>
  </si>
  <si>
    <t>20G</t>
  </si>
  <si>
    <t>20H</t>
  </si>
  <si>
    <t>20I</t>
  </si>
  <si>
    <t>20L</t>
  </si>
  <si>
    <t>20M</t>
  </si>
  <si>
    <t>20N</t>
  </si>
  <si>
    <t>20O</t>
  </si>
  <si>
    <t>20X</t>
  </si>
  <si>
    <t>Roma</t>
  </si>
  <si>
    <t>12X</t>
  </si>
  <si>
    <t>Zona urbanistiche Old</t>
  </si>
  <si>
    <t>Stato civile - maschi e femmine</t>
  </si>
  <si>
    <t>Celibi/Nubili</t>
  </si>
  <si>
    <t>Coniugati/e</t>
  </si>
  <si>
    <t>Vedovi/e</t>
  </si>
  <si>
    <t>Divorziati/e</t>
  </si>
  <si>
    <t>Municipi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</si>
  <si>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</si>
  <si>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</si>
  <si>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</si>
  <si>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</si>
  <si>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</si>
  <si>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</si>
  <si>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</si>
  <si>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</si>
  <si>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</si>
  <si>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</si>
  <si>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</si>
  <si>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</si>
  <si>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</si>
  <si>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</si>
  <si>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</si>
  <si>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Uniti/e Civilmente</t>
  </si>
  <si>
    <t>Vedovi/e da Unione Civile</t>
  </si>
  <si>
    <t>Divorziati/e da Unione Civile</t>
  </si>
  <si>
    <t>non localizzati</t>
  </si>
  <si>
    <t>Popolazione maschile e femminile iscritta in anagrafe al 31 dicembre 2017 per zone urbanistiche, stato civile e particolari classi di età</t>
  </si>
  <si>
    <t>-</t>
  </si>
  <si>
    <t>Elaborazioni Ufficio di Statistica su dati di Fonte Anagrafica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</si>
</sst>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8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i/>
      <sz val="9"/>
      <name val="Calibri"/>
      <family val="2"/>
      <scheme val="minor"/>
    </font>
    <font>
      <i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001C"/>
        <bgColor indexed="64"/>
      </patternFill>
    </fill>
  </fills>
  <borders count="38">
    <border>
      <left/>
      <right/>
      <top/>
      <bottom/>
      <diagonal/>
    </border>
    <border>
      <left style="thin">
        <color rgb="FF8E001C"/>
      </left>
      <right style="thin">
        <color rgb="FF8E001C"/>
      </right>
      <top style="thin">
        <color rgb="FF8E001C"/>
      </top>
      <bottom style="thin">
        <color rgb="FF8E001C"/>
      </bottom>
      <diagonal/>
    </border>
    <border>
      <left style="thin">
        <color theme="0"/>
      </left>
      <right style="thin">
        <color theme="0"/>
      </right>
      <top style="thin">
        <color rgb="FF8E001C"/>
      </top>
      <bottom style="thin">
        <color theme="0"/>
      </bottom>
      <diagonal/>
    </border>
    <border>
      <left style="thin">
        <color theme="0"/>
      </left>
      <right style="thin">
        <color rgb="FF8E001C"/>
      </right>
      <top style="thin">
        <color rgb="FF8E001C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8E001C"/>
      </bottom>
      <diagonal/>
    </border>
    <border>
      <left style="thin">
        <color theme="0"/>
      </left>
      <right style="thin">
        <color rgb="FF8E001C"/>
      </right>
      <top style="thin">
        <color theme="0"/>
      </top>
      <bottom style="thin">
        <color rgb="FF8E001C"/>
      </bottom>
      <diagonal/>
    </border>
    <border>
      <left style="thin">
        <color rgb="FF8E001C"/>
      </left>
      <right style="thin">
        <color rgb="FF8E001C"/>
      </right>
      <top style="thin">
        <color rgb="FF8E001C"/>
      </top>
      <bottom style="medium">
        <color rgb="FF8E001C"/>
      </bottom>
      <diagonal/>
    </border>
    <border>
      <left style="thin">
        <color rgb="FF8E001C"/>
      </left>
      <right style="thin">
        <color rgb="FF8E001C"/>
      </right>
      <top/>
      <bottom style="thin">
        <color rgb="FF8E001C"/>
      </bottom>
      <diagonal/>
    </border>
    <border>
      <left style="thin">
        <color rgb="FF8E001C"/>
      </left>
      <right style="thin">
        <color rgb="FF8E001C"/>
      </right>
      <top style="thin">
        <color rgb="FF8E001C"/>
      </top>
      <bottom/>
      <diagonal/>
    </border>
    <border>
      <left style="thin">
        <color rgb="FF8E001C"/>
      </left>
      <right style="thin">
        <color rgb="FF8E001C"/>
      </right>
      <top style="medium">
        <color rgb="FF8E001C"/>
      </top>
      <bottom style="thin">
        <color rgb="FF8E001C"/>
      </bottom>
      <diagonal/>
    </border>
    <border>
      <left style="double">
        <color rgb="FF8E001C"/>
      </left>
      <right style="thin">
        <color rgb="FF8E001C"/>
      </right>
      <top style="thin">
        <color rgb="FF8E001C"/>
      </top>
      <bottom style="thin">
        <color rgb="FF8E001C"/>
      </bottom>
      <diagonal/>
    </border>
    <border>
      <left style="thin">
        <color rgb="FF8E001C"/>
      </left>
      <right/>
      <top style="thin">
        <color rgb="FF8E001C"/>
      </top>
      <bottom style="thin">
        <color rgb="FF8E001C"/>
      </bottom>
      <diagonal/>
    </border>
    <border>
      <left style="thin">
        <color rgb="FF8E001C"/>
      </left>
      <right/>
      <top style="thin">
        <color rgb="FF8E001C"/>
      </top>
      <bottom style="medium">
        <color rgb="FF8E001C"/>
      </bottom>
      <diagonal/>
    </border>
    <border>
      <left style="thin">
        <color rgb="FF8E001C"/>
      </left>
      <right/>
      <top/>
      <bottom style="thin">
        <color rgb="FF8E001C"/>
      </bottom>
      <diagonal/>
    </border>
    <border>
      <left style="thin">
        <color rgb="FF8E001C"/>
      </left>
      <right/>
      <top style="thin">
        <color rgb="FF8E001C"/>
      </top>
      <bottom/>
      <diagonal/>
    </border>
    <border>
      <left style="thin">
        <color rgb="FF8E001C"/>
      </left>
      <right/>
      <top style="medium">
        <color rgb="FF8E001C"/>
      </top>
      <bottom style="thin">
        <color rgb="FF8E001C"/>
      </bottom>
      <diagonal/>
    </border>
    <border>
      <left style="double">
        <color rgb="FF8E001C"/>
      </left>
      <right style="thin">
        <color rgb="FF8E001C"/>
      </right>
      <top style="thin">
        <color rgb="FF8E001C"/>
      </top>
      <bottom style="medium">
        <color rgb="FF8E001C"/>
      </bottom>
      <diagonal/>
    </border>
    <border>
      <left style="double">
        <color rgb="FF8E001C"/>
      </left>
      <right style="thin">
        <color rgb="FF8E001C"/>
      </right>
      <top/>
      <bottom style="thin">
        <color rgb="FF8E001C"/>
      </bottom>
      <diagonal/>
    </border>
    <border>
      <left style="double">
        <color rgb="FF8E001C"/>
      </left>
      <right style="thin">
        <color rgb="FF8E001C"/>
      </right>
      <top style="thin">
        <color rgb="FF8E001C"/>
      </top>
      <bottom/>
      <diagonal/>
    </border>
    <border>
      <left style="double">
        <color rgb="FF8E001C"/>
      </left>
      <right style="thin">
        <color rgb="FF8E001C"/>
      </right>
      <top style="medium">
        <color rgb="FF8E001C"/>
      </top>
      <bottom style="thin">
        <color rgb="FF8E001C"/>
      </bottom>
      <diagonal/>
    </border>
    <border>
      <left style="thin">
        <color rgb="FF8E001C"/>
      </left>
      <right style="double">
        <color rgb="FF8E001C"/>
      </right>
      <top style="thin">
        <color rgb="FF8E001C"/>
      </top>
      <bottom style="thin">
        <color rgb="FF8E001C"/>
      </bottom>
      <diagonal/>
    </border>
    <border>
      <left/>
      <right style="thin">
        <color rgb="FF8E001C"/>
      </right>
      <top style="thin">
        <color rgb="FF8E001C"/>
      </top>
      <bottom style="thin">
        <color rgb="FF8E001C"/>
      </bottom>
      <diagonal/>
    </border>
    <border>
      <left/>
      <right style="thin">
        <color rgb="FF8E001C"/>
      </right>
      <top style="thin">
        <color rgb="FF8E001C"/>
      </top>
      <bottom style="medium">
        <color rgb="FF8E001C"/>
      </bottom>
      <diagonal/>
    </border>
    <border>
      <left/>
      <right style="thin">
        <color rgb="FF8E001C"/>
      </right>
      <top/>
      <bottom style="thin">
        <color rgb="FF8E001C"/>
      </bottom>
      <diagonal/>
    </border>
    <border>
      <left/>
      <right style="thin">
        <color rgb="FF8E001C"/>
      </right>
      <top style="thin">
        <color rgb="FF8E001C"/>
      </top>
      <bottom/>
      <diagonal/>
    </border>
    <border>
      <left/>
      <right style="thin">
        <color rgb="FF8E001C"/>
      </right>
      <top style="medium">
        <color rgb="FF8E001C"/>
      </top>
      <bottom style="thin">
        <color rgb="FF8E001C"/>
      </bottom>
      <diagonal/>
    </border>
    <border>
      <left style="thin">
        <color rgb="FF8E001C"/>
      </left>
      <right style="double">
        <color rgb="FF8E001C"/>
      </right>
      <top style="thin">
        <color rgb="FF8E001C"/>
      </top>
      <bottom style="medium">
        <color rgb="FF8E001C"/>
      </bottom>
      <diagonal/>
    </border>
    <border>
      <left style="thin">
        <color rgb="FF8E001C"/>
      </left>
      <right style="double">
        <color rgb="FF8E001C"/>
      </right>
      <top/>
      <bottom style="thin">
        <color rgb="FF8E001C"/>
      </bottom>
      <diagonal/>
    </border>
    <border>
      <left style="thin">
        <color rgb="FF8E001C"/>
      </left>
      <right style="double">
        <color rgb="FF8E001C"/>
      </right>
      <top style="thin">
        <color rgb="FF8E001C"/>
      </top>
      <bottom/>
      <diagonal/>
    </border>
    <border>
      <left style="thin">
        <color rgb="FF8E001C"/>
      </left>
      <right style="double">
        <color rgb="FF8E001C"/>
      </right>
      <top style="medium">
        <color rgb="FF8E001C"/>
      </top>
      <bottom style="thin">
        <color rgb="FF8E001C"/>
      </bottom>
      <diagonal/>
    </border>
    <border>
      <left/>
      <right style="thin">
        <color theme="0"/>
      </right>
      <top style="thin">
        <color rgb="FF8E001C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rgb="FF8E001C"/>
      </bottom>
      <diagonal/>
    </border>
    <border>
      <left style="thin">
        <color theme="0"/>
      </left>
      <right style="double">
        <color theme="0"/>
      </right>
      <top style="thin">
        <color rgb="FF8E001C"/>
      </top>
      <bottom style="thin">
        <color theme="0"/>
      </bottom>
      <diagonal/>
    </border>
    <border>
      <left style="thin">
        <color theme="0"/>
      </left>
      <right style="double">
        <color theme="0"/>
      </right>
      <top style="thin">
        <color theme="0"/>
      </top>
      <bottom style="thin">
        <color rgb="FF8E001C"/>
      </bottom>
      <diagonal/>
    </border>
    <border>
      <left style="thin">
        <color rgb="FF8E001C"/>
      </left>
      <right/>
      <top style="thin">
        <color rgb="FF8E001C"/>
      </top>
      <bottom style="thin">
        <color theme="0"/>
      </bottom>
      <diagonal/>
    </border>
    <border>
      <left style="thin">
        <color rgb="FF8E001C"/>
      </left>
      <right/>
      <top style="thin">
        <color theme="0"/>
      </top>
      <bottom style="thin">
        <color rgb="FF8E001C"/>
      </bottom>
      <diagonal/>
    </border>
    <border>
      <left style="double">
        <color theme="0"/>
      </left>
      <right style="thin">
        <color theme="0"/>
      </right>
      <top style="thin">
        <color rgb="FF8E001C"/>
      </top>
      <bottom style="thin">
        <color theme="0"/>
      </bottom>
      <diagonal/>
    </border>
    <border>
      <left style="double">
        <color theme="0"/>
      </left>
      <right style="thin">
        <color theme="0"/>
      </right>
      <top style="thin">
        <color theme="0"/>
      </top>
      <bottom style="thin">
        <color rgb="FF8E001C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Font="1" applyFill="1"/>
    <xf numFmtId="3" fontId="3" fillId="0" borderId="0" xfId="0" applyNumberFormat="1" applyFont="1" applyFill="1"/>
    <xf numFmtId="0" fontId="5" fillId="0" borderId="0" xfId="0" applyFont="1" applyFill="1"/>
    <xf numFmtId="0" fontId="3" fillId="0" borderId="0" xfId="0" applyFont="1" applyFill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2" fillId="0" borderId="6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3" fontId="5" fillId="0" borderId="7" xfId="0" applyNumberFormat="1" applyFont="1" applyFill="1" applyBorder="1" applyAlignment="1">
      <alignment horizontal="right"/>
    </xf>
    <xf numFmtId="0" fontId="4" fillId="0" borderId="13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3" fontId="3" fillId="0" borderId="21" xfId="0" applyNumberFormat="1" applyFont="1" applyFill="1" applyBorder="1" applyAlignment="1">
      <alignment horizontal="right"/>
    </xf>
    <xf numFmtId="3" fontId="2" fillId="0" borderId="22" xfId="0" applyNumberFormat="1" applyFont="1" applyFill="1" applyBorder="1" applyAlignment="1">
      <alignment horizontal="right"/>
    </xf>
    <xf numFmtId="3" fontId="3" fillId="0" borderId="23" xfId="0" applyNumberFormat="1" applyFont="1" applyFill="1" applyBorder="1" applyAlignment="1">
      <alignment horizontal="right"/>
    </xf>
    <xf numFmtId="3" fontId="2" fillId="0" borderId="24" xfId="0" applyNumberFormat="1" applyFont="1" applyFill="1" applyBorder="1" applyAlignment="1">
      <alignment horizontal="right"/>
    </xf>
    <xf numFmtId="3" fontId="3" fillId="0" borderId="25" xfId="0" applyNumberFormat="1" applyFont="1" applyFill="1" applyBorder="1" applyAlignment="1">
      <alignment horizontal="right"/>
    </xf>
    <xf numFmtId="0" fontId="3" fillId="0" borderId="21" xfId="0" applyFont="1" applyFill="1" applyBorder="1" applyAlignment="1">
      <alignment horizontal="right"/>
    </xf>
    <xf numFmtId="3" fontId="5" fillId="0" borderId="23" xfId="0" applyNumberFormat="1" applyFont="1" applyFill="1" applyBorder="1" applyAlignment="1">
      <alignment horizontal="right"/>
    </xf>
    <xf numFmtId="3" fontId="2" fillId="0" borderId="21" xfId="0" applyNumberFormat="1" applyFont="1" applyFill="1" applyBorder="1" applyAlignment="1">
      <alignment horizontal="right"/>
    </xf>
    <xf numFmtId="3" fontId="2" fillId="0" borderId="20" xfId="0" applyNumberFormat="1" applyFont="1" applyFill="1" applyBorder="1" applyAlignment="1">
      <alignment horizontal="right"/>
    </xf>
    <xf numFmtId="3" fontId="2" fillId="0" borderId="26" xfId="0" applyNumberFormat="1" applyFont="1" applyFill="1" applyBorder="1" applyAlignment="1">
      <alignment horizontal="right"/>
    </xf>
    <xf numFmtId="3" fontId="2" fillId="0" borderId="27" xfId="0" applyNumberFormat="1" applyFont="1" applyFill="1" applyBorder="1" applyAlignment="1">
      <alignment horizontal="right"/>
    </xf>
    <xf numFmtId="3" fontId="2" fillId="0" borderId="28" xfId="0" applyNumberFormat="1" applyFont="1" applyFill="1" applyBorder="1" applyAlignment="1">
      <alignment horizontal="right"/>
    </xf>
    <xf numFmtId="3" fontId="2" fillId="0" borderId="29" xfId="0" applyNumberFormat="1" applyFont="1" applyFill="1" applyBorder="1" applyAlignment="1">
      <alignment horizontal="right"/>
    </xf>
    <xf numFmtId="3" fontId="4" fillId="0" borderId="27" xfId="0" applyNumberFormat="1" applyFont="1" applyFill="1" applyBorder="1" applyAlignment="1">
      <alignment horizontal="right"/>
    </xf>
    <xf numFmtId="0" fontId="6" fillId="2" borderId="31" xfId="0" applyFont="1" applyFill="1" applyBorder="1" applyAlignment="1">
      <alignment horizontal="center" vertical="center"/>
    </xf>
    <xf numFmtId="0" fontId="7" fillId="0" borderId="0" xfId="0" applyFont="1" applyFill="1"/>
    <xf numFmtId="0" fontId="8" fillId="0" borderId="0" xfId="0" applyFont="1" applyFill="1" applyAlignment="1">
      <alignment vertical="center"/>
    </xf>
    <xf numFmtId="0" fontId="6" fillId="2" borderId="36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0" fillId="0" borderId="0" xfId="0" applyFill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8E00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2"/>
  <sheetViews>
    <sheetView tabSelected="1" zoomScaleNormal="100" workbookViewId="0">
      <selection activeCell="W19" sqref="W19"/>
    </sheetView>
  </sheetViews>
  <sheetFormatPr defaultColWidth="9.140625" defaultRowHeight="12" x14ac:dyDescent="0.2"/>
  <cols>
    <col min="1" max="1" width="8" style="2" customWidth="1"/>
    <col min="2" max="2" width="15" style="6" customWidth="1"/>
    <col min="3" max="3" width="9.7109375" style="2" bestFit="1" customWidth="1"/>
    <col min="4" max="4" width="9.140625" style="2" bestFit="1" customWidth="1"/>
    <col min="5" max="5" width="7.42578125" style="2" bestFit="1" customWidth="1"/>
    <col min="6" max="6" width="9.42578125" style="2" customWidth="1"/>
    <col min="7" max="7" width="8.5703125" style="2" bestFit="1" customWidth="1"/>
    <col min="8" max="8" width="8.140625" style="2" bestFit="1" customWidth="1"/>
    <col min="9" max="9" width="9.42578125" style="2" bestFit="1" customWidth="1"/>
    <col min="10" max="10" width="7.85546875" style="2" bestFit="1" customWidth="1"/>
    <col min="11" max="14" width="5.7109375" style="2" bestFit="1" customWidth="1"/>
    <col min="15" max="16" width="6.5703125" style="2" bestFit="1" customWidth="1"/>
    <col min="17" max="17" width="5.7109375" style="2" bestFit="1" customWidth="1"/>
    <col min="18" max="18" width="6.5703125" style="2" bestFit="1" customWidth="1"/>
    <col min="19" max="19" width="5.7109375" style="2" bestFit="1" customWidth="1"/>
    <col min="20" max="16384" width="9.140625" style="2"/>
  </cols>
  <sheetData>
    <row r="1" spans="1:20" ht="15" x14ac:dyDescent="0.2">
      <c r="A1" s="43" t="s">
        <v>195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0" s="1" customFormat="1" ht="15.95" customHeight="1" x14ac:dyDescent="0.2">
      <c r="A2" s="51" t="s">
        <v>175</v>
      </c>
      <c r="B2" s="44" t="s">
        <v>169</v>
      </c>
      <c r="C2" s="49" t="s">
        <v>170</v>
      </c>
      <c r="D2" s="49"/>
      <c r="E2" s="49"/>
      <c r="F2" s="49"/>
      <c r="G2" s="49"/>
      <c r="H2" s="49"/>
      <c r="I2" s="49"/>
      <c r="J2" s="46" t="s">
        <v>0</v>
      </c>
      <c r="K2" s="48" t="s">
        <v>1</v>
      </c>
      <c r="L2" s="49"/>
      <c r="M2" s="49"/>
      <c r="N2" s="49"/>
      <c r="O2" s="49"/>
      <c r="P2" s="49"/>
      <c r="Q2" s="49"/>
      <c r="R2" s="49"/>
      <c r="S2" s="50"/>
    </row>
    <row r="3" spans="1:20" ht="36" x14ac:dyDescent="0.2">
      <c r="A3" s="52"/>
      <c r="B3" s="45"/>
      <c r="C3" s="7" t="s">
        <v>171</v>
      </c>
      <c r="D3" s="7" t="s">
        <v>172</v>
      </c>
      <c r="E3" s="7" t="s">
        <v>173</v>
      </c>
      <c r="F3" s="7" t="s">
        <v>174</v>
      </c>
      <c r="G3" s="8" t="s">
        <v>191</v>
      </c>
      <c r="H3" s="8" t="s">
        <v>192</v>
      </c>
      <c r="I3" s="8" t="s">
        <v>193</v>
      </c>
      <c r="J3" s="47"/>
      <c r="K3" s="41" t="s">
        <v>2</v>
      </c>
      <c r="L3" s="7" t="s">
        <v>3</v>
      </c>
      <c r="M3" s="7" t="s">
        <v>4</v>
      </c>
      <c r="N3" s="7" t="s">
        <v>5</v>
      </c>
      <c r="O3" s="7" t="s">
        <v>6</v>
      </c>
      <c r="P3" s="7" t="s">
        <v>7</v>
      </c>
      <c r="Q3" s="7" t="s">
        <v>8</v>
      </c>
      <c r="R3" s="7" t="s">
        <v>9</v>
      </c>
      <c r="S3" s="9" t="s">
        <v>10</v>
      </c>
    </row>
    <row r="4" spans="1:20" x14ac:dyDescent="0.2">
      <c r="A4" s="53" t="s">
        <v>176</v>
      </c>
      <c r="B4" s="20" t="s">
        <v>11</v>
      </c>
      <c r="C4" s="10">
        <v>17614</v>
      </c>
      <c r="D4" s="10">
        <v>10756</v>
      </c>
      <c r="E4" s="10">
        <v>1301</v>
      </c>
      <c r="F4" s="10">
        <v>1344</v>
      </c>
      <c r="G4" s="10">
        <v>56</v>
      </c>
      <c r="H4" s="10" t="s">
        <v>196</v>
      </c>
      <c r="I4" s="10" t="s">
        <v>196</v>
      </c>
      <c r="J4" s="35">
        <f>SUM(C4:I4)</f>
        <v>31071</v>
      </c>
      <c r="K4" s="27">
        <v>121</v>
      </c>
      <c r="L4" s="10">
        <v>428</v>
      </c>
      <c r="M4" s="10">
        <v>179</v>
      </c>
      <c r="N4" s="10">
        <v>178</v>
      </c>
      <c r="O4" s="10">
        <v>2077</v>
      </c>
      <c r="P4" s="10">
        <v>1542</v>
      </c>
      <c r="Q4" s="10">
        <v>205</v>
      </c>
      <c r="R4" s="10">
        <v>712</v>
      </c>
      <c r="S4" s="10">
        <v>285</v>
      </c>
    </row>
    <row r="5" spans="1:20" x14ac:dyDescent="0.2">
      <c r="A5" s="53"/>
      <c r="B5" s="20" t="s">
        <v>12</v>
      </c>
      <c r="C5" s="10">
        <v>9564</v>
      </c>
      <c r="D5" s="10">
        <v>6018</v>
      </c>
      <c r="E5" s="10">
        <v>763</v>
      </c>
      <c r="F5" s="10">
        <v>877</v>
      </c>
      <c r="G5" s="10">
        <v>36</v>
      </c>
      <c r="H5" s="10" t="s">
        <v>196</v>
      </c>
      <c r="I5" s="10" t="s">
        <v>196</v>
      </c>
      <c r="J5" s="35">
        <f t="shared" ref="J5:J68" si="0">SUM(C5:I5)</f>
        <v>17258</v>
      </c>
      <c r="K5" s="27">
        <v>84</v>
      </c>
      <c r="L5" s="10">
        <v>291</v>
      </c>
      <c r="M5" s="10">
        <v>131</v>
      </c>
      <c r="N5" s="10">
        <v>124</v>
      </c>
      <c r="O5" s="10">
        <v>1412</v>
      </c>
      <c r="P5" s="10">
        <v>963</v>
      </c>
      <c r="Q5" s="10">
        <v>119</v>
      </c>
      <c r="R5" s="10">
        <v>424</v>
      </c>
      <c r="S5" s="10">
        <v>206</v>
      </c>
    </row>
    <row r="6" spans="1:20" x14ac:dyDescent="0.2">
      <c r="A6" s="53"/>
      <c r="B6" s="20" t="s">
        <v>13</v>
      </c>
      <c r="C6" s="10">
        <v>4169</v>
      </c>
      <c r="D6" s="10">
        <v>3225</v>
      </c>
      <c r="E6" s="10">
        <v>548</v>
      </c>
      <c r="F6" s="10">
        <v>366</v>
      </c>
      <c r="G6" s="10">
        <v>5</v>
      </c>
      <c r="H6" s="10" t="s">
        <v>196</v>
      </c>
      <c r="I6" s="10" t="s">
        <v>196</v>
      </c>
      <c r="J6" s="35">
        <f t="shared" si="0"/>
        <v>8313</v>
      </c>
      <c r="K6" s="27">
        <v>43</v>
      </c>
      <c r="L6" s="10">
        <v>155</v>
      </c>
      <c r="M6" s="10">
        <v>58</v>
      </c>
      <c r="N6" s="10">
        <v>67</v>
      </c>
      <c r="O6" s="10">
        <v>715</v>
      </c>
      <c r="P6" s="10">
        <v>530</v>
      </c>
      <c r="Q6" s="10">
        <v>57</v>
      </c>
      <c r="R6" s="10">
        <v>292</v>
      </c>
      <c r="S6" s="10">
        <v>103</v>
      </c>
    </row>
    <row r="7" spans="1:20" x14ac:dyDescent="0.2">
      <c r="A7" s="53"/>
      <c r="B7" s="20" t="s">
        <v>14</v>
      </c>
      <c r="C7" s="10">
        <v>3910</v>
      </c>
      <c r="D7" s="10">
        <v>2993</v>
      </c>
      <c r="E7" s="10">
        <v>634</v>
      </c>
      <c r="F7" s="10">
        <v>457</v>
      </c>
      <c r="G7" s="10">
        <v>12</v>
      </c>
      <c r="H7" s="10" t="s">
        <v>196</v>
      </c>
      <c r="I7" s="10" t="s">
        <v>196</v>
      </c>
      <c r="J7" s="35">
        <f t="shared" si="0"/>
        <v>8006</v>
      </c>
      <c r="K7" s="27">
        <v>42</v>
      </c>
      <c r="L7" s="10">
        <v>143</v>
      </c>
      <c r="M7" s="10">
        <v>55</v>
      </c>
      <c r="N7" s="10">
        <v>45</v>
      </c>
      <c r="O7" s="10">
        <v>682</v>
      </c>
      <c r="P7" s="10">
        <v>445</v>
      </c>
      <c r="Q7" s="10">
        <v>47</v>
      </c>
      <c r="R7" s="10">
        <v>212</v>
      </c>
      <c r="S7" s="10">
        <v>81</v>
      </c>
    </row>
    <row r="8" spans="1:20" x14ac:dyDescent="0.2">
      <c r="A8" s="53"/>
      <c r="B8" s="20" t="s">
        <v>15</v>
      </c>
      <c r="C8" s="10">
        <v>18627</v>
      </c>
      <c r="D8" s="10">
        <v>13555</v>
      </c>
      <c r="E8" s="10">
        <v>2009</v>
      </c>
      <c r="F8" s="10">
        <v>1402</v>
      </c>
      <c r="G8" s="10">
        <v>77</v>
      </c>
      <c r="H8" s="10">
        <v>1</v>
      </c>
      <c r="I8" s="10" t="s">
        <v>196</v>
      </c>
      <c r="J8" s="35">
        <f t="shared" si="0"/>
        <v>35671</v>
      </c>
      <c r="K8" s="27">
        <v>188</v>
      </c>
      <c r="L8" s="10">
        <v>635</v>
      </c>
      <c r="M8" s="10">
        <v>244</v>
      </c>
      <c r="N8" s="10">
        <v>269</v>
      </c>
      <c r="O8" s="10">
        <v>3058</v>
      </c>
      <c r="P8" s="10">
        <v>2210</v>
      </c>
      <c r="Q8" s="10">
        <v>239</v>
      </c>
      <c r="R8" s="10">
        <v>985</v>
      </c>
      <c r="S8" s="10">
        <v>410</v>
      </c>
    </row>
    <row r="9" spans="1:20" x14ac:dyDescent="0.2">
      <c r="A9" s="53"/>
      <c r="B9" s="20" t="s">
        <v>16</v>
      </c>
      <c r="C9" s="10">
        <v>4350</v>
      </c>
      <c r="D9" s="10">
        <v>3626</v>
      </c>
      <c r="E9" s="10">
        <v>577</v>
      </c>
      <c r="F9" s="10">
        <v>417</v>
      </c>
      <c r="G9" s="10">
        <v>7</v>
      </c>
      <c r="H9" s="10" t="s">
        <v>196</v>
      </c>
      <c r="I9" s="10" t="s">
        <v>196</v>
      </c>
      <c r="J9" s="35">
        <f t="shared" si="0"/>
        <v>8977</v>
      </c>
      <c r="K9" s="27">
        <v>37</v>
      </c>
      <c r="L9" s="10">
        <v>149</v>
      </c>
      <c r="M9" s="10">
        <v>53</v>
      </c>
      <c r="N9" s="10">
        <v>69</v>
      </c>
      <c r="O9" s="10">
        <v>738</v>
      </c>
      <c r="P9" s="10">
        <v>528</v>
      </c>
      <c r="Q9" s="10">
        <v>72</v>
      </c>
      <c r="R9" s="10">
        <v>238</v>
      </c>
      <c r="S9" s="10">
        <v>105</v>
      </c>
    </row>
    <row r="10" spans="1:20" x14ac:dyDescent="0.2">
      <c r="A10" s="53"/>
      <c r="B10" s="20" t="s">
        <v>17</v>
      </c>
      <c r="C10" s="10">
        <v>2018</v>
      </c>
      <c r="D10" s="10">
        <v>1520</v>
      </c>
      <c r="E10" s="10">
        <v>206</v>
      </c>
      <c r="F10" s="10">
        <v>186</v>
      </c>
      <c r="G10" s="10">
        <v>15</v>
      </c>
      <c r="H10" s="10" t="s">
        <v>196</v>
      </c>
      <c r="I10" s="10" t="s">
        <v>196</v>
      </c>
      <c r="J10" s="35">
        <f t="shared" si="0"/>
        <v>3945</v>
      </c>
      <c r="K10" s="27">
        <v>22</v>
      </c>
      <c r="L10" s="10">
        <v>76</v>
      </c>
      <c r="M10" s="10">
        <v>29</v>
      </c>
      <c r="N10" s="10">
        <v>21</v>
      </c>
      <c r="O10" s="10">
        <v>345</v>
      </c>
      <c r="P10" s="10">
        <v>244</v>
      </c>
      <c r="Q10" s="10">
        <v>34</v>
      </c>
      <c r="R10" s="10">
        <v>130</v>
      </c>
      <c r="S10" s="10">
        <v>54</v>
      </c>
    </row>
    <row r="11" spans="1:20" x14ac:dyDescent="0.2">
      <c r="A11" s="53"/>
      <c r="B11" s="20" t="s">
        <v>18</v>
      </c>
      <c r="C11" s="10">
        <v>501</v>
      </c>
      <c r="D11" s="10">
        <v>199</v>
      </c>
      <c r="E11" s="10">
        <v>24</v>
      </c>
      <c r="F11" s="10">
        <v>28</v>
      </c>
      <c r="G11" s="10" t="s">
        <v>196</v>
      </c>
      <c r="H11" s="10" t="s">
        <v>196</v>
      </c>
      <c r="I11" s="10" t="s">
        <v>196</v>
      </c>
      <c r="J11" s="35">
        <f t="shared" si="0"/>
        <v>752</v>
      </c>
      <c r="K11" s="27">
        <v>1</v>
      </c>
      <c r="L11" s="10">
        <v>7</v>
      </c>
      <c r="M11" s="10">
        <v>3</v>
      </c>
      <c r="N11" s="10">
        <v>2</v>
      </c>
      <c r="O11" s="10">
        <v>35</v>
      </c>
      <c r="P11" s="10">
        <v>28</v>
      </c>
      <c r="Q11" s="10">
        <v>4</v>
      </c>
      <c r="R11" s="10">
        <v>12</v>
      </c>
      <c r="S11" s="10">
        <v>9</v>
      </c>
    </row>
    <row r="12" spans="1:20" x14ac:dyDescent="0.2">
      <c r="A12" s="53"/>
      <c r="B12" s="20" t="s">
        <v>136</v>
      </c>
      <c r="C12" s="10">
        <v>8365</v>
      </c>
      <c r="D12" s="10">
        <v>7678</v>
      </c>
      <c r="E12" s="10">
        <v>1258</v>
      </c>
      <c r="F12" s="10">
        <v>824</v>
      </c>
      <c r="G12" s="10">
        <v>9</v>
      </c>
      <c r="H12" s="10">
        <v>1</v>
      </c>
      <c r="I12" s="10" t="s">
        <v>196</v>
      </c>
      <c r="J12" s="35">
        <f t="shared" si="0"/>
        <v>18135</v>
      </c>
      <c r="K12" s="27">
        <v>91</v>
      </c>
      <c r="L12" s="10">
        <v>317</v>
      </c>
      <c r="M12" s="10">
        <v>137</v>
      </c>
      <c r="N12" s="10">
        <v>109</v>
      </c>
      <c r="O12" s="10">
        <v>1459</v>
      </c>
      <c r="P12" s="10">
        <v>1076</v>
      </c>
      <c r="Q12" s="10">
        <v>148</v>
      </c>
      <c r="R12" s="10">
        <v>593</v>
      </c>
      <c r="S12" s="10">
        <v>256</v>
      </c>
    </row>
    <row r="13" spans="1:20" x14ac:dyDescent="0.2">
      <c r="A13" s="53"/>
      <c r="B13" s="20" t="s">
        <v>137</v>
      </c>
      <c r="C13" s="10">
        <v>11516</v>
      </c>
      <c r="D13" s="10">
        <v>11260</v>
      </c>
      <c r="E13" s="10">
        <v>2016</v>
      </c>
      <c r="F13" s="10">
        <v>1354</v>
      </c>
      <c r="G13" s="10">
        <v>20</v>
      </c>
      <c r="H13" s="10">
        <v>1</v>
      </c>
      <c r="I13" s="10" t="s">
        <v>196</v>
      </c>
      <c r="J13" s="35">
        <f t="shared" si="0"/>
        <v>26167</v>
      </c>
      <c r="K13" s="27">
        <v>138</v>
      </c>
      <c r="L13" s="10">
        <v>503</v>
      </c>
      <c r="M13" s="10">
        <v>189</v>
      </c>
      <c r="N13" s="10">
        <v>227</v>
      </c>
      <c r="O13" s="10">
        <v>2395</v>
      </c>
      <c r="P13" s="10">
        <v>1822</v>
      </c>
      <c r="Q13" s="10">
        <v>207</v>
      </c>
      <c r="R13" s="10">
        <v>889</v>
      </c>
      <c r="S13" s="10">
        <v>343</v>
      </c>
    </row>
    <row r="14" spans="1:20" x14ac:dyDescent="0.2">
      <c r="A14" s="53"/>
      <c r="B14" s="20" t="s">
        <v>138</v>
      </c>
      <c r="C14" s="10">
        <v>8877</v>
      </c>
      <c r="D14" s="10">
        <v>8293</v>
      </c>
      <c r="E14" s="10">
        <v>1745</v>
      </c>
      <c r="F14" s="10">
        <v>873</v>
      </c>
      <c r="G14" s="10">
        <v>18</v>
      </c>
      <c r="H14" s="10" t="s">
        <v>196</v>
      </c>
      <c r="I14" s="10" t="s">
        <v>196</v>
      </c>
      <c r="J14" s="35">
        <f t="shared" si="0"/>
        <v>19806</v>
      </c>
      <c r="K14" s="27">
        <v>133</v>
      </c>
      <c r="L14" s="10">
        <v>399</v>
      </c>
      <c r="M14" s="10">
        <v>141</v>
      </c>
      <c r="N14" s="10">
        <v>174</v>
      </c>
      <c r="O14" s="10">
        <v>1713</v>
      </c>
      <c r="P14" s="10">
        <v>1176</v>
      </c>
      <c r="Q14" s="10">
        <v>121</v>
      </c>
      <c r="R14" s="10">
        <v>528</v>
      </c>
      <c r="S14" s="10">
        <v>222</v>
      </c>
    </row>
    <row r="15" spans="1:20" x14ac:dyDescent="0.2">
      <c r="A15" s="53"/>
      <c r="B15" s="20" t="s">
        <v>19</v>
      </c>
      <c r="C15" s="10">
        <v>1529</v>
      </c>
      <c r="D15" s="10">
        <v>794</v>
      </c>
      <c r="E15" s="10">
        <v>68</v>
      </c>
      <c r="F15" s="10">
        <v>114</v>
      </c>
      <c r="G15" s="10" t="s">
        <v>196</v>
      </c>
      <c r="H15" s="10" t="s">
        <v>196</v>
      </c>
      <c r="I15" s="10" t="s">
        <v>196</v>
      </c>
      <c r="J15" s="35">
        <f t="shared" si="0"/>
        <v>2505</v>
      </c>
      <c r="K15" s="27">
        <v>21</v>
      </c>
      <c r="L15" s="10">
        <v>52</v>
      </c>
      <c r="M15" s="10">
        <v>14</v>
      </c>
      <c r="N15" s="10">
        <v>12</v>
      </c>
      <c r="O15" s="10">
        <v>184</v>
      </c>
      <c r="P15" s="10">
        <v>106</v>
      </c>
      <c r="Q15" s="10">
        <v>11</v>
      </c>
      <c r="R15" s="10">
        <v>27</v>
      </c>
      <c r="S15" s="10">
        <v>13</v>
      </c>
    </row>
    <row r="16" spans="1:20" s="3" customFormat="1" ht="12.75" thickBot="1" x14ac:dyDescent="0.25">
      <c r="A16" s="54"/>
      <c r="B16" s="21" t="s">
        <v>20</v>
      </c>
      <c r="C16" s="14">
        <f t="shared" ref="C16:J16" si="1">SUM(C4:C15)</f>
        <v>91040</v>
      </c>
      <c r="D16" s="14">
        <f t="shared" si="1"/>
        <v>69917</v>
      </c>
      <c r="E16" s="14">
        <f t="shared" si="1"/>
        <v>11149</v>
      </c>
      <c r="F16" s="14">
        <f t="shared" si="1"/>
        <v>8242</v>
      </c>
      <c r="G16" s="14">
        <f t="shared" si="1"/>
        <v>255</v>
      </c>
      <c r="H16" s="14">
        <f t="shared" si="1"/>
        <v>3</v>
      </c>
      <c r="I16" s="14">
        <f t="shared" si="1"/>
        <v>0</v>
      </c>
      <c r="J16" s="36">
        <f t="shared" si="1"/>
        <v>180606</v>
      </c>
      <c r="K16" s="28">
        <f t="shared" ref="K16:S16" si="2">SUM(K4:K15)</f>
        <v>921</v>
      </c>
      <c r="L16" s="14">
        <f t="shared" si="2"/>
        <v>3155</v>
      </c>
      <c r="M16" s="14">
        <f t="shared" si="2"/>
        <v>1233</v>
      </c>
      <c r="N16" s="14">
        <f t="shared" si="2"/>
        <v>1297</v>
      </c>
      <c r="O16" s="14">
        <f t="shared" si="2"/>
        <v>14813</v>
      </c>
      <c r="P16" s="14">
        <f t="shared" si="2"/>
        <v>10670</v>
      </c>
      <c r="Q16" s="14">
        <f t="shared" si="2"/>
        <v>1264</v>
      </c>
      <c r="R16" s="14">
        <f t="shared" si="2"/>
        <v>5042</v>
      </c>
      <c r="S16" s="14">
        <f t="shared" si="2"/>
        <v>2087</v>
      </c>
      <c r="T16" s="2"/>
    </row>
    <row r="17" spans="1:20" x14ac:dyDescent="0.2">
      <c r="A17" s="55" t="s">
        <v>177</v>
      </c>
      <c r="B17" s="22" t="s">
        <v>21</v>
      </c>
      <c r="C17" s="10">
        <v>1339</v>
      </c>
      <c r="D17" s="10">
        <v>1040</v>
      </c>
      <c r="E17" s="10">
        <v>288</v>
      </c>
      <c r="F17" s="10">
        <v>156</v>
      </c>
      <c r="G17" s="10" t="s">
        <v>196</v>
      </c>
      <c r="H17" s="10" t="s">
        <v>196</v>
      </c>
      <c r="I17" s="10" t="s">
        <v>196</v>
      </c>
      <c r="J17" s="37">
        <f t="shared" si="0"/>
        <v>2823</v>
      </c>
      <c r="K17" s="29">
        <v>14</v>
      </c>
      <c r="L17" s="13">
        <v>51</v>
      </c>
      <c r="M17" s="13">
        <v>31</v>
      </c>
      <c r="N17" s="13">
        <v>25</v>
      </c>
      <c r="O17" s="13">
        <v>313</v>
      </c>
      <c r="P17" s="13">
        <v>224</v>
      </c>
      <c r="Q17" s="13">
        <v>22</v>
      </c>
      <c r="R17" s="13">
        <v>73</v>
      </c>
      <c r="S17" s="13">
        <v>36</v>
      </c>
    </row>
    <row r="18" spans="1:20" x14ac:dyDescent="0.2">
      <c r="A18" s="53"/>
      <c r="B18" s="20" t="s">
        <v>22</v>
      </c>
      <c r="C18" s="10">
        <v>9891</v>
      </c>
      <c r="D18" s="10">
        <v>9756</v>
      </c>
      <c r="E18" s="10">
        <v>1436</v>
      </c>
      <c r="F18" s="10">
        <v>1021</v>
      </c>
      <c r="G18" s="10">
        <v>10</v>
      </c>
      <c r="H18" s="10" t="s">
        <v>196</v>
      </c>
      <c r="I18" s="10" t="s">
        <v>196</v>
      </c>
      <c r="J18" s="35">
        <f t="shared" si="0"/>
        <v>22114</v>
      </c>
      <c r="K18" s="27">
        <v>124</v>
      </c>
      <c r="L18" s="10">
        <v>424</v>
      </c>
      <c r="M18" s="10">
        <v>222</v>
      </c>
      <c r="N18" s="10">
        <v>192</v>
      </c>
      <c r="O18" s="10">
        <v>2120</v>
      </c>
      <c r="P18" s="10">
        <v>1570</v>
      </c>
      <c r="Q18" s="10">
        <v>242</v>
      </c>
      <c r="R18" s="10">
        <v>941</v>
      </c>
      <c r="S18" s="10">
        <v>240</v>
      </c>
    </row>
    <row r="19" spans="1:20" x14ac:dyDescent="0.2">
      <c r="A19" s="53"/>
      <c r="B19" s="20" t="s">
        <v>23</v>
      </c>
      <c r="C19" s="10">
        <v>5913</v>
      </c>
      <c r="D19" s="10">
        <v>5471</v>
      </c>
      <c r="E19" s="10">
        <v>1029</v>
      </c>
      <c r="F19" s="10">
        <v>670</v>
      </c>
      <c r="G19" s="10">
        <v>9</v>
      </c>
      <c r="H19" s="10" t="s">
        <v>196</v>
      </c>
      <c r="I19" s="10" t="s">
        <v>196</v>
      </c>
      <c r="J19" s="35">
        <f t="shared" si="0"/>
        <v>13092</v>
      </c>
      <c r="K19" s="27">
        <v>70</v>
      </c>
      <c r="L19" s="10">
        <v>226</v>
      </c>
      <c r="M19" s="10">
        <v>103</v>
      </c>
      <c r="N19" s="10">
        <v>112</v>
      </c>
      <c r="O19" s="10">
        <v>1280</v>
      </c>
      <c r="P19" s="10">
        <v>974</v>
      </c>
      <c r="Q19" s="10">
        <v>109</v>
      </c>
      <c r="R19" s="10">
        <v>444</v>
      </c>
      <c r="S19" s="10">
        <v>148</v>
      </c>
    </row>
    <row r="20" spans="1:20" x14ac:dyDescent="0.2">
      <c r="A20" s="53"/>
      <c r="B20" s="20" t="s">
        <v>24</v>
      </c>
      <c r="C20" s="10">
        <v>11572</v>
      </c>
      <c r="D20" s="10">
        <v>11132</v>
      </c>
      <c r="E20" s="10">
        <v>1730</v>
      </c>
      <c r="F20" s="10">
        <v>1174</v>
      </c>
      <c r="G20" s="10">
        <v>24</v>
      </c>
      <c r="H20" s="10">
        <v>1</v>
      </c>
      <c r="I20" s="10" t="s">
        <v>196</v>
      </c>
      <c r="J20" s="35">
        <f t="shared" si="0"/>
        <v>25633</v>
      </c>
      <c r="K20" s="27">
        <v>150</v>
      </c>
      <c r="L20" s="10">
        <v>470</v>
      </c>
      <c r="M20" s="10">
        <v>237</v>
      </c>
      <c r="N20" s="10">
        <v>209</v>
      </c>
      <c r="O20" s="10">
        <v>2549</v>
      </c>
      <c r="P20" s="10">
        <v>1912</v>
      </c>
      <c r="Q20" s="10">
        <v>253</v>
      </c>
      <c r="R20" s="10">
        <v>1017</v>
      </c>
      <c r="S20" s="10">
        <v>302</v>
      </c>
    </row>
    <row r="21" spans="1:20" x14ac:dyDescent="0.2">
      <c r="A21" s="53"/>
      <c r="B21" s="20" t="s">
        <v>25</v>
      </c>
      <c r="C21" s="10">
        <v>24116</v>
      </c>
      <c r="D21" s="10">
        <v>22912</v>
      </c>
      <c r="E21" s="10">
        <v>3906</v>
      </c>
      <c r="F21" s="10">
        <v>2219</v>
      </c>
      <c r="G21" s="10">
        <v>27</v>
      </c>
      <c r="H21" s="10" t="s">
        <v>196</v>
      </c>
      <c r="I21" s="10" t="s">
        <v>196</v>
      </c>
      <c r="J21" s="35">
        <f t="shared" si="0"/>
        <v>53180</v>
      </c>
      <c r="K21" s="27">
        <v>367</v>
      </c>
      <c r="L21" s="10">
        <v>1224</v>
      </c>
      <c r="M21" s="10">
        <v>441</v>
      </c>
      <c r="N21" s="10">
        <v>444</v>
      </c>
      <c r="O21" s="10">
        <v>5468</v>
      </c>
      <c r="P21" s="10">
        <v>3904</v>
      </c>
      <c r="Q21" s="10">
        <v>467</v>
      </c>
      <c r="R21" s="10">
        <v>1866</v>
      </c>
      <c r="S21" s="10">
        <v>638</v>
      </c>
    </row>
    <row r="22" spans="1:20" x14ac:dyDescent="0.2">
      <c r="A22" s="53"/>
      <c r="B22" s="20" t="s">
        <v>26</v>
      </c>
      <c r="C22" s="10">
        <v>265</v>
      </c>
      <c r="D22" s="10">
        <v>281</v>
      </c>
      <c r="E22" s="10">
        <v>31</v>
      </c>
      <c r="F22" s="10">
        <v>28</v>
      </c>
      <c r="G22" s="10">
        <v>2</v>
      </c>
      <c r="H22" s="10" t="s">
        <v>196</v>
      </c>
      <c r="I22" s="10" t="s">
        <v>196</v>
      </c>
      <c r="J22" s="35">
        <f t="shared" si="0"/>
        <v>607</v>
      </c>
      <c r="K22" s="27">
        <v>3</v>
      </c>
      <c r="L22" s="10">
        <v>15</v>
      </c>
      <c r="M22" s="10">
        <v>3</v>
      </c>
      <c r="N22" s="10">
        <v>8</v>
      </c>
      <c r="O22" s="10">
        <v>59</v>
      </c>
      <c r="P22" s="10">
        <v>39</v>
      </c>
      <c r="Q22" s="10">
        <v>2</v>
      </c>
      <c r="R22" s="10">
        <v>19</v>
      </c>
      <c r="S22" s="10">
        <v>8</v>
      </c>
    </row>
    <row r="23" spans="1:20" x14ac:dyDescent="0.2">
      <c r="A23" s="53"/>
      <c r="B23" s="20" t="s">
        <v>27</v>
      </c>
      <c r="C23" s="10">
        <v>447</v>
      </c>
      <c r="D23" s="10">
        <v>369</v>
      </c>
      <c r="E23" s="10">
        <v>48</v>
      </c>
      <c r="F23" s="10">
        <v>47</v>
      </c>
      <c r="G23" s="10" t="s">
        <v>196</v>
      </c>
      <c r="H23" s="10" t="s">
        <v>196</v>
      </c>
      <c r="I23" s="10" t="s">
        <v>196</v>
      </c>
      <c r="J23" s="35">
        <f t="shared" si="0"/>
        <v>911</v>
      </c>
      <c r="K23" s="27">
        <v>5</v>
      </c>
      <c r="L23" s="10">
        <v>15</v>
      </c>
      <c r="M23" s="10">
        <v>13</v>
      </c>
      <c r="N23" s="10">
        <v>13</v>
      </c>
      <c r="O23" s="10">
        <v>110</v>
      </c>
      <c r="P23" s="10">
        <v>70</v>
      </c>
      <c r="Q23" s="10">
        <v>6</v>
      </c>
      <c r="R23" s="10">
        <v>32</v>
      </c>
      <c r="S23" s="10">
        <v>9</v>
      </c>
    </row>
    <row r="24" spans="1:20" x14ac:dyDescent="0.2">
      <c r="A24" s="53"/>
      <c r="B24" s="20" t="s">
        <v>28</v>
      </c>
      <c r="C24" s="10">
        <v>18116</v>
      </c>
      <c r="D24" s="10">
        <v>16644</v>
      </c>
      <c r="E24" s="10">
        <v>2837</v>
      </c>
      <c r="F24" s="10">
        <v>1541</v>
      </c>
      <c r="G24" s="10">
        <v>23</v>
      </c>
      <c r="H24" s="10" t="s">
        <v>196</v>
      </c>
      <c r="I24" s="10" t="s">
        <v>196</v>
      </c>
      <c r="J24" s="35">
        <f t="shared" si="0"/>
        <v>39161</v>
      </c>
      <c r="K24" s="27">
        <v>271</v>
      </c>
      <c r="L24" s="10">
        <v>834</v>
      </c>
      <c r="M24" s="10">
        <v>317</v>
      </c>
      <c r="N24" s="10">
        <v>347</v>
      </c>
      <c r="O24" s="10">
        <v>3760</v>
      </c>
      <c r="P24" s="10">
        <v>2665</v>
      </c>
      <c r="Q24" s="10">
        <v>333</v>
      </c>
      <c r="R24" s="10">
        <v>1297</v>
      </c>
      <c r="S24" s="10">
        <v>474</v>
      </c>
    </row>
    <row r="25" spans="1:20" x14ac:dyDescent="0.2">
      <c r="A25" s="53"/>
      <c r="B25" s="20" t="s">
        <v>29</v>
      </c>
      <c r="C25" s="10">
        <v>4721</v>
      </c>
      <c r="D25" s="10">
        <v>3251</v>
      </c>
      <c r="E25" s="10">
        <v>638</v>
      </c>
      <c r="F25" s="10">
        <v>375</v>
      </c>
      <c r="G25" s="10">
        <v>19</v>
      </c>
      <c r="H25" s="10" t="s">
        <v>196</v>
      </c>
      <c r="I25" s="10" t="s">
        <v>196</v>
      </c>
      <c r="J25" s="35">
        <f t="shared" si="0"/>
        <v>9004</v>
      </c>
      <c r="K25" s="27">
        <v>74</v>
      </c>
      <c r="L25" s="10">
        <v>211</v>
      </c>
      <c r="M25" s="10">
        <v>65</v>
      </c>
      <c r="N25" s="10">
        <v>58</v>
      </c>
      <c r="O25" s="10">
        <v>750</v>
      </c>
      <c r="P25" s="10">
        <v>434</v>
      </c>
      <c r="Q25" s="10">
        <v>52</v>
      </c>
      <c r="R25" s="10">
        <v>193</v>
      </c>
      <c r="S25" s="10">
        <v>102</v>
      </c>
    </row>
    <row r="26" spans="1:20" x14ac:dyDescent="0.2">
      <c r="A26" s="53"/>
      <c r="B26" s="20" t="s">
        <v>30</v>
      </c>
      <c r="C26" s="10">
        <v>558</v>
      </c>
      <c r="D26" s="10">
        <v>353</v>
      </c>
      <c r="E26" s="10">
        <v>44</v>
      </c>
      <c r="F26" s="10">
        <v>39</v>
      </c>
      <c r="G26" s="10" t="s">
        <v>196</v>
      </c>
      <c r="H26" s="10" t="s">
        <v>196</v>
      </c>
      <c r="I26" s="10" t="s">
        <v>196</v>
      </c>
      <c r="J26" s="35">
        <f t="shared" si="0"/>
        <v>994</v>
      </c>
      <c r="K26" s="27">
        <v>5</v>
      </c>
      <c r="L26" s="10">
        <v>11</v>
      </c>
      <c r="M26" s="10">
        <v>6</v>
      </c>
      <c r="N26" s="10">
        <v>2</v>
      </c>
      <c r="O26" s="10">
        <v>66</v>
      </c>
      <c r="P26" s="10">
        <v>49</v>
      </c>
      <c r="Q26" s="10">
        <v>9</v>
      </c>
      <c r="R26" s="10">
        <v>36</v>
      </c>
      <c r="S26" s="10">
        <v>9</v>
      </c>
    </row>
    <row r="27" spans="1:20" x14ac:dyDescent="0.2">
      <c r="A27" s="53"/>
      <c r="B27" s="20" t="s">
        <v>31</v>
      </c>
      <c r="C27" s="10">
        <v>95</v>
      </c>
      <c r="D27" s="10">
        <v>76</v>
      </c>
      <c r="E27" s="10">
        <v>35</v>
      </c>
      <c r="F27" s="10">
        <v>10</v>
      </c>
      <c r="G27" s="10">
        <v>1</v>
      </c>
      <c r="H27" s="10" t="s">
        <v>196</v>
      </c>
      <c r="I27" s="10" t="s">
        <v>196</v>
      </c>
      <c r="J27" s="35">
        <f t="shared" si="0"/>
        <v>217</v>
      </c>
      <c r="K27" s="27">
        <v>1</v>
      </c>
      <c r="L27" s="10">
        <v>1</v>
      </c>
      <c r="M27" s="10">
        <v>1</v>
      </c>
      <c r="N27" s="10" t="s">
        <v>196</v>
      </c>
      <c r="O27" s="10">
        <v>5</v>
      </c>
      <c r="P27" s="10">
        <v>4</v>
      </c>
      <c r="Q27" s="10" t="s">
        <v>196</v>
      </c>
      <c r="R27" s="10">
        <v>2</v>
      </c>
      <c r="S27" s="10">
        <v>2</v>
      </c>
    </row>
    <row r="28" spans="1:20" x14ac:dyDescent="0.2">
      <c r="A28" s="53"/>
      <c r="B28" s="20" t="s">
        <v>19</v>
      </c>
      <c r="C28" s="10">
        <v>406</v>
      </c>
      <c r="D28" s="10">
        <v>254</v>
      </c>
      <c r="E28" s="10">
        <v>18</v>
      </c>
      <c r="F28" s="10">
        <v>55</v>
      </c>
      <c r="G28" s="10" t="s">
        <v>196</v>
      </c>
      <c r="H28" s="10" t="s">
        <v>196</v>
      </c>
      <c r="I28" s="10" t="s">
        <v>196</v>
      </c>
      <c r="J28" s="35">
        <f t="shared" si="0"/>
        <v>733</v>
      </c>
      <c r="K28" s="27">
        <v>5</v>
      </c>
      <c r="L28" s="10">
        <v>22</v>
      </c>
      <c r="M28" s="10">
        <v>5</v>
      </c>
      <c r="N28" s="10">
        <v>5</v>
      </c>
      <c r="O28" s="10">
        <v>81</v>
      </c>
      <c r="P28" s="10">
        <v>48</v>
      </c>
      <c r="Q28" s="10">
        <v>5</v>
      </c>
      <c r="R28" s="10">
        <v>20</v>
      </c>
      <c r="S28" s="10">
        <v>7</v>
      </c>
    </row>
    <row r="29" spans="1:20" s="3" customFormat="1" ht="12.75" thickBot="1" x14ac:dyDescent="0.25">
      <c r="A29" s="56"/>
      <c r="B29" s="23" t="s">
        <v>20</v>
      </c>
      <c r="C29" s="15">
        <f t="shared" ref="C29:S29" si="3">SUM(C17:C28)</f>
        <v>77439</v>
      </c>
      <c r="D29" s="15">
        <f t="shared" si="3"/>
        <v>71539</v>
      </c>
      <c r="E29" s="15">
        <f t="shared" si="3"/>
        <v>12040</v>
      </c>
      <c r="F29" s="15">
        <f t="shared" si="3"/>
        <v>7335</v>
      </c>
      <c r="G29" s="15">
        <f t="shared" si="3"/>
        <v>115</v>
      </c>
      <c r="H29" s="15">
        <f t="shared" si="3"/>
        <v>1</v>
      </c>
      <c r="I29" s="15">
        <f>SUM(I17:I28)</f>
        <v>0</v>
      </c>
      <c r="J29" s="38">
        <f>SUM(J17:J28)</f>
        <v>168469</v>
      </c>
      <c r="K29" s="30">
        <f t="shared" si="3"/>
        <v>1089</v>
      </c>
      <c r="L29" s="15">
        <f t="shared" si="3"/>
        <v>3504</v>
      </c>
      <c r="M29" s="15">
        <f t="shared" si="3"/>
        <v>1444</v>
      </c>
      <c r="N29" s="15">
        <f t="shared" si="3"/>
        <v>1415</v>
      </c>
      <c r="O29" s="15">
        <f t="shared" si="3"/>
        <v>16561</v>
      </c>
      <c r="P29" s="15">
        <f t="shared" si="3"/>
        <v>11893</v>
      </c>
      <c r="Q29" s="15">
        <f t="shared" si="3"/>
        <v>1500</v>
      </c>
      <c r="R29" s="15">
        <f t="shared" si="3"/>
        <v>5940</v>
      </c>
      <c r="S29" s="15">
        <f t="shared" si="3"/>
        <v>1975</v>
      </c>
      <c r="T29" s="2"/>
    </row>
    <row r="30" spans="1:20" x14ac:dyDescent="0.2">
      <c r="A30" s="57" t="s">
        <v>178</v>
      </c>
      <c r="B30" s="24" t="s">
        <v>32</v>
      </c>
      <c r="C30" s="16">
        <v>7868</v>
      </c>
      <c r="D30" s="16">
        <v>6750</v>
      </c>
      <c r="E30" s="16">
        <v>1271</v>
      </c>
      <c r="F30" s="16">
        <v>751</v>
      </c>
      <c r="G30" s="16">
        <v>8</v>
      </c>
      <c r="H30" s="10" t="s">
        <v>196</v>
      </c>
      <c r="I30" s="16" t="s">
        <v>196</v>
      </c>
      <c r="J30" s="39">
        <f t="shared" si="0"/>
        <v>16648</v>
      </c>
      <c r="K30" s="31">
        <v>108</v>
      </c>
      <c r="L30" s="16">
        <v>348</v>
      </c>
      <c r="M30" s="16">
        <v>137</v>
      </c>
      <c r="N30" s="16">
        <v>145</v>
      </c>
      <c r="O30" s="16">
        <v>1600</v>
      </c>
      <c r="P30" s="16">
        <v>1096</v>
      </c>
      <c r="Q30" s="16">
        <v>154</v>
      </c>
      <c r="R30" s="16">
        <v>542</v>
      </c>
      <c r="S30" s="16">
        <v>192</v>
      </c>
    </row>
    <row r="31" spans="1:20" x14ac:dyDescent="0.2">
      <c r="A31" s="53"/>
      <c r="B31" s="20" t="s">
        <v>33</v>
      </c>
      <c r="C31" s="10">
        <v>15721</v>
      </c>
      <c r="D31" s="10">
        <v>16095</v>
      </c>
      <c r="E31" s="10">
        <v>3134</v>
      </c>
      <c r="F31" s="10">
        <v>1528</v>
      </c>
      <c r="G31" s="10">
        <v>19</v>
      </c>
      <c r="H31" s="10" t="s">
        <v>196</v>
      </c>
      <c r="I31" s="10" t="s">
        <v>196</v>
      </c>
      <c r="J31" s="35">
        <f t="shared" si="0"/>
        <v>36497</v>
      </c>
      <c r="K31" s="27">
        <v>243</v>
      </c>
      <c r="L31" s="10">
        <v>808</v>
      </c>
      <c r="M31" s="10">
        <v>358</v>
      </c>
      <c r="N31" s="10">
        <v>334</v>
      </c>
      <c r="O31" s="10">
        <v>3831</v>
      </c>
      <c r="P31" s="10">
        <v>2734</v>
      </c>
      <c r="Q31" s="10">
        <v>309</v>
      </c>
      <c r="R31" s="10">
        <v>1155</v>
      </c>
      <c r="S31" s="10">
        <v>415</v>
      </c>
    </row>
    <row r="32" spans="1:20" x14ac:dyDescent="0.2">
      <c r="A32" s="53"/>
      <c r="B32" s="20" t="s">
        <v>34</v>
      </c>
      <c r="C32" s="10">
        <v>14276</v>
      </c>
      <c r="D32" s="10">
        <v>15340</v>
      </c>
      <c r="E32" s="10">
        <v>2824</v>
      </c>
      <c r="F32" s="10">
        <v>1347</v>
      </c>
      <c r="G32" s="10">
        <v>22</v>
      </c>
      <c r="H32" s="10" t="s">
        <v>196</v>
      </c>
      <c r="I32" s="10" t="s">
        <v>196</v>
      </c>
      <c r="J32" s="35">
        <f t="shared" si="0"/>
        <v>33809</v>
      </c>
      <c r="K32" s="27">
        <v>223</v>
      </c>
      <c r="L32" s="10">
        <v>719</v>
      </c>
      <c r="M32" s="10">
        <v>284</v>
      </c>
      <c r="N32" s="10">
        <v>315</v>
      </c>
      <c r="O32" s="10">
        <v>3474</v>
      </c>
      <c r="P32" s="10">
        <v>2546</v>
      </c>
      <c r="Q32" s="10">
        <v>288</v>
      </c>
      <c r="R32" s="10">
        <v>1202</v>
      </c>
      <c r="S32" s="10">
        <v>362</v>
      </c>
    </row>
    <row r="33" spans="1:20" x14ac:dyDescent="0.2">
      <c r="A33" s="53"/>
      <c r="B33" s="20" t="s">
        <v>35</v>
      </c>
      <c r="C33" s="10">
        <v>5426</v>
      </c>
      <c r="D33" s="10">
        <v>5512</v>
      </c>
      <c r="E33" s="10">
        <v>785</v>
      </c>
      <c r="F33" s="10">
        <v>342</v>
      </c>
      <c r="G33" s="10">
        <v>5</v>
      </c>
      <c r="H33" s="10" t="s">
        <v>196</v>
      </c>
      <c r="I33" s="10" t="s">
        <v>196</v>
      </c>
      <c r="J33" s="35">
        <f t="shared" si="0"/>
        <v>12070</v>
      </c>
      <c r="K33" s="27">
        <v>92</v>
      </c>
      <c r="L33" s="10">
        <v>300</v>
      </c>
      <c r="M33" s="10">
        <v>141</v>
      </c>
      <c r="N33" s="10">
        <v>115</v>
      </c>
      <c r="O33" s="10">
        <v>1349</v>
      </c>
      <c r="P33" s="10">
        <v>917</v>
      </c>
      <c r="Q33" s="10">
        <v>105</v>
      </c>
      <c r="R33" s="10">
        <v>424</v>
      </c>
      <c r="S33" s="10">
        <v>109</v>
      </c>
    </row>
    <row r="34" spans="1:20" x14ac:dyDescent="0.2">
      <c r="A34" s="53"/>
      <c r="B34" s="20" t="s">
        <v>36</v>
      </c>
      <c r="C34" s="10">
        <v>14352</v>
      </c>
      <c r="D34" s="10">
        <v>14367</v>
      </c>
      <c r="E34" s="10">
        <v>1961</v>
      </c>
      <c r="F34" s="10">
        <v>1242</v>
      </c>
      <c r="G34" s="10">
        <v>19</v>
      </c>
      <c r="H34" s="10" t="s">
        <v>196</v>
      </c>
      <c r="I34" s="10" t="s">
        <v>196</v>
      </c>
      <c r="J34" s="35">
        <f t="shared" si="0"/>
        <v>31941</v>
      </c>
      <c r="K34" s="27">
        <v>270</v>
      </c>
      <c r="L34" s="10">
        <v>834</v>
      </c>
      <c r="M34" s="10">
        <v>312</v>
      </c>
      <c r="N34" s="10">
        <v>285</v>
      </c>
      <c r="O34" s="10">
        <v>3383</v>
      </c>
      <c r="P34" s="10">
        <v>2127</v>
      </c>
      <c r="Q34" s="10">
        <v>220</v>
      </c>
      <c r="R34" s="10">
        <v>918</v>
      </c>
      <c r="S34" s="10">
        <v>399</v>
      </c>
    </row>
    <row r="35" spans="1:20" x14ac:dyDescent="0.2">
      <c r="A35" s="53"/>
      <c r="B35" s="20" t="s">
        <v>37</v>
      </c>
      <c r="C35" s="10">
        <v>6399</v>
      </c>
      <c r="D35" s="10">
        <v>6191</v>
      </c>
      <c r="E35" s="10">
        <v>812</v>
      </c>
      <c r="F35" s="10">
        <v>524</v>
      </c>
      <c r="G35" s="10">
        <v>2</v>
      </c>
      <c r="H35" s="10" t="s">
        <v>196</v>
      </c>
      <c r="I35" s="10" t="s">
        <v>196</v>
      </c>
      <c r="J35" s="35">
        <f t="shared" si="0"/>
        <v>13928</v>
      </c>
      <c r="K35" s="27">
        <v>110</v>
      </c>
      <c r="L35" s="10">
        <v>380</v>
      </c>
      <c r="M35" s="10">
        <v>143</v>
      </c>
      <c r="N35" s="10">
        <v>137</v>
      </c>
      <c r="O35" s="10">
        <v>1698</v>
      </c>
      <c r="P35" s="10">
        <v>1175</v>
      </c>
      <c r="Q35" s="10">
        <v>143</v>
      </c>
      <c r="R35" s="10">
        <v>543</v>
      </c>
      <c r="S35" s="10">
        <v>138</v>
      </c>
    </row>
    <row r="36" spans="1:20" x14ac:dyDescent="0.2">
      <c r="A36" s="53"/>
      <c r="B36" s="20" t="s">
        <v>38</v>
      </c>
      <c r="C36" s="10">
        <v>8118</v>
      </c>
      <c r="D36" s="10">
        <v>8587</v>
      </c>
      <c r="E36" s="10">
        <v>1673</v>
      </c>
      <c r="F36" s="10">
        <v>674</v>
      </c>
      <c r="G36" s="10">
        <v>6</v>
      </c>
      <c r="H36" s="10" t="s">
        <v>196</v>
      </c>
      <c r="I36" s="10" t="s">
        <v>196</v>
      </c>
      <c r="J36" s="35">
        <f t="shared" si="0"/>
        <v>19058</v>
      </c>
      <c r="K36" s="27">
        <v>139</v>
      </c>
      <c r="L36" s="10">
        <v>459</v>
      </c>
      <c r="M36" s="10">
        <v>163</v>
      </c>
      <c r="N36" s="10">
        <v>142</v>
      </c>
      <c r="O36" s="10">
        <v>1790</v>
      </c>
      <c r="P36" s="10">
        <v>1183</v>
      </c>
      <c r="Q36" s="10">
        <v>145</v>
      </c>
      <c r="R36" s="10">
        <v>568</v>
      </c>
      <c r="S36" s="10">
        <v>226</v>
      </c>
    </row>
    <row r="37" spans="1:20" x14ac:dyDescent="0.2">
      <c r="A37" s="53"/>
      <c r="B37" s="20" t="s">
        <v>39</v>
      </c>
      <c r="C37" s="10">
        <v>4899</v>
      </c>
      <c r="D37" s="10">
        <v>4267</v>
      </c>
      <c r="E37" s="10">
        <v>749</v>
      </c>
      <c r="F37" s="10">
        <v>394</v>
      </c>
      <c r="G37" s="10">
        <v>3</v>
      </c>
      <c r="H37" s="10" t="s">
        <v>196</v>
      </c>
      <c r="I37" s="10" t="s">
        <v>196</v>
      </c>
      <c r="J37" s="35">
        <f t="shared" si="0"/>
        <v>10312</v>
      </c>
      <c r="K37" s="27">
        <v>82</v>
      </c>
      <c r="L37" s="10">
        <v>256</v>
      </c>
      <c r="M37" s="10">
        <v>90</v>
      </c>
      <c r="N37" s="10">
        <v>78</v>
      </c>
      <c r="O37" s="10">
        <v>974</v>
      </c>
      <c r="P37" s="10">
        <v>627</v>
      </c>
      <c r="Q37" s="10">
        <v>72</v>
      </c>
      <c r="R37" s="10">
        <v>310</v>
      </c>
      <c r="S37" s="10">
        <v>129</v>
      </c>
    </row>
    <row r="38" spans="1:20" x14ac:dyDescent="0.2">
      <c r="A38" s="53"/>
      <c r="B38" s="20" t="s">
        <v>40</v>
      </c>
      <c r="C38" s="10">
        <v>6725</v>
      </c>
      <c r="D38" s="10">
        <v>5787</v>
      </c>
      <c r="E38" s="10">
        <v>1535</v>
      </c>
      <c r="F38" s="10">
        <v>690</v>
      </c>
      <c r="G38" s="10">
        <v>4</v>
      </c>
      <c r="H38" s="10" t="s">
        <v>196</v>
      </c>
      <c r="I38" s="10" t="s">
        <v>196</v>
      </c>
      <c r="J38" s="35">
        <f t="shared" si="0"/>
        <v>14741</v>
      </c>
      <c r="K38" s="27">
        <v>78</v>
      </c>
      <c r="L38" s="10">
        <v>273</v>
      </c>
      <c r="M38" s="10">
        <v>119</v>
      </c>
      <c r="N38" s="10">
        <v>126</v>
      </c>
      <c r="O38" s="10">
        <v>1320</v>
      </c>
      <c r="P38" s="10">
        <v>967</v>
      </c>
      <c r="Q38" s="10">
        <v>118</v>
      </c>
      <c r="R38" s="10">
        <v>473</v>
      </c>
      <c r="S38" s="10">
        <v>200</v>
      </c>
    </row>
    <row r="39" spans="1:20" x14ac:dyDescent="0.2">
      <c r="A39" s="53"/>
      <c r="B39" s="20" t="s">
        <v>41</v>
      </c>
      <c r="C39" s="10">
        <v>899</v>
      </c>
      <c r="D39" s="10">
        <v>895</v>
      </c>
      <c r="E39" s="10">
        <v>164</v>
      </c>
      <c r="F39" s="10">
        <v>68</v>
      </c>
      <c r="G39" s="10" t="s">
        <v>196</v>
      </c>
      <c r="H39" s="10" t="s">
        <v>196</v>
      </c>
      <c r="I39" s="10" t="s">
        <v>196</v>
      </c>
      <c r="J39" s="35">
        <f t="shared" si="0"/>
        <v>2026</v>
      </c>
      <c r="K39" s="27">
        <v>16</v>
      </c>
      <c r="L39" s="10">
        <v>41</v>
      </c>
      <c r="M39" s="10">
        <v>17</v>
      </c>
      <c r="N39" s="10">
        <v>23</v>
      </c>
      <c r="O39" s="10">
        <v>220</v>
      </c>
      <c r="P39" s="10">
        <v>162</v>
      </c>
      <c r="Q39" s="10">
        <v>15</v>
      </c>
      <c r="R39" s="10">
        <v>73</v>
      </c>
      <c r="S39" s="10">
        <v>21</v>
      </c>
    </row>
    <row r="40" spans="1:20" x14ac:dyDescent="0.2">
      <c r="A40" s="53"/>
      <c r="B40" s="20" t="s">
        <v>42</v>
      </c>
      <c r="C40" s="10">
        <v>2314</v>
      </c>
      <c r="D40" s="10">
        <v>2367</v>
      </c>
      <c r="E40" s="10">
        <v>290</v>
      </c>
      <c r="F40" s="10">
        <v>205</v>
      </c>
      <c r="G40" s="10">
        <v>2</v>
      </c>
      <c r="H40" s="10" t="s">
        <v>196</v>
      </c>
      <c r="I40" s="10" t="s">
        <v>196</v>
      </c>
      <c r="J40" s="35">
        <f t="shared" si="0"/>
        <v>5178</v>
      </c>
      <c r="K40" s="27">
        <v>36</v>
      </c>
      <c r="L40" s="10">
        <v>113</v>
      </c>
      <c r="M40" s="10">
        <v>59</v>
      </c>
      <c r="N40" s="10">
        <v>57</v>
      </c>
      <c r="O40" s="10">
        <v>620</v>
      </c>
      <c r="P40" s="10">
        <v>438</v>
      </c>
      <c r="Q40" s="10">
        <v>41</v>
      </c>
      <c r="R40" s="10">
        <v>174</v>
      </c>
      <c r="S40" s="10">
        <v>52</v>
      </c>
    </row>
    <row r="41" spans="1:20" x14ac:dyDescent="0.2">
      <c r="A41" s="53"/>
      <c r="B41" s="20" t="s">
        <v>43</v>
      </c>
      <c r="C41" s="10">
        <v>3406</v>
      </c>
      <c r="D41" s="10">
        <v>3432</v>
      </c>
      <c r="E41" s="10">
        <v>413</v>
      </c>
      <c r="F41" s="10">
        <v>223</v>
      </c>
      <c r="G41" s="10">
        <v>3</v>
      </c>
      <c r="H41" s="10" t="s">
        <v>196</v>
      </c>
      <c r="I41" s="10" t="s">
        <v>196</v>
      </c>
      <c r="J41" s="35">
        <f t="shared" si="0"/>
        <v>7477</v>
      </c>
      <c r="K41" s="27">
        <v>61</v>
      </c>
      <c r="L41" s="10">
        <v>229</v>
      </c>
      <c r="M41" s="10">
        <v>99</v>
      </c>
      <c r="N41" s="10">
        <v>86</v>
      </c>
      <c r="O41" s="10">
        <v>1028</v>
      </c>
      <c r="P41" s="10">
        <v>692</v>
      </c>
      <c r="Q41" s="10">
        <v>57</v>
      </c>
      <c r="R41" s="10">
        <v>286</v>
      </c>
      <c r="S41" s="10">
        <v>69</v>
      </c>
    </row>
    <row r="42" spans="1:20" x14ac:dyDescent="0.2">
      <c r="A42" s="53"/>
      <c r="B42" s="20" t="s">
        <v>44</v>
      </c>
      <c r="C42" s="10">
        <v>439</v>
      </c>
      <c r="D42" s="10">
        <v>372</v>
      </c>
      <c r="E42" s="10">
        <v>63</v>
      </c>
      <c r="F42" s="10">
        <v>30</v>
      </c>
      <c r="G42" s="10" t="s">
        <v>196</v>
      </c>
      <c r="H42" s="10" t="s">
        <v>196</v>
      </c>
      <c r="I42" s="10" t="s">
        <v>196</v>
      </c>
      <c r="J42" s="35">
        <f t="shared" si="0"/>
        <v>904</v>
      </c>
      <c r="K42" s="27">
        <v>7</v>
      </c>
      <c r="L42" s="10">
        <v>20</v>
      </c>
      <c r="M42" s="10">
        <v>7</v>
      </c>
      <c r="N42" s="10">
        <v>11</v>
      </c>
      <c r="O42" s="10">
        <v>120</v>
      </c>
      <c r="P42" s="10">
        <v>88</v>
      </c>
      <c r="Q42" s="10">
        <v>7</v>
      </c>
      <c r="R42" s="10">
        <v>39</v>
      </c>
      <c r="S42" s="10">
        <v>13</v>
      </c>
    </row>
    <row r="43" spans="1:20" x14ac:dyDescent="0.2">
      <c r="A43" s="53"/>
      <c r="B43" s="20" t="s">
        <v>19</v>
      </c>
      <c r="C43" s="10">
        <v>434</v>
      </c>
      <c r="D43" s="10">
        <v>315</v>
      </c>
      <c r="E43" s="10">
        <v>47</v>
      </c>
      <c r="F43" s="10">
        <v>61</v>
      </c>
      <c r="G43" s="10" t="s">
        <v>196</v>
      </c>
      <c r="H43" s="10" t="s">
        <v>196</v>
      </c>
      <c r="I43" s="10" t="s">
        <v>196</v>
      </c>
      <c r="J43" s="35">
        <f t="shared" si="0"/>
        <v>857</v>
      </c>
      <c r="K43" s="27">
        <v>5</v>
      </c>
      <c r="L43" s="10">
        <v>23</v>
      </c>
      <c r="M43" s="10">
        <v>8</v>
      </c>
      <c r="N43" s="10">
        <v>7</v>
      </c>
      <c r="O43" s="10">
        <v>99</v>
      </c>
      <c r="P43" s="10">
        <v>52</v>
      </c>
      <c r="Q43" s="10">
        <v>7</v>
      </c>
      <c r="R43" s="10">
        <v>26</v>
      </c>
      <c r="S43" s="10">
        <v>6</v>
      </c>
    </row>
    <row r="44" spans="1:20" s="3" customFormat="1" ht="12.75" thickBot="1" x14ac:dyDescent="0.25">
      <c r="A44" s="54"/>
      <c r="B44" s="21" t="s">
        <v>20</v>
      </c>
      <c r="C44" s="14">
        <f t="shared" ref="C44:S44" si="4">SUM(C30:C43)</f>
        <v>91276</v>
      </c>
      <c r="D44" s="14">
        <f t="shared" si="4"/>
        <v>90277</v>
      </c>
      <c r="E44" s="14">
        <f t="shared" si="4"/>
        <v>15721</v>
      </c>
      <c r="F44" s="14">
        <f t="shared" si="4"/>
        <v>8079</v>
      </c>
      <c r="G44" s="14">
        <f t="shared" si="4"/>
        <v>93</v>
      </c>
      <c r="H44" s="14">
        <f t="shared" si="4"/>
        <v>0</v>
      </c>
      <c r="I44" s="14">
        <f t="shared" si="4"/>
        <v>0</v>
      </c>
      <c r="J44" s="36">
        <f t="shared" si="4"/>
        <v>205446</v>
      </c>
      <c r="K44" s="28">
        <f t="shared" si="4"/>
        <v>1470</v>
      </c>
      <c r="L44" s="14">
        <f t="shared" si="4"/>
        <v>4803</v>
      </c>
      <c r="M44" s="14">
        <f t="shared" si="4"/>
        <v>1937</v>
      </c>
      <c r="N44" s="14">
        <f t="shared" si="4"/>
        <v>1861</v>
      </c>
      <c r="O44" s="14">
        <f t="shared" si="4"/>
        <v>21506</v>
      </c>
      <c r="P44" s="14">
        <f t="shared" si="4"/>
        <v>14804</v>
      </c>
      <c r="Q44" s="14">
        <f t="shared" si="4"/>
        <v>1681</v>
      </c>
      <c r="R44" s="14">
        <f t="shared" si="4"/>
        <v>6733</v>
      </c>
      <c r="S44" s="14">
        <f t="shared" si="4"/>
        <v>2331</v>
      </c>
      <c r="T44" s="2"/>
    </row>
    <row r="45" spans="1:20" x14ac:dyDescent="0.2">
      <c r="A45" s="57" t="s">
        <v>179</v>
      </c>
      <c r="B45" s="24" t="s">
        <v>45</v>
      </c>
      <c r="C45" s="16">
        <v>7179</v>
      </c>
      <c r="D45" s="16">
        <v>7125</v>
      </c>
      <c r="E45" s="16">
        <v>1357</v>
      </c>
      <c r="F45" s="16">
        <v>470</v>
      </c>
      <c r="G45" s="16">
        <v>4</v>
      </c>
      <c r="H45" s="16" t="s">
        <v>196</v>
      </c>
      <c r="I45" s="16" t="s">
        <v>196</v>
      </c>
      <c r="J45" s="39">
        <f t="shared" si="0"/>
        <v>16135</v>
      </c>
      <c r="K45" s="31">
        <v>129</v>
      </c>
      <c r="L45" s="16">
        <v>373</v>
      </c>
      <c r="M45" s="16">
        <v>104</v>
      </c>
      <c r="N45" s="16">
        <v>116</v>
      </c>
      <c r="O45" s="16">
        <v>1380</v>
      </c>
      <c r="P45" s="16">
        <v>864</v>
      </c>
      <c r="Q45" s="16">
        <v>103</v>
      </c>
      <c r="R45" s="16">
        <v>438</v>
      </c>
      <c r="S45" s="16">
        <v>166</v>
      </c>
    </row>
    <row r="46" spans="1:20" x14ac:dyDescent="0.2">
      <c r="A46" s="53"/>
      <c r="B46" s="20" t="s">
        <v>46</v>
      </c>
      <c r="C46" s="10">
        <v>9125</v>
      </c>
      <c r="D46" s="10">
        <v>9613</v>
      </c>
      <c r="E46" s="10">
        <v>1731</v>
      </c>
      <c r="F46" s="10">
        <v>762</v>
      </c>
      <c r="G46" s="10">
        <v>5</v>
      </c>
      <c r="H46" s="10" t="s">
        <v>196</v>
      </c>
      <c r="I46" s="10" t="s">
        <v>196</v>
      </c>
      <c r="J46" s="35">
        <f t="shared" si="0"/>
        <v>21236</v>
      </c>
      <c r="K46" s="27">
        <v>136</v>
      </c>
      <c r="L46" s="10">
        <v>450</v>
      </c>
      <c r="M46" s="10">
        <v>150</v>
      </c>
      <c r="N46" s="10">
        <v>167</v>
      </c>
      <c r="O46" s="10">
        <v>1873</v>
      </c>
      <c r="P46" s="10">
        <v>1277</v>
      </c>
      <c r="Q46" s="10">
        <v>161</v>
      </c>
      <c r="R46" s="10">
        <v>648</v>
      </c>
      <c r="S46" s="10">
        <v>269</v>
      </c>
    </row>
    <row r="47" spans="1:20" x14ac:dyDescent="0.2">
      <c r="A47" s="53"/>
      <c r="B47" s="20" t="s">
        <v>47</v>
      </c>
      <c r="C47" s="10">
        <v>8756</v>
      </c>
      <c r="D47" s="10">
        <v>8918</v>
      </c>
      <c r="E47" s="10">
        <v>1771</v>
      </c>
      <c r="F47" s="10">
        <v>635</v>
      </c>
      <c r="G47" s="10">
        <v>5</v>
      </c>
      <c r="H47" s="10" t="s">
        <v>196</v>
      </c>
      <c r="I47" s="10" t="s">
        <v>196</v>
      </c>
      <c r="J47" s="35">
        <f t="shared" si="0"/>
        <v>20085</v>
      </c>
      <c r="K47" s="27">
        <v>136</v>
      </c>
      <c r="L47" s="10">
        <v>450</v>
      </c>
      <c r="M47" s="10">
        <v>163</v>
      </c>
      <c r="N47" s="10">
        <v>152</v>
      </c>
      <c r="O47" s="10">
        <v>1954</v>
      </c>
      <c r="P47" s="10">
        <v>1360</v>
      </c>
      <c r="Q47" s="10">
        <v>162</v>
      </c>
      <c r="R47" s="10">
        <v>633</v>
      </c>
      <c r="S47" s="10">
        <v>236</v>
      </c>
    </row>
    <row r="48" spans="1:20" x14ac:dyDescent="0.2">
      <c r="A48" s="53"/>
      <c r="B48" s="20" t="s">
        <v>48</v>
      </c>
      <c r="C48" s="10">
        <v>9531</v>
      </c>
      <c r="D48" s="10">
        <v>11408</v>
      </c>
      <c r="E48" s="10">
        <v>1713</v>
      </c>
      <c r="F48" s="10">
        <v>675</v>
      </c>
      <c r="G48" s="10">
        <v>6</v>
      </c>
      <c r="H48" s="10" t="s">
        <v>196</v>
      </c>
      <c r="I48" s="10" t="s">
        <v>196</v>
      </c>
      <c r="J48" s="35">
        <f t="shared" si="0"/>
        <v>23333</v>
      </c>
      <c r="K48" s="27">
        <v>144</v>
      </c>
      <c r="L48" s="10">
        <v>487</v>
      </c>
      <c r="M48" s="10">
        <v>186</v>
      </c>
      <c r="N48" s="10">
        <v>197</v>
      </c>
      <c r="O48" s="10">
        <v>2238</v>
      </c>
      <c r="P48" s="10">
        <v>1570</v>
      </c>
      <c r="Q48" s="10">
        <v>198</v>
      </c>
      <c r="R48" s="10">
        <v>770</v>
      </c>
      <c r="S48" s="10">
        <v>395</v>
      </c>
    </row>
    <row r="49" spans="1:21" x14ac:dyDescent="0.2">
      <c r="A49" s="53"/>
      <c r="B49" s="20" t="s">
        <v>49</v>
      </c>
      <c r="C49" s="10">
        <v>11812</v>
      </c>
      <c r="D49" s="10">
        <v>11342</v>
      </c>
      <c r="E49" s="10">
        <v>1874</v>
      </c>
      <c r="F49" s="10">
        <v>926</v>
      </c>
      <c r="G49" s="10">
        <v>2</v>
      </c>
      <c r="H49" s="10" t="s">
        <v>196</v>
      </c>
      <c r="I49" s="10" t="s">
        <v>196</v>
      </c>
      <c r="J49" s="35">
        <f t="shared" si="0"/>
        <v>25956</v>
      </c>
      <c r="K49" s="27">
        <v>179</v>
      </c>
      <c r="L49" s="10">
        <v>589</v>
      </c>
      <c r="M49" s="10">
        <v>243</v>
      </c>
      <c r="N49" s="10">
        <v>256</v>
      </c>
      <c r="O49" s="10">
        <v>2760</v>
      </c>
      <c r="P49" s="10">
        <v>1973</v>
      </c>
      <c r="Q49" s="10">
        <v>230</v>
      </c>
      <c r="R49" s="10">
        <v>1054</v>
      </c>
      <c r="S49" s="10">
        <v>293</v>
      </c>
    </row>
    <row r="50" spans="1:21" x14ac:dyDescent="0.2">
      <c r="A50" s="53"/>
      <c r="B50" s="20" t="s">
        <v>50</v>
      </c>
      <c r="C50" s="10">
        <v>1400</v>
      </c>
      <c r="D50" s="10">
        <v>1179</v>
      </c>
      <c r="E50" s="10">
        <v>195</v>
      </c>
      <c r="F50" s="10">
        <v>97</v>
      </c>
      <c r="G50" s="10">
        <v>2</v>
      </c>
      <c r="H50" s="10" t="s">
        <v>196</v>
      </c>
      <c r="I50" s="10" t="s">
        <v>196</v>
      </c>
      <c r="J50" s="35">
        <f t="shared" si="0"/>
        <v>2873</v>
      </c>
      <c r="K50" s="27">
        <v>30</v>
      </c>
      <c r="L50" s="10">
        <v>87</v>
      </c>
      <c r="M50" s="10">
        <v>33</v>
      </c>
      <c r="N50" s="10">
        <v>30</v>
      </c>
      <c r="O50" s="10">
        <v>356</v>
      </c>
      <c r="P50" s="10">
        <v>226</v>
      </c>
      <c r="Q50" s="10">
        <v>31</v>
      </c>
      <c r="R50" s="10">
        <v>89</v>
      </c>
      <c r="S50" s="10">
        <v>31</v>
      </c>
    </row>
    <row r="51" spans="1:21" x14ac:dyDescent="0.2">
      <c r="A51" s="53"/>
      <c r="B51" s="20" t="s">
        <v>51</v>
      </c>
      <c r="C51" s="10">
        <v>6140</v>
      </c>
      <c r="D51" s="10">
        <v>6121</v>
      </c>
      <c r="E51" s="10">
        <v>1207</v>
      </c>
      <c r="F51" s="10">
        <v>502</v>
      </c>
      <c r="G51" s="10" t="s">
        <v>196</v>
      </c>
      <c r="H51" s="10">
        <v>1</v>
      </c>
      <c r="I51" s="10" t="s">
        <v>196</v>
      </c>
      <c r="J51" s="35">
        <f t="shared" si="0"/>
        <v>13971</v>
      </c>
      <c r="K51" s="27">
        <v>88</v>
      </c>
      <c r="L51" s="10">
        <v>276</v>
      </c>
      <c r="M51" s="10">
        <v>86</v>
      </c>
      <c r="N51" s="10">
        <v>91</v>
      </c>
      <c r="O51" s="10">
        <v>1128</v>
      </c>
      <c r="P51" s="10">
        <v>760</v>
      </c>
      <c r="Q51" s="10">
        <v>87</v>
      </c>
      <c r="R51" s="10">
        <v>364</v>
      </c>
      <c r="S51" s="10">
        <v>143</v>
      </c>
    </row>
    <row r="52" spans="1:21" x14ac:dyDescent="0.2">
      <c r="A52" s="53"/>
      <c r="B52" s="20" t="s">
        <v>52</v>
      </c>
      <c r="C52" s="10">
        <v>11561</v>
      </c>
      <c r="D52" s="10">
        <v>12787</v>
      </c>
      <c r="E52" s="10">
        <v>1903</v>
      </c>
      <c r="F52" s="10">
        <v>878</v>
      </c>
      <c r="G52" s="10">
        <v>11</v>
      </c>
      <c r="H52" s="10" t="s">
        <v>196</v>
      </c>
      <c r="I52" s="10" t="s">
        <v>196</v>
      </c>
      <c r="J52" s="35">
        <f t="shared" si="0"/>
        <v>27140</v>
      </c>
      <c r="K52" s="27">
        <v>168</v>
      </c>
      <c r="L52" s="10">
        <v>605</v>
      </c>
      <c r="M52" s="10">
        <v>209</v>
      </c>
      <c r="N52" s="10">
        <v>205</v>
      </c>
      <c r="O52" s="10">
        <v>2559</v>
      </c>
      <c r="P52" s="10">
        <v>1771</v>
      </c>
      <c r="Q52" s="10">
        <v>227</v>
      </c>
      <c r="R52" s="10">
        <v>855</v>
      </c>
      <c r="S52" s="10">
        <v>386</v>
      </c>
    </row>
    <row r="53" spans="1:21" x14ac:dyDescent="0.2">
      <c r="A53" s="53"/>
      <c r="B53" s="20" t="s">
        <v>53</v>
      </c>
      <c r="C53" s="10">
        <v>5185</v>
      </c>
      <c r="D53" s="10">
        <v>4854</v>
      </c>
      <c r="E53" s="10">
        <v>352</v>
      </c>
      <c r="F53" s="10">
        <v>382</v>
      </c>
      <c r="G53" s="10">
        <v>2</v>
      </c>
      <c r="H53" s="10" t="s">
        <v>196</v>
      </c>
      <c r="I53" s="10" t="s">
        <v>196</v>
      </c>
      <c r="J53" s="35">
        <f t="shared" si="0"/>
        <v>10775</v>
      </c>
      <c r="K53" s="27">
        <v>87</v>
      </c>
      <c r="L53" s="10">
        <v>280</v>
      </c>
      <c r="M53" s="10">
        <v>133</v>
      </c>
      <c r="N53" s="10">
        <v>123</v>
      </c>
      <c r="O53" s="10">
        <v>1519</v>
      </c>
      <c r="P53" s="10">
        <v>1207</v>
      </c>
      <c r="Q53" s="10">
        <v>161</v>
      </c>
      <c r="R53" s="10">
        <v>657</v>
      </c>
      <c r="S53" s="10">
        <v>66</v>
      </c>
    </row>
    <row r="54" spans="1:21" x14ac:dyDescent="0.2">
      <c r="A54" s="53"/>
      <c r="B54" s="20" t="s">
        <v>54</v>
      </c>
      <c r="C54" s="10">
        <v>5886</v>
      </c>
      <c r="D54" s="10">
        <v>5941</v>
      </c>
      <c r="E54" s="10">
        <v>674</v>
      </c>
      <c r="F54" s="10">
        <v>344</v>
      </c>
      <c r="G54" s="10">
        <v>6</v>
      </c>
      <c r="H54" s="10" t="s">
        <v>196</v>
      </c>
      <c r="I54" s="10" t="s">
        <v>196</v>
      </c>
      <c r="J54" s="35">
        <f t="shared" si="0"/>
        <v>12851</v>
      </c>
      <c r="K54" s="27">
        <v>135</v>
      </c>
      <c r="L54" s="10">
        <v>374</v>
      </c>
      <c r="M54" s="10">
        <v>162</v>
      </c>
      <c r="N54" s="10">
        <v>118</v>
      </c>
      <c r="O54" s="10">
        <v>1634</v>
      </c>
      <c r="P54" s="10">
        <v>1089</v>
      </c>
      <c r="Q54" s="10">
        <v>131</v>
      </c>
      <c r="R54" s="10">
        <v>489</v>
      </c>
      <c r="S54" s="10">
        <v>126</v>
      </c>
    </row>
    <row r="55" spans="1:21" x14ac:dyDescent="0.2">
      <c r="A55" s="53"/>
      <c r="B55" s="20" t="s">
        <v>19</v>
      </c>
      <c r="C55" s="10">
        <v>1287</v>
      </c>
      <c r="D55" s="10">
        <v>841</v>
      </c>
      <c r="E55" s="10">
        <v>142</v>
      </c>
      <c r="F55" s="10">
        <v>113</v>
      </c>
      <c r="G55" s="10" t="s">
        <v>196</v>
      </c>
      <c r="H55" s="10" t="s">
        <v>196</v>
      </c>
      <c r="I55" s="10" t="s">
        <v>196</v>
      </c>
      <c r="J55" s="35">
        <f t="shared" si="0"/>
        <v>2383</v>
      </c>
      <c r="K55" s="27">
        <v>19</v>
      </c>
      <c r="L55" s="10">
        <v>60</v>
      </c>
      <c r="M55" s="10">
        <v>18</v>
      </c>
      <c r="N55" s="10">
        <v>23</v>
      </c>
      <c r="O55" s="10">
        <v>219</v>
      </c>
      <c r="P55" s="10">
        <v>126</v>
      </c>
      <c r="Q55" s="10">
        <v>12</v>
      </c>
      <c r="R55" s="10">
        <v>59</v>
      </c>
      <c r="S55" s="10">
        <v>18</v>
      </c>
    </row>
    <row r="56" spans="1:21" s="3" customFormat="1" x14ac:dyDescent="0.2">
      <c r="A56" s="53"/>
      <c r="B56" s="26" t="s">
        <v>20</v>
      </c>
      <c r="C56" s="11">
        <f t="shared" ref="C56:S56" si="5">SUM(C45:C55)</f>
        <v>77862</v>
      </c>
      <c r="D56" s="11">
        <f t="shared" si="5"/>
        <v>80129</v>
      </c>
      <c r="E56" s="11">
        <f t="shared" si="5"/>
        <v>12919</v>
      </c>
      <c r="F56" s="11">
        <f t="shared" si="5"/>
        <v>5784</v>
      </c>
      <c r="G56" s="11">
        <f t="shared" si="5"/>
        <v>43</v>
      </c>
      <c r="H56" s="11">
        <f t="shared" si="5"/>
        <v>1</v>
      </c>
      <c r="I56" s="11">
        <f t="shared" si="5"/>
        <v>0</v>
      </c>
      <c r="J56" s="35">
        <f t="shared" si="5"/>
        <v>176738</v>
      </c>
      <c r="K56" s="34">
        <f t="shared" si="5"/>
        <v>1251</v>
      </c>
      <c r="L56" s="11">
        <f t="shared" si="5"/>
        <v>4031</v>
      </c>
      <c r="M56" s="11">
        <f t="shared" si="5"/>
        <v>1487</v>
      </c>
      <c r="N56" s="11">
        <f t="shared" si="5"/>
        <v>1478</v>
      </c>
      <c r="O56" s="11">
        <f t="shared" si="5"/>
        <v>17620</v>
      </c>
      <c r="P56" s="11">
        <f t="shared" si="5"/>
        <v>12223</v>
      </c>
      <c r="Q56" s="11">
        <f t="shared" si="5"/>
        <v>1503</v>
      </c>
      <c r="R56" s="11">
        <f t="shared" si="5"/>
        <v>6056</v>
      </c>
      <c r="S56" s="11">
        <f t="shared" si="5"/>
        <v>2129</v>
      </c>
      <c r="T56" s="2"/>
    </row>
    <row r="57" spans="1:21" x14ac:dyDescent="0.2">
      <c r="A57" s="55" t="s">
        <v>180</v>
      </c>
      <c r="B57" s="22" t="s">
        <v>55</v>
      </c>
      <c r="C57" s="13">
        <v>22525</v>
      </c>
      <c r="D57" s="13">
        <v>20454</v>
      </c>
      <c r="E57" s="13">
        <v>3986</v>
      </c>
      <c r="F57" s="13">
        <v>1499</v>
      </c>
      <c r="G57" s="13">
        <v>45</v>
      </c>
      <c r="H57" s="13" t="s">
        <v>196</v>
      </c>
      <c r="I57" s="13" t="s">
        <v>196</v>
      </c>
      <c r="J57" s="37">
        <f t="shared" si="0"/>
        <v>48509</v>
      </c>
      <c r="K57" s="29">
        <v>306</v>
      </c>
      <c r="L57" s="13">
        <v>1140</v>
      </c>
      <c r="M57" s="13">
        <v>400</v>
      </c>
      <c r="N57" s="13">
        <v>398</v>
      </c>
      <c r="O57" s="13">
        <v>4544</v>
      </c>
      <c r="P57" s="13">
        <v>2887</v>
      </c>
      <c r="Q57" s="13">
        <v>363</v>
      </c>
      <c r="R57" s="13">
        <v>1428</v>
      </c>
      <c r="S57" s="13">
        <v>434</v>
      </c>
    </row>
    <row r="58" spans="1:21" x14ac:dyDescent="0.2">
      <c r="A58" s="53"/>
      <c r="B58" s="20" t="s">
        <v>56</v>
      </c>
      <c r="C58" s="10">
        <v>4384</v>
      </c>
      <c r="D58" s="10">
        <v>5246</v>
      </c>
      <c r="E58" s="10">
        <v>880</v>
      </c>
      <c r="F58" s="10">
        <v>299</v>
      </c>
      <c r="G58" s="10">
        <v>4</v>
      </c>
      <c r="H58" s="10" t="s">
        <v>196</v>
      </c>
      <c r="I58" s="10" t="s">
        <v>196</v>
      </c>
      <c r="J58" s="35">
        <f t="shared" si="0"/>
        <v>10813</v>
      </c>
      <c r="K58" s="27">
        <v>53</v>
      </c>
      <c r="L58" s="10">
        <v>201</v>
      </c>
      <c r="M58" s="10">
        <v>71</v>
      </c>
      <c r="N58" s="10">
        <v>80</v>
      </c>
      <c r="O58" s="10">
        <v>979</v>
      </c>
      <c r="P58" s="10">
        <v>721</v>
      </c>
      <c r="Q58" s="10">
        <v>85</v>
      </c>
      <c r="R58" s="10">
        <v>348</v>
      </c>
      <c r="S58" s="10">
        <v>168</v>
      </c>
    </row>
    <row r="59" spans="1:21" x14ac:dyDescent="0.2">
      <c r="A59" s="53"/>
      <c r="B59" s="20" t="s">
        <v>57</v>
      </c>
      <c r="C59" s="10">
        <v>10479</v>
      </c>
      <c r="D59" s="10">
        <v>8828</v>
      </c>
      <c r="E59" s="10">
        <v>1391</v>
      </c>
      <c r="F59" s="10">
        <v>722</v>
      </c>
      <c r="G59" s="10">
        <v>20</v>
      </c>
      <c r="H59" s="10" t="s">
        <v>196</v>
      </c>
      <c r="I59" s="10" t="s">
        <v>196</v>
      </c>
      <c r="J59" s="35">
        <f t="shared" si="0"/>
        <v>21440</v>
      </c>
      <c r="K59" s="27">
        <v>172</v>
      </c>
      <c r="L59" s="10">
        <v>567</v>
      </c>
      <c r="M59" s="10">
        <v>228</v>
      </c>
      <c r="N59" s="10">
        <v>169</v>
      </c>
      <c r="O59" s="10">
        <v>2201</v>
      </c>
      <c r="P59" s="10">
        <v>1439</v>
      </c>
      <c r="Q59" s="10">
        <v>164</v>
      </c>
      <c r="R59" s="10">
        <v>687</v>
      </c>
      <c r="S59" s="10">
        <v>175</v>
      </c>
      <c r="U59" s="4"/>
    </row>
    <row r="60" spans="1:21" x14ac:dyDescent="0.2">
      <c r="A60" s="53"/>
      <c r="B60" s="20" t="s">
        <v>58</v>
      </c>
      <c r="C60" s="10">
        <v>17547</v>
      </c>
      <c r="D60" s="10">
        <v>19227</v>
      </c>
      <c r="E60" s="10">
        <v>4004</v>
      </c>
      <c r="F60" s="10">
        <v>1416</v>
      </c>
      <c r="G60" s="10">
        <v>7</v>
      </c>
      <c r="H60" s="10" t="s">
        <v>196</v>
      </c>
      <c r="I60" s="10" t="s">
        <v>196</v>
      </c>
      <c r="J60" s="35">
        <f t="shared" si="0"/>
        <v>42201</v>
      </c>
      <c r="K60" s="27">
        <v>253</v>
      </c>
      <c r="L60" s="10">
        <v>837</v>
      </c>
      <c r="M60" s="10">
        <v>365</v>
      </c>
      <c r="N60" s="10">
        <v>326</v>
      </c>
      <c r="O60" s="10">
        <v>3924</v>
      </c>
      <c r="P60" s="10">
        <v>2712</v>
      </c>
      <c r="Q60" s="10">
        <v>336</v>
      </c>
      <c r="R60" s="10">
        <v>1368</v>
      </c>
      <c r="S60" s="10">
        <v>481</v>
      </c>
    </row>
    <row r="61" spans="1:21" x14ac:dyDescent="0.2">
      <c r="A61" s="53"/>
      <c r="B61" s="20" t="s">
        <v>59</v>
      </c>
      <c r="C61" s="10">
        <v>25515</v>
      </c>
      <c r="D61" s="10">
        <v>24564</v>
      </c>
      <c r="E61" s="10">
        <v>4528</v>
      </c>
      <c r="F61" s="10">
        <v>1823</v>
      </c>
      <c r="G61" s="10">
        <v>25</v>
      </c>
      <c r="H61" s="10" t="s">
        <v>196</v>
      </c>
      <c r="I61" s="10" t="s">
        <v>196</v>
      </c>
      <c r="J61" s="35">
        <f t="shared" si="0"/>
        <v>56455</v>
      </c>
      <c r="K61" s="27">
        <v>483</v>
      </c>
      <c r="L61" s="10">
        <v>1447</v>
      </c>
      <c r="M61" s="10">
        <v>447</v>
      </c>
      <c r="N61" s="10">
        <v>501</v>
      </c>
      <c r="O61" s="10">
        <v>5608</v>
      </c>
      <c r="P61" s="10">
        <v>3650</v>
      </c>
      <c r="Q61" s="10">
        <v>430</v>
      </c>
      <c r="R61" s="10">
        <v>1807</v>
      </c>
      <c r="S61" s="10">
        <v>539</v>
      </c>
    </row>
    <row r="62" spans="1:21" x14ac:dyDescent="0.2">
      <c r="A62" s="53"/>
      <c r="B62" s="20" t="s">
        <v>60</v>
      </c>
      <c r="C62" s="10">
        <v>12808</v>
      </c>
      <c r="D62" s="10">
        <v>12252</v>
      </c>
      <c r="E62" s="10">
        <v>2141</v>
      </c>
      <c r="F62" s="10">
        <v>929</v>
      </c>
      <c r="G62" s="10">
        <v>11</v>
      </c>
      <c r="H62" s="10" t="s">
        <v>196</v>
      </c>
      <c r="I62" s="10" t="s">
        <v>196</v>
      </c>
      <c r="J62" s="35">
        <f t="shared" si="0"/>
        <v>28141</v>
      </c>
      <c r="K62" s="27">
        <v>204</v>
      </c>
      <c r="L62" s="10">
        <v>693</v>
      </c>
      <c r="M62" s="10">
        <v>259</v>
      </c>
      <c r="N62" s="10">
        <v>269</v>
      </c>
      <c r="O62" s="10">
        <v>3106</v>
      </c>
      <c r="P62" s="10">
        <v>2141</v>
      </c>
      <c r="Q62" s="10">
        <v>258</v>
      </c>
      <c r="R62" s="10">
        <v>1052</v>
      </c>
      <c r="S62" s="10">
        <v>287</v>
      </c>
    </row>
    <row r="63" spans="1:21" x14ac:dyDescent="0.2">
      <c r="A63" s="53"/>
      <c r="B63" s="20" t="s">
        <v>61</v>
      </c>
      <c r="C63" s="10">
        <v>5551</v>
      </c>
      <c r="D63" s="10">
        <v>5655</v>
      </c>
      <c r="E63" s="10">
        <v>1038</v>
      </c>
      <c r="F63" s="10">
        <v>415</v>
      </c>
      <c r="G63" s="10">
        <v>3</v>
      </c>
      <c r="H63" s="10" t="s">
        <v>196</v>
      </c>
      <c r="I63" s="10" t="s">
        <v>196</v>
      </c>
      <c r="J63" s="35">
        <f t="shared" si="0"/>
        <v>12662</v>
      </c>
      <c r="K63" s="27">
        <v>82</v>
      </c>
      <c r="L63" s="10">
        <v>293</v>
      </c>
      <c r="M63" s="10">
        <v>121</v>
      </c>
      <c r="N63" s="10">
        <v>116</v>
      </c>
      <c r="O63" s="10">
        <v>1332</v>
      </c>
      <c r="P63" s="10">
        <v>950</v>
      </c>
      <c r="Q63" s="10">
        <v>115</v>
      </c>
      <c r="R63" s="10">
        <v>440</v>
      </c>
      <c r="S63" s="10">
        <v>137</v>
      </c>
    </row>
    <row r="64" spans="1:21" x14ac:dyDescent="0.2">
      <c r="A64" s="53"/>
      <c r="B64" s="20" t="s">
        <v>62</v>
      </c>
      <c r="C64" s="10">
        <v>4475</v>
      </c>
      <c r="D64" s="10">
        <v>4938</v>
      </c>
      <c r="E64" s="10">
        <v>643</v>
      </c>
      <c r="F64" s="10">
        <v>324</v>
      </c>
      <c r="G64" s="10">
        <v>3</v>
      </c>
      <c r="H64" s="10" t="s">
        <v>196</v>
      </c>
      <c r="I64" s="10" t="s">
        <v>196</v>
      </c>
      <c r="J64" s="35">
        <f t="shared" si="0"/>
        <v>10383</v>
      </c>
      <c r="K64" s="27">
        <v>77</v>
      </c>
      <c r="L64" s="10">
        <v>260</v>
      </c>
      <c r="M64" s="10">
        <v>93</v>
      </c>
      <c r="N64" s="10">
        <v>105</v>
      </c>
      <c r="O64" s="10">
        <v>1178</v>
      </c>
      <c r="P64" s="10">
        <v>859</v>
      </c>
      <c r="Q64" s="10">
        <v>118</v>
      </c>
      <c r="R64" s="10">
        <v>409</v>
      </c>
      <c r="S64" s="10">
        <v>136</v>
      </c>
    </row>
    <row r="65" spans="1:21" x14ac:dyDescent="0.2">
      <c r="A65" s="53"/>
      <c r="B65" s="20" t="s">
        <v>63</v>
      </c>
      <c r="C65" s="10">
        <v>4751</v>
      </c>
      <c r="D65" s="10">
        <v>5199</v>
      </c>
      <c r="E65" s="10">
        <v>793</v>
      </c>
      <c r="F65" s="10">
        <v>445</v>
      </c>
      <c r="G65" s="10">
        <v>2</v>
      </c>
      <c r="H65" s="10" t="s">
        <v>196</v>
      </c>
      <c r="I65" s="10" t="s">
        <v>196</v>
      </c>
      <c r="J65" s="35">
        <f t="shared" si="0"/>
        <v>11190</v>
      </c>
      <c r="K65" s="27">
        <v>82</v>
      </c>
      <c r="L65" s="10">
        <v>272</v>
      </c>
      <c r="M65" s="10">
        <v>92</v>
      </c>
      <c r="N65" s="10">
        <v>105</v>
      </c>
      <c r="O65" s="10">
        <v>1105</v>
      </c>
      <c r="P65" s="10">
        <v>760</v>
      </c>
      <c r="Q65" s="10">
        <v>87</v>
      </c>
      <c r="R65" s="10">
        <v>347</v>
      </c>
      <c r="S65" s="10">
        <v>179</v>
      </c>
    </row>
    <row r="66" spans="1:21" x14ac:dyDescent="0.2">
      <c r="A66" s="53"/>
      <c r="B66" s="20" t="s">
        <v>64</v>
      </c>
      <c r="C66" s="10">
        <v>428</v>
      </c>
      <c r="D66" s="10">
        <v>414</v>
      </c>
      <c r="E66" s="10">
        <v>42</v>
      </c>
      <c r="F66" s="10">
        <v>20</v>
      </c>
      <c r="G66" s="10" t="s">
        <v>196</v>
      </c>
      <c r="H66" s="10" t="s">
        <v>196</v>
      </c>
      <c r="I66" s="10" t="s">
        <v>196</v>
      </c>
      <c r="J66" s="35">
        <f t="shared" si="0"/>
        <v>904</v>
      </c>
      <c r="K66" s="27">
        <v>6</v>
      </c>
      <c r="L66" s="10">
        <v>22</v>
      </c>
      <c r="M66" s="10">
        <v>7</v>
      </c>
      <c r="N66" s="10">
        <v>10</v>
      </c>
      <c r="O66" s="10">
        <v>97</v>
      </c>
      <c r="P66" s="10">
        <v>76</v>
      </c>
      <c r="Q66" s="10">
        <v>12</v>
      </c>
      <c r="R66" s="10">
        <v>42</v>
      </c>
      <c r="S66" s="10">
        <v>7</v>
      </c>
    </row>
    <row r="67" spans="1:21" x14ac:dyDescent="0.2">
      <c r="A67" s="53"/>
      <c r="B67" s="20" t="s">
        <v>65</v>
      </c>
      <c r="C67" s="10">
        <v>601</v>
      </c>
      <c r="D67" s="10">
        <v>522</v>
      </c>
      <c r="E67" s="10">
        <v>54</v>
      </c>
      <c r="F67" s="10">
        <v>32</v>
      </c>
      <c r="G67" s="10">
        <v>2</v>
      </c>
      <c r="H67" s="10" t="s">
        <v>196</v>
      </c>
      <c r="I67" s="10" t="s">
        <v>196</v>
      </c>
      <c r="J67" s="35">
        <f t="shared" si="0"/>
        <v>1211</v>
      </c>
      <c r="K67" s="27">
        <v>9</v>
      </c>
      <c r="L67" s="10">
        <v>27</v>
      </c>
      <c r="M67" s="10">
        <v>10</v>
      </c>
      <c r="N67" s="10">
        <v>9</v>
      </c>
      <c r="O67" s="10">
        <v>142</v>
      </c>
      <c r="P67" s="10">
        <v>111</v>
      </c>
      <c r="Q67" s="10">
        <v>15</v>
      </c>
      <c r="R67" s="10">
        <v>51</v>
      </c>
      <c r="S67" s="10">
        <v>9</v>
      </c>
    </row>
    <row r="68" spans="1:21" x14ac:dyDescent="0.2">
      <c r="A68" s="53"/>
      <c r="B68" s="20" t="s">
        <v>66</v>
      </c>
      <c r="C68" s="10">
        <v>1143</v>
      </c>
      <c r="D68" s="10">
        <v>721</v>
      </c>
      <c r="E68" s="10">
        <v>51</v>
      </c>
      <c r="F68" s="10">
        <v>87</v>
      </c>
      <c r="G68" s="10">
        <v>2</v>
      </c>
      <c r="H68" s="10" t="s">
        <v>196</v>
      </c>
      <c r="I68" s="10" t="s">
        <v>196</v>
      </c>
      <c r="J68" s="35">
        <f t="shared" si="0"/>
        <v>2004</v>
      </c>
      <c r="K68" s="27">
        <v>21</v>
      </c>
      <c r="L68" s="10">
        <v>79</v>
      </c>
      <c r="M68" s="10">
        <v>22</v>
      </c>
      <c r="N68" s="10">
        <v>22</v>
      </c>
      <c r="O68" s="10">
        <v>303</v>
      </c>
      <c r="P68" s="10">
        <v>160</v>
      </c>
      <c r="Q68" s="10">
        <v>15</v>
      </c>
      <c r="R68" s="10">
        <v>41</v>
      </c>
      <c r="S68" s="10">
        <v>11</v>
      </c>
      <c r="U68" s="4"/>
    </row>
    <row r="69" spans="1:21" x14ac:dyDescent="0.2">
      <c r="A69" s="53"/>
      <c r="B69" s="20" t="s">
        <v>19</v>
      </c>
      <c r="C69" s="10">
        <v>1120</v>
      </c>
      <c r="D69" s="10">
        <v>663</v>
      </c>
      <c r="E69" s="10">
        <v>64</v>
      </c>
      <c r="F69" s="10">
        <v>99</v>
      </c>
      <c r="G69" s="10" t="s">
        <v>196</v>
      </c>
      <c r="H69" s="10" t="s">
        <v>196</v>
      </c>
      <c r="I69" s="10" t="s">
        <v>196</v>
      </c>
      <c r="J69" s="35">
        <f t="shared" ref="J69:J132" si="6">SUM(C69:I69)</f>
        <v>1946</v>
      </c>
      <c r="K69" s="27">
        <v>22</v>
      </c>
      <c r="L69" s="10">
        <v>72</v>
      </c>
      <c r="M69" s="10">
        <v>17</v>
      </c>
      <c r="N69" s="10">
        <v>16</v>
      </c>
      <c r="O69" s="10">
        <v>238</v>
      </c>
      <c r="P69" s="10">
        <v>117</v>
      </c>
      <c r="Q69" s="10">
        <v>10</v>
      </c>
      <c r="R69" s="10">
        <v>36</v>
      </c>
      <c r="S69" s="10">
        <v>25</v>
      </c>
    </row>
    <row r="70" spans="1:21" s="3" customFormat="1" ht="12.75" thickBot="1" x14ac:dyDescent="0.25">
      <c r="A70" s="54"/>
      <c r="B70" s="21" t="s">
        <v>20</v>
      </c>
      <c r="C70" s="14">
        <f t="shared" ref="C70:S70" si="7">SUM(C57:C69)</f>
        <v>111327</v>
      </c>
      <c r="D70" s="14">
        <f t="shared" si="7"/>
        <v>108683</v>
      </c>
      <c r="E70" s="14">
        <f t="shared" si="7"/>
        <v>19615</v>
      </c>
      <c r="F70" s="14">
        <f t="shared" si="7"/>
        <v>8110</v>
      </c>
      <c r="G70" s="14">
        <f t="shared" si="7"/>
        <v>124</v>
      </c>
      <c r="H70" s="14">
        <f t="shared" si="7"/>
        <v>0</v>
      </c>
      <c r="I70" s="14">
        <f t="shared" si="7"/>
        <v>0</v>
      </c>
      <c r="J70" s="36">
        <f t="shared" si="7"/>
        <v>247859</v>
      </c>
      <c r="K70" s="28">
        <f t="shared" si="7"/>
        <v>1770</v>
      </c>
      <c r="L70" s="14">
        <f t="shared" si="7"/>
        <v>5910</v>
      </c>
      <c r="M70" s="14">
        <f t="shared" si="7"/>
        <v>2132</v>
      </c>
      <c r="N70" s="14">
        <f t="shared" si="7"/>
        <v>2126</v>
      </c>
      <c r="O70" s="14">
        <f t="shared" si="7"/>
        <v>24757</v>
      </c>
      <c r="P70" s="14">
        <f t="shared" si="7"/>
        <v>16583</v>
      </c>
      <c r="Q70" s="14">
        <f t="shared" si="7"/>
        <v>2008</v>
      </c>
      <c r="R70" s="14">
        <f t="shared" si="7"/>
        <v>8056</v>
      </c>
      <c r="S70" s="14">
        <f t="shared" si="7"/>
        <v>2588</v>
      </c>
      <c r="T70" s="2"/>
    </row>
    <row r="71" spans="1:21" x14ac:dyDescent="0.2">
      <c r="A71" s="55" t="s">
        <v>181</v>
      </c>
      <c r="B71" s="22" t="s">
        <v>67</v>
      </c>
      <c r="C71" s="10">
        <v>5678</v>
      </c>
      <c r="D71" s="13">
        <v>6031</v>
      </c>
      <c r="E71" s="13">
        <v>1522</v>
      </c>
      <c r="F71" s="13">
        <v>476</v>
      </c>
      <c r="G71" s="13">
        <v>3</v>
      </c>
      <c r="H71" s="13" t="s">
        <v>196</v>
      </c>
      <c r="I71" s="13" t="s">
        <v>196</v>
      </c>
      <c r="J71" s="37">
        <f t="shared" si="6"/>
        <v>13710</v>
      </c>
      <c r="K71" s="29">
        <v>80</v>
      </c>
      <c r="L71" s="13">
        <v>271</v>
      </c>
      <c r="M71" s="13">
        <v>102</v>
      </c>
      <c r="N71" s="13">
        <v>109</v>
      </c>
      <c r="O71" s="13">
        <v>1232</v>
      </c>
      <c r="P71" s="13">
        <v>875</v>
      </c>
      <c r="Q71" s="13">
        <v>99</v>
      </c>
      <c r="R71" s="13">
        <v>461</v>
      </c>
      <c r="S71" s="13">
        <v>143</v>
      </c>
    </row>
    <row r="72" spans="1:21" x14ac:dyDescent="0.2">
      <c r="A72" s="53"/>
      <c r="B72" s="20" t="s">
        <v>68</v>
      </c>
      <c r="C72" s="10">
        <v>8996</v>
      </c>
      <c r="D72" s="10">
        <v>9132</v>
      </c>
      <c r="E72" s="10">
        <v>1565</v>
      </c>
      <c r="F72" s="10">
        <v>625</v>
      </c>
      <c r="G72" s="10">
        <v>6</v>
      </c>
      <c r="H72" s="10" t="s">
        <v>196</v>
      </c>
      <c r="I72" s="10" t="s">
        <v>196</v>
      </c>
      <c r="J72" s="35">
        <f t="shared" si="6"/>
        <v>20324</v>
      </c>
      <c r="K72" s="27">
        <v>128</v>
      </c>
      <c r="L72" s="10">
        <v>426</v>
      </c>
      <c r="M72" s="10">
        <v>181</v>
      </c>
      <c r="N72" s="10">
        <v>185</v>
      </c>
      <c r="O72" s="10">
        <v>2040</v>
      </c>
      <c r="P72" s="10">
        <v>1500</v>
      </c>
      <c r="Q72" s="10">
        <v>174</v>
      </c>
      <c r="R72" s="10">
        <v>703</v>
      </c>
      <c r="S72" s="10">
        <v>197</v>
      </c>
    </row>
    <row r="73" spans="1:21" x14ac:dyDescent="0.2">
      <c r="A73" s="53"/>
      <c r="B73" s="20" t="s">
        <v>69</v>
      </c>
      <c r="C73" s="10">
        <v>9285</v>
      </c>
      <c r="D73" s="10">
        <v>9389</v>
      </c>
      <c r="E73" s="10">
        <v>1260</v>
      </c>
      <c r="F73" s="10">
        <v>599</v>
      </c>
      <c r="G73" s="10">
        <v>1</v>
      </c>
      <c r="H73" s="10" t="s">
        <v>196</v>
      </c>
      <c r="I73" s="10" t="s">
        <v>196</v>
      </c>
      <c r="J73" s="35">
        <f t="shared" si="6"/>
        <v>20534</v>
      </c>
      <c r="K73" s="27">
        <v>159</v>
      </c>
      <c r="L73" s="10">
        <v>541</v>
      </c>
      <c r="M73" s="10">
        <v>226</v>
      </c>
      <c r="N73" s="10">
        <v>181</v>
      </c>
      <c r="O73" s="10">
        <v>2403</v>
      </c>
      <c r="P73" s="10">
        <v>1649</v>
      </c>
      <c r="Q73" s="10">
        <v>208</v>
      </c>
      <c r="R73" s="10">
        <v>734</v>
      </c>
      <c r="S73" s="10">
        <v>215</v>
      </c>
    </row>
    <row r="74" spans="1:21" x14ac:dyDescent="0.2">
      <c r="A74" s="53"/>
      <c r="B74" s="20" t="s">
        <v>70</v>
      </c>
      <c r="C74" s="10">
        <v>3756</v>
      </c>
      <c r="D74" s="10">
        <v>3117</v>
      </c>
      <c r="E74" s="10">
        <v>225</v>
      </c>
      <c r="F74" s="10">
        <v>215</v>
      </c>
      <c r="G74" s="10">
        <v>5</v>
      </c>
      <c r="H74" s="10" t="s">
        <v>196</v>
      </c>
      <c r="I74" s="10" t="s">
        <v>196</v>
      </c>
      <c r="J74" s="35">
        <f t="shared" si="6"/>
        <v>7318</v>
      </c>
      <c r="K74" s="27">
        <v>113</v>
      </c>
      <c r="L74" s="10">
        <v>313</v>
      </c>
      <c r="M74" s="10">
        <v>132</v>
      </c>
      <c r="N74" s="10">
        <v>116</v>
      </c>
      <c r="O74" s="10">
        <v>1403</v>
      </c>
      <c r="P74" s="10">
        <v>880</v>
      </c>
      <c r="Q74" s="10">
        <v>67</v>
      </c>
      <c r="R74" s="10">
        <v>243</v>
      </c>
      <c r="S74" s="10">
        <v>39</v>
      </c>
    </row>
    <row r="75" spans="1:21" x14ac:dyDescent="0.2">
      <c r="A75" s="53"/>
      <c r="B75" s="20" t="s">
        <v>71</v>
      </c>
      <c r="C75" s="10">
        <v>17869</v>
      </c>
      <c r="D75" s="10">
        <v>16191</v>
      </c>
      <c r="E75" s="10">
        <v>1593</v>
      </c>
      <c r="F75" s="10">
        <v>1122</v>
      </c>
      <c r="G75" s="10">
        <v>18</v>
      </c>
      <c r="H75" s="10" t="s">
        <v>196</v>
      </c>
      <c r="I75" s="10" t="s">
        <v>196</v>
      </c>
      <c r="J75" s="35">
        <f t="shared" si="6"/>
        <v>36793</v>
      </c>
      <c r="K75" s="27">
        <v>448</v>
      </c>
      <c r="L75" s="10">
        <v>1489</v>
      </c>
      <c r="M75" s="10">
        <v>547</v>
      </c>
      <c r="N75" s="10">
        <v>543</v>
      </c>
      <c r="O75" s="10">
        <v>5963</v>
      </c>
      <c r="P75" s="10">
        <v>3580</v>
      </c>
      <c r="Q75" s="10">
        <v>323</v>
      </c>
      <c r="R75" s="10">
        <v>1287</v>
      </c>
      <c r="S75" s="10">
        <v>271</v>
      </c>
    </row>
    <row r="76" spans="1:21" x14ac:dyDescent="0.2">
      <c r="A76" s="53"/>
      <c r="B76" s="20" t="s">
        <v>72</v>
      </c>
      <c r="C76" s="10">
        <v>40859</v>
      </c>
      <c r="D76" s="10">
        <v>41042</v>
      </c>
      <c r="E76" s="10">
        <v>5271</v>
      </c>
      <c r="F76" s="10">
        <v>2722</v>
      </c>
      <c r="G76" s="10">
        <v>11</v>
      </c>
      <c r="H76" s="10" t="s">
        <v>196</v>
      </c>
      <c r="I76" s="10" t="s">
        <v>196</v>
      </c>
      <c r="J76" s="35">
        <f t="shared" si="6"/>
        <v>89905</v>
      </c>
      <c r="K76" s="27">
        <v>745</v>
      </c>
      <c r="L76" s="10">
        <v>2473</v>
      </c>
      <c r="M76" s="10">
        <v>1017</v>
      </c>
      <c r="N76" s="10">
        <v>938</v>
      </c>
      <c r="O76" s="10">
        <v>11241</v>
      </c>
      <c r="P76" s="10">
        <v>7788</v>
      </c>
      <c r="Q76" s="10">
        <v>902</v>
      </c>
      <c r="R76" s="10">
        <v>3568</v>
      </c>
      <c r="S76" s="10">
        <v>928</v>
      </c>
    </row>
    <row r="77" spans="1:21" x14ac:dyDescent="0.2">
      <c r="A77" s="53"/>
      <c r="B77" s="20" t="s">
        <v>73</v>
      </c>
      <c r="C77" s="10">
        <v>24275</v>
      </c>
      <c r="D77" s="10">
        <v>24743</v>
      </c>
      <c r="E77" s="10">
        <v>2565</v>
      </c>
      <c r="F77" s="10">
        <v>1435</v>
      </c>
      <c r="G77" s="10">
        <v>13</v>
      </c>
      <c r="H77" s="10" t="s">
        <v>196</v>
      </c>
      <c r="I77" s="10" t="s">
        <v>196</v>
      </c>
      <c r="J77" s="35">
        <f t="shared" si="6"/>
        <v>53031</v>
      </c>
      <c r="K77" s="27">
        <v>534</v>
      </c>
      <c r="L77" s="10">
        <v>1716</v>
      </c>
      <c r="M77" s="10">
        <v>645</v>
      </c>
      <c r="N77" s="10">
        <v>637</v>
      </c>
      <c r="O77" s="10">
        <v>7201</v>
      </c>
      <c r="P77" s="10">
        <v>4842</v>
      </c>
      <c r="Q77" s="10">
        <v>558</v>
      </c>
      <c r="R77" s="10">
        <v>2270</v>
      </c>
      <c r="S77" s="10">
        <v>433</v>
      </c>
    </row>
    <row r="78" spans="1:21" x14ac:dyDescent="0.2">
      <c r="A78" s="53"/>
      <c r="B78" s="20" t="s">
        <v>74</v>
      </c>
      <c r="C78" s="10">
        <v>6680</v>
      </c>
      <c r="D78" s="10">
        <v>6495</v>
      </c>
      <c r="E78" s="10">
        <v>576</v>
      </c>
      <c r="F78" s="10">
        <v>423</v>
      </c>
      <c r="G78" s="10">
        <v>7</v>
      </c>
      <c r="H78" s="10" t="s">
        <v>196</v>
      </c>
      <c r="I78" s="10" t="s">
        <v>196</v>
      </c>
      <c r="J78" s="35">
        <f t="shared" si="6"/>
        <v>14181</v>
      </c>
      <c r="K78" s="27">
        <v>156</v>
      </c>
      <c r="L78" s="10">
        <v>514</v>
      </c>
      <c r="M78" s="10">
        <v>215</v>
      </c>
      <c r="N78" s="10">
        <v>187</v>
      </c>
      <c r="O78" s="10">
        <v>2276</v>
      </c>
      <c r="P78" s="10">
        <v>1470</v>
      </c>
      <c r="Q78" s="10">
        <v>149</v>
      </c>
      <c r="R78" s="10">
        <v>560</v>
      </c>
      <c r="S78" s="10">
        <v>124</v>
      </c>
    </row>
    <row r="79" spans="1:21" x14ac:dyDescent="0.2">
      <c r="A79" s="53"/>
      <c r="B79" s="20" t="s">
        <v>19</v>
      </c>
      <c r="C79" s="10">
        <v>1675</v>
      </c>
      <c r="D79" s="10">
        <v>1239</v>
      </c>
      <c r="E79" s="10">
        <v>130</v>
      </c>
      <c r="F79" s="10">
        <v>148</v>
      </c>
      <c r="G79" s="10">
        <v>1</v>
      </c>
      <c r="H79" s="10" t="s">
        <v>196</v>
      </c>
      <c r="I79" s="10" t="s">
        <v>196</v>
      </c>
      <c r="J79" s="35">
        <f t="shared" si="6"/>
        <v>3193</v>
      </c>
      <c r="K79" s="27">
        <v>49</v>
      </c>
      <c r="L79" s="10">
        <v>148</v>
      </c>
      <c r="M79" s="10">
        <v>53</v>
      </c>
      <c r="N79" s="10">
        <v>35</v>
      </c>
      <c r="O79" s="10">
        <v>495</v>
      </c>
      <c r="P79" s="10">
        <v>267</v>
      </c>
      <c r="Q79" s="10">
        <v>34</v>
      </c>
      <c r="R79" s="10">
        <v>107</v>
      </c>
      <c r="S79" s="10">
        <v>28</v>
      </c>
    </row>
    <row r="80" spans="1:21" s="3" customFormat="1" ht="12.75" thickBot="1" x14ac:dyDescent="0.25">
      <c r="A80" s="56"/>
      <c r="B80" s="23" t="s">
        <v>20</v>
      </c>
      <c r="C80" s="15">
        <f t="shared" ref="C80:S80" si="8">SUM(C71:C79)</f>
        <v>119073</v>
      </c>
      <c r="D80" s="15">
        <f t="shared" si="8"/>
        <v>117379</v>
      </c>
      <c r="E80" s="15">
        <f t="shared" si="8"/>
        <v>14707</v>
      </c>
      <c r="F80" s="15">
        <f t="shared" si="8"/>
        <v>7765</v>
      </c>
      <c r="G80" s="15">
        <f t="shared" si="8"/>
        <v>65</v>
      </c>
      <c r="H80" s="15">
        <f t="shared" si="8"/>
        <v>0</v>
      </c>
      <c r="I80" s="15">
        <f t="shared" si="8"/>
        <v>0</v>
      </c>
      <c r="J80" s="38">
        <f t="shared" si="8"/>
        <v>258989</v>
      </c>
      <c r="K80" s="30">
        <f t="shared" si="8"/>
        <v>2412</v>
      </c>
      <c r="L80" s="15">
        <f t="shared" si="8"/>
        <v>7891</v>
      </c>
      <c r="M80" s="15">
        <f t="shared" si="8"/>
        <v>3118</v>
      </c>
      <c r="N80" s="15">
        <f t="shared" si="8"/>
        <v>2931</v>
      </c>
      <c r="O80" s="15">
        <f t="shared" si="8"/>
        <v>34254</v>
      </c>
      <c r="P80" s="15">
        <f t="shared" si="8"/>
        <v>22851</v>
      </c>
      <c r="Q80" s="15">
        <f t="shared" si="8"/>
        <v>2514</v>
      </c>
      <c r="R80" s="15">
        <f t="shared" si="8"/>
        <v>9933</v>
      </c>
      <c r="S80" s="15">
        <f t="shared" si="8"/>
        <v>2378</v>
      </c>
      <c r="T80" s="2"/>
    </row>
    <row r="81" spans="1:19" x14ac:dyDescent="0.2">
      <c r="A81" s="57" t="s">
        <v>182</v>
      </c>
      <c r="B81" s="24" t="s">
        <v>75</v>
      </c>
      <c r="C81" s="16">
        <v>10269</v>
      </c>
      <c r="D81" s="16">
        <v>9159</v>
      </c>
      <c r="E81" s="16">
        <v>1638</v>
      </c>
      <c r="F81" s="16">
        <v>909</v>
      </c>
      <c r="G81" s="16">
        <v>12</v>
      </c>
      <c r="H81" s="16" t="s">
        <v>196</v>
      </c>
      <c r="I81" s="16" t="s">
        <v>196</v>
      </c>
      <c r="J81" s="39">
        <f t="shared" si="6"/>
        <v>21987</v>
      </c>
      <c r="K81" s="31">
        <v>160</v>
      </c>
      <c r="L81" s="16">
        <v>473</v>
      </c>
      <c r="M81" s="16">
        <v>174</v>
      </c>
      <c r="N81" s="16">
        <v>190</v>
      </c>
      <c r="O81" s="16">
        <v>2047</v>
      </c>
      <c r="P81" s="16">
        <v>1365</v>
      </c>
      <c r="Q81" s="16">
        <v>162</v>
      </c>
      <c r="R81" s="16">
        <v>620</v>
      </c>
      <c r="S81" s="16">
        <v>302</v>
      </c>
    </row>
    <row r="82" spans="1:19" x14ac:dyDescent="0.2">
      <c r="A82" s="53"/>
      <c r="B82" s="20" t="s">
        <v>76</v>
      </c>
      <c r="C82" s="10">
        <v>21009</v>
      </c>
      <c r="D82" s="10">
        <v>21111</v>
      </c>
      <c r="E82" s="10">
        <v>4100</v>
      </c>
      <c r="F82" s="10">
        <v>1790</v>
      </c>
      <c r="G82" s="10">
        <v>40</v>
      </c>
      <c r="H82" s="10" t="s">
        <v>196</v>
      </c>
      <c r="I82" s="10" t="s">
        <v>196</v>
      </c>
      <c r="J82" s="35">
        <f t="shared" si="6"/>
        <v>48050</v>
      </c>
      <c r="K82" s="27">
        <v>306</v>
      </c>
      <c r="L82" s="10">
        <v>999</v>
      </c>
      <c r="M82" s="10">
        <v>395</v>
      </c>
      <c r="N82" s="10">
        <v>427</v>
      </c>
      <c r="O82" s="10">
        <v>4404</v>
      </c>
      <c r="P82" s="10">
        <v>3079</v>
      </c>
      <c r="Q82" s="10">
        <v>386</v>
      </c>
      <c r="R82" s="10">
        <v>1502</v>
      </c>
      <c r="S82" s="10">
        <v>568</v>
      </c>
    </row>
    <row r="83" spans="1:19" x14ac:dyDescent="0.2">
      <c r="A83" s="53"/>
      <c r="B83" s="20" t="s">
        <v>77</v>
      </c>
      <c r="C83" s="10">
        <v>1222</v>
      </c>
      <c r="D83" s="10">
        <v>882</v>
      </c>
      <c r="E83" s="10">
        <v>117</v>
      </c>
      <c r="F83" s="10">
        <v>73</v>
      </c>
      <c r="G83" s="10">
        <v>4</v>
      </c>
      <c r="H83" s="10" t="s">
        <v>196</v>
      </c>
      <c r="I83" s="10" t="s">
        <v>196</v>
      </c>
      <c r="J83" s="35">
        <f t="shared" si="6"/>
        <v>2298</v>
      </c>
      <c r="K83" s="27">
        <v>22</v>
      </c>
      <c r="L83" s="10">
        <v>67</v>
      </c>
      <c r="M83" s="10">
        <v>21</v>
      </c>
      <c r="N83" s="10">
        <v>22</v>
      </c>
      <c r="O83" s="10">
        <v>260</v>
      </c>
      <c r="P83" s="10">
        <v>178</v>
      </c>
      <c r="Q83" s="10">
        <v>25</v>
      </c>
      <c r="R83" s="10">
        <v>92</v>
      </c>
      <c r="S83" s="10">
        <v>15</v>
      </c>
    </row>
    <row r="84" spans="1:19" x14ac:dyDescent="0.2">
      <c r="A84" s="53"/>
      <c r="B84" s="20" t="s">
        <v>78</v>
      </c>
      <c r="C84" s="10">
        <v>12951</v>
      </c>
      <c r="D84" s="10">
        <v>11510</v>
      </c>
      <c r="E84" s="10">
        <v>2137</v>
      </c>
      <c r="F84" s="10">
        <v>1183</v>
      </c>
      <c r="G84" s="10">
        <v>30</v>
      </c>
      <c r="H84" s="10" t="s">
        <v>196</v>
      </c>
      <c r="I84" s="10" t="s">
        <v>196</v>
      </c>
      <c r="J84" s="35">
        <f t="shared" si="6"/>
        <v>27811</v>
      </c>
      <c r="K84" s="27">
        <v>180</v>
      </c>
      <c r="L84" s="10">
        <v>557</v>
      </c>
      <c r="M84" s="10">
        <v>226</v>
      </c>
      <c r="N84" s="10">
        <v>206</v>
      </c>
      <c r="O84" s="10">
        <v>2491</v>
      </c>
      <c r="P84" s="10">
        <v>1666</v>
      </c>
      <c r="Q84" s="10">
        <v>194</v>
      </c>
      <c r="R84" s="10">
        <v>762</v>
      </c>
      <c r="S84" s="10">
        <v>345</v>
      </c>
    </row>
    <row r="85" spans="1:19" x14ac:dyDescent="0.2">
      <c r="A85" s="53"/>
      <c r="B85" s="20" t="s">
        <v>79</v>
      </c>
      <c r="C85" s="10">
        <v>10106</v>
      </c>
      <c r="D85" s="10">
        <v>9814</v>
      </c>
      <c r="E85" s="10">
        <v>1861</v>
      </c>
      <c r="F85" s="10">
        <v>939</v>
      </c>
      <c r="G85" s="10">
        <v>25</v>
      </c>
      <c r="H85" s="10" t="s">
        <v>196</v>
      </c>
      <c r="I85" s="10" t="s">
        <v>196</v>
      </c>
      <c r="J85" s="35">
        <f t="shared" si="6"/>
        <v>22745</v>
      </c>
      <c r="K85" s="27">
        <v>152</v>
      </c>
      <c r="L85" s="10">
        <v>450</v>
      </c>
      <c r="M85" s="10">
        <v>162</v>
      </c>
      <c r="N85" s="10">
        <v>176</v>
      </c>
      <c r="O85" s="10">
        <v>2120</v>
      </c>
      <c r="P85" s="10">
        <v>1506</v>
      </c>
      <c r="Q85" s="10">
        <v>187</v>
      </c>
      <c r="R85" s="10">
        <v>732</v>
      </c>
      <c r="S85" s="10">
        <v>224</v>
      </c>
    </row>
    <row r="86" spans="1:19" x14ac:dyDescent="0.2">
      <c r="A86" s="53"/>
      <c r="B86" s="20" t="s">
        <v>80</v>
      </c>
      <c r="C86" s="10">
        <v>21983</v>
      </c>
      <c r="D86" s="10">
        <v>23293</v>
      </c>
      <c r="E86" s="10">
        <v>5310</v>
      </c>
      <c r="F86" s="10">
        <v>1933</v>
      </c>
      <c r="G86" s="10">
        <v>22</v>
      </c>
      <c r="H86" s="10" t="s">
        <v>196</v>
      </c>
      <c r="I86" s="10" t="s">
        <v>196</v>
      </c>
      <c r="J86" s="35">
        <f t="shared" si="6"/>
        <v>52541</v>
      </c>
      <c r="K86" s="27">
        <v>361</v>
      </c>
      <c r="L86" s="10">
        <v>1104</v>
      </c>
      <c r="M86" s="10">
        <v>361</v>
      </c>
      <c r="N86" s="10">
        <v>403</v>
      </c>
      <c r="O86" s="10">
        <v>4557</v>
      </c>
      <c r="P86" s="10">
        <v>3083</v>
      </c>
      <c r="Q86" s="10">
        <v>406</v>
      </c>
      <c r="R86" s="10">
        <v>1587</v>
      </c>
      <c r="S86" s="10">
        <v>558</v>
      </c>
    </row>
    <row r="87" spans="1:19" x14ac:dyDescent="0.2">
      <c r="A87" s="53"/>
      <c r="B87" s="20" t="s">
        <v>81</v>
      </c>
      <c r="C87" s="10">
        <v>12381</v>
      </c>
      <c r="D87" s="10">
        <v>13572</v>
      </c>
      <c r="E87" s="10">
        <v>2680</v>
      </c>
      <c r="F87" s="10">
        <v>1055</v>
      </c>
      <c r="G87" s="10">
        <v>14</v>
      </c>
      <c r="H87" s="10" t="s">
        <v>196</v>
      </c>
      <c r="I87" s="10" t="s">
        <v>196</v>
      </c>
      <c r="J87" s="35">
        <f t="shared" si="6"/>
        <v>29702</v>
      </c>
      <c r="K87" s="27">
        <v>150</v>
      </c>
      <c r="L87" s="10">
        <v>576</v>
      </c>
      <c r="M87" s="10">
        <v>233</v>
      </c>
      <c r="N87" s="10">
        <v>223</v>
      </c>
      <c r="O87" s="10">
        <v>2731</v>
      </c>
      <c r="P87" s="10">
        <v>1994</v>
      </c>
      <c r="Q87" s="10">
        <v>249</v>
      </c>
      <c r="R87" s="10">
        <v>1023</v>
      </c>
      <c r="S87" s="10">
        <v>356</v>
      </c>
    </row>
    <row r="88" spans="1:19" x14ac:dyDescent="0.2">
      <c r="A88" s="53"/>
      <c r="B88" s="20" t="s">
        <v>82</v>
      </c>
      <c r="C88" s="10">
        <v>4858</v>
      </c>
      <c r="D88" s="10">
        <v>4957</v>
      </c>
      <c r="E88" s="10">
        <v>743</v>
      </c>
      <c r="F88" s="10">
        <v>440</v>
      </c>
      <c r="G88" s="10">
        <v>4</v>
      </c>
      <c r="H88" s="10" t="s">
        <v>196</v>
      </c>
      <c r="I88" s="10" t="s">
        <v>196</v>
      </c>
      <c r="J88" s="35">
        <f t="shared" si="6"/>
        <v>11002</v>
      </c>
      <c r="K88" s="27">
        <v>82</v>
      </c>
      <c r="L88" s="10">
        <v>270</v>
      </c>
      <c r="M88" s="10">
        <v>112</v>
      </c>
      <c r="N88" s="10">
        <v>95</v>
      </c>
      <c r="O88" s="10">
        <v>1281</v>
      </c>
      <c r="P88" s="10">
        <v>903</v>
      </c>
      <c r="Q88" s="10">
        <v>88</v>
      </c>
      <c r="R88" s="10">
        <v>379</v>
      </c>
      <c r="S88" s="10">
        <v>114</v>
      </c>
    </row>
    <row r="89" spans="1:19" x14ac:dyDescent="0.2">
      <c r="A89" s="53"/>
      <c r="B89" s="20" t="s">
        <v>83</v>
      </c>
      <c r="C89" s="10">
        <v>2974</v>
      </c>
      <c r="D89" s="10">
        <v>2945</v>
      </c>
      <c r="E89" s="10">
        <v>547</v>
      </c>
      <c r="F89" s="10">
        <v>277</v>
      </c>
      <c r="G89" s="10">
        <v>1</v>
      </c>
      <c r="H89" s="10" t="s">
        <v>196</v>
      </c>
      <c r="I89" s="10" t="s">
        <v>196</v>
      </c>
      <c r="J89" s="35">
        <f t="shared" si="6"/>
        <v>6744</v>
      </c>
      <c r="K89" s="27">
        <v>36</v>
      </c>
      <c r="L89" s="10">
        <v>117</v>
      </c>
      <c r="M89" s="10">
        <v>46</v>
      </c>
      <c r="N89" s="10">
        <v>57</v>
      </c>
      <c r="O89" s="10">
        <v>648</v>
      </c>
      <c r="P89" s="10">
        <v>491</v>
      </c>
      <c r="Q89" s="10">
        <v>59</v>
      </c>
      <c r="R89" s="10">
        <v>235</v>
      </c>
      <c r="S89" s="10">
        <v>66</v>
      </c>
    </row>
    <row r="90" spans="1:19" x14ac:dyDescent="0.2">
      <c r="A90" s="53"/>
      <c r="B90" s="20" t="s">
        <v>84</v>
      </c>
      <c r="C90" s="10">
        <v>2567</v>
      </c>
      <c r="D90" s="10">
        <v>2391</v>
      </c>
      <c r="E90" s="10">
        <v>197</v>
      </c>
      <c r="F90" s="10">
        <v>176</v>
      </c>
      <c r="G90" s="10">
        <v>1</v>
      </c>
      <c r="H90" s="10" t="s">
        <v>196</v>
      </c>
      <c r="I90" s="10" t="s">
        <v>196</v>
      </c>
      <c r="J90" s="35">
        <f t="shared" si="6"/>
        <v>5332</v>
      </c>
      <c r="K90" s="27">
        <v>51</v>
      </c>
      <c r="L90" s="10">
        <v>159</v>
      </c>
      <c r="M90" s="10">
        <v>74</v>
      </c>
      <c r="N90" s="10">
        <v>66</v>
      </c>
      <c r="O90" s="10">
        <v>835</v>
      </c>
      <c r="P90" s="10">
        <v>589</v>
      </c>
      <c r="Q90" s="10">
        <v>54</v>
      </c>
      <c r="R90" s="10">
        <v>212</v>
      </c>
      <c r="S90" s="10">
        <v>45</v>
      </c>
    </row>
    <row r="91" spans="1:19" x14ac:dyDescent="0.2">
      <c r="A91" s="53"/>
      <c r="B91" s="20" t="s">
        <v>85</v>
      </c>
      <c r="C91" s="10">
        <v>8158</v>
      </c>
      <c r="D91" s="10">
        <v>9250</v>
      </c>
      <c r="E91" s="10">
        <v>1396</v>
      </c>
      <c r="F91" s="10">
        <v>751</v>
      </c>
      <c r="G91" s="10">
        <v>10</v>
      </c>
      <c r="H91" s="10" t="s">
        <v>196</v>
      </c>
      <c r="I91" s="10" t="s">
        <v>196</v>
      </c>
      <c r="J91" s="35">
        <f t="shared" si="6"/>
        <v>19565</v>
      </c>
      <c r="K91" s="27">
        <v>126</v>
      </c>
      <c r="L91" s="10">
        <v>415</v>
      </c>
      <c r="M91" s="10">
        <v>144</v>
      </c>
      <c r="N91" s="10">
        <v>134</v>
      </c>
      <c r="O91" s="10">
        <v>1681</v>
      </c>
      <c r="P91" s="10">
        <v>1084</v>
      </c>
      <c r="Q91" s="10">
        <v>149</v>
      </c>
      <c r="R91" s="10">
        <v>541</v>
      </c>
      <c r="S91" s="10">
        <v>323</v>
      </c>
    </row>
    <row r="92" spans="1:19" x14ac:dyDescent="0.2">
      <c r="A92" s="53"/>
      <c r="B92" s="20" t="s">
        <v>86</v>
      </c>
      <c r="C92" s="10">
        <v>3405</v>
      </c>
      <c r="D92" s="10">
        <v>3405</v>
      </c>
      <c r="E92" s="10">
        <v>359</v>
      </c>
      <c r="F92" s="10">
        <v>236</v>
      </c>
      <c r="G92" s="10">
        <v>2</v>
      </c>
      <c r="H92" s="10" t="s">
        <v>196</v>
      </c>
      <c r="I92" s="10" t="s">
        <v>196</v>
      </c>
      <c r="J92" s="35">
        <f t="shared" si="6"/>
        <v>7407</v>
      </c>
      <c r="K92" s="27">
        <v>60</v>
      </c>
      <c r="L92" s="10">
        <v>208</v>
      </c>
      <c r="M92" s="10">
        <v>64</v>
      </c>
      <c r="N92" s="10">
        <v>86</v>
      </c>
      <c r="O92" s="10">
        <v>915</v>
      </c>
      <c r="P92" s="10">
        <v>630</v>
      </c>
      <c r="Q92" s="10">
        <v>69</v>
      </c>
      <c r="R92" s="10">
        <v>256</v>
      </c>
      <c r="S92" s="10">
        <v>69</v>
      </c>
    </row>
    <row r="93" spans="1:19" x14ac:dyDescent="0.2">
      <c r="A93" s="53"/>
      <c r="B93" s="20" t="s">
        <v>87</v>
      </c>
      <c r="C93" s="10">
        <v>3208</v>
      </c>
      <c r="D93" s="10">
        <v>3401</v>
      </c>
      <c r="E93" s="10">
        <v>385</v>
      </c>
      <c r="F93" s="10">
        <v>238</v>
      </c>
      <c r="G93" s="10">
        <v>1</v>
      </c>
      <c r="H93" s="10" t="s">
        <v>196</v>
      </c>
      <c r="I93" s="10" t="s">
        <v>196</v>
      </c>
      <c r="J93" s="35">
        <f t="shared" si="6"/>
        <v>7233</v>
      </c>
      <c r="K93" s="27">
        <v>57</v>
      </c>
      <c r="L93" s="10">
        <v>220</v>
      </c>
      <c r="M93" s="10">
        <v>78</v>
      </c>
      <c r="N93" s="10">
        <v>82</v>
      </c>
      <c r="O93" s="10">
        <v>951</v>
      </c>
      <c r="P93" s="10">
        <v>646</v>
      </c>
      <c r="Q93" s="10">
        <v>77</v>
      </c>
      <c r="R93" s="10">
        <v>303</v>
      </c>
      <c r="S93" s="10">
        <v>73</v>
      </c>
    </row>
    <row r="94" spans="1:19" x14ac:dyDescent="0.2">
      <c r="A94" s="53"/>
      <c r="B94" s="20" t="s">
        <v>88</v>
      </c>
      <c r="C94" s="10">
        <v>5231</v>
      </c>
      <c r="D94" s="10">
        <v>5310</v>
      </c>
      <c r="E94" s="10">
        <v>379</v>
      </c>
      <c r="F94" s="10">
        <v>311</v>
      </c>
      <c r="G94" s="10">
        <v>5</v>
      </c>
      <c r="H94" s="10" t="s">
        <v>196</v>
      </c>
      <c r="I94" s="10" t="s">
        <v>196</v>
      </c>
      <c r="J94" s="35">
        <f t="shared" si="6"/>
        <v>11236</v>
      </c>
      <c r="K94" s="27">
        <v>88</v>
      </c>
      <c r="L94" s="10">
        <v>318</v>
      </c>
      <c r="M94" s="10">
        <v>131</v>
      </c>
      <c r="N94" s="10">
        <v>150</v>
      </c>
      <c r="O94" s="10">
        <v>1775</v>
      </c>
      <c r="P94" s="10">
        <v>1380</v>
      </c>
      <c r="Q94" s="10">
        <v>161</v>
      </c>
      <c r="R94" s="10">
        <v>581</v>
      </c>
      <c r="S94" s="10">
        <v>71</v>
      </c>
    </row>
    <row r="95" spans="1:19" x14ac:dyDescent="0.2">
      <c r="A95" s="53"/>
      <c r="B95" s="20" t="s">
        <v>89</v>
      </c>
      <c r="C95" s="10">
        <v>14159</v>
      </c>
      <c r="D95" s="10">
        <v>15394</v>
      </c>
      <c r="E95" s="10">
        <v>1672</v>
      </c>
      <c r="F95" s="10">
        <v>1082</v>
      </c>
      <c r="G95" s="10">
        <v>8</v>
      </c>
      <c r="H95" s="10">
        <v>1</v>
      </c>
      <c r="I95" s="10" t="s">
        <v>196</v>
      </c>
      <c r="J95" s="35">
        <f t="shared" si="6"/>
        <v>32316</v>
      </c>
      <c r="K95" s="27">
        <v>262</v>
      </c>
      <c r="L95" s="10">
        <v>836</v>
      </c>
      <c r="M95" s="10">
        <v>328</v>
      </c>
      <c r="N95" s="10">
        <v>337</v>
      </c>
      <c r="O95" s="10">
        <v>3899</v>
      </c>
      <c r="P95" s="10">
        <v>2790</v>
      </c>
      <c r="Q95" s="10">
        <v>339</v>
      </c>
      <c r="R95" s="10">
        <v>1310</v>
      </c>
      <c r="S95" s="10">
        <v>375</v>
      </c>
    </row>
    <row r="96" spans="1:19" x14ac:dyDescent="0.2">
      <c r="A96" s="53"/>
      <c r="B96" s="20" t="s">
        <v>90</v>
      </c>
      <c r="C96" s="10">
        <v>448</v>
      </c>
      <c r="D96" s="10">
        <v>113</v>
      </c>
      <c r="E96" s="10">
        <v>5</v>
      </c>
      <c r="F96" s="10">
        <v>5</v>
      </c>
      <c r="G96" s="10" t="s">
        <v>196</v>
      </c>
      <c r="H96" s="10" t="s">
        <v>196</v>
      </c>
      <c r="I96" s="10" t="s">
        <v>196</v>
      </c>
      <c r="J96" s="35">
        <f t="shared" si="6"/>
        <v>571</v>
      </c>
      <c r="K96" s="27">
        <v>17</v>
      </c>
      <c r="L96" s="10">
        <v>49</v>
      </c>
      <c r="M96" s="10">
        <v>13</v>
      </c>
      <c r="N96" s="10">
        <v>19</v>
      </c>
      <c r="O96" s="10">
        <v>187</v>
      </c>
      <c r="P96" s="10">
        <v>106</v>
      </c>
      <c r="Q96" s="10">
        <v>9</v>
      </c>
      <c r="R96" s="10">
        <v>34</v>
      </c>
      <c r="S96" s="10">
        <v>1</v>
      </c>
    </row>
    <row r="97" spans="1:20" x14ac:dyDescent="0.2">
      <c r="A97" s="53"/>
      <c r="B97" s="20" t="s">
        <v>19</v>
      </c>
      <c r="C97" s="10">
        <v>697</v>
      </c>
      <c r="D97" s="10">
        <v>418</v>
      </c>
      <c r="E97" s="10">
        <v>77</v>
      </c>
      <c r="F97" s="10">
        <v>107</v>
      </c>
      <c r="G97" s="10" t="s">
        <v>196</v>
      </c>
      <c r="H97" s="10" t="s">
        <v>196</v>
      </c>
      <c r="I97" s="10" t="s">
        <v>196</v>
      </c>
      <c r="J97" s="35">
        <f t="shared" si="6"/>
        <v>1299</v>
      </c>
      <c r="K97" s="27">
        <v>10</v>
      </c>
      <c r="L97" s="10">
        <v>26</v>
      </c>
      <c r="M97" s="10">
        <v>4</v>
      </c>
      <c r="N97" s="10">
        <v>7</v>
      </c>
      <c r="O97" s="10">
        <v>127</v>
      </c>
      <c r="P97" s="10">
        <v>80</v>
      </c>
      <c r="Q97" s="10">
        <v>10</v>
      </c>
      <c r="R97" s="10">
        <v>35</v>
      </c>
      <c r="S97" s="10">
        <v>20</v>
      </c>
    </row>
    <row r="98" spans="1:20" s="3" customFormat="1" ht="12.75" thickBot="1" x14ac:dyDescent="0.25">
      <c r="A98" s="54"/>
      <c r="B98" s="21" t="s">
        <v>20</v>
      </c>
      <c r="C98" s="14">
        <f t="shared" ref="C98:S98" si="9">SUM(C81:C97)</f>
        <v>135626</v>
      </c>
      <c r="D98" s="14">
        <f t="shared" si="9"/>
        <v>136925</v>
      </c>
      <c r="E98" s="14">
        <f t="shared" si="9"/>
        <v>23603</v>
      </c>
      <c r="F98" s="14">
        <f t="shared" si="9"/>
        <v>11505</v>
      </c>
      <c r="G98" s="14">
        <f t="shared" si="9"/>
        <v>179</v>
      </c>
      <c r="H98" s="14">
        <f t="shared" si="9"/>
        <v>1</v>
      </c>
      <c r="I98" s="14">
        <f t="shared" si="9"/>
        <v>0</v>
      </c>
      <c r="J98" s="36">
        <f t="shared" si="9"/>
        <v>307839</v>
      </c>
      <c r="K98" s="28">
        <f t="shared" si="9"/>
        <v>2120</v>
      </c>
      <c r="L98" s="14">
        <f t="shared" si="9"/>
        <v>6844</v>
      </c>
      <c r="M98" s="14">
        <f t="shared" si="9"/>
        <v>2566</v>
      </c>
      <c r="N98" s="14">
        <f t="shared" si="9"/>
        <v>2680</v>
      </c>
      <c r="O98" s="14">
        <f t="shared" si="9"/>
        <v>30909</v>
      </c>
      <c r="P98" s="14">
        <f t="shared" si="9"/>
        <v>21570</v>
      </c>
      <c r="Q98" s="14">
        <f t="shared" si="9"/>
        <v>2624</v>
      </c>
      <c r="R98" s="14">
        <f t="shared" si="9"/>
        <v>10204</v>
      </c>
      <c r="S98" s="14">
        <f t="shared" si="9"/>
        <v>3525</v>
      </c>
      <c r="T98" s="2"/>
    </row>
    <row r="99" spans="1:20" x14ac:dyDescent="0.2">
      <c r="A99" s="55" t="s">
        <v>183</v>
      </c>
      <c r="B99" s="22" t="s">
        <v>91</v>
      </c>
      <c r="C99" s="10">
        <v>3709</v>
      </c>
      <c r="D99" s="13">
        <v>3143</v>
      </c>
      <c r="E99" s="13">
        <v>601</v>
      </c>
      <c r="F99" s="13">
        <v>320</v>
      </c>
      <c r="G99" s="13">
        <v>21</v>
      </c>
      <c r="H99" s="13" t="s">
        <v>196</v>
      </c>
      <c r="I99" s="13" t="s">
        <v>196</v>
      </c>
      <c r="J99" s="37">
        <f t="shared" si="6"/>
        <v>7794</v>
      </c>
      <c r="K99" s="29">
        <v>66</v>
      </c>
      <c r="L99" s="13">
        <v>186</v>
      </c>
      <c r="M99" s="13">
        <v>59</v>
      </c>
      <c r="N99" s="13">
        <v>57</v>
      </c>
      <c r="O99" s="13">
        <v>734</v>
      </c>
      <c r="P99" s="13">
        <v>475</v>
      </c>
      <c r="Q99" s="13">
        <v>44</v>
      </c>
      <c r="R99" s="13">
        <v>198</v>
      </c>
      <c r="S99" s="13">
        <v>71</v>
      </c>
    </row>
    <row r="100" spans="1:20" x14ac:dyDescent="0.2">
      <c r="A100" s="53"/>
      <c r="B100" s="20" t="s">
        <v>92</v>
      </c>
      <c r="C100" s="10">
        <v>3538</v>
      </c>
      <c r="D100" s="10">
        <v>3151</v>
      </c>
      <c r="E100" s="10">
        <v>739</v>
      </c>
      <c r="F100" s="10">
        <v>292</v>
      </c>
      <c r="G100" s="10">
        <v>5</v>
      </c>
      <c r="H100" s="10" t="s">
        <v>196</v>
      </c>
      <c r="I100" s="10" t="s">
        <v>196</v>
      </c>
      <c r="J100" s="35">
        <f t="shared" si="6"/>
        <v>7725</v>
      </c>
      <c r="K100" s="27">
        <v>49</v>
      </c>
      <c r="L100" s="10">
        <v>173</v>
      </c>
      <c r="M100" s="10">
        <v>54</v>
      </c>
      <c r="N100" s="10">
        <v>61</v>
      </c>
      <c r="O100" s="10">
        <v>706</v>
      </c>
      <c r="P100" s="10">
        <v>481</v>
      </c>
      <c r="Q100" s="10">
        <v>65</v>
      </c>
      <c r="R100" s="10">
        <v>253</v>
      </c>
      <c r="S100" s="10">
        <v>77</v>
      </c>
    </row>
    <row r="101" spans="1:20" x14ac:dyDescent="0.2">
      <c r="A101" s="53"/>
      <c r="B101" s="20" t="s">
        <v>93</v>
      </c>
      <c r="C101" s="10">
        <v>20099</v>
      </c>
      <c r="D101" s="10">
        <v>18630</v>
      </c>
      <c r="E101" s="10">
        <v>3904</v>
      </c>
      <c r="F101" s="10">
        <v>1802</v>
      </c>
      <c r="G101" s="10">
        <v>37</v>
      </c>
      <c r="H101" s="10" t="s">
        <v>196</v>
      </c>
      <c r="I101" s="10" t="s">
        <v>196</v>
      </c>
      <c r="J101" s="35">
        <f t="shared" si="6"/>
        <v>44472</v>
      </c>
      <c r="K101" s="27">
        <v>287</v>
      </c>
      <c r="L101" s="10">
        <v>927</v>
      </c>
      <c r="M101" s="10">
        <v>337</v>
      </c>
      <c r="N101" s="10">
        <v>345</v>
      </c>
      <c r="O101" s="10">
        <v>4023</v>
      </c>
      <c r="P101" s="10">
        <v>2840</v>
      </c>
      <c r="Q101" s="10">
        <v>342</v>
      </c>
      <c r="R101" s="10">
        <v>1366</v>
      </c>
      <c r="S101" s="10">
        <v>508</v>
      </c>
    </row>
    <row r="102" spans="1:20" x14ac:dyDescent="0.2">
      <c r="A102" s="53"/>
      <c r="B102" s="20" t="s">
        <v>94</v>
      </c>
      <c r="C102" s="10">
        <v>2272</v>
      </c>
      <c r="D102" s="10">
        <v>2383</v>
      </c>
      <c r="E102" s="10">
        <v>437</v>
      </c>
      <c r="F102" s="10">
        <v>204</v>
      </c>
      <c r="G102" s="10">
        <v>2</v>
      </c>
      <c r="H102" s="10" t="s">
        <v>196</v>
      </c>
      <c r="I102" s="10" t="s">
        <v>196</v>
      </c>
      <c r="J102" s="35">
        <f t="shared" si="6"/>
        <v>5298</v>
      </c>
      <c r="K102" s="27">
        <v>22</v>
      </c>
      <c r="L102" s="10">
        <v>86</v>
      </c>
      <c r="M102" s="10">
        <v>46</v>
      </c>
      <c r="N102" s="10">
        <v>58</v>
      </c>
      <c r="O102" s="10">
        <v>546</v>
      </c>
      <c r="P102" s="10">
        <v>436</v>
      </c>
      <c r="Q102" s="10">
        <v>57</v>
      </c>
      <c r="R102" s="10">
        <v>202</v>
      </c>
      <c r="S102" s="10">
        <v>58</v>
      </c>
    </row>
    <row r="103" spans="1:20" x14ac:dyDescent="0.2">
      <c r="A103" s="53"/>
      <c r="B103" s="20" t="s">
        <v>95</v>
      </c>
      <c r="C103" s="10">
        <v>14487</v>
      </c>
      <c r="D103" s="10">
        <v>14507</v>
      </c>
      <c r="E103" s="10">
        <v>2776</v>
      </c>
      <c r="F103" s="10">
        <v>1407</v>
      </c>
      <c r="G103" s="10">
        <v>25</v>
      </c>
      <c r="H103" s="10" t="s">
        <v>196</v>
      </c>
      <c r="I103" s="10" t="s">
        <v>196</v>
      </c>
      <c r="J103" s="35">
        <f t="shared" si="6"/>
        <v>33202</v>
      </c>
      <c r="K103" s="27">
        <v>210</v>
      </c>
      <c r="L103" s="10">
        <v>702</v>
      </c>
      <c r="M103" s="10">
        <v>318</v>
      </c>
      <c r="N103" s="10">
        <v>289</v>
      </c>
      <c r="O103" s="10">
        <v>3436</v>
      </c>
      <c r="P103" s="10">
        <v>2415</v>
      </c>
      <c r="Q103" s="10">
        <v>272</v>
      </c>
      <c r="R103" s="10">
        <v>1077</v>
      </c>
      <c r="S103" s="10">
        <v>398</v>
      </c>
    </row>
    <row r="104" spans="1:20" x14ac:dyDescent="0.2">
      <c r="A104" s="53"/>
      <c r="B104" s="20" t="s">
        <v>96</v>
      </c>
      <c r="C104" s="10">
        <v>5203</v>
      </c>
      <c r="D104" s="10">
        <v>5471</v>
      </c>
      <c r="E104" s="10">
        <v>726</v>
      </c>
      <c r="F104" s="10">
        <v>563</v>
      </c>
      <c r="G104" s="10">
        <v>2</v>
      </c>
      <c r="H104" s="10" t="s">
        <v>196</v>
      </c>
      <c r="I104" s="10" t="s">
        <v>196</v>
      </c>
      <c r="J104" s="35">
        <f t="shared" si="6"/>
        <v>11965</v>
      </c>
      <c r="K104" s="27">
        <v>55</v>
      </c>
      <c r="L104" s="10">
        <v>233</v>
      </c>
      <c r="M104" s="10">
        <v>104</v>
      </c>
      <c r="N104" s="10">
        <v>103</v>
      </c>
      <c r="O104" s="10">
        <v>1213</v>
      </c>
      <c r="P104" s="10">
        <v>944</v>
      </c>
      <c r="Q104" s="10">
        <v>113</v>
      </c>
      <c r="R104" s="10">
        <v>419</v>
      </c>
      <c r="S104" s="10">
        <v>154</v>
      </c>
    </row>
    <row r="105" spans="1:20" x14ac:dyDescent="0.2">
      <c r="A105" s="53"/>
      <c r="B105" s="20" t="s">
        <v>97</v>
      </c>
      <c r="C105" s="10">
        <v>6418</v>
      </c>
      <c r="D105" s="10">
        <v>8124</v>
      </c>
      <c r="E105" s="10">
        <v>1003</v>
      </c>
      <c r="F105" s="10">
        <v>573</v>
      </c>
      <c r="G105" s="10">
        <v>11</v>
      </c>
      <c r="H105" s="10" t="s">
        <v>196</v>
      </c>
      <c r="I105" s="10" t="s">
        <v>196</v>
      </c>
      <c r="J105" s="35">
        <f t="shared" si="6"/>
        <v>16129</v>
      </c>
      <c r="K105" s="27">
        <v>81</v>
      </c>
      <c r="L105" s="10">
        <v>285</v>
      </c>
      <c r="M105" s="10">
        <v>133</v>
      </c>
      <c r="N105" s="10">
        <v>157</v>
      </c>
      <c r="O105" s="10">
        <v>1659</v>
      </c>
      <c r="P105" s="10">
        <v>1304</v>
      </c>
      <c r="Q105" s="10">
        <v>145</v>
      </c>
      <c r="R105" s="10">
        <v>579</v>
      </c>
      <c r="S105" s="10">
        <v>249</v>
      </c>
    </row>
    <row r="106" spans="1:20" x14ac:dyDescent="0.2">
      <c r="A106" s="53"/>
      <c r="B106" s="20" t="s">
        <v>98</v>
      </c>
      <c r="C106" s="10">
        <v>1217</v>
      </c>
      <c r="D106" s="10">
        <v>1164</v>
      </c>
      <c r="E106" s="10">
        <v>142</v>
      </c>
      <c r="F106" s="10">
        <v>115</v>
      </c>
      <c r="G106" s="10">
        <v>3</v>
      </c>
      <c r="H106" s="10" t="s">
        <v>196</v>
      </c>
      <c r="I106" s="10" t="s">
        <v>196</v>
      </c>
      <c r="J106" s="35">
        <f t="shared" si="6"/>
        <v>2641</v>
      </c>
      <c r="K106" s="27">
        <v>14</v>
      </c>
      <c r="L106" s="10">
        <v>45</v>
      </c>
      <c r="M106" s="10">
        <v>22</v>
      </c>
      <c r="N106" s="10">
        <v>19</v>
      </c>
      <c r="O106" s="10">
        <v>250</v>
      </c>
      <c r="P106" s="10">
        <v>200</v>
      </c>
      <c r="Q106" s="10">
        <v>23</v>
      </c>
      <c r="R106" s="10">
        <v>86</v>
      </c>
      <c r="S106" s="10">
        <v>27</v>
      </c>
    </row>
    <row r="107" spans="1:20" x14ac:dyDescent="0.2">
      <c r="A107" s="53"/>
      <c r="B107" s="20" t="s">
        <v>99</v>
      </c>
      <c r="C107" s="10">
        <v>344</v>
      </c>
      <c r="D107" s="10">
        <v>322</v>
      </c>
      <c r="E107" s="10">
        <v>24</v>
      </c>
      <c r="F107" s="10">
        <v>16</v>
      </c>
      <c r="G107" s="10" t="s">
        <v>196</v>
      </c>
      <c r="H107" s="10" t="s">
        <v>196</v>
      </c>
      <c r="I107" s="10" t="s">
        <v>196</v>
      </c>
      <c r="J107" s="35">
        <f t="shared" si="6"/>
        <v>706</v>
      </c>
      <c r="K107" s="27">
        <v>5</v>
      </c>
      <c r="L107" s="10">
        <v>19</v>
      </c>
      <c r="M107" s="10">
        <v>11</v>
      </c>
      <c r="N107" s="10">
        <v>10</v>
      </c>
      <c r="O107" s="10">
        <v>94</v>
      </c>
      <c r="P107" s="10">
        <v>72</v>
      </c>
      <c r="Q107" s="10">
        <v>10</v>
      </c>
      <c r="R107" s="10">
        <v>42</v>
      </c>
      <c r="S107" s="10">
        <v>9</v>
      </c>
    </row>
    <row r="108" spans="1:20" x14ac:dyDescent="0.2">
      <c r="A108" s="53"/>
      <c r="B108" s="20" t="s">
        <v>19</v>
      </c>
      <c r="C108" s="10">
        <v>634</v>
      </c>
      <c r="D108" s="10">
        <v>363</v>
      </c>
      <c r="E108" s="10">
        <v>84</v>
      </c>
      <c r="F108" s="10">
        <v>60</v>
      </c>
      <c r="G108" s="10">
        <v>2</v>
      </c>
      <c r="H108" s="10" t="s">
        <v>196</v>
      </c>
      <c r="I108" s="10" t="s">
        <v>196</v>
      </c>
      <c r="J108" s="35">
        <f t="shared" si="6"/>
        <v>1143</v>
      </c>
      <c r="K108" s="27">
        <v>11</v>
      </c>
      <c r="L108" s="10">
        <v>34</v>
      </c>
      <c r="M108" s="10">
        <v>10</v>
      </c>
      <c r="N108" s="10">
        <v>13</v>
      </c>
      <c r="O108" s="10">
        <v>130</v>
      </c>
      <c r="P108" s="10">
        <v>93</v>
      </c>
      <c r="Q108" s="10">
        <v>10</v>
      </c>
      <c r="R108" s="10">
        <v>44</v>
      </c>
      <c r="S108" s="10">
        <v>10</v>
      </c>
    </row>
    <row r="109" spans="1:20" s="3" customFormat="1" ht="12.75" thickBot="1" x14ac:dyDescent="0.25">
      <c r="A109" s="56"/>
      <c r="B109" s="23" t="s">
        <v>20</v>
      </c>
      <c r="C109" s="15">
        <f t="shared" ref="C109:S109" si="10">SUM(C99:C108)</f>
        <v>57921</v>
      </c>
      <c r="D109" s="15">
        <f t="shared" si="10"/>
        <v>57258</v>
      </c>
      <c r="E109" s="15">
        <f t="shared" si="10"/>
        <v>10436</v>
      </c>
      <c r="F109" s="15">
        <f t="shared" si="10"/>
        <v>5352</v>
      </c>
      <c r="G109" s="15">
        <f t="shared" si="10"/>
        <v>108</v>
      </c>
      <c r="H109" s="15">
        <f t="shared" si="10"/>
        <v>0</v>
      </c>
      <c r="I109" s="15">
        <f t="shared" si="10"/>
        <v>0</v>
      </c>
      <c r="J109" s="38">
        <f t="shared" si="10"/>
        <v>131075</v>
      </c>
      <c r="K109" s="30">
        <f t="shared" si="10"/>
        <v>800</v>
      </c>
      <c r="L109" s="15">
        <f t="shared" si="10"/>
        <v>2690</v>
      </c>
      <c r="M109" s="15">
        <f t="shared" si="10"/>
        <v>1094</v>
      </c>
      <c r="N109" s="15">
        <f t="shared" si="10"/>
        <v>1112</v>
      </c>
      <c r="O109" s="15">
        <f t="shared" si="10"/>
        <v>12791</v>
      </c>
      <c r="P109" s="15">
        <f t="shared" si="10"/>
        <v>9260</v>
      </c>
      <c r="Q109" s="15">
        <f t="shared" si="10"/>
        <v>1081</v>
      </c>
      <c r="R109" s="15">
        <f t="shared" si="10"/>
        <v>4266</v>
      </c>
      <c r="S109" s="15">
        <f t="shared" si="10"/>
        <v>1561</v>
      </c>
      <c r="T109" s="2"/>
    </row>
    <row r="110" spans="1:20" x14ac:dyDescent="0.2">
      <c r="A110" s="57" t="s">
        <v>184</v>
      </c>
      <c r="B110" s="24" t="s">
        <v>100</v>
      </c>
      <c r="C110" s="16">
        <v>4214</v>
      </c>
      <c r="D110" s="16">
        <v>4258</v>
      </c>
      <c r="E110" s="16">
        <v>695</v>
      </c>
      <c r="F110" s="16">
        <v>359</v>
      </c>
      <c r="G110" s="16">
        <v>1</v>
      </c>
      <c r="H110" s="16" t="s">
        <v>196</v>
      </c>
      <c r="I110" s="16" t="s">
        <v>196</v>
      </c>
      <c r="J110" s="39">
        <f t="shared" si="6"/>
        <v>9527</v>
      </c>
      <c r="K110" s="31">
        <v>44</v>
      </c>
      <c r="L110" s="16">
        <v>185</v>
      </c>
      <c r="M110" s="16">
        <v>85</v>
      </c>
      <c r="N110" s="16">
        <v>92</v>
      </c>
      <c r="O110" s="16">
        <v>959</v>
      </c>
      <c r="P110" s="16">
        <v>752</v>
      </c>
      <c r="Q110" s="16">
        <v>103</v>
      </c>
      <c r="R110" s="16">
        <v>409</v>
      </c>
      <c r="S110" s="16">
        <v>98</v>
      </c>
    </row>
    <row r="111" spans="1:20" x14ac:dyDescent="0.2">
      <c r="A111" s="53"/>
      <c r="B111" s="20" t="s">
        <v>101</v>
      </c>
      <c r="C111" s="10">
        <v>4270</v>
      </c>
      <c r="D111" s="10">
        <v>4538</v>
      </c>
      <c r="E111" s="10">
        <v>816</v>
      </c>
      <c r="F111" s="10">
        <v>372</v>
      </c>
      <c r="G111" s="10" t="s">
        <v>196</v>
      </c>
      <c r="H111" s="10" t="s">
        <v>196</v>
      </c>
      <c r="I111" s="10" t="s">
        <v>196</v>
      </c>
      <c r="J111" s="35">
        <f t="shared" si="6"/>
        <v>9996</v>
      </c>
      <c r="K111" s="27">
        <v>54</v>
      </c>
      <c r="L111" s="10">
        <v>185</v>
      </c>
      <c r="M111" s="10">
        <v>92</v>
      </c>
      <c r="N111" s="10">
        <v>97</v>
      </c>
      <c r="O111" s="10">
        <v>1016</v>
      </c>
      <c r="P111" s="10">
        <v>795</v>
      </c>
      <c r="Q111" s="10">
        <v>78</v>
      </c>
      <c r="R111" s="10">
        <v>394</v>
      </c>
      <c r="S111" s="10">
        <v>119</v>
      </c>
    </row>
    <row r="112" spans="1:20" x14ac:dyDescent="0.2">
      <c r="A112" s="53"/>
      <c r="B112" s="20" t="s">
        <v>102</v>
      </c>
      <c r="C112" s="10">
        <v>17802</v>
      </c>
      <c r="D112" s="10">
        <v>18881</v>
      </c>
      <c r="E112" s="10">
        <v>2334</v>
      </c>
      <c r="F112" s="10">
        <v>1864</v>
      </c>
      <c r="G112" s="10">
        <v>17</v>
      </c>
      <c r="H112" s="10">
        <v>1</v>
      </c>
      <c r="I112" s="10" t="s">
        <v>196</v>
      </c>
      <c r="J112" s="35">
        <f t="shared" si="6"/>
        <v>40899</v>
      </c>
      <c r="K112" s="27">
        <v>270</v>
      </c>
      <c r="L112" s="10">
        <v>888</v>
      </c>
      <c r="M112" s="10">
        <v>389</v>
      </c>
      <c r="N112" s="10">
        <v>377</v>
      </c>
      <c r="O112" s="10">
        <v>4341</v>
      </c>
      <c r="P112" s="10">
        <v>3277</v>
      </c>
      <c r="Q112" s="10">
        <v>467</v>
      </c>
      <c r="R112" s="10">
        <v>1724</v>
      </c>
      <c r="S112" s="10">
        <v>490</v>
      </c>
    </row>
    <row r="113" spans="1:20" x14ac:dyDescent="0.2">
      <c r="A113" s="53"/>
      <c r="B113" s="20" t="s">
        <v>103</v>
      </c>
      <c r="C113" s="10">
        <v>10252</v>
      </c>
      <c r="D113" s="10">
        <v>11228</v>
      </c>
      <c r="E113" s="10">
        <v>2057</v>
      </c>
      <c r="F113" s="10">
        <v>956</v>
      </c>
      <c r="G113" s="10">
        <v>6</v>
      </c>
      <c r="H113" s="13" t="s">
        <v>196</v>
      </c>
      <c r="I113" s="10" t="s">
        <v>196</v>
      </c>
      <c r="J113" s="35">
        <f t="shared" si="6"/>
        <v>24499</v>
      </c>
      <c r="K113" s="27">
        <v>148</v>
      </c>
      <c r="L113" s="10">
        <v>504</v>
      </c>
      <c r="M113" s="10">
        <v>194</v>
      </c>
      <c r="N113" s="10">
        <v>185</v>
      </c>
      <c r="O113" s="10">
        <v>2327</v>
      </c>
      <c r="P113" s="10">
        <v>1670</v>
      </c>
      <c r="Q113" s="10">
        <v>231</v>
      </c>
      <c r="R113" s="10">
        <v>906</v>
      </c>
      <c r="S113" s="10">
        <v>307</v>
      </c>
    </row>
    <row r="114" spans="1:20" x14ac:dyDescent="0.2">
      <c r="A114" s="53"/>
      <c r="B114" s="20" t="s">
        <v>104</v>
      </c>
      <c r="C114" s="10">
        <v>6084</v>
      </c>
      <c r="D114" s="10">
        <v>7161</v>
      </c>
      <c r="E114" s="10">
        <v>844</v>
      </c>
      <c r="F114" s="10">
        <v>529</v>
      </c>
      <c r="G114" s="10" t="s">
        <v>196</v>
      </c>
      <c r="H114" s="13" t="s">
        <v>196</v>
      </c>
      <c r="I114" s="10" t="s">
        <v>196</v>
      </c>
      <c r="J114" s="35">
        <f t="shared" si="6"/>
        <v>14618</v>
      </c>
      <c r="K114" s="27">
        <v>82</v>
      </c>
      <c r="L114" s="10">
        <v>260</v>
      </c>
      <c r="M114" s="10">
        <v>133</v>
      </c>
      <c r="N114" s="10">
        <v>134</v>
      </c>
      <c r="O114" s="10">
        <v>1530</v>
      </c>
      <c r="P114" s="10">
        <v>1165</v>
      </c>
      <c r="Q114" s="10">
        <v>133</v>
      </c>
      <c r="R114" s="10">
        <v>576</v>
      </c>
      <c r="S114" s="10">
        <v>196</v>
      </c>
    </row>
    <row r="115" spans="1:20" x14ac:dyDescent="0.2">
      <c r="A115" s="53"/>
      <c r="B115" s="20" t="s">
        <v>105</v>
      </c>
      <c r="C115" s="10">
        <v>6565</v>
      </c>
      <c r="D115" s="10">
        <v>6066</v>
      </c>
      <c r="E115" s="10">
        <v>579</v>
      </c>
      <c r="F115" s="10">
        <v>513</v>
      </c>
      <c r="G115" s="10">
        <v>7</v>
      </c>
      <c r="H115" s="10">
        <v>1</v>
      </c>
      <c r="I115" s="10" t="s">
        <v>196</v>
      </c>
      <c r="J115" s="35">
        <f t="shared" si="6"/>
        <v>13731</v>
      </c>
      <c r="K115" s="27">
        <v>145</v>
      </c>
      <c r="L115" s="10">
        <v>517</v>
      </c>
      <c r="M115" s="10">
        <v>191</v>
      </c>
      <c r="N115" s="10">
        <v>193</v>
      </c>
      <c r="O115" s="10">
        <v>2134</v>
      </c>
      <c r="P115" s="10">
        <v>1315</v>
      </c>
      <c r="Q115" s="10">
        <v>141</v>
      </c>
      <c r="R115" s="10">
        <v>485</v>
      </c>
      <c r="S115" s="10">
        <v>117</v>
      </c>
    </row>
    <row r="116" spans="1:20" x14ac:dyDescent="0.2">
      <c r="A116" s="53"/>
      <c r="B116" s="20" t="s">
        <v>106</v>
      </c>
      <c r="C116" s="10">
        <v>10358</v>
      </c>
      <c r="D116" s="10">
        <v>11463</v>
      </c>
      <c r="E116" s="10">
        <v>1934</v>
      </c>
      <c r="F116" s="10">
        <v>936</v>
      </c>
      <c r="G116" s="10">
        <v>6</v>
      </c>
      <c r="H116" s="13" t="s">
        <v>196</v>
      </c>
      <c r="I116" s="10" t="s">
        <v>196</v>
      </c>
      <c r="J116" s="35">
        <f t="shared" si="6"/>
        <v>24697</v>
      </c>
      <c r="K116" s="27">
        <v>169</v>
      </c>
      <c r="L116" s="10">
        <v>473</v>
      </c>
      <c r="M116" s="10">
        <v>170</v>
      </c>
      <c r="N116" s="10">
        <v>198</v>
      </c>
      <c r="O116" s="10">
        <v>2243</v>
      </c>
      <c r="P116" s="10">
        <v>1632</v>
      </c>
      <c r="Q116" s="10">
        <v>212</v>
      </c>
      <c r="R116" s="10">
        <v>878</v>
      </c>
      <c r="S116" s="10">
        <v>346</v>
      </c>
    </row>
    <row r="117" spans="1:20" x14ac:dyDescent="0.2">
      <c r="A117" s="53"/>
      <c r="B117" s="20" t="s">
        <v>107</v>
      </c>
      <c r="C117" s="10">
        <v>13944</v>
      </c>
      <c r="D117" s="10">
        <v>13685</v>
      </c>
      <c r="E117" s="10">
        <v>1111</v>
      </c>
      <c r="F117" s="10">
        <v>979</v>
      </c>
      <c r="G117" s="10">
        <v>10</v>
      </c>
      <c r="H117" s="13" t="s">
        <v>196</v>
      </c>
      <c r="I117" s="10" t="s">
        <v>196</v>
      </c>
      <c r="J117" s="35">
        <f t="shared" si="6"/>
        <v>29729</v>
      </c>
      <c r="K117" s="27">
        <v>282</v>
      </c>
      <c r="L117" s="10">
        <v>849</v>
      </c>
      <c r="M117" s="10">
        <v>330</v>
      </c>
      <c r="N117" s="10">
        <v>301</v>
      </c>
      <c r="O117" s="10">
        <v>3898</v>
      </c>
      <c r="P117" s="10">
        <v>2864</v>
      </c>
      <c r="Q117" s="10">
        <v>362</v>
      </c>
      <c r="R117" s="10">
        <v>1364</v>
      </c>
      <c r="S117" s="10">
        <v>266</v>
      </c>
    </row>
    <row r="118" spans="1:20" x14ac:dyDescent="0.2">
      <c r="A118" s="53"/>
      <c r="B118" s="20" t="s">
        <v>108</v>
      </c>
      <c r="C118" s="10">
        <v>4103</v>
      </c>
      <c r="D118" s="10">
        <v>3713</v>
      </c>
      <c r="E118" s="10">
        <v>377</v>
      </c>
      <c r="F118" s="10">
        <v>286</v>
      </c>
      <c r="G118" s="10">
        <v>2</v>
      </c>
      <c r="H118" s="13" t="s">
        <v>196</v>
      </c>
      <c r="I118" s="10" t="s">
        <v>196</v>
      </c>
      <c r="J118" s="35">
        <f t="shared" si="6"/>
        <v>8481</v>
      </c>
      <c r="K118" s="27">
        <v>88</v>
      </c>
      <c r="L118" s="10">
        <v>290</v>
      </c>
      <c r="M118" s="10">
        <v>117</v>
      </c>
      <c r="N118" s="10">
        <v>103</v>
      </c>
      <c r="O118" s="10">
        <v>1249</v>
      </c>
      <c r="P118" s="10">
        <v>821</v>
      </c>
      <c r="Q118" s="10">
        <v>99</v>
      </c>
      <c r="R118" s="10">
        <v>355</v>
      </c>
      <c r="S118" s="10">
        <v>79</v>
      </c>
    </row>
    <row r="119" spans="1:20" x14ac:dyDescent="0.2">
      <c r="A119" s="53"/>
      <c r="B119" s="20" t="s">
        <v>109</v>
      </c>
      <c r="C119" s="10">
        <v>1505</v>
      </c>
      <c r="D119" s="10">
        <v>1662</v>
      </c>
      <c r="E119" s="10">
        <v>144</v>
      </c>
      <c r="F119" s="10">
        <v>92</v>
      </c>
      <c r="G119" s="10">
        <v>3</v>
      </c>
      <c r="H119" s="13" t="s">
        <v>196</v>
      </c>
      <c r="I119" s="10" t="s">
        <v>196</v>
      </c>
      <c r="J119" s="35">
        <f t="shared" si="6"/>
        <v>3406</v>
      </c>
      <c r="K119" s="27">
        <v>21</v>
      </c>
      <c r="L119" s="10">
        <v>94</v>
      </c>
      <c r="M119" s="10">
        <v>29</v>
      </c>
      <c r="N119" s="10">
        <v>49</v>
      </c>
      <c r="O119" s="10">
        <v>467</v>
      </c>
      <c r="P119" s="10">
        <v>350</v>
      </c>
      <c r="Q119" s="10">
        <v>34</v>
      </c>
      <c r="R119" s="10">
        <v>121</v>
      </c>
      <c r="S119" s="10">
        <v>29</v>
      </c>
    </row>
    <row r="120" spans="1:20" x14ac:dyDescent="0.2">
      <c r="A120" s="53"/>
      <c r="B120" s="20" t="s">
        <v>110</v>
      </c>
      <c r="C120" s="10">
        <v>104</v>
      </c>
      <c r="D120" s="10">
        <v>161</v>
      </c>
      <c r="E120" s="10">
        <v>15</v>
      </c>
      <c r="F120" s="10">
        <v>6</v>
      </c>
      <c r="G120" s="13" t="s">
        <v>196</v>
      </c>
      <c r="H120" s="13" t="s">
        <v>196</v>
      </c>
      <c r="I120" s="10" t="s">
        <v>196</v>
      </c>
      <c r="J120" s="35">
        <f t="shared" si="6"/>
        <v>286</v>
      </c>
      <c r="K120" s="32">
        <v>2</v>
      </c>
      <c r="L120" s="10">
        <v>5</v>
      </c>
      <c r="M120" s="12">
        <v>3</v>
      </c>
      <c r="N120" s="10">
        <v>1</v>
      </c>
      <c r="O120" s="10">
        <v>24</v>
      </c>
      <c r="P120" s="10">
        <v>11</v>
      </c>
      <c r="Q120" s="10">
        <v>2</v>
      </c>
      <c r="R120" s="10">
        <v>9</v>
      </c>
      <c r="S120" s="10">
        <v>4</v>
      </c>
    </row>
    <row r="121" spans="1:20" x14ac:dyDescent="0.2">
      <c r="A121" s="53"/>
      <c r="B121" s="20" t="s">
        <v>111</v>
      </c>
      <c r="C121" s="10">
        <v>730</v>
      </c>
      <c r="D121" s="10">
        <v>624</v>
      </c>
      <c r="E121" s="10">
        <v>89</v>
      </c>
      <c r="F121" s="10">
        <v>64</v>
      </c>
      <c r="G121" s="13" t="s">
        <v>196</v>
      </c>
      <c r="H121" s="13" t="s">
        <v>196</v>
      </c>
      <c r="I121" s="10" t="s">
        <v>196</v>
      </c>
      <c r="J121" s="35">
        <f t="shared" si="6"/>
        <v>1507</v>
      </c>
      <c r="K121" s="27">
        <v>16</v>
      </c>
      <c r="L121" s="10">
        <v>55</v>
      </c>
      <c r="M121" s="10">
        <v>20</v>
      </c>
      <c r="N121" s="10">
        <v>18</v>
      </c>
      <c r="O121" s="10">
        <v>214</v>
      </c>
      <c r="P121" s="10">
        <v>153</v>
      </c>
      <c r="Q121" s="10">
        <v>16</v>
      </c>
      <c r="R121" s="10">
        <v>64</v>
      </c>
      <c r="S121" s="10">
        <v>13</v>
      </c>
    </row>
    <row r="122" spans="1:20" x14ac:dyDescent="0.2">
      <c r="A122" s="53"/>
      <c r="B122" s="20" t="s">
        <v>168</v>
      </c>
      <c r="C122" s="10">
        <v>10</v>
      </c>
      <c r="D122" s="10">
        <v>1</v>
      </c>
      <c r="E122" s="13" t="s">
        <v>196</v>
      </c>
      <c r="F122" s="10">
        <v>4</v>
      </c>
      <c r="G122" s="13" t="s">
        <v>196</v>
      </c>
      <c r="H122" s="13" t="s">
        <v>196</v>
      </c>
      <c r="I122" s="10" t="s">
        <v>196</v>
      </c>
      <c r="J122" s="35">
        <f t="shared" si="6"/>
        <v>15</v>
      </c>
      <c r="K122" s="27" t="s">
        <v>196</v>
      </c>
      <c r="L122" s="10" t="s">
        <v>196</v>
      </c>
      <c r="M122" s="10" t="s">
        <v>196</v>
      </c>
      <c r="N122" s="10" t="s">
        <v>196</v>
      </c>
      <c r="O122" s="10" t="s">
        <v>196</v>
      </c>
      <c r="P122" s="10" t="s">
        <v>196</v>
      </c>
      <c r="Q122" s="10" t="s">
        <v>196</v>
      </c>
      <c r="R122" s="10" t="s">
        <v>196</v>
      </c>
      <c r="S122" s="10" t="s">
        <v>196</v>
      </c>
    </row>
    <row r="123" spans="1:20" x14ac:dyDescent="0.2">
      <c r="A123" s="53"/>
      <c r="B123" s="20" t="s">
        <v>19</v>
      </c>
      <c r="C123" s="10">
        <v>856</v>
      </c>
      <c r="D123" s="10">
        <v>632</v>
      </c>
      <c r="E123" s="12">
        <v>75</v>
      </c>
      <c r="F123" s="12">
        <v>63</v>
      </c>
      <c r="G123" s="12">
        <v>2</v>
      </c>
      <c r="H123" s="13" t="s">
        <v>196</v>
      </c>
      <c r="I123" s="10" t="s">
        <v>196</v>
      </c>
      <c r="J123" s="35">
        <f t="shared" si="6"/>
        <v>1628</v>
      </c>
      <c r="K123" s="27">
        <v>23</v>
      </c>
      <c r="L123" s="10">
        <v>66</v>
      </c>
      <c r="M123" s="10">
        <v>17</v>
      </c>
      <c r="N123" s="10">
        <v>16</v>
      </c>
      <c r="O123" s="10">
        <v>223</v>
      </c>
      <c r="P123" s="10">
        <v>128</v>
      </c>
      <c r="Q123" s="10">
        <v>10</v>
      </c>
      <c r="R123" s="10">
        <v>41</v>
      </c>
      <c r="S123" s="10">
        <v>13</v>
      </c>
    </row>
    <row r="124" spans="1:20" s="3" customFormat="1" ht="12.75" thickBot="1" x14ac:dyDescent="0.25">
      <c r="A124" s="54"/>
      <c r="B124" s="21" t="s">
        <v>20</v>
      </c>
      <c r="C124" s="14">
        <f t="shared" ref="C124:S124" si="11">SUM(C110:C123)</f>
        <v>80797</v>
      </c>
      <c r="D124" s="14">
        <f t="shared" si="11"/>
        <v>84073</v>
      </c>
      <c r="E124" s="14">
        <f t="shared" si="11"/>
        <v>11070</v>
      </c>
      <c r="F124" s="14">
        <f t="shared" si="11"/>
        <v>7023</v>
      </c>
      <c r="G124" s="14">
        <f t="shared" si="11"/>
        <v>54</v>
      </c>
      <c r="H124" s="14">
        <f t="shared" si="11"/>
        <v>2</v>
      </c>
      <c r="I124" s="14">
        <f t="shared" si="11"/>
        <v>0</v>
      </c>
      <c r="J124" s="36">
        <f t="shared" si="11"/>
        <v>183019</v>
      </c>
      <c r="K124" s="28">
        <f t="shared" si="11"/>
        <v>1344</v>
      </c>
      <c r="L124" s="14">
        <f t="shared" si="11"/>
        <v>4371</v>
      </c>
      <c r="M124" s="14">
        <f t="shared" si="11"/>
        <v>1770</v>
      </c>
      <c r="N124" s="14">
        <f t="shared" si="11"/>
        <v>1764</v>
      </c>
      <c r="O124" s="14">
        <f t="shared" si="11"/>
        <v>20625</v>
      </c>
      <c r="P124" s="14">
        <f t="shared" si="11"/>
        <v>14933</v>
      </c>
      <c r="Q124" s="14">
        <f t="shared" si="11"/>
        <v>1888</v>
      </c>
      <c r="R124" s="14">
        <f t="shared" si="11"/>
        <v>7326</v>
      </c>
      <c r="S124" s="14">
        <f t="shared" si="11"/>
        <v>2077</v>
      </c>
      <c r="T124" s="2"/>
    </row>
    <row r="125" spans="1:20" x14ac:dyDescent="0.2">
      <c r="A125" s="55" t="s">
        <v>185</v>
      </c>
      <c r="B125" s="22" t="s">
        <v>112</v>
      </c>
      <c r="C125" s="10">
        <v>8189</v>
      </c>
      <c r="D125" s="13">
        <v>7476</v>
      </c>
      <c r="E125" s="13">
        <v>750</v>
      </c>
      <c r="F125" s="13">
        <v>785</v>
      </c>
      <c r="G125" s="13">
        <v>12</v>
      </c>
      <c r="H125" s="13" t="s">
        <v>196</v>
      </c>
      <c r="I125" s="13" t="s">
        <v>196</v>
      </c>
      <c r="J125" s="37">
        <f t="shared" si="6"/>
        <v>17212</v>
      </c>
      <c r="K125" s="29">
        <v>159</v>
      </c>
      <c r="L125" s="13">
        <v>567</v>
      </c>
      <c r="M125" s="13">
        <v>238</v>
      </c>
      <c r="N125" s="13">
        <v>204</v>
      </c>
      <c r="O125" s="13">
        <v>2514</v>
      </c>
      <c r="P125" s="13">
        <v>1712</v>
      </c>
      <c r="Q125" s="13">
        <v>187</v>
      </c>
      <c r="R125" s="13">
        <v>684</v>
      </c>
      <c r="S125" s="13">
        <v>141</v>
      </c>
    </row>
    <row r="126" spans="1:20" x14ac:dyDescent="0.2">
      <c r="A126" s="53"/>
      <c r="B126" s="20" t="s">
        <v>113</v>
      </c>
      <c r="C126" s="10">
        <v>12479</v>
      </c>
      <c r="D126" s="10">
        <v>13208</v>
      </c>
      <c r="E126" s="10">
        <v>1659</v>
      </c>
      <c r="F126" s="10">
        <v>983</v>
      </c>
      <c r="G126" s="10">
        <v>9</v>
      </c>
      <c r="H126" s="10" t="s">
        <v>196</v>
      </c>
      <c r="I126" s="10" t="s">
        <v>196</v>
      </c>
      <c r="J126" s="35">
        <f t="shared" si="6"/>
        <v>28338</v>
      </c>
      <c r="K126" s="27">
        <v>230</v>
      </c>
      <c r="L126" s="10">
        <v>725</v>
      </c>
      <c r="M126" s="10">
        <v>286</v>
      </c>
      <c r="N126" s="10">
        <v>313</v>
      </c>
      <c r="O126" s="10">
        <v>3429</v>
      </c>
      <c r="P126" s="10">
        <v>2423</v>
      </c>
      <c r="Q126" s="10">
        <v>275</v>
      </c>
      <c r="R126" s="10">
        <v>1195</v>
      </c>
      <c r="S126" s="10">
        <v>294</v>
      </c>
    </row>
    <row r="127" spans="1:20" x14ac:dyDescent="0.2">
      <c r="A127" s="53"/>
      <c r="B127" s="20" t="s">
        <v>114</v>
      </c>
      <c r="C127" s="10">
        <v>11786</v>
      </c>
      <c r="D127" s="10">
        <v>11748</v>
      </c>
      <c r="E127" s="10">
        <v>1643</v>
      </c>
      <c r="F127" s="10">
        <v>1019</v>
      </c>
      <c r="G127" s="10">
        <v>8</v>
      </c>
      <c r="H127" s="10" t="s">
        <v>196</v>
      </c>
      <c r="I127" s="10" t="s">
        <v>196</v>
      </c>
      <c r="J127" s="35">
        <f t="shared" si="6"/>
        <v>26204</v>
      </c>
      <c r="K127" s="27">
        <v>205</v>
      </c>
      <c r="L127" s="10">
        <v>668</v>
      </c>
      <c r="M127" s="10">
        <v>297</v>
      </c>
      <c r="N127" s="10">
        <v>278</v>
      </c>
      <c r="O127" s="10">
        <v>3226</v>
      </c>
      <c r="P127" s="10">
        <v>2320</v>
      </c>
      <c r="Q127" s="10">
        <v>266</v>
      </c>
      <c r="R127" s="10">
        <v>1042</v>
      </c>
      <c r="S127" s="10">
        <v>250</v>
      </c>
    </row>
    <row r="128" spans="1:20" x14ac:dyDescent="0.2">
      <c r="A128" s="53"/>
      <c r="B128" s="20" t="s">
        <v>115</v>
      </c>
      <c r="C128" s="10">
        <v>11596</v>
      </c>
      <c r="D128" s="10">
        <v>12983</v>
      </c>
      <c r="E128" s="10">
        <v>1760</v>
      </c>
      <c r="F128" s="10">
        <v>1234</v>
      </c>
      <c r="G128" s="10">
        <v>9</v>
      </c>
      <c r="H128" s="10" t="s">
        <v>196</v>
      </c>
      <c r="I128" s="10" t="s">
        <v>196</v>
      </c>
      <c r="J128" s="35">
        <f t="shared" si="6"/>
        <v>27582</v>
      </c>
      <c r="K128" s="27">
        <v>166</v>
      </c>
      <c r="L128" s="10">
        <v>534</v>
      </c>
      <c r="M128" s="10">
        <v>225</v>
      </c>
      <c r="N128" s="10">
        <v>253</v>
      </c>
      <c r="O128" s="10">
        <v>2923</v>
      </c>
      <c r="P128" s="10">
        <v>2314</v>
      </c>
      <c r="Q128" s="10">
        <v>337</v>
      </c>
      <c r="R128" s="10">
        <v>1262</v>
      </c>
      <c r="S128" s="10">
        <v>259</v>
      </c>
    </row>
    <row r="129" spans="1:20" x14ac:dyDescent="0.2">
      <c r="A129" s="53"/>
      <c r="B129" s="20" t="s">
        <v>116</v>
      </c>
      <c r="C129" s="10">
        <v>7847</v>
      </c>
      <c r="D129" s="10">
        <v>7906</v>
      </c>
      <c r="E129" s="10">
        <v>883</v>
      </c>
      <c r="F129" s="10">
        <v>650</v>
      </c>
      <c r="G129" s="10">
        <v>12</v>
      </c>
      <c r="H129" s="10" t="s">
        <v>196</v>
      </c>
      <c r="I129" s="10" t="s">
        <v>196</v>
      </c>
      <c r="J129" s="35">
        <f t="shared" si="6"/>
        <v>17298</v>
      </c>
      <c r="K129" s="27">
        <v>136</v>
      </c>
      <c r="L129" s="10">
        <v>474</v>
      </c>
      <c r="M129" s="10">
        <v>196</v>
      </c>
      <c r="N129" s="10">
        <v>229</v>
      </c>
      <c r="O129" s="10">
        <v>2326</v>
      </c>
      <c r="P129" s="10">
        <v>1625</v>
      </c>
      <c r="Q129" s="10">
        <v>179</v>
      </c>
      <c r="R129" s="10">
        <v>750</v>
      </c>
      <c r="S129" s="10">
        <v>173</v>
      </c>
    </row>
    <row r="130" spans="1:20" x14ac:dyDescent="0.2">
      <c r="A130" s="53"/>
      <c r="B130" s="20" t="s">
        <v>117</v>
      </c>
      <c r="C130" s="10">
        <v>19079</v>
      </c>
      <c r="D130" s="10">
        <v>19948</v>
      </c>
      <c r="E130" s="10">
        <v>3604</v>
      </c>
      <c r="F130" s="10">
        <v>1885</v>
      </c>
      <c r="G130" s="10">
        <v>17</v>
      </c>
      <c r="H130" s="10" t="s">
        <v>196</v>
      </c>
      <c r="I130" s="10" t="s">
        <v>196</v>
      </c>
      <c r="J130" s="35">
        <f t="shared" si="6"/>
        <v>44533</v>
      </c>
      <c r="K130" s="27">
        <v>294</v>
      </c>
      <c r="L130" s="10">
        <v>980</v>
      </c>
      <c r="M130" s="10">
        <v>422</v>
      </c>
      <c r="N130" s="10">
        <v>420</v>
      </c>
      <c r="O130" s="10">
        <v>4479</v>
      </c>
      <c r="P130" s="10">
        <v>3157</v>
      </c>
      <c r="Q130" s="10">
        <v>414</v>
      </c>
      <c r="R130" s="10">
        <v>1607</v>
      </c>
      <c r="S130" s="10">
        <v>529</v>
      </c>
    </row>
    <row r="131" spans="1:20" x14ac:dyDescent="0.2">
      <c r="A131" s="53"/>
      <c r="B131" s="20" t="s">
        <v>118</v>
      </c>
      <c r="C131" s="10">
        <v>15694</v>
      </c>
      <c r="D131" s="10">
        <v>16701</v>
      </c>
      <c r="E131" s="10">
        <v>2879</v>
      </c>
      <c r="F131" s="10">
        <v>1661</v>
      </c>
      <c r="G131" s="10">
        <v>15</v>
      </c>
      <c r="H131" s="10" t="s">
        <v>196</v>
      </c>
      <c r="I131" s="10" t="s">
        <v>196</v>
      </c>
      <c r="J131" s="35">
        <f t="shared" si="6"/>
        <v>36950</v>
      </c>
      <c r="K131" s="27">
        <v>198</v>
      </c>
      <c r="L131" s="10">
        <v>734</v>
      </c>
      <c r="M131" s="10">
        <v>311</v>
      </c>
      <c r="N131" s="10">
        <v>291</v>
      </c>
      <c r="O131" s="10">
        <v>3569</v>
      </c>
      <c r="P131" s="10">
        <v>2603</v>
      </c>
      <c r="Q131" s="10">
        <v>337</v>
      </c>
      <c r="R131" s="10">
        <v>1367</v>
      </c>
      <c r="S131" s="10">
        <v>425</v>
      </c>
    </row>
    <row r="132" spans="1:20" x14ac:dyDescent="0.2">
      <c r="A132" s="53"/>
      <c r="B132" s="20" t="s">
        <v>119</v>
      </c>
      <c r="C132" s="10">
        <v>715</v>
      </c>
      <c r="D132" s="10">
        <v>717</v>
      </c>
      <c r="E132" s="10">
        <v>70</v>
      </c>
      <c r="F132" s="10">
        <v>82</v>
      </c>
      <c r="G132" s="10">
        <v>2</v>
      </c>
      <c r="H132" s="10" t="s">
        <v>196</v>
      </c>
      <c r="I132" s="10" t="s">
        <v>196</v>
      </c>
      <c r="J132" s="35">
        <f t="shared" si="6"/>
        <v>1586</v>
      </c>
      <c r="K132" s="27">
        <v>15</v>
      </c>
      <c r="L132" s="10">
        <v>44</v>
      </c>
      <c r="M132" s="10">
        <v>11</v>
      </c>
      <c r="N132" s="10">
        <v>17</v>
      </c>
      <c r="O132" s="10">
        <v>168</v>
      </c>
      <c r="P132" s="10">
        <v>128</v>
      </c>
      <c r="Q132" s="10">
        <v>12</v>
      </c>
      <c r="R132" s="10">
        <v>71</v>
      </c>
      <c r="S132" s="10">
        <v>34</v>
      </c>
    </row>
    <row r="133" spans="1:20" x14ac:dyDescent="0.2">
      <c r="A133" s="53"/>
      <c r="B133" s="20" t="s">
        <v>120</v>
      </c>
      <c r="C133" s="10">
        <v>13578</v>
      </c>
      <c r="D133" s="10">
        <v>13419</v>
      </c>
      <c r="E133" s="10">
        <v>1271</v>
      </c>
      <c r="F133" s="10">
        <v>1368</v>
      </c>
      <c r="G133" s="10">
        <v>18</v>
      </c>
      <c r="H133" s="10" t="s">
        <v>196</v>
      </c>
      <c r="I133" s="10" t="s">
        <v>196</v>
      </c>
      <c r="J133" s="35">
        <f t="shared" ref="J133:J189" si="12">SUM(C133:I133)</f>
        <v>29654</v>
      </c>
      <c r="K133" s="27">
        <v>201</v>
      </c>
      <c r="L133" s="10">
        <v>690</v>
      </c>
      <c r="M133" s="10">
        <v>328</v>
      </c>
      <c r="N133" s="10">
        <v>366</v>
      </c>
      <c r="O133" s="10">
        <v>4087</v>
      </c>
      <c r="P133" s="10">
        <v>3276</v>
      </c>
      <c r="Q133" s="10">
        <v>403</v>
      </c>
      <c r="R133" s="10">
        <v>1552</v>
      </c>
      <c r="S133" s="10">
        <v>263</v>
      </c>
    </row>
    <row r="134" spans="1:20" x14ac:dyDescent="0.2">
      <c r="A134" s="53"/>
      <c r="B134" s="20" t="s">
        <v>121</v>
      </c>
      <c r="C134" s="10">
        <v>73</v>
      </c>
      <c r="D134" s="10">
        <v>56</v>
      </c>
      <c r="E134" s="10">
        <v>1</v>
      </c>
      <c r="F134" s="10">
        <v>8</v>
      </c>
      <c r="G134" s="10" t="s">
        <v>196</v>
      </c>
      <c r="H134" s="10" t="s">
        <v>196</v>
      </c>
      <c r="I134" s="10" t="s">
        <v>196</v>
      </c>
      <c r="J134" s="35">
        <f t="shared" si="12"/>
        <v>138</v>
      </c>
      <c r="K134" s="27" t="s">
        <v>196</v>
      </c>
      <c r="L134" s="10">
        <v>1</v>
      </c>
      <c r="M134" s="10">
        <v>1</v>
      </c>
      <c r="N134" s="10">
        <v>2</v>
      </c>
      <c r="O134" s="10">
        <v>14</v>
      </c>
      <c r="P134" s="10">
        <v>15</v>
      </c>
      <c r="Q134" s="10" t="s">
        <v>196</v>
      </c>
      <c r="R134" s="10">
        <v>7</v>
      </c>
      <c r="S134" s="10">
        <v>1</v>
      </c>
    </row>
    <row r="135" spans="1:20" x14ac:dyDescent="0.2">
      <c r="A135" s="53"/>
      <c r="B135" s="20" t="s">
        <v>19</v>
      </c>
      <c r="C135" s="10">
        <v>1135</v>
      </c>
      <c r="D135" s="10">
        <v>880</v>
      </c>
      <c r="E135" s="10">
        <v>96</v>
      </c>
      <c r="F135" s="10">
        <v>144</v>
      </c>
      <c r="G135" s="10">
        <v>2</v>
      </c>
      <c r="H135" s="10" t="s">
        <v>196</v>
      </c>
      <c r="I135" s="10" t="s">
        <v>196</v>
      </c>
      <c r="J135" s="35">
        <f t="shared" si="12"/>
        <v>2257</v>
      </c>
      <c r="K135" s="27">
        <v>22</v>
      </c>
      <c r="L135" s="10">
        <v>80</v>
      </c>
      <c r="M135" s="10">
        <v>25</v>
      </c>
      <c r="N135" s="10">
        <v>21</v>
      </c>
      <c r="O135" s="10">
        <v>317</v>
      </c>
      <c r="P135" s="10">
        <v>188</v>
      </c>
      <c r="Q135" s="10">
        <v>15</v>
      </c>
      <c r="R135" s="10">
        <v>73</v>
      </c>
      <c r="S135" s="10">
        <v>20</v>
      </c>
    </row>
    <row r="136" spans="1:20" s="3" customFormat="1" ht="12.75" thickBot="1" x14ac:dyDescent="0.25">
      <c r="A136" s="56"/>
      <c r="B136" s="23" t="s">
        <v>20</v>
      </c>
      <c r="C136" s="15">
        <f t="shared" ref="C136:S136" si="13">SUM(C125:C135)</f>
        <v>102171</v>
      </c>
      <c r="D136" s="15">
        <f t="shared" si="13"/>
        <v>105042</v>
      </c>
      <c r="E136" s="15">
        <f t="shared" si="13"/>
        <v>14616</v>
      </c>
      <c r="F136" s="15">
        <f t="shared" si="13"/>
        <v>9819</v>
      </c>
      <c r="G136" s="15">
        <f t="shared" si="13"/>
        <v>104</v>
      </c>
      <c r="H136" s="15">
        <f t="shared" si="13"/>
        <v>0</v>
      </c>
      <c r="I136" s="15">
        <f t="shared" si="13"/>
        <v>0</v>
      </c>
      <c r="J136" s="38">
        <f t="shared" si="13"/>
        <v>231752</v>
      </c>
      <c r="K136" s="30">
        <f t="shared" si="13"/>
        <v>1626</v>
      </c>
      <c r="L136" s="15">
        <f t="shared" si="13"/>
        <v>5497</v>
      </c>
      <c r="M136" s="15">
        <f t="shared" si="13"/>
        <v>2340</v>
      </c>
      <c r="N136" s="15">
        <f t="shared" si="13"/>
        <v>2394</v>
      </c>
      <c r="O136" s="15">
        <f t="shared" si="13"/>
        <v>27052</v>
      </c>
      <c r="P136" s="15">
        <f t="shared" si="13"/>
        <v>19761</v>
      </c>
      <c r="Q136" s="15">
        <f t="shared" si="13"/>
        <v>2425</v>
      </c>
      <c r="R136" s="15">
        <f t="shared" si="13"/>
        <v>9610</v>
      </c>
      <c r="S136" s="15">
        <f t="shared" si="13"/>
        <v>2389</v>
      </c>
      <c r="T136" s="2"/>
    </row>
    <row r="137" spans="1:20" x14ac:dyDescent="0.2">
      <c r="A137" s="57" t="s">
        <v>186</v>
      </c>
      <c r="B137" s="24" t="s">
        <v>122</v>
      </c>
      <c r="C137" s="16">
        <v>15647</v>
      </c>
      <c r="D137" s="16">
        <v>15162</v>
      </c>
      <c r="E137" s="16">
        <v>2898</v>
      </c>
      <c r="F137" s="16">
        <v>1264</v>
      </c>
      <c r="G137" s="16">
        <v>31</v>
      </c>
      <c r="H137" s="16">
        <v>1</v>
      </c>
      <c r="I137" s="16" t="s">
        <v>196</v>
      </c>
      <c r="J137" s="39">
        <f t="shared" si="12"/>
        <v>35003</v>
      </c>
      <c r="K137" s="31">
        <v>242</v>
      </c>
      <c r="L137" s="16">
        <v>806</v>
      </c>
      <c r="M137" s="16">
        <v>276</v>
      </c>
      <c r="N137" s="16">
        <v>329</v>
      </c>
      <c r="O137" s="16">
        <v>3469</v>
      </c>
      <c r="P137" s="16">
        <v>2403</v>
      </c>
      <c r="Q137" s="16">
        <v>304</v>
      </c>
      <c r="R137" s="16">
        <v>1081</v>
      </c>
      <c r="S137" s="16">
        <v>312</v>
      </c>
    </row>
    <row r="138" spans="1:20" x14ac:dyDescent="0.2">
      <c r="A138" s="53"/>
      <c r="B138" s="20" t="s">
        <v>123</v>
      </c>
      <c r="C138" s="10">
        <v>12324</v>
      </c>
      <c r="D138" s="10">
        <v>13359</v>
      </c>
      <c r="E138" s="10">
        <v>2494</v>
      </c>
      <c r="F138" s="10">
        <v>1182</v>
      </c>
      <c r="G138" s="10">
        <v>25</v>
      </c>
      <c r="H138" s="10" t="s">
        <v>196</v>
      </c>
      <c r="I138" s="10" t="s">
        <v>196</v>
      </c>
      <c r="J138" s="35">
        <f t="shared" si="12"/>
        <v>29384</v>
      </c>
      <c r="K138" s="27">
        <v>158</v>
      </c>
      <c r="L138" s="10">
        <v>586</v>
      </c>
      <c r="M138" s="10">
        <v>258</v>
      </c>
      <c r="N138" s="10">
        <v>261</v>
      </c>
      <c r="O138" s="10">
        <v>2867</v>
      </c>
      <c r="P138" s="10">
        <v>2168</v>
      </c>
      <c r="Q138" s="10">
        <v>273</v>
      </c>
      <c r="R138" s="10">
        <v>1023</v>
      </c>
      <c r="S138" s="10">
        <v>326</v>
      </c>
    </row>
    <row r="139" spans="1:20" x14ac:dyDescent="0.2">
      <c r="A139" s="53"/>
      <c r="B139" s="20" t="s">
        <v>124</v>
      </c>
      <c r="C139" s="10">
        <v>10842</v>
      </c>
      <c r="D139" s="10">
        <v>11564</v>
      </c>
      <c r="E139" s="10">
        <v>2136</v>
      </c>
      <c r="F139" s="10">
        <v>1004</v>
      </c>
      <c r="G139" s="10">
        <v>10</v>
      </c>
      <c r="H139" s="10" t="s">
        <v>196</v>
      </c>
      <c r="I139" s="10" t="s">
        <v>196</v>
      </c>
      <c r="J139" s="35">
        <f t="shared" si="12"/>
        <v>25556</v>
      </c>
      <c r="K139" s="27">
        <v>175</v>
      </c>
      <c r="L139" s="10">
        <v>564</v>
      </c>
      <c r="M139" s="10">
        <v>202</v>
      </c>
      <c r="N139" s="10">
        <v>222</v>
      </c>
      <c r="O139" s="10">
        <v>2529</v>
      </c>
      <c r="P139" s="10">
        <v>1797</v>
      </c>
      <c r="Q139" s="10">
        <v>232</v>
      </c>
      <c r="R139" s="10">
        <v>931</v>
      </c>
      <c r="S139" s="10">
        <v>242</v>
      </c>
    </row>
    <row r="140" spans="1:20" x14ac:dyDescent="0.2">
      <c r="A140" s="53"/>
      <c r="B140" s="20" t="s">
        <v>125</v>
      </c>
      <c r="C140" s="10">
        <v>13476</v>
      </c>
      <c r="D140" s="10">
        <v>13723</v>
      </c>
      <c r="E140" s="10">
        <v>2123</v>
      </c>
      <c r="F140" s="10">
        <v>1146</v>
      </c>
      <c r="G140" s="10">
        <v>7</v>
      </c>
      <c r="H140" s="10" t="s">
        <v>196</v>
      </c>
      <c r="I140" s="10" t="s">
        <v>196</v>
      </c>
      <c r="J140" s="35">
        <f t="shared" si="12"/>
        <v>30475</v>
      </c>
      <c r="K140" s="27">
        <v>203</v>
      </c>
      <c r="L140" s="10">
        <v>675</v>
      </c>
      <c r="M140" s="10">
        <v>258</v>
      </c>
      <c r="N140" s="10">
        <v>290</v>
      </c>
      <c r="O140" s="10">
        <v>3112</v>
      </c>
      <c r="P140" s="10">
        <v>2214</v>
      </c>
      <c r="Q140" s="10">
        <v>264</v>
      </c>
      <c r="R140" s="10">
        <v>1102</v>
      </c>
      <c r="S140" s="10">
        <v>350</v>
      </c>
    </row>
    <row r="141" spans="1:20" x14ac:dyDescent="0.2">
      <c r="A141" s="53"/>
      <c r="B141" s="20" t="s">
        <v>126</v>
      </c>
      <c r="C141" s="10">
        <v>2962</v>
      </c>
      <c r="D141" s="10">
        <v>2033</v>
      </c>
      <c r="E141" s="10">
        <v>129</v>
      </c>
      <c r="F141" s="10">
        <v>206</v>
      </c>
      <c r="G141" s="10">
        <v>8</v>
      </c>
      <c r="H141" s="10" t="s">
        <v>196</v>
      </c>
      <c r="I141" s="10" t="s">
        <v>196</v>
      </c>
      <c r="J141" s="35">
        <f t="shared" si="12"/>
        <v>5338</v>
      </c>
      <c r="K141" s="27">
        <v>57</v>
      </c>
      <c r="L141" s="10">
        <v>224</v>
      </c>
      <c r="M141" s="10">
        <v>92</v>
      </c>
      <c r="N141" s="10">
        <v>84</v>
      </c>
      <c r="O141" s="10">
        <v>1021</v>
      </c>
      <c r="P141" s="10">
        <v>716</v>
      </c>
      <c r="Q141" s="10">
        <v>63</v>
      </c>
      <c r="R141" s="10">
        <v>265</v>
      </c>
      <c r="S141" s="10">
        <v>29</v>
      </c>
    </row>
    <row r="142" spans="1:20" x14ac:dyDescent="0.2">
      <c r="A142" s="53"/>
      <c r="B142" s="20" t="s">
        <v>127</v>
      </c>
      <c r="C142" s="10">
        <v>7312</v>
      </c>
      <c r="D142" s="10">
        <v>7076</v>
      </c>
      <c r="E142" s="10">
        <v>1285</v>
      </c>
      <c r="F142" s="10">
        <v>648</v>
      </c>
      <c r="G142" s="10">
        <v>4</v>
      </c>
      <c r="H142" s="10" t="s">
        <v>196</v>
      </c>
      <c r="I142" s="10" t="s">
        <v>196</v>
      </c>
      <c r="J142" s="35">
        <f t="shared" si="12"/>
        <v>16325</v>
      </c>
      <c r="K142" s="27">
        <v>98</v>
      </c>
      <c r="L142" s="10">
        <v>368</v>
      </c>
      <c r="M142" s="10">
        <v>138</v>
      </c>
      <c r="N142" s="10">
        <v>135</v>
      </c>
      <c r="O142" s="10">
        <v>1633</v>
      </c>
      <c r="P142" s="10">
        <v>1160</v>
      </c>
      <c r="Q142" s="10">
        <v>148</v>
      </c>
      <c r="R142" s="10">
        <v>592</v>
      </c>
      <c r="S142" s="10">
        <v>175</v>
      </c>
    </row>
    <row r="143" spans="1:20" x14ac:dyDescent="0.2">
      <c r="A143" s="53"/>
      <c r="B143" s="20" t="s">
        <v>128</v>
      </c>
      <c r="C143" s="10">
        <v>6441</v>
      </c>
      <c r="D143" s="10">
        <v>5559</v>
      </c>
      <c r="E143" s="10">
        <v>502</v>
      </c>
      <c r="F143" s="10">
        <v>438</v>
      </c>
      <c r="G143" s="10">
        <v>4</v>
      </c>
      <c r="H143" s="10" t="s">
        <v>196</v>
      </c>
      <c r="I143" s="10" t="s">
        <v>196</v>
      </c>
      <c r="J143" s="35">
        <f t="shared" si="12"/>
        <v>12944</v>
      </c>
      <c r="K143" s="27">
        <v>163</v>
      </c>
      <c r="L143" s="10">
        <v>496</v>
      </c>
      <c r="M143" s="10">
        <v>184</v>
      </c>
      <c r="N143" s="10">
        <v>188</v>
      </c>
      <c r="O143" s="10">
        <v>1968</v>
      </c>
      <c r="P143" s="10">
        <v>1230</v>
      </c>
      <c r="Q143" s="10">
        <v>136</v>
      </c>
      <c r="R143" s="10">
        <v>483</v>
      </c>
      <c r="S143" s="10">
        <v>96</v>
      </c>
    </row>
    <row r="144" spans="1:20" x14ac:dyDescent="0.2">
      <c r="A144" s="53"/>
      <c r="B144" s="20" t="s">
        <v>19</v>
      </c>
      <c r="C144" s="10">
        <v>601</v>
      </c>
      <c r="D144" s="10">
        <v>374</v>
      </c>
      <c r="E144" s="10">
        <v>49</v>
      </c>
      <c r="F144" s="10">
        <v>53</v>
      </c>
      <c r="G144" s="10">
        <v>1</v>
      </c>
      <c r="H144" s="10" t="s">
        <v>196</v>
      </c>
      <c r="I144" s="10" t="s">
        <v>196</v>
      </c>
      <c r="J144" s="35">
        <f t="shared" si="12"/>
        <v>1078</v>
      </c>
      <c r="K144" s="27">
        <v>19</v>
      </c>
      <c r="L144" s="10">
        <v>48</v>
      </c>
      <c r="M144" s="10">
        <v>23</v>
      </c>
      <c r="N144" s="10">
        <v>15</v>
      </c>
      <c r="O144" s="10">
        <v>186</v>
      </c>
      <c r="P144" s="10">
        <v>101</v>
      </c>
      <c r="Q144" s="10">
        <v>13</v>
      </c>
      <c r="R144" s="10">
        <v>51</v>
      </c>
      <c r="S144" s="10">
        <v>11</v>
      </c>
    </row>
    <row r="145" spans="1:20" s="3" customFormat="1" ht="12.75" thickBot="1" x14ac:dyDescent="0.25">
      <c r="A145" s="54"/>
      <c r="B145" s="21" t="s">
        <v>20</v>
      </c>
      <c r="C145" s="14">
        <f t="shared" ref="C145:S145" si="14">SUM(C137:C144)</f>
        <v>69605</v>
      </c>
      <c r="D145" s="14">
        <f t="shared" si="14"/>
        <v>68850</v>
      </c>
      <c r="E145" s="14">
        <f t="shared" si="14"/>
        <v>11616</v>
      </c>
      <c r="F145" s="14">
        <f t="shared" si="14"/>
        <v>5941</v>
      </c>
      <c r="G145" s="14">
        <f t="shared" si="14"/>
        <v>90</v>
      </c>
      <c r="H145" s="14">
        <f t="shared" si="14"/>
        <v>1</v>
      </c>
      <c r="I145" s="14">
        <f t="shared" si="14"/>
        <v>0</v>
      </c>
      <c r="J145" s="36">
        <f t="shared" si="14"/>
        <v>156103</v>
      </c>
      <c r="K145" s="28">
        <f t="shared" si="14"/>
        <v>1115</v>
      </c>
      <c r="L145" s="14">
        <f t="shared" si="14"/>
        <v>3767</v>
      </c>
      <c r="M145" s="14">
        <f t="shared" si="14"/>
        <v>1431</v>
      </c>
      <c r="N145" s="14">
        <f t="shared" si="14"/>
        <v>1524</v>
      </c>
      <c r="O145" s="14">
        <f t="shared" si="14"/>
        <v>16785</v>
      </c>
      <c r="P145" s="14">
        <f t="shared" si="14"/>
        <v>11789</v>
      </c>
      <c r="Q145" s="14">
        <f t="shared" si="14"/>
        <v>1433</v>
      </c>
      <c r="R145" s="14">
        <f t="shared" si="14"/>
        <v>5528</v>
      </c>
      <c r="S145" s="14">
        <f t="shared" si="14"/>
        <v>1541</v>
      </c>
      <c r="T145" s="2"/>
    </row>
    <row r="146" spans="1:20" x14ac:dyDescent="0.2">
      <c r="A146" s="55" t="s">
        <v>187</v>
      </c>
      <c r="B146" s="22" t="s">
        <v>129</v>
      </c>
      <c r="C146" s="10">
        <v>15345</v>
      </c>
      <c r="D146" s="13">
        <v>15953</v>
      </c>
      <c r="E146" s="13">
        <v>3134</v>
      </c>
      <c r="F146" s="13">
        <v>1456</v>
      </c>
      <c r="G146" s="13">
        <v>20</v>
      </c>
      <c r="H146" s="13">
        <v>1</v>
      </c>
      <c r="I146" s="13" t="s">
        <v>196</v>
      </c>
      <c r="J146" s="37">
        <f t="shared" si="12"/>
        <v>35909</v>
      </c>
      <c r="K146" s="29">
        <v>205</v>
      </c>
      <c r="L146" s="13">
        <v>718</v>
      </c>
      <c r="M146" s="13">
        <v>317</v>
      </c>
      <c r="N146" s="13">
        <v>288</v>
      </c>
      <c r="O146" s="13">
        <v>3472</v>
      </c>
      <c r="P146" s="13">
        <v>2532</v>
      </c>
      <c r="Q146" s="13">
        <v>343</v>
      </c>
      <c r="R146" s="13">
        <v>1280</v>
      </c>
      <c r="S146" s="13">
        <v>351</v>
      </c>
    </row>
    <row r="147" spans="1:20" x14ac:dyDescent="0.2">
      <c r="A147" s="53"/>
      <c r="B147" s="20" t="s">
        <v>130</v>
      </c>
      <c r="C147" s="10">
        <v>13633</v>
      </c>
      <c r="D147" s="10">
        <v>13764</v>
      </c>
      <c r="E147" s="10">
        <v>2439</v>
      </c>
      <c r="F147" s="10">
        <v>1230</v>
      </c>
      <c r="G147" s="10">
        <v>4</v>
      </c>
      <c r="H147" s="10" t="s">
        <v>196</v>
      </c>
      <c r="I147" s="10" t="s">
        <v>196</v>
      </c>
      <c r="J147" s="35">
        <f t="shared" si="12"/>
        <v>31070</v>
      </c>
      <c r="K147" s="27">
        <v>171</v>
      </c>
      <c r="L147" s="10">
        <v>634</v>
      </c>
      <c r="M147" s="10">
        <v>291</v>
      </c>
      <c r="N147" s="10">
        <v>261</v>
      </c>
      <c r="O147" s="10">
        <v>3076</v>
      </c>
      <c r="P147" s="10">
        <v>2267</v>
      </c>
      <c r="Q147" s="10">
        <v>287</v>
      </c>
      <c r="R147" s="10">
        <v>1074</v>
      </c>
      <c r="S147" s="10">
        <v>339</v>
      </c>
    </row>
    <row r="148" spans="1:20" x14ac:dyDescent="0.2">
      <c r="A148" s="53"/>
      <c r="B148" s="20" t="s">
        <v>131</v>
      </c>
      <c r="C148" s="10">
        <v>2231</v>
      </c>
      <c r="D148" s="10">
        <v>1805</v>
      </c>
      <c r="E148" s="10">
        <v>185</v>
      </c>
      <c r="F148" s="10">
        <v>205</v>
      </c>
      <c r="G148" s="10">
        <v>2</v>
      </c>
      <c r="H148" s="10" t="s">
        <v>196</v>
      </c>
      <c r="I148" s="10" t="s">
        <v>196</v>
      </c>
      <c r="J148" s="35">
        <f t="shared" si="12"/>
        <v>4428</v>
      </c>
      <c r="K148" s="27">
        <v>21</v>
      </c>
      <c r="L148" s="10">
        <v>98</v>
      </c>
      <c r="M148" s="10">
        <v>37</v>
      </c>
      <c r="N148" s="10">
        <v>51</v>
      </c>
      <c r="O148" s="10">
        <v>481</v>
      </c>
      <c r="P148" s="10">
        <v>371</v>
      </c>
      <c r="Q148" s="10">
        <v>46</v>
      </c>
      <c r="R148" s="10">
        <v>176</v>
      </c>
      <c r="S148" s="10">
        <v>53</v>
      </c>
    </row>
    <row r="149" spans="1:20" x14ac:dyDescent="0.2">
      <c r="A149" s="53"/>
      <c r="B149" s="20" t="s">
        <v>132</v>
      </c>
      <c r="C149" s="10">
        <v>24268</v>
      </c>
      <c r="D149" s="10">
        <v>22779</v>
      </c>
      <c r="E149" s="10">
        <v>4593</v>
      </c>
      <c r="F149" s="10">
        <v>2410</v>
      </c>
      <c r="G149" s="10">
        <v>75</v>
      </c>
      <c r="H149" s="10" t="s">
        <v>196</v>
      </c>
      <c r="I149" s="10" t="s">
        <v>196</v>
      </c>
      <c r="J149" s="35">
        <f t="shared" si="12"/>
        <v>54125</v>
      </c>
      <c r="K149" s="27">
        <v>328</v>
      </c>
      <c r="L149" s="10">
        <v>1082</v>
      </c>
      <c r="M149" s="10">
        <v>476</v>
      </c>
      <c r="N149" s="10">
        <v>426</v>
      </c>
      <c r="O149" s="10">
        <v>4981</v>
      </c>
      <c r="P149" s="10">
        <v>3496</v>
      </c>
      <c r="Q149" s="10">
        <v>437</v>
      </c>
      <c r="R149" s="10">
        <v>1744</v>
      </c>
      <c r="S149" s="10">
        <v>693</v>
      </c>
    </row>
    <row r="150" spans="1:20" x14ac:dyDescent="0.2">
      <c r="A150" s="53"/>
      <c r="B150" s="20" t="s">
        <v>133</v>
      </c>
      <c r="C150" s="10">
        <v>4017</v>
      </c>
      <c r="D150" s="10">
        <v>4183</v>
      </c>
      <c r="E150" s="10">
        <v>511</v>
      </c>
      <c r="F150" s="10">
        <v>293</v>
      </c>
      <c r="G150" s="10">
        <v>4</v>
      </c>
      <c r="H150" s="10" t="s">
        <v>196</v>
      </c>
      <c r="I150" s="10" t="s">
        <v>196</v>
      </c>
      <c r="J150" s="35">
        <f t="shared" si="12"/>
        <v>9008</v>
      </c>
      <c r="K150" s="27">
        <v>63</v>
      </c>
      <c r="L150" s="10">
        <v>229</v>
      </c>
      <c r="M150" s="10">
        <v>86</v>
      </c>
      <c r="N150" s="10">
        <v>107</v>
      </c>
      <c r="O150" s="10">
        <v>1103</v>
      </c>
      <c r="P150" s="10">
        <v>787</v>
      </c>
      <c r="Q150" s="10">
        <v>93</v>
      </c>
      <c r="R150" s="10">
        <v>402</v>
      </c>
      <c r="S150" s="10">
        <v>87</v>
      </c>
    </row>
    <row r="151" spans="1:20" x14ac:dyDescent="0.2">
      <c r="A151" s="53"/>
      <c r="B151" s="20" t="s">
        <v>134</v>
      </c>
      <c r="C151" s="10">
        <v>2673</v>
      </c>
      <c r="D151" s="10">
        <v>2600</v>
      </c>
      <c r="E151" s="10">
        <v>243</v>
      </c>
      <c r="F151" s="10">
        <v>227</v>
      </c>
      <c r="G151" s="10">
        <v>2</v>
      </c>
      <c r="H151" s="10" t="s">
        <v>196</v>
      </c>
      <c r="I151" s="10" t="s">
        <v>196</v>
      </c>
      <c r="J151" s="35">
        <f t="shared" si="12"/>
        <v>5745</v>
      </c>
      <c r="K151" s="27">
        <v>45</v>
      </c>
      <c r="L151" s="10">
        <v>167</v>
      </c>
      <c r="M151" s="10">
        <v>66</v>
      </c>
      <c r="N151" s="10">
        <v>79</v>
      </c>
      <c r="O151" s="10">
        <v>779</v>
      </c>
      <c r="P151" s="10">
        <v>561</v>
      </c>
      <c r="Q151" s="10">
        <v>61</v>
      </c>
      <c r="R151" s="10">
        <v>230</v>
      </c>
      <c r="S151" s="10">
        <v>60</v>
      </c>
    </row>
    <row r="152" spans="1:20" x14ac:dyDescent="0.2">
      <c r="A152" s="53"/>
      <c r="B152" s="20" t="s">
        <v>135</v>
      </c>
      <c r="C152" s="10">
        <v>166</v>
      </c>
      <c r="D152" s="10">
        <v>5</v>
      </c>
      <c r="E152" s="10">
        <v>22</v>
      </c>
      <c r="F152" s="10">
        <v>2</v>
      </c>
      <c r="G152" s="10" t="s">
        <v>196</v>
      </c>
      <c r="H152" s="10" t="s">
        <v>196</v>
      </c>
      <c r="I152" s="10" t="s">
        <v>196</v>
      </c>
      <c r="J152" s="35">
        <f t="shared" si="12"/>
        <v>195</v>
      </c>
      <c r="K152" s="27" t="s">
        <v>196</v>
      </c>
      <c r="L152" s="10" t="s">
        <v>196</v>
      </c>
      <c r="M152" s="10" t="s">
        <v>196</v>
      </c>
      <c r="N152" s="10" t="s">
        <v>196</v>
      </c>
      <c r="O152" s="10" t="s">
        <v>196</v>
      </c>
      <c r="P152" s="10" t="s">
        <v>196</v>
      </c>
      <c r="Q152" s="10" t="s">
        <v>196</v>
      </c>
      <c r="R152" s="10" t="s">
        <v>196</v>
      </c>
      <c r="S152" s="10">
        <v>1</v>
      </c>
    </row>
    <row r="153" spans="1:20" x14ac:dyDescent="0.2">
      <c r="A153" s="53"/>
      <c r="B153" s="20" t="s">
        <v>19</v>
      </c>
      <c r="C153" s="10">
        <v>296</v>
      </c>
      <c r="D153" s="10">
        <v>248</v>
      </c>
      <c r="E153" s="10">
        <v>23</v>
      </c>
      <c r="F153" s="10">
        <v>38</v>
      </c>
      <c r="G153" s="10" t="s">
        <v>196</v>
      </c>
      <c r="H153" s="10" t="s">
        <v>196</v>
      </c>
      <c r="I153" s="10" t="s">
        <v>196</v>
      </c>
      <c r="J153" s="35">
        <f t="shared" si="12"/>
        <v>605</v>
      </c>
      <c r="K153" s="27">
        <v>12</v>
      </c>
      <c r="L153" s="10">
        <v>24</v>
      </c>
      <c r="M153" s="10">
        <v>7</v>
      </c>
      <c r="N153" s="10">
        <v>4</v>
      </c>
      <c r="O153" s="10">
        <v>70</v>
      </c>
      <c r="P153" s="10">
        <v>40</v>
      </c>
      <c r="Q153" s="10">
        <v>6</v>
      </c>
      <c r="R153" s="10">
        <v>22</v>
      </c>
      <c r="S153" s="10">
        <v>3</v>
      </c>
    </row>
    <row r="154" spans="1:20" s="3" customFormat="1" ht="12.75" thickBot="1" x14ac:dyDescent="0.25">
      <c r="A154" s="56"/>
      <c r="B154" s="23" t="s">
        <v>20</v>
      </c>
      <c r="C154" s="15">
        <f t="shared" ref="C154:S154" si="15">SUM(C146:C153)</f>
        <v>62629</v>
      </c>
      <c r="D154" s="15">
        <f t="shared" si="15"/>
        <v>61337</v>
      </c>
      <c r="E154" s="15">
        <f t="shared" si="15"/>
        <v>11150</v>
      </c>
      <c r="F154" s="15">
        <f t="shared" si="15"/>
        <v>5861</v>
      </c>
      <c r="G154" s="15">
        <f t="shared" si="15"/>
        <v>107</v>
      </c>
      <c r="H154" s="15">
        <f t="shared" si="15"/>
        <v>1</v>
      </c>
      <c r="I154" s="15">
        <f t="shared" si="15"/>
        <v>0</v>
      </c>
      <c r="J154" s="38">
        <f t="shared" si="15"/>
        <v>141085</v>
      </c>
      <c r="K154" s="30">
        <f t="shared" si="15"/>
        <v>845</v>
      </c>
      <c r="L154" s="15">
        <f t="shared" si="15"/>
        <v>2952</v>
      </c>
      <c r="M154" s="15">
        <f t="shared" si="15"/>
        <v>1280</v>
      </c>
      <c r="N154" s="15">
        <f t="shared" si="15"/>
        <v>1216</v>
      </c>
      <c r="O154" s="15">
        <f t="shared" si="15"/>
        <v>13962</v>
      </c>
      <c r="P154" s="15">
        <f t="shared" si="15"/>
        <v>10054</v>
      </c>
      <c r="Q154" s="15">
        <f t="shared" si="15"/>
        <v>1273</v>
      </c>
      <c r="R154" s="15">
        <f t="shared" si="15"/>
        <v>4928</v>
      </c>
      <c r="S154" s="15">
        <f t="shared" si="15"/>
        <v>1587</v>
      </c>
      <c r="T154" s="2"/>
    </row>
    <row r="155" spans="1:20" x14ac:dyDescent="0.2">
      <c r="A155" s="57" t="s">
        <v>188</v>
      </c>
      <c r="B155" s="24" t="s">
        <v>139</v>
      </c>
      <c r="C155" s="16">
        <v>11130</v>
      </c>
      <c r="D155" s="16">
        <v>10703</v>
      </c>
      <c r="E155" s="16">
        <v>2059</v>
      </c>
      <c r="F155" s="16">
        <v>1082</v>
      </c>
      <c r="G155" s="16">
        <v>12</v>
      </c>
      <c r="H155" s="16" t="s">
        <v>196</v>
      </c>
      <c r="I155" s="16" t="s">
        <v>196</v>
      </c>
      <c r="J155" s="39">
        <f t="shared" si="12"/>
        <v>24986</v>
      </c>
      <c r="K155" s="31">
        <v>118</v>
      </c>
      <c r="L155" s="16">
        <v>404</v>
      </c>
      <c r="M155" s="16">
        <v>182</v>
      </c>
      <c r="N155" s="16">
        <v>213</v>
      </c>
      <c r="O155" s="16">
        <v>2177</v>
      </c>
      <c r="P155" s="16">
        <v>1657</v>
      </c>
      <c r="Q155" s="16">
        <v>209</v>
      </c>
      <c r="R155" s="16">
        <v>845</v>
      </c>
      <c r="S155" s="16">
        <v>306</v>
      </c>
    </row>
    <row r="156" spans="1:20" x14ac:dyDescent="0.2">
      <c r="A156" s="53"/>
      <c r="B156" s="20" t="s">
        <v>140</v>
      </c>
      <c r="C156" s="10">
        <v>15368</v>
      </c>
      <c r="D156" s="10">
        <v>14583</v>
      </c>
      <c r="E156" s="10">
        <v>2528</v>
      </c>
      <c r="F156" s="10">
        <v>1198</v>
      </c>
      <c r="G156" s="10">
        <v>23</v>
      </c>
      <c r="H156" s="10" t="s">
        <v>196</v>
      </c>
      <c r="I156" s="10" t="s">
        <v>196</v>
      </c>
      <c r="J156" s="35">
        <f t="shared" si="12"/>
        <v>33700</v>
      </c>
      <c r="K156" s="27">
        <v>214</v>
      </c>
      <c r="L156" s="10">
        <v>690</v>
      </c>
      <c r="M156" s="10">
        <v>294</v>
      </c>
      <c r="N156" s="10">
        <v>293</v>
      </c>
      <c r="O156" s="10">
        <v>3387</v>
      </c>
      <c r="P156" s="10">
        <v>2565</v>
      </c>
      <c r="Q156" s="10">
        <v>307</v>
      </c>
      <c r="R156" s="10">
        <v>1200</v>
      </c>
      <c r="S156" s="10">
        <v>298</v>
      </c>
    </row>
    <row r="157" spans="1:20" x14ac:dyDescent="0.2">
      <c r="A157" s="53"/>
      <c r="B157" s="20" t="s">
        <v>141</v>
      </c>
      <c r="C157" s="10">
        <v>13572</v>
      </c>
      <c r="D157" s="10">
        <v>13934</v>
      </c>
      <c r="E157" s="10">
        <v>1878</v>
      </c>
      <c r="F157" s="10">
        <v>1043</v>
      </c>
      <c r="G157" s="10">
        <v>4</v>
      </c>
      <c r="H157" s="10" t="s">
        <v>196</v>
      </c>
      <c r="I157" s="10" t="s">
        <v>196</v>
      </c>
      <c r="J157" s="35">
        <f t="shared" si="12"/>
        <v>30431</v>
      </c>
      <c r="K157" s="27">
        <v>204</v>
      </c>
      <c r="L157" s="10">
        <v>684</v>
      </c>
      <c r="M157" s="10">
        <v>266</v>
      </c>
      <c r="N157" s="10">
        <v>293</v>
      </c>
      <c r="O157" s="10">
        <v>3330</v>
      </c>
      <c r="P157" s="10">
        <v>2457</v>
      </c>
      <c r="Q157" s="10">
        <v>274</v>
      </c>
      <c r="R157" s="10">
        <v>1177</v>
      </c>
      <c r="S157" s="10">
        <v>334</v>
      </c>
    </row>
    <row r="158" spans="1:20" x14ac:dyDescent="0.2">
      <c r="A158" s="53"/>
      <c r="B158" s="20" t="s">
        <v>142</v>
      </c>
      <c r="C158" s="10">
        <v>7793</v>
      </c>
      <c r="D158" s="10">
        <v>8019</v>
      </c>
      <c r="E158" s="10">
        <v>1742</v>
      </c>
      <c r="F158" s="10">
        <v>752</v>
      </c>
      <c r="G158" s="10">
        <v>3</v>
      </c>
      <c r="H158" s="10">
        <v>1</v>
      </c>
      <c r="I158" s="10" t="s">
        <v>196</v>
      </c>
      <c r="J158" s="35">
        <f t="shared" si="12"/>
        <v>18310</v>
      </c>
      <c r="K158" s="27">
        <v>112</v>
      </c>
      <c r="L158" s="10">
        <v>344</v>
      </c>
      <c r="M158" s="10">
        <v>133</v>
      </c>
      <c r="N158" s="10">
        <v>140</v>
      </c>
      <c r="O158" s="10">
        <v>1572</v>
      </c>
      <c r="P158" s="10">
        <v>1139</v>
      </c>
      <c r="Q158" s="10">
        <v>166</v>
      </c>
      <c r="R158" s="10">
        <v>617</v>
      </c>
      <c r="S158" s="10">
        <v>189</v>
      </c>
    </row>
    <row r="159" spans="1:20" x14ac:dyDescent="0.2">
      <c r="A159" s="53"/>
      <c r="B159" s="20" t="s">
        <v>143</v>
      </c>
      <c r="C159" s="10">
        <v>7753</v>
      </c>
      <c r="D159" s="10">
        <v>8321</v>
      </c>
      <c r="E159" s="10">
        <v>1078</v>
      </c>
      <c r="F159" s="10">
        <v>532</v>
      </c>
      <c r="G159" s="10">
        <v>3</v>
      </c>
      <c r="H159" s="10" t="s">
        <v>196</v>
      </c>
      <c r="I159" s="10" t="s">
        <v>196</v>
      </c>
      <c r="J159" s="35">
        <f t="shared" si="12"/>
        <v>17687</v>
      </c>
      <c r="K159" s="27">
        <v>122</v>
      </c>
      <c r="L159" s="10">
        <v>444</v>
      </c>
      <c r="M159" s="10">
        <v>163</v>
      </c>
      <c r="N159" s="10">
        <v>188</v>
      </c>
      <c r="O159" s="10">
        <v>2040</v>
      </c>
      <c r="P159" s="10">
        <v>1420</v>
      </c>
      <c r="Q159" s="10">
        <v>163</v>
      </c>
      <c r="R159" s="10">
        <v>631</v>
      </c>
      <c r="S159" s="10">
        <v>190</v>
      </c>
    </row>
    <row r="160" spans="1:20" x14ac:dyDescent="0.2">
      <c r="A160" s="53"/>
      <c r="B160" s="20" t="s">
        <v>144</v>
      </c>
      <c r="C160" s="10">
        <v>3597</v>
      </c>
      <c r="D160" s="10">
        <v>3623</v>
      </c>
      <c r="E160" s="10">
        <v>371</v>
      </c>
      <c r="F160" s="10">
        <v>245</v>
      </c>
      <c r="G160" s="10" t="s">
        <v>196</v>
      </c>
      <c r="H160" s="10" t="s">
        <v>196</v>
      </c>
      <c r="I160" s="10" t="s">
        <v>196</v>
      </c>
      <c r="J160" s="35">
        <f t="shared" si="12"/>
        <v>7836</v>
      </c>
      <c r="K160" s="27">
        <v>74</v>
      </c>
      <c r="L160" s="10">
        <v>224</v>
      </c>
      <c r="M160" s="10">
        <v>89</v>
      </c>
      <c r="N160" s="10">
        <v>83</v>
      </c>
      <c r="O160" s="10">
        <v>1062</v>
      </c>
      <c r="P160" s="10">
        <v>737</v>
      </c>
      <c r="Q160" s="10">
        <v>91</v>
      </c>
      <c r="R160" s="10">
        <v>345</v>
      </c>
      <c r="S160" s="10">
        <v>83</v>
      </c>
    </row>
    <row r="161" spans="1:20" x14ac:dyDescent="0.2">
      <c r="A161" s="53"/>
      <c r="B161" s="20" t="s">
        <v>19</v>
      </c>
      <c r="C161" s="10">
        <v>336</v>
      </c>
      <c r="D161" s="10">
        <v>220</v>
      </c>
      <c r="E161" s="10">
        <v>46</v>
      </c>
      <c r="F161" s="10">
        <v>35</v>
      </c>
      <c r="G161" s="10" t="s">
        <v>196</v>
      </c>
      <c r="H161" s="10" t="s">
        <v>196</v>
      </c>
      <c r="I161" s="10" t="s">
        <v>196</v>
      </c>
      <c r="J161" s="35">
        <f t="shared" si="12"/>
        <v>637</v>
      </c>
      <c r="K161" s="27">
        <v>2</v>
      </c>
      <c r="L161" s="10">
        <v>13</v>
      </c>
      <c r="M161" s="10">
        <v>7</v>
      </c>
      <c r="N161" s="10">
        <v>2</v>
      </c>
      <c r="O161" s="10">
        <v>63</v>
      </c>
      <c r="P161" s="10">
        <v>35</v>
      </c>
      <c r="Q161" s="10">
        <v>6</v>
      </c>
      <c r="R161" s="10">
        <v>24</v>
      </c>
      <c r="S161" s="10">
        <v>6</v>
      </c>
    </row>
    <row r="162" spans="1:20" s="3" customFormat="1" ht="12.75" thickBot="1" x14ac:dyDescent="0.25">
      <c r="A162" s="54"/>
      <c r="B162" s="21" t="s">
        <v>20</v>
      </c>
      <c r="C162" s="14">
        <f t="shared" ref="C162:S162" si="16">SUM(C155:C161)</f>
        <v>59549</v>
      </c>
      <c r="D162" s="14">
        <f t="shared" si="16"/>
        <v>59403</v>
      </c>
      <c r="E162" s="14">
        <f t="shared" si="16"/>
        <v>9702</v>
      </c>
      <c r="F162" s="14">
        <f t="shared" si="16"/>
        <v>4887</v>
      </c>
      <c r="G162" s="14">
        <f t="shared" si="16"/>
        <v>45</v>
      </c>
      <c r="H162" s="14">
        <f t="shared" si="16"/>
        <v>1</v>
      </c>
      <c r="I162" s="14">
        <f t="shared" si="16"/>
        <v>0</v>
      </c>
      <c r="J162" s="36">
        <f t="shared" si="16"/>
        <v>133587</v>
      </c>
      <c r="K162" s="28">
        <f t="shared" si="16"/>
        <v>846</v>
      </c>
      <c r="L162" s="14">
        <f t="shared" si="16"/>
        <v>2803</v>
      </c>
      <c r="M162" s="14">
        <f t="shared" si="16"/>
        <v>1134</v>
      </c>
      <c r="N162" s="14">
        <f t="shared" si="16"/>
        <v>1212</v>
      </c>
      <c r="O162" s="14">
        <f t="shared" si="16"/>
        <v>13631</v>
      </c>
      <c r="P162" s="14">
        <f t="shared" si="16"/>
        <v>10010</v>
      </c>
      <c r="Q162" s="14">
        <f t="shared" si="16"/>
        <v>1216</v>
      </c>
      <c r="R162" s="14">
        <f t="shared" si="16"/>
        <v>4839</v>
      </c>
      <c r="S162" s="14">
        <f t="shared" si="16"/>
        <v>1406</v>
      </c>
      <c r="T162" s="2"/>
    </row>
    <row r="163" spans="1:20" x14ac:dyDescent="0.2">
      <c r="A163" s="55" t="s">
        <v>189</v>
      </c>
      <c r="B163" s="22" t="s">
        <v>145</v>
      </c>
      <c r="C163" s="10">
        <v>17009</v>
      </c>
      <c r="D163" s="13">
        <v>17850</v>
      </c>
      <c r="E163" s="13">
        <v>3143</v>
      </c>
      <c r="F163" s="13">
        <v>1841</v>
      </c>
      <c r="G163" s="13">
        <v>21</v>
      </c>
      <c r="H163" s="13">
        <v>1</v>
      </c>
      <c r="I163" s="13" t="s">
        <v>196</v>
      </c>
      <c r="J163" s="37">
        <f t="shared" si="12"/>
        <v>39865</v>
      </c>
      <c r="K163" s="29">
        <v>256</v>
      </c>
      <c r="L163" s="13">
        <v>762</v>
      </c>
      <c r="M163" s="13">
        <v>326</v>
      </c>
      <c r="N163" s="13">
        <v>341</v>
      </c>
      <c r="O163" s="13">
        <v>3743</v>
      </c>
      <c r="P163" s="13">
        <v>2910</v>
      </c>
      <c r="Q163" s="13">
        <v>410</v>
      </c>
      <c r="R163" s="13">
        <v>1501</v>
      </c>
      <c r="S163" s="13">
        <v>480</v>
      </c>
    </row>
    <row r="164" spans="1:20" x14ac:dyDescent="0.2">
      <c r="A164" s="53"/>
      <c r="B164" s="20" t="s">
        <v>146</v>
      </c>
      <c r="C164" s="10">
        <v>25394</v>
      </c>
      <c r="D164" s="10">
        <v>25593</v>
      </c>
      <c r="E164" s="10">
        <v>4873</v>
      </c>
      <c r="F164" s="10">
        <v>2112</v>
      </c>
      <c r="G164" s="10">
        <v>21</v>
      </c>
      <c r="H164" s="10" t="s">
        <v>196</v>
      </c>
      <c r="I164" s="10" t="s">
        <v>196</v>
      </c>
      <c r="J164" s="35">
        <f t="shared" si="12"/>
        <v>57993</v>
      </c>
      <c r="K164" s="27">
        <v>390</v>
      </c>
      <c r="L164" s="10">
        <v>1269</v>
      </c>
      <c r="M164" s="10">
        <v>484</v>
      </c>
      <c r="N164" s="10">
        <v>478</v>
      </c>
      <c r="O164" s="10">
        <v>5470</v>
      </c>
      <c r="P164" s="10">
        <v>3790</v>
      </c>
      <c r="Q164" s="10">
        <v>503</v>
      </c>
      <c r="R164" s="10">
        <v>2031</v>
      </c>
      <c r="S164" s="10">
        <v>604</v>
      </c>
    </row>
    <row r="165" spans="1:20" x14ac:dyDescent="0.2">
      <c r="A165" s="53"/>
      <c r="B165" s="20" t="s">
        <v>147</v>
      </c>
      <c r="C165" s="10">
        <v>6993</v>
      </c>
      <c r="D165" s="10">
        <v>7066</v>
      </c>
      <c r="E165" s="10">
        <v>1042</v>
      </c>
      <c r="F165" s="10">
        <v>540</v>
      </c>
      <c r="G165" s="10">
        <v>1</v>
      </c>
      <c r="H165" s="10" t="s">
        <v>196</v>
      </c>
      <c r="I165" s="10" t="s">
        <v>196</v>
      </c>
      <c r="J165" s="35">
        <f t="shared" si="12"/>
        <v>15642</v>
      </c>
      <c r="K165" s="27">
        <v>109</v>
      </c>
      <c r="L165" s="10">
        <v>368</v>
      </c>
      <c r="M165" s="10">
        <v>142</v>
      </c>
      <c r="N165" s="10">
        <v>142</v>
      </c>
      <c r="O165" s="10">
        <v>1669</v>
      </c>
      <c r="P165" s="10">
        <v>1192</v>
      </c>
      <c r="Q165" s="10">
        <v>161</v>
      </c>
      <c r="R165" s="10">
        <v>593</v>
      </c>
      <c r="S165" s="10">
        <v>161</v>
      </c>
    </row>
    <row r="166" spans="1:20" x14ac:dyDescent="0.2">
      <c r="A166" s="53"/>
      <c r="B166" s="20" t="s">
        <v>148</v>
      </c>
      <c r="C166" s="10">
        <v>12188</v>
      </c>
      <c r="D166" s="10">
        <v>11038</v>
      </c>
      <c r="E166" s="10">
        <v>1173</v>
      </c>
      <c r="F166" s="10">
        <v>809</v>
      </c>
      <c r="G166" s="10">
        <v>5</v>
      </c>
      <c r="H166" s="10" t="s">
        <v>196</v>
      </c>
      <c r="I166" s="10" t="s">
        <v>196</v>
      </c>
      <c r="J166" s="35">
        <f t="shared" si="12"/>
        <v>25213</v>
      </c>
      <c r="K166" s="27">
        <v>240</v>
      </c>
      <c r="L166" s="10">
        <v>803</v>
      </c>
      <c r="M166" s="10">
        <v>301</v>
      </c>
      <c r="N166" s="10">
        <v>311</v>
      </c>
      <c r="O166" s="10">
        <v>3549</v>
      </c>
      <c r="P166" s="10">
        <v>2402</v>
      </c>
      <c r="Q166" s="10">
        <v>265</v>
      </c>
      <c r="R166" s="10">
        <v>1026</v>
      </c>
      <c r="S166" s="10">
        <v>212</v>
      </c>
    </row>
    <row r="167" spans="1:20" x14ac:dyDescent="0.2">
      <c r="A167" s="53"/>
      <c r="B167" s="20" t="s">
        <v>149</v>
      </c>
      <c r="C167" s="10">
        <v>7733</v>
      </c>
      <c r="D167" s="10">
        <v>7540</v>
      </c>
      <c r="E167" s="10">
        <v>1248</v>
      </c>
      <c r="F167" s="10">
        <v>637</v>
      </c>
      <c r="G167" s="10">
        <v>2</v>
      </c>
      <c r="H167" s="10" t="s">
        <v>196</v>
      </c>
      <c r="I167" s="10" t="s">
        <v>196</v>
      </c>
      <c r="J167" s="35">
        <f t="shared" si="12"/>
        <v>17160</v>
      </c>
      <c r="K167" s="27">
        <v>112</v>
      </c>
      <c r="L167" s="10">
        <v>386</v>
      </c>
      <c r="M167" s="10">
        <v>151</v>
      </c>
      <c r="N167" s="10">
        <v>151</v>
      </c>
      <c r="O167" s="10">
        <v>1683</v>
      </c>
      <c r="P167" s="10">
        <v>1147</v>
      </c>
      <c r="Q167" s="10">
        <v>132</v>
      </c>
      <c r="R167" s="10">
        <v>575</v>
      </c>
      <c r="S167" s="10">
        <v>191</v>
      </c>
    </row>
    <row r="168" spans="1:20" x14ac:dyDescent="0.2">
      <c r="A168" s="53"/>
      <c r="B168" s="20" t="s">
        <v>150</v>
      </c>
      <c r="C168" s="10">
        <v>797</v>
      </c>
      <c r="D168" s="10">
        <v>887</v>
      </c>
      <c r="E168" s="10">
        <v>171</v>
      </c>
      <c r="F168" s="10">
        <v>68</v>
      </c>
      <c r="G168" s="10" t="s">
        <v>196</v>
      </c>
      <c r="H168" s="10" t="s">
        <v>196</v>
      </c>
      <c r="I168" s="10" t="s">
        <v>196</v>
      </c>
      <c r="J168" s="35">
        <f t="shared" si="12"/>
        <v>1923</v>
      </c>
      <c r="K168" s="27">
        <v>5</v>
      </c>
      <c r="L168" s="10">
        <v>27</v>
      </c>
      <c r="M168" s="10">
        <v>21</v>
      </c>
      <c r="N168" s="10">
        <v>15</v>
      </c>
      <c r="O168" s="10">
        <v>196</v>
      </c>
      <c r="P168" s="10">
        <v>161</v>
      </c>
      <c r="Q168" s="10">
        <v>14</v>
      </c>
      <c r="R168" s="10">
        <v>56</v>
      </c>
      <c r="S168" s="10">
        <v>21</v>
      </c>
    </row>
    <row r="169" spans="1:20" x14ac:dyDescent="0.2">
      <c r="A169" s="53"/>
      <c r="B169" s="20" t="s">
        <v>151</v>
      </c>
      <c r="C169" s="10">
        <v>13807</v>
      </c>
      <c r="D169" s="10">
        <v>13480</v>
      </c>
      <c r="E169" s="10">
        <v>1240</v>
      </c>
      <c r="F169" s="10">
        <v>922</v>
      </c>
      <c r="G169" s="10">
        <v>6</v>
      </c>
      <c r="H169" s="10" t="s">
        <v>196</v>
      </c>
      <c r="I169" s="10" t="s">
        <v>196</v>
      </c>
      <c r="J169" s="35">
        <f t="shared" si="12"/>
        <v>29455</v>
      </c>
      <c r="K169" s="27">
        <v>306</v>
      </c>
      <c r="L169" s="10">
        <v>1088</v>
      </c>
      <c r="M169" s="10">
        <v>363</v>
      </c>
      <c r="N169" s="10">
        <v>355</v>
      </c>
      <c r="O169" s="10">
        <v>4267</v>
      </c>
      <c r="P169" s="10">
        <v>2660</v>
      </c>
      <c r="Q169" s="10">
        <v>309</v>
      </c>
      <c r="R169" s="10">
        <v>1203</v>
      </c>
      <c r="S169" s="10">
        <v>241</v>
      </c>
    </row>
    <row r="170" spans="1:20" x14ac:dyDescent="0.2">
      <c r="A170" s="53"/>
      <c r="B170" s="20" t="s">
        <v>152</v>
      </c>
      <c r="C170" s="10">
        <v>1693</v>
      </c>
      <c r="D170" s="10">
        <v>1809</v>
      </c>
      <c r="E170" s="10">
        <v>241</v>
      </c>
      <c r="F170" s="10">
        <v>102</v>
      </c>
      <c r="G170" s="10" t="s">
        <v>196</v>
      </c>
      <c r="H170" s="10" t="s">
        <v>196</v>
      </c>
      <c r="I170" s="10" t="s">
        <v>196</v>
      </c>
      <c r="J170" s="35">
        <f t="shared" si="12"/>
        <v>3845</v>
      </c>
      <c r="K170" s="27">
        <v>28</v>
      </c>
      <c r="L170" s="10">
        <v>82</v>
      </c>
      <c r="M170" s="10">
        <v>32</v>
      </c>
      <c r="N170" s="10">
        <v>33</v>
      </c>
      <c r="O170" s="10">
        <v>440</v>
      </c>
      <c r="P170" s="10">
        <v>321</v>
      </c>
      <c r="Q170" s="10">
        <v>42</v>
      </c>
      <c r="R170" s="10">
        <v>174</v>
      </c>
      <c r="S170" s="10">
        <v>34</v>
      </c>
    </row>
    <row r="171" spans="1:20" x14ac:dyDescent="0.2">
      <c r="A171" s="53"/>
      <c r="B171" s="20" t="s">
        <v>19</v>
      </c>
      <c r="C171" s="10">
        <v>626</v>
      </c>
      <c r="D171" s="10">
        <v>469</v>
      </c>
      <c r="E171" s="10">
        <v>68</v>
      </c>
      <c r="F171" s="10">
        <v>72</v>
      </c>
      <c r="G171" s="10" t="s">
        <v>196</v>
      </c>
      <c r="H171" s="10" t="s">
        <v>196</v>
      </c>
      <c r="I171" s="10" t="s">
        <v>196</v>
      </c>
      <c r="J171" s="35">
        <f t="shared" si="12"/>
        <v>1235</v>
      </c>
      <c r="K171" s="27">
        <v>14</v>
      </c>
      <c r="L171" s="10">
        <v>40</v>
      </c>
      <c r="M171" s="10">
        <v>13</v>
      </c>
      <c r="N171" s="10">
        <v>10</v>
      </c>
      <c r="O171" s="10">
        <v>146</v>
      </c>
      <c r="P171" s="10">
        <v>90</v>
      </c>
      <c r="Q171" s="10">
        <v>8</v>
      </c>
      <c r="R171" s="10">
        <v>38</v>
      </c>
      <c r="S171" s="10">
        <v>9</v>
      </c>
    </row>
    <row r="172" spans="1:20" s="3" customFormat="1" ht="12.75" thickBot="1" x14ac:dyDescent="0.25">
      <c r="A172" s="56"/>
      <c r="B172" s="23" t="s">
        <v>20</v>
      </c>
      <c r="C172" s="15">
        <f t="shared" ref="C172:J172" si="17">SUM(C163:C171)</f>
        <v>86240</v>
      </c>
      <c r="D172" s="15">
        <f t="shared" si="17"/>
        <v>85732</v>
      </c>
      <c r="E172" s="15">
        <f t="shared" si="17"/>
        <v>13199</v>
      </c>
      <c r="F172" s="15">
        <f t="shared" si="17"/>
        <v>7103</v>
      </c>
      <c r="G172" s="15">
        <f t="shared" si="17"/>
        <v>56</v>
      </c>
      <c r="H172" s="15">
        <f t="shared" si="17"/>
        <v>1</v>
      </c>
      <c r="I172" s="15">
        <f t="shared" si="17"/>
        <v>0</v>
      </c>
      <c r="J172" s="38">
        <f t="shared" si="17"/>
        <v>192331</v>
      </c>
      <c r="K172" s="30">
        <f t="shared" ref="K172:S172" si="18">SUM(K163:K171)</f>
        <v>1460</v>
      </c>
      <c r="L172" s="15">
        <f t="shared" si="18"/>
        <v>4825</v>
      </c>
      <c r="M172" s="15">
        <f t="shared" si="18"/>
        <v>1833</v>
      </c>
      <c r="N172" s="15">
        <f t="shared" si="18"/>
        <v>1836</v>
      </c>
      <c r="O172" s="15">
        <f t="shared" si="18"/>
        <v>21163</v>
      </c>
      <c r="P172" s="15">
        <f t="shared" si="18"/>
        <v>14673</v>
      </c>
      <c r="Q172" s="15">
        <f t="shared" si="18"/>
        <v>1844</v>
      </c>
      <c r="R172" s="15">
        <f t="shared" si="18"/>
        <v>7197</v>
      </c>
      <c r="S172" s="15">
        <f t="shared" si="18"/>
        <v>1953</v>
      </c>
      <c r="T172" s="2"/>
    </row>
    <row r="173" spans="1:20" x14ac:dyDescent="0.2">
      <c r="A173" s="57" t="s">
        <v>190</v>
      </c>
      <c r="B173" s="24" t="s">
        <v>153</v>
      </c>
      <c r="C173" s="16">
        <v>5731</v>
      </c>
      <c r="D173" s="16">
        <v>5602</v>
      </c>
      <c r="E173" s="16">
        <v>1028</v>
      </c>
      <c r="F173" s="16">
        <v>657</v>
      </c>
      <c r="G173" s="16">
        <v>1</v>
      </c>
      <c r="H173" s="16" t="s">
        <v>196</v>
      </c>
      <c r="I173" s="16" t="s">
        <v>196</v>
      </c>
      <c r="J173" s="39">
        <f t="shared" si="12"/>
        <v>13019</v>
      </c>
      <c r="K173" s="31">
        <v>73</v>
      </c>
      <c r="L173" s="16">
        <v>241</v>
      </c>
      <c r="M173" s="16">
        <v>100</v>
      </c>
      <c r="N173" s="16">
        <v>102</v>
      </c>
      <c r="O173" s="16">
        <v>1241</v>
      </c>
      <c r="P173" s="16">
        <v>972</v>
      </c>
      <c r="Q173" s="16">
        <v>109</v>
      </c>
      <c r="R173" s="16">
        <v>501</v>
      </c>
      <c r="S173" s="16">
        <v>147</v>
      </c>
    </row>
    <row r="174" spans="1:20" x14ac:dyDescent="0.2">
      <c r="A174" s="53"/>
      <c r="B174" s="20" t="s">
        <v>154</v>
      </c>
      <c r="C174" s="10">
        <v>4556</v>
      </c>
      <c r="D174" s="10">
        <v>4333</v>
      </c>
      <c r="E174" s="10">
        <v>487</v>
      </c>
      <c r="F174" s="10">
        <v>529</v>
      </c>
      <c r="G174" s="10">
        <v>9</v>
      </c>
      <c r="H174" s="10" t="s">
        <v>196</v>
      </c>
      <c r="I174" s="10" t="s">
        <v>196</v>
      </c>
      <c r="J174" s="35">
        <f t="shared" si="12"/>
        <v>9914</v>
      </c>
      <c r="K174" s="27">
        <v>76</v>
      </c>
      <c r="L174" s="10">
        <v>218</v>
      </c>
      <c r="M174" s="10">
        <v>88</v>
      </c>
      <c r="N174" s="10">
        <v>85</v>
      </c>
      <c r="O174" s="10">
        <v>1069</v>
      </c>
      <c r="P174" s="10">
        <v>793</v>
      </c>
      <c r="Q174" s="10">
        <v>93</v>
      </c>
      <c r="R174" s="10">
        <v>404</v>
      </c>
      <c r="S174" s="10">
        <v>107</v>
      </c>
    </row>
    <row r="175" spans="1:20" x14ac:dyDescent="0.2">
      <c r="A175" s="53"/>
      <c r="B175" s="20" t="s">
        <v>155</v>
      </c>
      <c r="C175" s="10">
        <v>14956</v>
      </c>
      <c r="D175" s="10">
        <v>14388</v>
      </c>
      <c r="E175" s="10">
        <v>2157</v>
      </c>
      <c r="F175" s="10">
        <v>1411</v>
      </c>
      <c r="G175" s="10">
        <v>5</v>
      </c>
      <c r="H175" s="10" t="s">
        <v>196</v>
      </c>
      <c r="I175" s="10" t="s">
        <v>196</v>
      </c>
      <c r="J175" s="35">
        <f t="shared" si="12"/>
        <v>32917</v>
      </c>
      <c r="K175" s="27">
        <v>202</v>
      </c>
      <c r="L175" s="10">
        <v>672</v>
      </c>
      <c r="M175" s="10">
        <v>269</v>
      </c>
      <c r="N175" s="10">
        <v>327</v>
      </c>
      <c r="O175" s="10">
        <v>3399</v>
      </c>
      <c r="P175" s="10">
        <v>2561</v>
      </c>
      <c r="Q175" s="10">
        <v>308</v>
      </c>
      <c r="R175" s="10">
        <v>1247</v>
      </c>
      <c r="S175" s="10">
        <v>320</v>
      </c>
    </row>
    <row r="176" spans="1:20" x14ac:dyDescent="0.2">
      <c r="A176" s="53"/>
      <c r="B176" s="20" t="s">
        <v>156</v>
      </c>
      <c r="C176" s="10">
        <v>8642</v>
      </c>
      <c r="D176" s="10">
        <v>8589</v>
      </c>
      <c r="E176" s="10">
        <v>1390</v>
      </c>
      <c r="F176" s="10">
        <v>894</v>
      </c>
      <c r="G176" s="10">
        <v>11</v>
      </c>
      <c r="H176" s="10" t="s">
        <v>196</v>
      </c>
      <c r="I176" s="10" t="s">
        <v>196</v>
      </c>
      <c r="J176" s="35">
        <f t="shared" si="12"/>
        <v>19526</v>
      </c>
      <c r="K176" s="27">
        <v>109</v>
      </c>
      <c r="L176" s="10">
        <v>358</v>
      </c>
      <c r="M176" s="10">
        <v>166</v>
      </c>
      <c r="N176" s="10">
        <v>155</v>
      </c>
      <c r="O176" s="10">
        <v>1924</v>
      </c>
      <c r="P176" s="10">
        <v>1491</v>
      </c>
      <c r="Q176" s="10">
        <v>201</v>
      </c>
      <c r="R176" s="10">
        <v>772</v>
      </c>
      <c r="S176" s="10">
        <v>224</v>
      </c>
    </row>
    <row r="177" spans="1:20" x14ac:dyDescent="0.2">
      <c r="A177" s="53"/>
      <c r="B177" s="20" t="s">
        <v>157</v>
      </c>
      <c r="C177" s="10">
        <v>1391</v>
      </c>
      <c r="D177" s="10">
        <v>1021</v>
      </c>
      <c r="E177" s="10">
        <v>133</v>
      </c>
      <c r="F177" s="10">
        <v>124</v>
      </c>
      <c r="G177" s="10">
        <v>1</v>
      </c>
      <c r="H177" s="10" t="s">
        <v>196</v>
      </c>
      <c r="I177" s="10" t="s">
        <v>196</v>
      </c>
      <c r="J177" s="35">
        <f t="shared" si="12"/>
        <v>2670</v>
      </c>
      <c r="K177" s="27">
        <v>13</v>
      </c>
      <c r="L177" s="10">
        <v>49</v>
      </c>
      <c r="M177" s="10">
        <v>33</v>
      </c>
      <c r="N177" s="10">
        <v>26</v>
      </c>
      <c r="O177" s="10">
        <v>270</v>
      </c>
      <c r="P177" s="10">
        <v>186</v>
      </c>
      <c r="Q177" s="10">
        <v>34</v>
      </c>
      <c r="R177" s="10">
        <v>104</v>
      </c>
      <c r="S177" s="10">
        <v>24</v>
      </c>
    </row>
    <row r="178" spans="1:20" x14ac:dyDescent="0.2">
      <c r="A178" s="53"/>
      <c r="B178" s="20" t="s">
        <v>158</v>
      </c>
      <c r="C178" s="10">
        <v>647</v>
      </c>
      <c r="D178" s="10">
        <v>521</v>
      </c>
      <c r="E178" s="10">
        <v>58</v>
      </c>
      <c r="F178" s="10">
        <v>60</v>
      </c>
      <c r="G178" s="10">
        <v>2</v>
      </c>
      <c r="H178" s="10" t="s">
        <v>196</v>
      </c>
      <c r="I178" s="10" t="s">
        <v>196</v>
      </c>
      <c r="J178" s="35">
        <f t="shared" si="12"/>
        <v>1288</v>
      </c>
      <c r="K178" s="27">
        <v>7</v>
      </c>
      <c r="L178" s="10">
        <v>39</v>
      </c>
      <c r="M178" s="10">
        <v>18</v>
      </c>
      <c r="N178" s="10">
        <v>13</v>
      </c>
      <c r="O178" s="10">
        <v>152</v>
      </c>
      <c r="P178" s="10">
        <v>86</v>
      </c>
      <c r="Q178" s="10">
        <v>9</v>
      </c>
      <c r="R178" s="10">
        <v>28</v>
      </c>
      <c r="S178" s="10">
        <v>10</v>
      </c>
    </row>
    <row r="179" spans="1:20" x14ac:dyDescent="0.2">
      <c r="A179" s="53"/>
      <c r="B179" s="20" t="s">
        <v>159</v>
      </c>
      <c r="C179" s="10">
        <v>5132</v>
      </c>
      <c r="D179" s="10">
        <v>4919</v>
      </c>
      <c r="E179" s="10">
        <v>584</v>
      </c>
      <c r="F179" s="10">
        <v>500</v>
      </c>
      <c r="G179" s="10">
        <v>3</v>
      </c>
      <c r="H179" s="10" t="s">
        <v>196</v>
      </c>
      <c r="I179" s="10" t="s">
        <v>196</v>
      </c>
      <c r="J179" s="35">
        <f t="shared" si="12"/>
        <v>11138</v>
      </c>
      <c r="K179" s="27">
        <v>93</v>
      </c>
      <c r="L179" s="10">
        <v>310</v>
      </c>
      <c r="M179" s="10">
        <v>111</v>
      </c>
      <c r="N179" s="10">
        <v>123</v>
      </c>
      <c r="O179" s="10">
        <v>1352</v>
      </c>
      <c r="P179" s="10">
        <v>951</v>
      </c>
      <c r="Q179" s="10">
        <v>114</v>
      </c>
      <c r="R179" s="10">
        <v>427</v>
      </c>
      <c r="S179" s="10">
        <v>113</v>
      </c>
    </row>
    <row r="180" spans="1:20" x14ac:dyDescent="0.2">
      <c r="A180" s="53"/>
      <c r="B180" s="20" t="s">
        <v>160</v>
      </c>
      <c r="C180" s="10">
        <v>9326</v>
      </c>
      <c r="D180" s="10">
        <v>9556</v>
      </c>
      <c r="E180" s="10">
        <v>1129</v>
      </c>
      <c r="F180" s="10">
        <v>827</v>
      </c>
      <c r="G180" s="10">
        <v>4</v>
      </c>
      <c r="H180" s="10" t="s">
        <v>196</v>
      </c>
      <c r="I180" s="10" t="s">
        <v>196</v>
      </c>
      <c r="J180" s="35">
        <f t="shared" si="12"/>
        <v>20842</v>
      </c>
      <c r="K180" s="27">
        <v>137</v>
      </c>
      <c r="L180" s="10">
        <v>440</v>
      </c>
      <c r="M180" s="10">
        <v>206</v>
      </c>
      <c r="N180" s="10">
        <v>188</v>
      </c>
      <c r="O180" s="10">
        <v>2321</v>
      </c>
      <c r="P180" s="10">
        <v>1743</v>
      </c>
      <c r="Q180" s="10">
        <v>214</v>
      </c>
      <c r="R180" s="10">
        <v>858</v>
      </c>
      <c r="S180" s="10">
        <v>231</v>
      </c>
    </row>
    <row r="181" spans="1:20" x14ac:dyDescent="0.2">
      <c r="A181" s="53"/>
      <c r="B181" s="20" t="s">
        <v>161</v>
      </c>
      <c r="C181" s="10">
        <v>4255</v>
      </c>
      <c r="D181" s="10">
        <v>4232</v>
      </c>
      <c r="E181" s="10">
        <v>468</v>
      </c>
      <c r="F181" s="10">
        <v>281</v>
      </c>
      <c r="G181" s="10">
        <v>2</v>
      </c>
      <c r="H181" s="10" t="s">
        <v>196</v>
      </c>
      <c r="I181" s="10" t="s">
        <v>196</v>
      </c>
      <c r="J181" s="35">
        <f t="shared" si="12"/>
        <v>9238</v>
      </c>
      <c r="K181" s="27">
        <v>79</v>
      </c>
      <c r="L181" s="10">
        <v>287</v>
      </c>
      <c r="M181" s="10">
        <v>116</v>
      </c>
      <c r="N181" s="10">
        <v>96</v>
      </c>
      <c r="O181" s="10">
        <v>1265</v>
      </c>
      <c r="P181" s="10">
        <v>826</v>
      </c>
      <c r="Q181" s="10">
        <v>102</v>
      </c>
      <c r="R181" s="10">
        <v>385</v>
      </c>
      <c r="S181" s="10">
        <v>79</v>
      </c>
    </row>
    <row r="182" spans="1:20" x14ac:dyDescent="0.2">
      <c r="A182" s="53"/>
      <c r="B182" s="20" t="s">
        <v>162</v>
      </c>
      <c r="C182" s="10">
        <v>1719</v>
      </c>
      <c r="D182" s="10">
        <v>1702</v>
      </c>
      <c r="E182" s="10">
        <v>174</v>
      </c>
      <c r="F182" s="10">
        <v>104</v>
      </c>
      <c r="G182" s="10">
        <v>2</v>
      </c>
      <c r="H182" s="10" t="s">
        <v>196</v>
      </c>
      <c r="I182" s="10" t="s">
        <v>196</v>
      </c>
      <c r="J182" s="35">
        <f t="shared" si="12"/>
        <v>3701</v>
      </c>
      <c r="K182" s="27">
        <v>35</v>
      </c>
      <c r="L182" s="10">
        <v>114</v>
      </c>
      <c r="M182" s="10">
        <v>41</v>
      </c>
      <c r="N182" s="10">
        <v>32</v>
      </c>
      <c r="O182" s="10">
        <v>479</v>
      </c>
      <c r="P182" s="10">
        <v>312</v>
      </c>
      <c r="Q182" s="10">
        <v>34</v>
      </c>
      <c r="R182" s="10">
        <v>142</v>
      </c>
      <c r="S182" s="10">
        <v>37</v>
      </c>
    </row>
    <row r="183" spans="1:20" x14ac:dyDescent="0.2">
      <c r="A183" s="53"/>
      <c r="B183" s="20" t="s">
        <v>163</v>
      </c>
      <c r="C183" s="10">
        <v>10126</v>
      </c>
      <c r="D183" s="10">
        <v>9902</v>
      </c>
      <c r="E183" s="10">
        <v>1493</v>
      </c>
      <c r="F183" s="10">
        <v>837</v>
      </c>
      <c r="G183" s="10">
        <v>7</v>
      </c>
      <c r="H183" s="10" t="s">
        <v>196</v>
      </c>
      <c r="I183" s="10" t="s">
        <v>196</v>
      </c>
      <c r="J183" s="35">
        <f t="shared" si="12"/>
        <v>22365</v>
      </c>
      <c r="K183" s="27">
        <v>133</v>
      </c>
      <c r="L183" s="10">
        <v>491</v>
      </c>
      <c r="M183" s="10">
        <v>180</v>
      </c>
      <c r="N183" s="10">
        <v>203</v>
      </c>
      <c r="O183" s="10">
        <v>2294</v>
      </c>
      <c r="P183" s="10">
        <v>1607</v>
      </c>
      <c r="Q183" s="10">
        <v>201</v>
      </c>
      <c r="R183" s="10">
        <v>819</v>
      </c>
      <c r="S183" s="10">
        <v>243</v>
      </c>
    </row>
    <row r="184" spans="1:20" x14ac:dyDescent="0.2">
      <c r="A184" s="53"/>
      <c r="B184" s="20" t="s">
        <v>164</v>
      </c>
      <c r="C184" s="10">
        <v>5142</v>
      </c>
      <c r="D184" s="10">
        <v>5412</v>
      </c>
      <c r="E184" s="10">
        <v>652</v>
      </c>
      <c r="F184" s="10">
        <v>344</v>
      </c>
      <c r="G184" s="10">
        <v>4</v>
      </c>
      <c r="H184" s="10" t="s">
        <v>196</v>
      </c>
      <c r="I184" s="10" t="s">
        <v>196</v>
      </c>
      <c r="J184" s="35">
        <f t="shared" si="12"/>
        <v>11554</v>
      </c>
      <c r="K184" s="27">
        <v>89</v>
      </c>
      <c r="L184" s="10">
        <v>278</v>
      </c>
      <c r="M184" s="10">
        <v>126</v>
      </c>
      <c r="N184" s="10">
        <v>124</v>
      </c>
      <c r="O184" s="10">
        <v>1371</v>
      </c>
      <c r="P184" s="10">
        <v>968</v>
      </c>
      <c r="Q184" s="10">
        <v>139</v>
      </c>
      <c r="R184" s="10">
        <v>481</v>
      </c>
      <c r="S184" s="10">
        <v>122</v>
      </c>
    </row>
    <row r="185" spans="1:20" x14ac:dyDescent="0.2">
      <c r="A185" s="53"/>
      <c r="B185" s="20" t="s">
        <v>165</v>
      </c>
      <c r="C185" s="10">
        <v>17</v>
      </c>
      <c r="D185" s="10">
        <v>22</v>
      </c>
      <c r="E185" s="10">
        <v>2</v>
      </c>
      <c r="F185" s="10">
        <v>2</v>
      </c>
      <c r="G185" s="10" t="s">
        <v>196</v>
      </c>
      <c r="H185" s="10" t="s">
        <v>196</v>
      </c>
      <c r="I185" s="10" t="s">
        <v>196</v>
      </c>
      <c r="J185" s="35">
        <f t="shared" si="12"/>
        <v>43</v>
      </c>
      <c r="K185" s="32" t="s">
        <v>196</v>
      </c>
      <c r="L185" s="12">
        <v>1</v>
      </c>
      <c r="M185" s="10" t="s">
        <v>196</v>
      </c>
      <c r="N185" s="12">
        <v>1</v>
      </c>
      <c r="O185" s="10">
        <v>5</v>
      </c>
      <c r="P185" s="10">
        <v>3</v>
      </c>
      <c r="Q185" s="10" t="s">
        <v>196</v>
      </c>
      <c r="R185" s="12">
        <v>2</v>
      </c>
      <c r="S185" s="10" t="s">
        <v>196</v>
      </c>
    </row>
    <row r="186" spans="1:20" x14ac:dyDescent="0.2">
      <c r="A186" s="53"/>
      <c r="B186" s="20" t="s">
        <v>166</v>
      </c>
      <c r="C186" s="10">
        <v>370</v>
      </c>
      <c r="D186" s="10">
        <v>218</v>
      </c>
      <c r="E186" s="10">
        <v>52</v>
      </c>
      <c r="F186" s="10">
        <v>36</v>
      </c>
      <c r="G186" s="10">
        <v>3</v>
      </c>
      <c r="H186" s="10" t="s">
        <v>196</v>
      </c>
      <c r="I186" s="10" t="s">
        <v>196</v>
      </c>
      <c r="J186" s="35">
        <f t="shared" si="12"/>
        <v>679</v>
      </c>
      <c r="K186" s="27">
        <v>2</v>
      </c>
      <c r="L186" s="10">
        <v>9</v>
      </c>
      <c r="M186" s="10">
        <v>4</v>
      </c>
      <c r="N186" s="10">
        <v>2</v>
      </c>
      <c r="O186" s="10">
        <v>39</v>
      </c>
      <c r="P186" s="10">
        <v>29</v>
      </c>
      <c r="Q186" s="10">
        <v>2</v>
      </c>
      <c r="R186" s="10">
        <v>9</v>
      </c>
      <c r="S186" s="10">
        <v>8</v>
      </c>
    </row>
    <row r="187" spans="1:20" x14ac:dyDescent="0.2">
      <c r="A187" s="53"/>
      <c r="B187" s="20" t="s">
        <v>19</v>
      </c>
      <c r="C187" s="10">
        <v>928</v>
      </c>
      <c r="D187" s="10">
        <v>769</v>
      </c>
      <c r="E187" s="10">
        <v>96</v>
      </c>
      <c r="F187" s="10">
        <v>92</v>
      </c>
      <c r="G187" s="10">
        <v>2</v>
      </c>
      <c r="H187" s="10" t="s">
        <v>196</v>
      </c>
      <c r="I187" s="10" t="s">
        <v>196</v>
      </c>
      <c r="J187" s="35">
        <f t="shared" si="12"/>
        <v>1887</v>
      </c>
      <c r="K187" s="27">
        <v>11</v>
      </c>
      <c r="L187" s="10">
        <v>57</v>
      </c>
      <c r="M187" s="10">
        <v>22</v>
      </c>
      <c r="N187" s="10">
        <v>21</v>
      </c>
      <c r="O187" s="10">
        <v>238</v>
      </c>
      <c r="P187" s="10">
        <v>143</v>
      </c>
      <c r="Q187" s="10">
        <v>20</v>
      </c>
      <c r="R187" s="10">
        <v>86</v>
      </c>
      <c r="S187" s="10">
        <v>25</v>
      </c>
    </row>
    <row r="188" spans="1:20" s="3" customFormat="1" ht="12.75" thickBot="1" x14ac:dyDescent="0.25">
      <c r="A188" s="54"/>
      <c r="B188" s="21" t="s">
        <v>20</v>
      </c>
      <c r="C188" s="14">
        <f t="shared" ref="C188:J188" si="19">SUM(C173:C187)</f>
        <v>72938</v>
      </c>
      <c r="D188" s="14">
        <f t="shared" si="19"/>
        <v>71186</v>
      </c>
      <c r="E188" s="14">
        <f t="shared" si="19"/>
        <v>9903</v>
      </c>
      <c r="F188" s="14">
        <f t="shared" si="19"/>
        <v>6698</v>
      </c>
      <c r="G188" s="14">
        <f t="shared" si="19"/>
        <v>56</v>
      </c>
      <c r="H188" s="14">
        <f t="shared" si="19"/>
        <v>0</v>
      </c>
      <c r="I188" s="14">
        <f t="shared" si="19"/>
        <v>0</v>
      </c>
      <c r="J188" s="36">
        <f t="shared" si="19"/>
        <v>160781</v>
      </c>
      <c r="K188" s="28">
        <f t="shared" ref="K188:S188" si="20">SUM(K173:K187)</f>
        <v>1059</v>
      </c>
      <c r="L188" s="14">
        <f t="shared" si="20"/>
        <v>3564</v>
      </c>
      <c r="M188" s="14">
        <f t="shared" si="20"/>
        <v>1480</v>
      </c>
      <c r="N188" s="14">
        <f t="shared" si="20"/>
        <v>1498</v>
      </c>
      <c r="O188" s="14">
        <f t="shared" si="20"/>
        <v>17419</v>
      </c>
      <c r="P188" s="14">
        <f t="shared" si="20"/>
        <v>12671</v>
      </c>
      <c r="Q188" s="14">
        <f t="shared" si="20"/>
        <v>1580</v>
      </c>
      <c r="R188" s="14">
        <f t="shared" si="20"/>
        <v>6265</v>
      </c>
      <c r="S188" s="14">
        <f t="shared" si="20"/>
        <v>1690</v>
      </c>
      <c r="T188" s="2"/>
    </row>
    <row r="189" spans="1:20" s="5" customFormat="1" ht="11.45" customHeight="1" x14ac:dyDescent="0.2">
      <c r="A189" s="18" t="s">
        <v>194</v>
      </c>
      <c r="B189" s="25"/>
      <c r="C189" s="10">
        <v>490</v>
      </c>
      <c r="D189" s="17">
        <v>307</v>
      </c>
      <c r="E189" s="17">
        <v>77</v>
      </c>
      <c r="F189" s="17">
        <v>61</v>
      </c>
      <c r="G189" s="17" t="s">
        <v>196</v>
      </c>
      <c r="H189" s="17" t="s">
        <v>196</v>
      </c>
      <c r="I189" s="17" t="s">
        <v>196</v>
      </c>
      <c r="J189" s="40">
        <f t="shared" si="12"/>
        <v>935</v>
      </c>
      <c r="K189" s="33">
        <v>4</v>
      </c>
      <c r="L189" s="17">
        <v>10</v>
      </c>
      <c r="M189" s="17">
        <v>9</v>
      </c>
      <c r="N189" s="17">
        <v>6</v>
      </c>
      <c r="O189" s="17">
        <v>46</v>
      </c>
      <c r="P189" s="17">
        <v>24</v>
      </c>
      <c r="Q189" s="17">
        <v>1</v>
      </c>
      <c r="R189" s="17">
        <v>6</v>
      </c>
      <c r="S189" s="17">
        <v>16</v>
      </c>
      <c r="T189" s="2"/>
    </row>
    <row r="190" spans="1:20" s="3" customFormat="1" x14ac:dyDescent="0.2">
      <c r="A190" s="19" t="s">
        <v>167</v>
      </c>
      <c r="B190" s="26" t="s">
        <v>167</v>
      </c>
      <c r="C190" s="11">
        <f t="shared" ref="C190:S190" si="21">SUM(C16,C29,C44,C56,C70,C80,C98,C109,C124,C136,C145,C154,C162,C172,C188,C189)</f>
        <v>1295983</v>
      </c>
      <c r="D190" s="11">
        <f t="shared" si="21"/>
        <v>1268037</v>
      </c>
      <c r="E190" s="11">
        <f t="shared" si="21"/>
        <v>201523</v>
      </c>
      <c r="F190" s="11">
        <f t="shared" si="21"/>
        <v>109565</v>
      </c>
      <c r="G190" s="11">
        <f t="shared" si="21"/>
        <v>1494</v>
      </c>
      <c r="H190" s="11">
        <f t="shared" si="21"/>
        <v>12</v>
      </c>
      <c r="I190" s="11">
        <f t="shared" si="21"/>
        <v>0</v>
      </c>
      <c r="J190" s="35">
        <f t="shared" si="21"/>
        <v>2876614</v>
      </c>
      <c r="K190" s="34">
        <f t="shared" si="21"/>
        <v>20132</v>
      </c>
      <c r="L190" s="11">
        <f t="shared" si="21"/>
        <v>66617</v>
      </c>
      <c r="M190" s="11">
        <f t="shared" si="21"/>
        <v>26288</v>
      </c>
      <c r="N190" s="11">
        <f t="shared" si="21"/>
        <v>26350</v>
      </c>
      <c r="O190" s="11">
        <f t="shared" si="21"/>
        <v>303894</v>
      </c>
      <c r="P190" s="11">
        <f t="shared" si="21"/>
        <v>213769</v>
      </c>
      <c r="Q190" s="11">
        <f t="shared" si="21"/>
        <v>25835</v>
      </c>
      <c r="R190" s="11">
        <f t="shared" si="21"/>
        <v>101929</v>
      </c>
      <c r="S190" s="11">
        <f t="shared" si="21"/>
        <v>31233</v>
      </c>
    </row>
    <row r="191" spans="1:20" ht="12.75" x14ac:dyDescent="0.2">
      <c r="A191" s="42" t="s">
        <v>197</v>
      </c>
      <c r="B191" s="2"/>
      <c r="K191" s="58"/>
      <c r="L191" s="58"/>
      <c r="M191" s="58"/>
      <c r="N191" s="58"/>
      <c r="O191" s="58"/>
      <c r="P191" s="58"/>
      <c r="Q191" s="58"/>
      <c r="R191" s="58"/>
      <c r="S191" s="58"/>
    </row>
    <row r="192" spans="1:20" x14ac:dyDescent="0.2">
      <c r="B192" s="2"/>
    </row>
  </sheetData>
  <mergeCells count="20">
    <mergeCell ref="A71:A80"/>
    <mergeCell ref="A81:A98"/>
    <mergeCell ref="A99:A109"/>
    <mergeCell ref="A110:A124"/>
    <mergeCell ref="A173:A188"/>
    <mergeCell ref="A125:A136"/>
    <mergeCell ref="A137:A145"/>
    <mergeCell ref="A146:A154"/>
    <mergeCell ref="A155:A162"/>
    <mergeCell ref="A163:A172"/>
    <mergeCell ref="A4:A16"/>
    <mergeCell ref="A17:A29"/>
    <mergeCell ref="A30:A44"/>
    <mergeCell ref="A45:A56"/>
    <mergeCell ref="A57:A70"/>
    <mergeCell ref="B2:B3"/>
    <mergeCell ref="J2:J3"/>
    <mergeCell ref="K2:S2"/>
    <mergeCell ref="A2:A3"/>
    <mergeCell ref="C2:I2"/>
  </mergeCells>
  <phoneticPr fontId="1" type="noConversion"/>
  <printOptions horizontalCentered="1" verticalCentered="1"/>
  <pageMargins left="0.19685039370078741" right="0.11811023622047245" top="0.47244094488188981" bottom="0.43307086614173229" header="0.47244094488188981" footer="0.15748031496062992"/>
  <pageSetup paperSize="9" scale="76" orientation="landscape" r:id="rId1"/>
  <headerFooter alignWithMargins="0">
    <oddHeader xml:space="preserve">&amp;L&amp;9Roma Capitale
&amp;"Arial,Corsivo"Ufficio di Statistica&amp;C&amp;9
</oddHeader>
    <oddFooter>&amp;C&amp;9Pagina &amp;P</oddFooter>
  </headerFooter>
  <rowBreaks count="3" manualBreakCount="3">
    <brk id="56" max="16383" man="1"/>
    <brk id="98" max="16383" man="1"/>
    <brk id="145" max="16383" man="1"/>
  </rowBreaks>
  <ignoredErrors>
    <ignoredError sqref="P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31 dicembre 2017</vt:lpstr>
      <vt:lpstr>'31 dicembre 2017'!Titoli_stampa</vt:lpstr>
    </vt:vector>
  </TitlesOfParts>
  <Company>comune di roma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IULIANO STEFANIA</cp:lastModifiedBy>
  <cp:lastPrinted>2018-03-08T10:43:22Z</cp:lastPrinted>
  <dcterms:created xsi:type="dcterms:W3CDTF">2007-11-14T16:19:31Z</dcterms:created>
  <dcterms:modified xsi:type="dcterms:W3CDTF">2018-03-08T10:44:19Z</dcterms:modified>
</cp:coreProperties>
</file>