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wingspan-height-drtg\"/>
    </mc:Choice>
  </mc:AlternateContent>
  <bookViews>
    <workbookView xWindow="0" yWindow="0" windowWidth="15375" windowHeight="6338" activeTab="3"/>
  </bookViews>
  <sheets>
    <sheet name="Introduction" sheetId="4" r:id="rId1"/>
    <sheet name="Final Team Data" sheetId="35" r:id="rId2"/>
    <sheet name="Player List" sheetId="1" r:id="rId3"/>
    <sheet name="Player DWS Data" sheetId="36" r:id="rId4"/>
    <sheet name="Combine Anthrometric" sheetId="2" r:id="rId5"/>
    <sheet name="Atlanta Hawks" sheetId="5" r:id="rId6"/>
    <sheet name="Boston Celtics" sheetId="6" r:id="rId7"/>
    <sheet name="Brooklyn Nets" sheetId="7" r:id="rId8"/>
    <sheet name="Charlotte Hornets" sheetId="8" r:id="rId9"/>
    <sheet name="Chicago Bulls" sheetId="9" r:id="rId10"/>
    <sheet name="Cleveland Cavaliers" sheetId="10" r:id="rId11"/>
    <sheet name="Dallas Mavericks" sheetId="11" r:id="rId12"/>
    <sheet name="Denver Nuggets" sheetId="12" r:id="rId13"/>
    <sheet name="Detroit Pistons" sheetId="13" r:id="rId14"/>
    <sheet name="Golden State Warriors" sheetId="14" r:id="rId15"/>
    <sheet name="Houston Rockets" sheetId="15" r:id="rId16"/>
    <sheet name="Indiana Pacers" sheetId="16" r:id="rId17"/>
    <sheet name="LA Clippers" sheetId="17" r:id="rId18"/>
    <sheet name="LA Lakers" sheetId="18" r:id="rId19"/>
    <sheet name="Memphis Grizzlies" sheetId="19" r:id="rId20"/>
    <sheet name="Miami Heat" sheetId="20" r:id="rId21"/>
    <sheet name="Milwaukee Bucks" sheetId="21" r:id="rId22"/>
    <sheet name="Minnesota Timberwolves" sheetId="22" r:id="rId23"/>
    <sheet name="New Orleans Pelicans" sheetId="23" r:id="rId24"/>
    <sheet name="New York Knicks" sheetId="24" r:id="rId25"/>
    <sheet name="Oklahoma City Thunder" sheetId="25" r:id="rId26"/>
    <sheet name="Orlando Magic" sheetId="26" r:id="rId27"/>
    <sheet name="Philadelphia 76ers" sheetId="27" r:id="rId28"/>
    <sheet name="Phoenix Suns" sheetId="28" r:id="rId29"/>
    <sheet name="Portland Trail Blazers" sheetId="29" r:id="rId30"/>
    <sheet name="Sacramento Kings" sheetId="30" r:id="rId31"/>
    <sheet name="San Antonio Spurs" sheetId="31" r:id="rId32"/>
    <sheet name="Toronto Raptors" sheetId="32" r:id="rId33"/>
    <sheet name="Utah Jazz" sheetId="33" r:id="rId34"/>
    <sheet name="Washington Wizards" sheetId="34" r:id="rId3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6" l="1"/>
  <c r="D3" i="36"/>
  <c r="C4" i="36"/>
  <c r="D4" i="36"/>
  <c r="C5" i="36"/>
  <c r="D5" i="36"/>
  <c r="C6" i="36"/>
  <c r="D6" i="36"/>
  <c r="C7" i="36"/>
  <c r="D7" i="36"/>
  <c r="C8" i="36"/>
  <c r="D8" i="36"/>
  <c r="C9" i="36"/>
  <c r="D9" i="36"/>
  <c r="C10" i="36"/>
  <c r="D10" i="36"/>
  <c r="C11" i="36"/>
  <c r="D11" i="36"/>
  <c r="C12" i="36"/>
  <c r="D12" i="36"/>
  <c r="C13" i="36"/>
  <c r="D13" i="36"/>
  <c r="C14" i="36"/>
  <c r="D14" i="36"/>
  <c r="C15" i="36"/>
  <c r="D15" i="36"/>
  <c r="C16" i="36"/>
  <c r="D16" i="36"/>
  <c r="C17" i="36"/>
  <c r="D17" i="36"/>
  <c r="C18" i="36"/>
  <c r="D18" i="36"/>
  <c r="C19" i="36"/>
  <c r="D19" i="36"/>
  <c r="C20" i="36"/>
  <c r="D20" i="36"/>
  <c r="C21" i="36"/>
  <c r="D21" i="36"/>
  <c r="C22" i="36"/>
  <c r="D22" i="36"/>
  <c r="C23" i="36"/>
  <c r="D23" i="36"/>
  <c r="C24" i="36"/>
  <c r="D24" i="36"/>
  <c r="C25" i="36"/>
  <c r="D25" i="36"/>
  <c r="C26" i="36"/>
  <c r="D26" i="36"/>
  <c r="C27" i="36"/>
  <c r="D27" i="36"/>
  <c r="C28" i="36"/>
  <c r="D28" i="36"/>
  <c r="C29" i="36"/>
  <c r="D29" i="36"/>
  <c r="C30" i="36"/>
  <c r="D30" i="36"/>
  <c r="C31" i="36"/>
  <c r="D31" i="36"/>
  <c r="C32" i="36"/>
  <c r="D32" i="36"/>
  <c r="C33" i="36"/>
  <c r="D33" i="36"/>
  <c r="C34" i="36"/>
  <c r="D34" i="36"/>
  <c r="C35" i="36"/>
  <c r="D35" i="36"/>
  <c r="C36" i="36"/>
  <c r="D36" i="36"/>
  <c r="C37" i="36"/>
  <c r="D37" i="36"/>
  <c r="C38" i="36"/>
  <c r="D38" i="36"/>
  <c r="C39" i="36"/>
  <c r="D39" i="36"/>
  <c r="C40" i="36"/>
  <c r="D40" i="36"/>
  <c r="C41" i="36"/>
  <c r="D41" i="36"/>
  <c r="C42" i="36"/>
  <c r="D42" i="36"/>
  <c r="C43" i="36"/>
  <c r="D43" i="36"/>
  <c r="C44" i="36"/>
  <c r="D44" i="36"/>
  <c r="C45" i="36"/>
  <c r="D45" i="36"/>
  <c r="C46" i="36"/>
  <c r="D46" i="36"/>
  <c r="C47" i="36"/>
  <c r="D47" i="36"/>
  <c r="C48" i="36"/>
  <c r="D48" i="36"/>
  <c r="C49" i="36"/>
  <c r="D49" i="36"/>
  <c r="C50" i="36"/>
  <c r="D50" i="36"/>
  <c r="C51" i="36"/>
  <c r="D51" i="36"/>
  <c r="C52" i="36"/>
  <c r="D52" i="36"/>
  <c r="C53" i="36"/>
  <c r="D53" i="36"/>
  <c r="C54" i="36"/>
  <c r="D54" i="36"/>
  <c r="C55" i="36"/>
  <c r="D55" i="36"/>
  <c r="C56" i="36"/>
  <c r="D56" i="36"/>
  <c r="C57" i="36"/>
  <c r="D57" i="36"/>
  <c r="C58" i="36"/>
  <c r="D58" i="36"/>
  <c r="C59" i="36"/>
  <c r="D59" i="36"/>
  <c r="C60" i="36"/>
  <c r="D60" i="36"/>
  <c r="C61" i="36"/>
  <c r="D61" i="36"/>
  <c r="C62" i="36"/>
  <c r="D62" i="36"/>
  <c r="C63" i="36"/>
  <c r="D63" i="36"/>
  <c r="C64" i="36"/>
  <c r="D64" i="36"/>
  <c r="C65" i="36"/>
  <c r="D65" i="36"/>
  <c r="C66" i="36"/>
  <c r="D66" i="36"/>
  <c r="C67" i="36"/>
  <c r="D67" i="36"/>
  <c r="C68" i="36"/>
  <c r="D68" i="36"/>
  <c r="C69" i="36"/>
  <c r="D69" i="36"/>
  <c r="C70" i="36"/>
  <c r="D70" i="36"/>
  <c r="C71" i="36"/>
  <c r="D71" i="36"/>
  <c r="C72" i="36"/>
  <c r="D72" i="36"/>
  <c r="C73" i="36"/>
  <c r="D73" i="36"/>
  <c r="C74" i="36"/>
  <c r="D74" i="36"/>
  <c r="C75" i="36"/>
  <c r="D75" i="36"/>
  <c r="C76" i="36"/>
  <c r="D76" i="36"/>
  <c r="C77" i="36"/>
  <c r="D77" i="36"/>
  <c r="C78" i="36"/>
  <c r="D78" i="36"/>
  <c r="C79" i="36"/>
  <c r="D79" i="36"/>
  <c r="C80" i="36"/>
  <c r="D80" i="36"/>
  <c r="C81" i="36"/>
  <c r="D81" i="36"/>
  <c r="C82" i="36"/>
  <c r="D82" i="36"/>
  <c r="C83" i="36"/>
  <c r="D83" i="36"/>
  <c r="C84" i="36"/>
  <c r="D84" i="36"/>
  <c r="C85" i="36"/>
  <c r="D85" i="36"/>
  <c r="C86" i="36"/>
  <c r="D86" i="36"/>
  <c r="C87" i="36"/>
  <c r="D87" i="36"/>
  <c r="C88" i="36"/>
  <c r="D88" i="36"/>
  <c r="C89" i="36"/>
  <c r="D89" i="36"/>
  <c r="C90" i="36"/>
  <c r="D90" i="36"/>
  <c r="C91" i="36"/>
  <c r="D91" i="36"/>
  <c r="C92" i="36"/>
  <c r="D92" i="36"/>
  <c r="C93" i="36"/>
  <c r="D93" i="36"/>
  <c r="C94" i="36"/>
  <c r="D94" i="36"/>
  <c r="C95" i="36"/>
  <c r="D95" i="36"/>
  <c r="C96" i="36"/>
  <c r="D96" i="36"/>
  <c r="C97" i="36"/>
  <c r="D97" i="36"/>
  <c r="C98" i="36"/>
  <c r="D98" i="36"/>
  <c r="C99" i="36"/>
  <c r="D99" i="36"/>
  <c r="C100" i="36"/>
  <c r="D100" i="36"/>
  <c r="C101" i="36"/>
  <c r="D101" i="36"/>
  <c r="C102" i="36"/>
  <c r="D102" i="36"/>
  <c r="C103" i="36"/>
  <c r="D103" i="36"/>
  <c r="C104" i="36"/>
  <c r="D104" i="36"/>
  <c r="C105" i="36"/>
  <c r="D105" i="36"/>
  <c r="C106" i="36"/>
  <c r="D106" i="36"/>
  <c r="C107" i="36"/>
  <c r="D107" i="36"/>
  <c r="C108" i="36"/>
  <c r="D108" i="36"/>
  <c r="C109" i="36"/>
  <c r="D109" i="36"/>
  <c r="C110" i="36"/>
  <c r="D110" i="36"/>
  <c r="C111" i="36"/>
  <c r="D111" i="36"/>
  <c r="C112" i="36"/>
  <c r="D112" i="36"/>
  <c r="C113" i="36"/>
  <c r="D113" i="36"/>
  <c r="C114" i="36"/>
  <c r="D114" i="36"/>
  <c r="C115" i="36"/>
  <c r="D115" i="36"/>
  <c r="C116" i="36"/>
  <c r="D116" i="36"/>
  <c r="C117" i="36"/>
  <c r="D117" i="36"/>
  <c r="C118" i="36"/>
  <c r="D118" i="36"/>
  <c r="C119" i="36"/>
  <c r="D119" i="36"/>
  <c r="C120" i="36"/>
  <c r="D120" i="36"/>
  <c r="C121" i="36"/>
  <c r="D121" i="36"/>
  <c r="C122" i="36"/>
  <c r="D122" i="36"/>
  <c r="C123" i="36"/>
  <c r="D123" i="36"/>
  <c r="C124" i="36"/>
  <c r="D124" i="36"/>
  <c r="C125" i="36"/>
  <c r="D125" i="36"/>
  <c r="C126" i="36"/>
  <c r="D126" i="36"/>
  <c r="C127" i="36"/>
  <c r="D127" i="36"/>
  <c r="C128" i="36"/>
  <c r="D128" i="36"/>
  <c r="C129" i="36"/>
  <c r="D129" i="36"/>
  <c r="C130" i="36"/>
  <c r="D130" i="36"/>
  <c r="C131" i="36"/>
  <c r="D131" i="36"/>
  <c r="C132" i="36"/>
  <c r="D132" i="36"/>
  <c r="C133" i="36"/>
  <c r="D133" i="36"/>
  <c r="C134" i="36"/>
  <c r="D134" i="36"/>
  <c r="C135" i="36"/>
  <c r="D135" i="36"/>
  <c r="C136" i="36"/>
  <c r="D136" i="36"/>
  <c r="C137" i="36"/>
  <c r="D137" i="36"/>
  <c r="C138" i="36"/>
  <c r="D138" i="36"/>
  <c r="C139" i="36"/>
  <c r="D139" i="36"/>
  <c r="C140" i="36"/>
  <c r="D140" i="36"/>
  <c r="C141" i="36"/>
  <c r="D141" i="36"/>
  <c r="C142" i="36"/>
  <c r="D142" i="36"/>
  <c r="C143" i="36"/>
  <c r="D143" i="36"/>
  <c r="C144" i="36"/>
  <c r="D144" i="36"/>
  <c r="C145" i="36"/>
  <c r="D145" i="36"/>
  <c r="C146" i="36"/>
  <c r="D146" i="36"/>
  <c r="C147" i="36"/>
  <c r="D147" i="36"/>
  <c r="C148" i="36"/>
  <c r="D148" i="36"/>
  <c r="C149" i="36"/>
  <c r="D149" i="36"/>
  <c r="C150" i="36"/>
  <c r="D150" i="36"/>
  <c r="C151" i="36"/>
  <c r="D151" i="36"/>
  <c r="C152" i="36"/>
  <c r="D152" i="36"/>
  <c r="C153" i="36"/>
  <c r="D153" i="36"/>
  <c r="C154" i="36"/>
  <c r="D154" i="36"/>
  <c r="C155" i="36"/>
  <c r="D155" i="36"/>
  <c r="C156" i="36"/>
  <c r="D156" i="36"/>
  <c r="C157" i="36"/>
  <c r="D157" i="36"/>
  <c r="C158" i="36"/>
  <c r="D158" i="36"/>
  <c r="C159" i="36"/>
  <c r="D159" i="36"/>
  <c r="C160" i="36"/>
  <c r="D160" i="36"/>
  <c r="C161" i="36"/>
  <c r="D161" i="36"/>
  <c r="C162" i="36"/>
  <c r="D162" i="36"/>
  <c r="C163" i="36"/>
  <c r="D163" i="36"/>
  <c r="C164" i="36"/>
  <c r="D164" i="36"/>
  <c r="C165" i="36"/>
  <c r="D165" i="36"/>
  <c r="C166" i="36"/>
  <c r="D166" i="36"/>
  <c r="C167" i="36"/>
  <c r="D167" i="36"/>
  <c r="C168" i="36"/>
  <c r="D168" i="36"/>
  <c r="C169" i="36"/>
  <c r="D169" i="36"/>
  <c r="C170" i="36"/>
  <c r="D170" i="36"/>
  <c r="C171" i="36"/>
  <c r="D171" i="36"/>
  <c r="C172" i="36"/>
  <c r="D172" i="36"/>
  <c r="C173" i="36"/>
  <c r="D173" i="36"/>
  <c r="C174" i="36"/>
  <c r="D174" i="36"/>
  <c r="C175" i="36"/>
  <c r="D175" i="36"/>
  <c r="C176" i="36"/>
  <c r="D176" i="36"/>
  <c r="C177" i="36"/>
  <c r="D177" i="36"/>
  <c r="C178" i="36"/>
  <c r="D178" i="36"/>
  <c r="C179" i="36"/>
  <c r="D179" i="36"/>
  <c r="C180" i="36"/>
  <c r="D180" i="36"/>
  <c r="C181" i="36"/>
  <c r="D181" i="36"/>
  <c r="C182" i="36"/>
  <c r="D182" i="36"/>
  <c r="C183" i="36"/>
  <c r="D183" i="36"/>
  <c r="C184" i="36"/>
  <c r="D184" i="36"/>
  <c r="C185" i="36"/>
  <c r="D185" i="36"/>
  <c r="C186" i="36"/>
  <c r="D186" i="36"/>
  <c r="C187" i="36"/>
  <c r="D187" i="36"/>
  <c r="C188" i="36"/>
  <c r="D188" i="36"/>
  <c r="C189" i="36"/>
  <c r="D189" i="36"/>
  <c r="C190" i="36"/>
  <c r="D190" i="36"/>
  <c r="C191" i="36"/>
  <c r="D191" i="36"/>
  <c r="C192" i="36"/>
  <c r="D192" i="36"/>
  <c r="C193" i="36"/>
  <c r="D193" i="36"/>
  <c r="C194" i="36"/>
  <c r="D194" i="36"/>
  <c r="C195" i="36"/>
  <c r="D195" i="36"/>
  <c r="C196" i="36"/>
  <c r="D196" i="36"/>
  <c r="C197" i="36"/>
  <c r="D197" i="36"/>
  <c r="C198" i="36"/>
  <c r="D198" i="36"/>
  <c r="C199" i="36"/>
  <c r="D199" i="36"/>
  <c r="C200" i="36"/>
  <c r="D200" i="36"/>
  <c r="C201" i="36"/>
  <c r="D201" i="36"/>
  <c r="C202" i="36"/>
  <c r="D202" i="36"/>
  <c r="C203" i="36"/>
  <c r="D203" i="36"/>
  <c r="C204" i="36"/>
  <c r="D204" i="36"/>
  <c r="C205" i="36"/>
  <c r="D205" i="36"/>
  <c r="C206" i="36"/>
  <c r="D206" i="36"/>
  <c r="C207" i="36"/>
  <c r="D207" i="36"/>
  <c r="C208" i="36"/>
  <c r="D208" i="36"/>
  <c r="C209" i="36"/>
  <c r="D209" i="36"/>
  <c r="C210" i="36"/>
  <c r="D210" i="36"/>
  <c r="C211" i="36"/>
  <c r="D211" i="36"/>
  <c r="C212" i="36"/>
  <c r="D212" i="36"/>
  <c r="C213" i="36"/>
  <c r="D213" i="36"/>
  <c r="C214" i="36"/>
  <c r="D214" i="36"/>
  <c r="C215" i="36"/>
  <c r="D215" i="36"/>
  <c r="C216" i="36"/>
  <c r="D216" i="36"/>
  <c r="C217" i="36"/>
  <c r="D217" i="36"/>
  <c r="C218" i="36"/>
  <c r="D218" i="36"/>
  <c r="C219" i="36"/>
  <c r="D219" i="36"/>
  <c r="C220" i="36"/>
  <c r="D220" i="36"/>
  <c r="C221" i="36"/>
  <c r="D221" i="36"/>
  <c r="C222" i="36"/>
  <c r="D222" i="36"/>
  <c r="C223" i="36"/>
  <c r="D223" i="36"/>
  <c r="C224" i="36"/>
  <c r="D224" i="36"/>
  <c r="C225" i="36"/>
  <c r="D225" i="36"/>
  <c r="C226" i="36"/>
  <c r="D226" i="36"/>
  <c r="C227" i="36"/>
  <c r="D227" i="36"/>
  <c r="C228" i="36"/>
  <c r="D228" i="36"/>
  <c r="C229" i="36"/>
  <c r="D229" i="36"/>
  <c r="C230" i="36"/>
  <c r="D230" i="36"/>
  <c r="C231" i="36"/>
  <c r="D231" i="36"/>
  <c r="C232" i="36"/>
  <c r="D232" i="36"/>
  <c r="C233" i="36"/>
  <c r="D233" i="36"/>
  <c r="C234" i="36"/>
  <c r="D234" i="36"/>
  <c r="C235" i="36"/>
  <c r="D235" i="36"/>
  <c r="C236" i="36"/>
  <c r="D236" i="36"/>
  <c r="C237" i="36"/>
  <c r="D237" i="36"/>
  <c r="C238" i="36"/>
  <c r="D238" i="36"/>
  <c r="C239" i="36"/>
  <c r="D239" i="36"/>
  <c r="C240" i="36"/>
  <c r="D240" i="36"/>
  <c r="C241" i="36"/>
  <c r="D241" i="36"/>
  <c r="C242" i="36"/>
  <c r="D242" i="36"/>
  <c r="C243" i="36"/>
  <c r="D243" i="36"/>
  <c r="C244" i="36"/>
  <c r="D244" i="36"/>
  <c r="C245" i="36"/>
  <c r="D245" i="36"/>
  <c r="C246" i="36"/>
  <c r="D246" i="36"/>
  <c r="C247" i="36"/>
  <c r="D247" i="36"/>
  <c r="C248" i="36"/>
  <c r="D248" i="36"/>
  <c r="C249" i="36"/>
  <c r="D249" i="36"/>
  <c r="C250" i="36"/>
  <c r="D250" i="36"/>
  <c r="C251" i="36"/>
  <c r="D251" i="36"/>
  <c r="C252" i="36"/>
  <c r="D252" i="36"/>
  <c r="C253" i="36"/>
  <c r="D253" i="36"/>
  <c r="C254" i="36"/>
  <c r="D254" i="36"/>
  <c r="C255" i="36"/>
  <c r="D255" i="36"/>
  <c r="C256" i="36"/>
  <c r="D256" i="36"/>
  <c r="C257" i="36"/>
  <c r="D257" i="36"/>
  <c r="C258" i="36"/>
  <c r="D258" i="36"/>
  <c r="C259" i="36"/>
  <c r="D259" i="36"/>
  <c r="C260" i="36"/>
  <c r="D260" i="36"/>
  <c r="C261" i="36"/>
  <c r="D261" i="36"/>
  <c r="C262" i="36"/>
  <c r="D262" i="36"/>
  <c r="C263" i="36"/>
  <c r="D263" i="36"/>
  <c r="C264" i="36"/>
  <c r="D264" i="36"/>
  <c r="C265" i="36"/>
  <c r="D265" i="36"/>
  <c r="C266" i="36"/>
  <c r="D266" i="36"/>
  <c r="C267" i="36"/>
  <c r="D267" i="36"/>
  <c r="C268" i="36"/>
  <c r="D268" i="36"/>
  <c r="C269" i="36"/>
  <c r="D269" i="36"/>
  <c r="C270" i="36"/>
  <c r="D270" i="36"/>
  <c r="C271" i="36"/>
  <c r="D271" i="36"/>
  <c r="C272" i="36"/>
  <c r="D272" i="36"/>
  <c r="C273" i="36"/>
  <c r="D273" i="36"/>
  <c r="C274" i="36"/>
  <c r="D274" i="36"/>
  <c r="C275" i="36"/>
  <c r="D275" i="36"/>
  <c r="C276" i="36"/>
  <c r="D276" i="36"/>
  <c r="C277" i="36"/>
  <c r="D277" i="36"/>
  <c r="C278" i="36"/>
  <c r="D278" i="36"/>
  <c r="C279" i="36"/>
  <c r="D279" i="36"/>
  <c r="C280" i="36"/>
  <c r="D280" i="36"/>
  <c r="C281" i="36"/>
  <c r="D281" i="36"/>
  <c r="C282" i="36"/>
  <c r="D282" i="36"/>
  <c r="C283" i="36"/>
  <c r="D283" i="36"/>
  <c r="C284" i="36"/>
  <c r="D284" i="36"/>
  <c r="C285" i="36"/>
  <c r="D285" i="36"/>
  <c r="C286" i="36"/>
  <c r="D286" i="36"/>
  <c r="C287" i="36"/>
  <c r="D287" i="36"/>
  <c r="C288" i="36"/>
  <c r="D288" i="36"/>
  <c r="C289" i="36"/>
  <c r="D289" i="36"/>
  <c r="C290" i="36"/>
  <c r="D290" i="36"/>
  <c r="C291" i="36"/>
  <c r="D291" i="36"/>
  <c r="C292" i="36"/>
  <c r="D292" i="36"/>
  <c r="C293" i="36"/>
  <c r="D293" i="36"/>
  <c r="C294" i="36"/>
  <c r="D294" i="36"/>
  <c r="C295" i="36"/>
  <c r="D295" i="36"/>
  <c r="C296" i="36"/>
  <c r="D296" i="36"/>
  <c r="C297" i="36"/>
  <c r="D297" i="36"/>
  <c r="C298" i="36"/>
  <c r="D298" i="36"/>
  <c r="C299" i="36"/>
  <c r="D299" i="36"/>
  <c r="C300" i="36"/>
  <c r="D300" i="36"/>
  <c r="C301" i="36"/>
  <c r="D301" i="36"/>
  <c r="C302" i="36"/>
  <c r="D302" i="36"/>
  <c r="C303" i="36"/>
  <c r="D303" i="36"/>
  <c r="C304" i="36"/>
  <c r="D304" i="36"/>
  <c r="C305" i="36"/>
  <c r="D305" i="36"/>
  <c r="C306" i="36"/>
  <c r="D306" i="36"/>
  <c r="C307" i="36"/>
  <c r="D307" i="36"/>
  <c r="C308" i="36"/>
  <c r="D308" i="36"/>
  <c r="C309" i="36"/>
  <c r="D309" i="36"/>
  <c r="C310" i="36"/>
  <c r="D310" i="36"/>
  <c r="C311" i="36"/>
  <c r="D311" i="36"/>
  <c r="C312" i="36"/>
  <c r="D312" i="36"/>
  <c r="C313" i="36"/>
  <c r="D313" i="36"/>
  <c r="C314" i="36"/>
  <c r="D314" i="36"/>
  <c r="C315" i="36"/>
  <c r="D315" i="36"/>
  <c r="C316" i="36"/>
  <c r="D316" i="36"/>
  <c r="C317" i="36"/>
  <c r="D317" i="36"/>
  <c r="C318" i="36"/>
  <c r="D318" i="36"/>
  <c r="C319" i="36"/>
  <c r="D319" i="36"/>
  <c r="C320" i="36"/>
  <c r="D320" i="36"/>
  <c r="C321" i="36"/>
  <c r="D321" i="36"/>
  <c r="C322" i="36"/>
  <c r="D322" i="36"/>
  <c r="C323" i="36"/>
  <c r="D323" i="36"/>
  <c r="C324" i="36"/>
  <c r="D324" i="36"/>
  <c r="C325" i="36"/>
  <c r="D325" i="36"/>
  <c r="C326" i="36"/>
  <c r="D326" i="36"/>
  <c r="C327" i="36"/>
  <c r="D327" i="36"/>
  <c r="C328" i="36"/>
  <c r="D328" i="36"/>
  <c r="C329" i="36"/>
  <c r="D329" i="36"/>
  <c r="C330" i="36"/>
  <c r="D330" i="36"/>
  <c r="C331" i="36"/>
  <c r="D331" i="36"/>
  <c r="C332" i="36"/>
  <c r="D332" i="36"/>
  <c r="C333" i="36"/>
  <c r="D333" i="36"/>
  <c r="C334" i="36"/>
  <c r="D334" i="36"/>
  <c r="C335" i="36"/>
  <c r="D335" i="36"/>
  <c r="C336" i="36"/>
  <c r="D336" i="36"/>
  <c r="C337" i="36"/>
  <c r="D337" i="36"/>
  <c r="C338" i="36"/>
  <c r="D338" i="36"/>
  <c r="C339" i="36"/>
  <c r="D339" i="36"/>
  <c r="C340" i="36"/>
  <c r="D340" i="36"/>
  <c r="C341" i="36"/>
  <c r="D341" i="36"/>
  <c r="C342" i="36"/>
  <c r="D342" i="36"/>
  <c r="C343" i="36"/>
  <c r="D343" i="36"/>
  <c r="C344" i="36"/>
  <c r="D344" i="36"/>
  <c r="C345" i="36"/>
  <c r="D345" i="36"/>
  <c r="C346" i="36"/>
  <c r="D346" i="36"/>
  <c r="C347" i="36"/>
  <c r="D347" i="36"/>
  <c r="C348" i="36"/>
  <c r="D348" i="36"/>
  <c r="C349" i="36"/>
  <c r="D349" i="36"/>
  <c r="C350" i="36"/>
  <c r="D350" i="36"/>
  <c r="C351" i="36"/>
  <c r="D351" i="36"/>
  <c r="C352" i="36"/>
  <c r="D352" i="36"/>
  <c r="C353" i="36"/>
  <c r="D353" i="36"/>
  <c r="C354" i="36"/>
  <c r="D354" i="36"/>
  <c r="C355" i="36"/>
  <c r="D355" i="36"/>
  <c r="C356" i="36"/>
  <c r="D356" i="36"/>
  <c r="C357" i="36"/>
  <c r="D357" i="36"/>
  <c r="C358" i="36"/>
  <c r="D358" i="36"/>
  <c r="C359" i="36"/>
  <c r="D359" i="36"/>
  <c r="C360" i="36"/>
  <c r="D360" i="36"/>
  <c r="C361" i="36"/>
  <c r="D361" i="36"/>
  <c r="C362" i="36"/>
  <c r="D362" i="36"/>
  <c r="C363" i="36"/>
  <c r="D363" i="36"/>
  <c r="C364" i="36"/>
  <c r="D364" i="36"/>
  <c r="C365" i="36"/>
  <c r="D365" i="36"/>
  <c r="C366" i="36"/>
  <c r="D366" i="36"/>
  <c r="C367" i="36"/>
  <c r="D367" i="36"/>
  <c r="C368" i="36"/>
  <c r="D368" i="36"/>
  <c r="C369" i="36"/>
  <c r="D369" i="36"/>
  <c r="C370" i="36"/>
  <c r="D370" i="36"/>
  <c r="C371" i="36"/>
  <c r="D371" i="36"/>
  <c r="C372" i="36"/>
  <c r="D372" i="36"/>
  <c r="C373" i="36"/>
  <c r="D373" i="36"/>
  <c r="C374" i="36"/>
  <c r="D374" i="36"/>
  <c r="C375" i="36"/>
  <c r="D375" i="36"/>
  <c r="C376" i="36"/>
  <c r="D376" i="36"/>
  <c r="C377" i="36"/>
  <c r="D377" i="36"/>
  <c r="C378" i="36"/>
  <c r="D378" i="36"/>
  <c r="C379" i="36"/>
  <c r="D379" i="36"/>
  <c r="C380" i="36"/>
  <c r="D380" i="36"/>
  <c r="C381" i="36"/>
  <c r="D381" i="36"/>
  <c r="C382" i="36"/>
  <c r="D382" i="36"/>
  <c r="C383" i="36"/>
  <c r="D383" i="36"/>
  <c r="C384" i="36"/>
  <c r="D384" i="36"/>
  <c r="C385" i="36"/>
  <c r="D385" i="36"/>
  <c r="C386" i="36"/>
  <c r="D386" i="36"/>
  <c r="C387" i="36"/>
  <c r="D387" i="36"/>
  <c r="C388" i="36"/>
  <c r="D388" i="36"/>
  <c r="C389" i="36"/>
  <c r="D389" i="36"/>
  <c r="C390" i="36"/>
  <c r="D390" i="36"/>
  <c r="C391" i="36"/>
  <c r="D391" i="36"/>
  <c r="C392" i="36"/>
  <c r="D392" i="36"/>
  <c r="C393" i="36"/>
  <c r="D393" i="36"/>
  <c r="C394" i="36"/>
  <c r="D394" i="36"/>
  <c r="C395" i="36"/>
  <c r="D395" i="36"/>
  <c r="C396" i="36"/>
  <c r="D396" i="36"/>
  <c r="C397" i="36"/>
  <c r="D397" i="36"/>
  <c r="C398" i="36"/>
  <c r="D398" i="36"/>
  <c r="C399" i="36"/>
  <c r="D399" i="36"/>
  <c r="C400" i="36"/>
  <c r="D400" i="36"/>
  <c r="C401" i="36"/>
  <c r="D401" i="36"/>
  <c r="C402" i="36"/>
  <c r="D402" i="36"/>
  <c r="C403" i="36"/>
  <c r="D403" i="36"/>
  <c r="C404" i="36"/>
  <c r="D404" i="36"/>
  <c r="C405" i="36"/>
  <c r="D405" i="36"/>
  <c r="C406" i="36"/>
  <c r="D406" i="36"/>
  <c r="C407" i="36"/>
  <c r="D407" i="36"/>
  <c r="C408" i="36"/>
  <c r="D408" i="36"/>
  <c r="C409" i="36"/>
  <c r="D409" i="36"/>
  <c r="C410" i="36"/>
  <c r="D410" i="36"/>
  <c r="C411" i="36"/>
  <c r="D411" i="36"/>
  <c r="C412" i="36"/>
  <c r="D412" i="36"/>
  <c r="C413" i="36"/>
  <c r="D413" i="36"/>
  <c r="C414" i="36"/>
  <c r="D414" i="36"/>
  <c r="C415" i="36"/>
  <c r="D415" i="36"/>
  <c r="C416" i="36"/>
  <c r="D416" i="36"/>
  <c r="C417" i="36"/>
  <c r="D417" i="36"/>
  <c r="C418" i="36"/>
  <c r="D418" i="36"/>
  <c r="C419" i="36"/>
  <c r="D419" i="36"/>
  <c r="C420" i="36"/>
  <c r="D420" i="36"/>
  <c r="C421" i="36"/>
  <c r="D421" i="36"/>
  <c r="C422" i="36"/>
  <c r="D422" i="36"/>
  <c r="C423" i="36"/>
  <c r="D423" i="36"/>
  <c r="C424" i="36"/>
  <c r="D424" i="36"/>
  <c r="C425" i="36"/>
  <c r="D425" i="36"/>
  <c r="C426" i="36"/>
  <c r="D426" i="36"/>
  <c r="C427" i="36"/>
  <c r="D427" i="36"/>
  <c r="C428" i="36"/>
  <c r="D428" i="36"/>
  <c r="C429" i="36"/>
  <c r="D429" i="36"/>
  <c r="C430" i="36"/>
  <c r="D430" i="36"/>
  <c r="C431" i="36"/>
  <c r="D431" i="36"/>
  <c r="C432" i="36"/>
  <c r="D432" i="36"/>
  <c r="C433" i="36"/>
  <c r="D433" i="36"/>
  <c r="C434" i="36"/>
  <c r="D434" i="36"/>
  <c r="C435" i="36"/>
  <c r="D435" i="36"/>
  <c r="C436" i="36"/>
  <c r="D436" i="36"/>
  <c r="C437" i="36"/>
  <c r="D437" i="36"/>
  <c r="C438" i="36"/>
  <c r="D438" i="36"/>
  <c r="C439" i="36"/>
  <c r="D439" i="36"/>
  <c r="C440" i="36"/>
  <c r="D440" i="36"/>
  <c r="C441" i="36"/>
  <c r="D441" i="36"/>
  <c r="C442" i="36"/>
  <c r="D442" i="36"/>
  <c r="C443" i="36"/>
  <c r="D443" i="36"/>
  <c r="C444" i="36"/>
  <c r="D444" i="36"/>
  <c r="C445" i="36"/>
  <c r="D445" i="36"/>
  <c r="C446" i="36"/>
  <c r="D446" i="36"/>
  <c r="C447" i="36"/>
  <c r="D447" i="36"/>
  <c r="C448" i="36"/>
  <c r="D448" i="36"/>
  <c r="C449" i="36"/>
  <c r="D449" i="36"/>
  <c r="C450" i="36"/>
  <c r="D450" i="36"/>
  <c r="C451" i="36"/>
  <c r="D451" i="36"/>
  <c r="C452" i="36"/>
  <c r="D452" i="36"/>
  <c r="C453" i="36"/>
  <c r="D453" i="36"/>
  <c r="C454" i="36"/>
  <c r="D454" i="36"/>
  <c r="C455" i="36"/>
  <c r="D455" i="36"/>
  <c r="C456" i="36"/>
  <c r="D456" i="36"/>
  <c r="C457" i="36"/>
  <c r="D457" i="36"/>
  <c r="C458" i="36"/>
  <c r="D458" i="36"/>
  <c r="C459" i="36"/>
  <c r="D459" i="36"/>
  <c r="C460" i="36"/>
  <c r="D460" i="36"/>
  <c r="C461" i="36"/>
  <c r="D461" i="36"/>
  <c r="C462" i="36"/>
  <c r="D462" i="36"/>
  <c r="C463" i="36"/>
  <c r="D463" i="36"/>
  <c r="C464" i="36"/>
  <c r="D464" i="36"/>
  <c r="C465" i="36"/>
  <c r="D465" i="36"/>
  <c r="C466" i="36"/>
  <c r="D466" i="36"/>
  <c r="C467" i="36"/>
  <c r="D467" i="36"/>
  <c r="C468" i="36"/>
  <c r="D468" i="36"/>
  <c r="C469" i="36"/>
  <c r="D469" i="36"/>
  <c r="C470" i="36"/>
  <c r="D470" i="36"/>
  <c r="C471" i="36"/>
  <c r="D471" i="36"/>
  <c r="C472" i="36"/>
  <c r="D472" i="36"/>
  <c r="C473" i="36"/>
  <c r="D473" i="36"/>
  <c r="C474" i="36"/>
  <c r="D474" i="36"/>
  <c r="C475" i="36"/>
  <c r="D475" i="36"/>
  <c r="C476" i="36"/>
  <c r="D476" i="36"/>
  <c r="C477" i="36"/>
  <c r="D477" i="36"/>
  <c r="C478" i="36"/>
  <c r="D478" i="36"/>
  <c r="C479" i="36"/>
  <c r="D479" i="36"/>
  <c r="C480" i="36"/>
  <c r="D480" i="36"/>
  <c r="C481" i="36"/>
  <c r="D481" i="36"/>
  <c r="C482" i="36"/>
  <c r="D482" i="36"/>
  <c r="C483" i="36"/>
  <c r="D483" i="36"/>
  <c r="C484" i="36"/>
  <c r="D484" i="36"/>
  <c r="C485" i="36"/>
  <c r="D485" i="36"/>
  <c r="C486" i="36"/>
  <c r="D486" i="36"/>
  <c r="C487" i="36"/>
  <c r="D487" i="36"/>
  <c r="C488" i="36"/>
  <c r="D488" i="36"/>
  <c r="C489" i="36"/>
  <c r="D489" i="36"/>
  <c r="C490" i="36"/>
  <c r="D490" i="36"/>
  <c r="C491" i="36"/>
  <c r="D491" i="36"/>
  <c r="C492" i="36"/>
  <c r="D492" i="36"/>
  <c r="C493" i="36"/>
  <c r="D493" i="36"/>
  <c r="C494" i="36"/>
  <c r="D494" i="36"/>
  <c r="C495" i="36"/>
  <c r="D495" i="36"/>
  <c r="C496" i="36"/>
  <c r="D496" i="36"/>
  <c r="C497" i="36"/>
  <c r="D497" i="36"/>
  <c r="C498" i="36"/>
  <c r="D498" i="36"/>
  <c r="C499" i="36"/>
  <c r="D499" i="36"/>
  <c r="C500" i="36"/>
  <c r="D500" i="36"/>
  <c r="C501" i="36"/>
  <c r="D501" i="36"/>
  <c r="C502" i="36"/>
  <c r="D502" i="36"/>
  <c r="C503" i="36"/>
  <c r="D503" i="36"/>
  <c r="C504" i="36"/>
  <c r="D504" i="36"/>
  <c r="C505" i="36"/>
  <c r="D505" i="36"/>
  <c r="C506" i="36"/>
  <c r="D506" i="36"/>
  <c r="C507" i="36"/>
  <c r="D507" i="36"/>
  <c r="C508" i="36"/>
  <c r="D508" i="36"/>
  <c r="C509" i="36"/>
  <c r="D509" i="36"/>
  <c r="C510" i="36"/>
  <c r="D510" i="36"/>
  <c r="C511" i="36"/>
  <c r="D511" i="36"/>
  <c r="C512" i="36"/>
  <c r="D512" i="36"/>
  <c r="C513" i="36"/>
  <c r="D513" i="36"/>
  <c r="C514" i="36"/>
  <c r="D514" i="36"/>
  <c r="C515" i="36"/>
  <c r="D515" i="36"/>
  <c r="C516" i="36"/>
  <c r="D516" i="36"/>
  <c r="C517" i="36"/>
  <c r="D517" i="36"/>
  <c r="C518" i="36"/>
  <c r="D518" i="36"/>
  <c r="C519" i="36"/>
  <c r="D519" i="36"/>
  <c r="C520" i="36"/>
  <c r="D520" i="36"/>
  <c r="C521" i="36"/>
  <c r="D521" i="36"/>
  <c r="C522" i="36"/>
  <c r="D522" i="36"/>
  <c r="C523" i="36"/>
  <c r="D523" i="36"/>
  <c r="C524" i="36"/>
  <c r="D524" i="36"/>
  <c r="C525" i="36"/>
  <c r="D525" i="36"/>
  <c r="C526" i="36"/>
  <c r="D526" i="36"/>
  <c r="C527" i="36"/>
  <c r="D527" i="36"/>
  <c r="C528" i="36"/>
  <c r="D528" i="36"/>
  <c r="C529" i="36"/>
  <c r="D529" i="36"/>
  <c r="C530" i="36"/>
  <c r="D530" i="36"/>
  <c r="C531" i="36"/>
  <c r="D531" i="36"/>
  <c r="C532" i="36"/>
  <c r="D532" i="36"/>
  <c r="C533" i="36"/>
  <c r="D533" i="36"/>
  <c r="C534" i="36"/>
  <c r="D534" i="36"/>
  <c r="C535" i="36"/>
  <c r="D535" i="36"/>
  <c r="C536" i="36"/>
  <c r="D536" i="36"/>
  <c r="C537" i="36"/>
  <c r="D537" i="36"/>
  <c r="C538" i="36"/>
  <c r="D538" i="36"/>
  <c r="C539" i="36"/>
  <c r="D539" i="36"/>
  <c r="C540" i="36"/>
  <c r="D540" i="36"/>
  <c r="C541" i="36"/>
  <c r="D541" i="36"/>
  <c r="D2" i="36"/>
  <c r="C2" i="36"/>
  <c r="C32" i="35" l="1"/>
  <c r="B32" i="35"/>
  <c r="C2" i="35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E432" i="1"/>
  <c r="F432" i="1"/>
  <c r="G432" i="1"/>
  <c r="H432" i="1"/>
  <c r="J432" i="1" s="1"/>
  <c r="K432" i="1" s="1"/>
  <c r="B16" i="34" s="1"/>
  <c r="I432" i="1"/>
  <c r="L432" i="1"/>
  <c r="C16" i="34" s="1"/>
  <c r="C10" i="34"/>
  <c r="C12" i="34"/>
  <c r="B10" i="34"/>
  <c r="B12" i="34"/>
  <c r="E154" i="1"/>
  <c r="G154" i="1" s="1"/>
  <c r="L154" i="1" s="1"/>
  <c r="C16" i="33" s="1"/>
  <c r="F154" i="1"/>
  <c r="H154" i="1"/>
  <c r="J154" i="1" s="1"/>
  <c r="I154" i="1"/>
  <c r="E466" i="1"/>
  <c r="F466" i="1"/>
  <c r="G466" i="1"/>
  <c r="H466" i="1"/>
  <c r="J466" i="1" s="1"/>
  <c r="K466" i="1" s="1"/>
  <c r="B20" i="33" s="1"/>
  <c r="I466" i="1"/>
  <c r="L466" i="1"/>
  <c r="C20" i="33" s="1"/>
  <c r="C4" i="33"/>
  <c r="C7" i="33"/>
  <c r="C8" i="33"/>
  <c r="C12" i="33"/>
  <c r="C15" i="33"/>
  <c r="C21" i="33"/>
  <c r="C22" i="33"/>
  <c r="B4" i="33"/>
  <c r="B7" i="33"/>
  <c r="B8" i="33"/>
  <c r="B12" i="33"/>
  <c r="B15" i="33"/>
  <c r="B21" i="33"/>
  <c r="B22" i="33"/>
  <c r="C3" i="32"/>
  <c r="C4" i="32"/>
  <c r="C5" i="32"/>
  <c r="C8" i="32"/>
  <c r="C11" i="32"/>
  <c r="C13" i="32"/>
  <c r="C15" i="32"/>
  <c r="C16" i="32"/>
  <c r="C17" i="32"/>
  <c r="B3" i="32"/>
  <c r="B4" i="32"/>
  <c r="B5" i="32"/>
  <c r="B8" i="32"/>
  <c r="B11" i="32"/>
  <c r="B13" i="32"/>
  <c r="B15" i="32"/>
  <c r="B16" i="32"/>
  <c r="B17" i="32"/>
  <c r="C5" i="31"/>
  <c r="C7" i="31"/>
  <c r="C8" i="31"/>
  <c r="C9" i="31"/>
  <c r="C11" i="31"/>
  <c r="C12" i="31"/>
  <c r="C14" i="31"/>
  <c r="C17" i="31"/>
  <c r="C18" i="31"/>
  <c r="B5" i="31"/>
  <c r="B7" i="31"/>
  <c r="B8" i="31"/>
  <c r="B9" i="31"/>
  <c r="B11" i="31"/>
  <c r="B12" i="31"/>
  <c r="B14" i="31"/>
  <c r="B17" i="31"/>
  <c r="B18" i="31"/>
  <c r="C2" i="30"/>
  <c r="C4" i="30"/>
  <c r="C6" i="30"/>
  <c r="C7" i="30"/>
  <c r="C9" i="30"/>
  <c r="C12" i="30"/>
  <c r="C13" i="30"/>
  <c r="C14" i="30"/>
  <c r="C16" i="30"/>
  <c r="C18" i="30"/>
  <c r="C19" i="30"/>
  <c r="B4" i="30"/>
  <c r="B6" i="30"/>
  <c r="B7" i="30"/>
  <c r="B9" i="30"/>
  <c r="B12" i="30"/>
  <c r="B13" i="30"/>
  <c r="B14" i="30"/>
  <c r="B16" i="30"/>
  <c r="B18" i="30"/>
  <c r="B19" i="30"/>
  <c r="B2" i="30"/>
  <c r="C2" i="29"/>
  <c r="C4" i="29"/>
  <c r="C16" i="29"/>
  <c r="C17" i="29"/>
  <c r="B4" i="29"/>
  <c r="B16" i="29"/>
  <c r="B17" i="29"/>
  <c r="B2" i="29"/>
  <c r="E518" i="1"/>
  <c r="F518" i="1"/>
  <c r="G518" i="1"/>
  <c r="H518" i="1"/>
  <c r="J518" i="1" s="1"/>
  <c r="K518" i="1" s="1"/>
  <c r="B22" i="28" s="1"/>
  <c r="I518" i="1"/>
  <c r="L518" i="1"/>
  <c r="C22" i="28" s="1"/>
  <c r="C3" i="28"/>
  <c r="C4" i="28"/>
  <c r="C7" i="28"/>
  <c r="C9" i="28"/>
  <c r="C12" i="28"/>
  <c r="C16" i="28"/>
  <c r="C17" i="28"/>
  <c r="C20" i="28"/>
  <c r="C23" i="28"/>
  <c r="B3" i="28"/>
  <c r="B4" i="28"/>
  <c r="B7" i="28"/>
  <c r="B12" i="28"/>
  <c r="B16" i="28"/>
  <c r="B17" i="28"/>
  <c r="B20" i="28"/>
  <c r="B23" i="28"/>
  <c r="C2" i="27"/>
  <c r="C4" i="27"/>
  <c r="C5" i="27"/>
  <c r="C6" i="27"/>
  <c r="C7" i="27"/>
  <c r="C8" i="27"/>
  <c r="C10" i="27"/>
  <c r="C12" i="27"/>
  <c r="C16" i="27"/>
  <c r="C17" i="27"/>
  <c r="C20" i="27"/>
  <c r="C21" i="27"/>
  <c r="C23" i="27"/>
  <c r="C24" i="27"/>
  <c r="B4" i="27"/>
  <c r="B5" i="27"/>
  <c r="B6" i="27"/>
  <c r="B7" i="27"/>
  <c r="B8" i="27"/>
  <c r="B10" i="27"/>
  <c r="B12" i="27"/>
  <c r="B16" i="27"/>
  <c r="B17" i="27"/>
  <c r="B20" i="27"/>
  <c r="B21" i="27"/>
  <c r="B23" i="27"/>
  <c r="B24" i="27"/>
  <c r="B2" i="27"/>
  <c r="C2" i="26"/>
  <c r="C4" i="26"/>
  <c r="C7" i="26"/>
  <c r="C8" i="26"/>
  <c r="C12" i="26"/>
  <c r="C13" i="26"/>
  <c r="C16" i="26"/>
  <c r="C17" i="26"/>
  <c r="B4" i="26"/>
  <c r="B7" i="26"/>
  <c r="B8" i="26"/>
  <c r="B12" i="26"/>
  <c r="B13" i="26"/>
  <c r="B16" i="26"/>
  <c r="B17" i="26"/>
  <c r="B2" i="26"/>
  <c r="C9" i="25"/>
  <c r="C11" i="25"/>
  <c r="B9" i="25"/>
  <c r="B11" i="25"/>
  <c r="C2" i="24"/>
  <c r="C3" i="24"/>
  <c r="C5" i="24"/>
  <c r="C7" i="24"/>
  <c r="C10" i="24"/>
  <c r="C13" i="24"/>
  <c r="C16" i="24"/>
  <c r="C19" i="24"/>
  <c r="C22" i="24"/>
  <c r="B3" i="24"/>
  <c r="B5" i="24"/>
  <c r="B7" i="24"/>
  <c r="B10" i="24"/>
  <c r="B13" i="24"/>
  <c r="B16" i="24"/>
  <c r="B19" i="24"/>
  <c r="B22" i="24"/>
  <c r="B2" i="24"/>
  <c r="K154" i="1" l="1"/>
  <c r="B16" i="33" s="1"/>
  <c r="E219" i="1"/>
  <c r="G219" i="1" s="1"/>
  <c r="L219" i="1" s="1"/>
  <c r="C16" i="23" s="1"/>
  <c r="F219" i="1"/>
  <c r="H219" i="1"/>
  <c r="J219" i="1" s="1"/>
  <c r="I219" i="1"/>
  <c r="K219" i="1" s="1"/>
  <c r="B16" i="23" s="1"/>
  <c r="C7" i="23"/>
  <c r="C8" i="23"/>
  <c r="C11" i="23"/>
  <c r="C17" i="23"/>
  <c r="C18" i="23"/>
  <c r="C20" i="23"/>
  <c r="C21" i="23"/>
  <c r="C22" i="23"/>
  <c r="C23" i="23"/>
  <c r="B7" i="23"/>
  <c r="B8" i="23"/>
  <c r="B11" i="23"/>
  <c r="B17" i="23"/>
  <c r="B18" i="23"/>
  <c r="B20" i="23"/>
  <c r="B21" i="23"/>
  <c r="B22" i="23"/>
  <c r="B23" i="23"/>
  <c r="E69" i="1"/>
  <c r="F69" i="1"/>
  <c r="G69" i="1"/>
  <c r="H69" i="1"/>
  <c r="J69" i="1" s="1"/>
  <c r="K69" i="1" s="1"/>
  <c r="B17" i="22" s="1"/>
  <c r="I69" i="1"/>
  <c r="L69" i="1"/>
  <c r="C17" i="22" s="1"/>
  <c r="C70" i="1"/>
  <c r="H70" i="1" s="1"/>
  <c r="D70" i="1"/>
  <c r="E70" i="1" s="1"/>
  <c r="G70" i="1" s="1"/>
  <c r="E395" i="1"/>
  <c r="G395" i="1" s="1"/>
  <c r="L395" i="1" s="1"/>
  <c r="C16" i="22" s="1"/>
  <c r="F395" i="1"/>
  <c r="H395" i="1"/>
  <c r="J395" i="1" s="1"/>
  <c r="I395" i="1"/>
  <c r="E253" i="1"/>
  <c r="G253" i="1" s="1"/>
  <c r="L253" i="1" s="1"/>
  <c r="C15" i="21" s="1"/>
  <c r="F253" i="1"/>
  <c r="H253" i="1"/>
  <c r="J253" i="1" s="1"/>
  <c r="I253" i="1"/>
  <c r="E260" i="1"/>
  <c r="G260" i="1" s="1"/>
  <c r="L260" i="1" s="1"/>
  <c r="C22" i="19" s="1"/>
  <c r="F260" i="1"/>
  <c r="H260" i="1"/>
  <c r="J260" i="1" s="1"/>
  <c r="I260" i="1"/>
  <c r="E473" i="1"/>
  <c r="F473" i="1"/>
  <c r="G473" i="1"/>
  <c r="H473" i="1"/>
  <c r="I473" i="1"/>
  <c r="J473" i="1"/>
  <c r="K473" i="1"/>
  <c r="L473" i="1"/>
  <c r="E68" i="1"/>
  <c r="F68" i="1"/>
  <c r="G68" i="1"/>
  <c r="H68" i="1"/>
  <c r="J68" i="1" s="1"/>
  <c r="K68" i="1" s="1"/>
  <c r="B19" i="19" s="1"/>
  <c r="I68" i="1"/>
  <c r="L68" i="1"/>
  <c r="C19" i="19"/>
  <c r="C23" i="19"/>
  <c r="B23" i="19"/>
  <c r="H520" i="1"/>
  <c r="I520" i="1"/>
  <c r="J520" i="1"/>
  <c r="K520" i="1"/>
  <c r="B25" i="18" s="1"/>
  <c r="E520" i="1"/>
  <c r="G520" i="1" s="1"/>
  <c r="F520" i="1"/>
  <c r="E238" i="1"/>
  <c r="F238" i="1"/>
  <c r="G238" i="1"/>
  <c r="H238" i="1"/>
  <c r="J238" i="1" s="1"/>
  <c r="K238" i="1" s="1"/>
  <c r="B21" i="18" s="1"/>
  <c r="I238" i="1"/>
  <c r="L238" i="1"/>
  <c r="C21" i="18" s="1"/>
  <c r="E468" i="1"/>
  <c r="G468" i="1" s="1"/>
  <c r="L468" i="1" s="1"/>
  <c r="C19" i="16" s="1"/>
  <c r="F468" i="1"/>
  <c r="H468" i="1"/>
  <c r="J468" i="1" s="1"/>
  <c r="I468" i="1"/>
  <c r="K468" i="1" s="1"/>
  <c r="B19" i="16" s="1"/>
  <c r="E244" i="1"/>
  <c r="F244" i="1"/>
  <c r="G244" i="1"/>
  <c r="H244" i="1"/>
  <c r="J244" i="1" s="1"/>
  <c r="K244" i="1" s="1"/>
  <c r="B19" i="15" s="1"/>
  <c r="I244" i="1"/>
  <c r="L244" i="1"/>
  <c r="C19" i="15" s="1"/>
  <c r="E420" i="1"/>
  <c r="F420" i="1"/>
  <c r="G420" i="1"/>
  <c r="H420" i="1"/>
  <c r="J420" i="1" s="1"/>
  <c r="K420" i="1" s="1"/>
  <c r="B24" i="15" s="1"/>
  <c r="I420" i="1"/>
  <c r="L420" i="1"/>
  <c r="C24" i="15" s="1"/>
  <c r="E385" i="1"/>
  <c r="F385" i="1"/>
  <c r="G385" i="1"/>
  <c r="H385" i="1"/>
  <c r="J385" i="1" s="1"/>
  <c r="K385" i="1" s="1"/>
  <c r="B21" i="15" s="1"/>
  <c r="I385" i="1"/>
  <c r="L385" i="1"/>
  <c r="C21" i="15"/>
  <c r="E61" i="1"/>
  <c r="F61" i="1"/>
  <c r="G61" i="1"/>
  <c r="H61" i="1"/>
  <c r="J61" i="1" s="1"/>
  <c r="K61" i="1" s="1"/>
  <c r="B18" i="14" s="1"/>
  <c r="I61" i="1"/>
  <c r="L61" i="1"/>
  <c r="C18" i="14" s="1"/>
  <c r="E202" i="1"/>
  <c r="F202" i="1"/>
  <c r="G202" i="1"/>
  <c r="H202" i="1"/>
  <c r="J202" i="1" s="1"/>
  <c r="K202" i="1" s="1"/>
  <c r="B16" i="11" s="1"/>
  <c r="I202" i="1"/>
  <c r="L202" i="1"/>
  <c r="C16" i="11" s="1"/>
  <c r="E503" i="1"/>
  <c r="G503" i="1" s="1"/>
  <c r="L503" i="1" s="1"/>
  <c r="C22" i="11" s="1"/>
  <c r="F503" i="1"/>
  <c r="H503" i="1"/>
  <c r="J503" i="1" s="1"/>
  <c r="I503" i="1"/>
  <c r="K503" i="1" s="1"/>
  <c r="B22" i="11" s="1"/>
  <c r="E402" i="1"/>
  <c r="F402" i="1"/>
  <c r="G402" i="1"/>
  <c r="H402" i="1"/>
  <c r="J402" i="1" s="1"/>
  <c r="K402" i="1" s="1"/>
  <c r="B23" i="10" s="1"/>
  <c r="I402" i="1"/>
  <c r="L402" i="1"/>
  <c r="C23" i="10" s="1"/>
  <c r="E451" i="1"/>
  <c r="F451" i="1"/>
  <c r="G451" i="1"/>
  <c r="H451" i="1"/>
  <c r="J451" i="1" s="1"/>
  <c r="K451" i="1" s="1"/>
  <c r="B19" i="6" s="1"/>
  <c r="I451" i="1"/>
  <c r="L451" i="1"/>
  <c r="C19" i="6" s="1"/>
  <c r="E176" i="1"/>
  <c r="G176" i="1" s="1"/>
  <c r="F176" i="1"/>
  <c r="L176" i="1" s="1"/>
  <c r="C18" i="6" s="1"/>
  <c r="H176" i="1"/>
  <c r="J176" i="1" s="1"/>
  <c r="I176" i="1"/>
  <c r="H291" i="1"/>
  <c r="J291" i="1" s="1"/>
  <c r="I291" i="1"/>
  <c r="E291" i="1"/>
  <c r="G291" i="1" s="1"/>
  <c r="F291" i="1"/>
  <c r="J152" i="1"/>
  <c r="K152" i="1" s="1"/>
  <c r="B23" i="5" s="1"/>
  <c r="L152" i="1"/>
  <c r="E152" i="1"/>
  <c r="G152" i="1" s="1"/>
  <c r="F152" i="1"/>
  <c r="H152" i="1"/>
  <c r="I152" i="1"/>
  <c r="C23" i="5"/>
  <c r="D32" i="35"/>
  <c r="I70" i="1" l="1"/>
  <c r="K70" i="1" s="1"/>
  <c r="J70" i="1"/>
  <c r="F70" i="1"/>
  <c r="L70" i="1" s="1"/>
  <c r="K395" i="1"/>
  <c r="B16" i="22" s="1"/>
  <c r="K253" i="1"/>
  <c r="B15" i="21" s="1"/>
  <c r="K260" i="1"/>
  <c r="B22" i="19" s="1"/>
  <c r="L520" i="1"/>
  <c r="C25" i="18" s="1"/>
  <c r="K176" i="1"/>
  <c r="B18" i="6" s="1"/>
  <c r="K291" i="1"/>
  <c r="B17" i="5" s="1"/>
  <c r="L291" i="1"/>
  <c r="C17" i="5" s="1"/>
  <c r="J346" i="1"/>
  <c r="J352" i="1"/>
  <c r="J361" i="1"/>
  <c r="J372" i="1"/>
  <c r="J376" i="1"/>
  <c r="J386" i="1"/>
  <c r="J392" i="1"/>
  <c r="J409" i="1"/>
  <c r="J418" i="1"/>
  <c r="J427" i="1"/>
  <c r="J438" i="1"/>
  <c r="J442" i="1"/>
  <c r="J457" i="1"/>
  <c r="J470" i="1"/>
  <c r="J476" i="1"/>
  <c r="J485" i="1"/>
  <c r="J491" i="1"/>
  <c r="J501" i="1"/>
  <c r="J506" i="1"/>
  <c r="J510" i="1"/>
  <c r="J515" i="1"/>
  <c r="J519" i="1"/>
  <c r="J523" i="1"/>
  <c r="J532" i="1"/>
  <c r="J539" i="1"/>
  <c r="J541" i="1"/>
  <c r="I541" i="1"/>
  <c r="H541" i="1"/>
  <c r="I540" i="1"/>
  <c r="H540" i="1"/>
  <c r="J540" i="1" s="1"/>
  <c r="I539" i="1"/>
  <c r="H539" i="1"/>
  <c r="I534" i="1"/>
  <c r="H534" i="1"/>
  <c r="J534" i="1" s="1"/>
  <c r="I532" i="1"/>
  <c r="H532" i="1"/>
  <c r="I526" i="1"/>
  <c r="H526" i="1"/>
  <c r="J526" i="1" s="1"/>
  <c r="I523" i="1"/>
  <c r="H523" i="1"/>
  <c r="I521" i="1"/>
  <c r="H521" i="1"/>
  <c r="J521" i="1" s="1"/>
  <c r="I519" i="1"/>
  <c r="H519" i="1"/>
  <c r="I516" i="1"/>
  <c r="H516" i="1"/>
  <c r="J516" i="1" s="1"/>
  <c r="I515" i="1"/>
  <c r="H515" i="1"/>
  <c r="I512" i="1"/>
  <c r="H512" i="1"/>
  <c r="J512" i="1" s="1"/>
  <c r="I510" i="1"/>
  <c r="H510" i="1"/>
  <c r="I507" i="1"/>
  <c r="H507" i="1"/>
  <c r="J507" i="1" s="1"/>
  <c r="I506" i="1"/>
  <c r="H506" i="1"/>
  <c r="I505" i="1"/>
  <c r="H505" i="1"/>
  <c r="J505" i="1" s="1"/>
  <c r="I501" i="1"/>
  <c r="H501" i="1"/>
  <c r="I493" i="1"/>
  <c r="H493" i="1"/>
  <c r="J493" i="1" s="1"/>
  <c r="I491" i="1"/>
  <c r="H491" i="1"/>
  <c r="I486" i="1"/>
  <c r="H486" i="1"/>
  <c r="J486" i="1" s="1"/>
  <c r="I485" i="1"/>
  <c r="H485" i="1"/>
  <c r="I480" i="1"/>
  <c r="H480" i="1"/>
  <c r="J480" i="1" s="1"/>
  <c r="I478" i="1"/>
  <c r="H478" i="1"/>
  <c r="J478" i="1" s="1"/>
  <c r="I477" i="1"/>
  <c r="H477" i="1"/>
  <c r="J477" i="1" s="1"/>
  <c r="I476" i="1"/>
  <c r="H476" i="1"/>
  <c r="I475" i="1"/>
  <c r="H475" i="1"/>
  <c r="J475" i="1" s="1"/>
  <c r="I474" i="1"/>
  <c r="H474" i="1"/>
  <c r="J474" i="1" s="1"/>
  <c r="I471" i="1"/>
  <c r="H471" i="1"/>
  <c r="J471" i="1" s="1"/>
  <c r="I470" i="1"/>
  <c r="H470" i="1"/>
  <c r="I467" i="1"/>
  <c r="H467" i="1"/>
  <c r="J467" i="1" s="1"/>
  <c r="I463" i="1"/>
  <c r="H463" i="1"/>
  <c r="J463" i="1" s="1"/>
  <c r="I458" i="1"/>
  <c r="H458" i="1"/>
  <c r="J458" i="1" s="1"/>
  <c r="I457" i="1"/>
  <c r="H457" i="1"/>
  <c r="I453" i="1"/>
  <c r="H453" i="1"/>
  <c r="J453" i="1" s="1"/>
  <c r="I452" i="1"/>
  <c r="H452" i="1"/>
  <c r="J452" i="1" s="1"/>
  <c r="I446" i="1"/>
  <c r="H446" i="1"/>
  <c r="J446" i="1" s="1"/>
  <c r="I442" i="1"/>
  <c r="H442" i="1"/>
  <c r="I441" i="1"/>
  <c r="H441" i="1"/>
  <c r="J441" i="1" s="1"/>
  <c r="I440" i="1"/>
  <c r="H440" i="1"/>
  <c r="J440" i="1" s="1"/>
  <c r="I439" i="1"/>
  <c r="H439" i="1"/>
  <c r="J439" i="1" s="1"/>
  <c r="I438" i="1"/>
  <c r="H438" i="1"/>
  <c r="I434" i="1"/>
  <c r="H434" i="1"/>
  <c r="J434" i="1" s="1"/>
  <c r="I433" i="1"/>
  <c r="H433" i="1"/>
  <c r="J433" i="1" s="1"/>
  <c r="I428" i="1"/>
  <c r="H428" i="1"/>
  <c r="J428" i="1" s="1"/>
  <c r="I427" i="1"/>
  <c r="H427" i="1"/>
  <c r="I425" i="1"/>
  <c r="H425" i="1"/>
  <c r="J425" i="1" s="1"/>
  <c r="I424" i="1"/>
  <c r="H424" i="1"/>
  <c r="J424" i="1" s="1"/>
  <c r="I423" i="1"/>
  <c r="H423" i="1"/>
  <c r="J423" i="1" s="1"/>
  <c r="I418" i="1"/>
  <c r="H418" i="1"/>
  <c r="I417" i="1"/>
  <c r="H417" i="1"/>
  <c r="J417" i="1" s="1"/>
  <c r="I415" i="1"/>
  <c r="H415" i="1"/>
  <c r="J415" i="1" s="1"/>
  <c r="I412" i="1"/>
  <c r="H412" i="1"/>
  <c r="J412" i="1" s="1"/>
  <c r="I409" i="1"/>
  <c r="H409" i="1"/>
  <c r="I405" i="1"/>
  <c r="H405" i="1"/>
  <c r="J405" i="1" s="1"/>
  <c r="I403" i="1"/>
  <c r="H403" i="1"/>
  <c r="J403" i="1" s="1"/>
  <c r="I401" i="1"/>
  <c r="H401" i="1"/>
  <c r="J401" i="1" s="1"/>
  <c r="I392" i="1"/>
  <c r="H392" i="1"/>
  <c r="I391" i="1"/>
  <c r="H391" i="1"/>
  <c r="J391" i="1" s="1"/>
  <c r="I390" i="1"/>
  <c r="H390" i="1"/>
  <c r="J390" i="1" s="1"/>
  <c r="I388" i="1"/>
  <c r="H388" i="1"/>
  <c r="J388" i="1" s="1"/>
  <c r="I386" i="1"/>
  <c r="H386" i="1"/>
  <c r="I382" i="1"/>
  <c r="H382" i="1"/>
  <c r="J382" i="1" s="1"/>
  <c r="I378" i="1"/>
  <c r="H378" i="1"/>
  <c r="J378" i="1" s="1"/>
  <c r="I377" i="1"/>
  <c r="H377" i="1"/>
  <c r="J377" i="1" s="1"/>
  <c r="I376" i="1"/>
  <c r="H376" i="1"/>
  <c r="I375" i="1"/>
  <c r="H375" i="1"/>
  <c r="J375" i="1" s="1"/>
  <c r="I374" i="1"/>
  <c r="H374" i="1"/>
  <c r="J374" i="1" s="1"/>
  <c r="I373" i="1"/>
  <c r="H373" i="1"/>
  <c r="J373" i="1" s="1"/>
  <c r="I372" i="1"/>
  <c r="H372" i="1"/>
  <c r="I368" i="1"/>
  <c r="H368" i="1"/>
  <c r="J368" i="1" s="1"/>
  <c r="I364" i="1"/>
  <c r="H364" i="1"/>
  <c r="J364" i="1" s="1"/>
  <c r="I362" i="1"/>
  <c r="H362" i="1"/>
  <c r="J362" i="1" s="1"/>
  <c r="I361" i="1"/>
  <c r="H361" i="1"/>
  <c r="I360" i="1"/>
  <c r="H360" i="1"/>
  <c r="J360" i="1" s="1"/>
  <c r="I358" i="1"/>
  <c r="H358" i="1"/>
  <c r="J358" i="1" s="1"/>
  <c r="I357" i="1"/>
  <c r="H357" i="1"/>
  <c r="J357" i="1" s="1"/>
  <c r="I352" i="1"/>
  <c r="H352" i="1"/>
  <c r="I351" i="1"/>
  <c r="H351" i="1"/>
  <c r="J351" i="1" s="1"/>
  <c r="I349" i="1"/>
  <c r="H349" i="1"/>
  <c r="J349" i="1" s="1"/>
  <c r="I348" i="1"/>
  <c r="H348" i="1"/>
  <c r="J348" i="1" s="1"/>
  <c r="I346" i="1"/>
  <c r="H346" i="1"/>
  <c r="I345" i="1"/>
  <c r="H345" i="1"/>
  <c r="J345" i="1" s="1"/>
  <c r="I343" i="1"/>
  <c r="H343" i="1"/>
  <c r="J343" i="1" s="1"/>
  <c r="I340" i="1"/>
  <c r="H340" i="1"/>
  <c r="J340" i="1" s="1"/>
  <c r="I338" i="1"/>
  <c r="H338" i="1"/>
  <c r="J338" i="1" s="1"/>
  <c r="I335" i="1"/>
  <c r="H335" i="1"/>
  <c r="J335" i="1" s="1"/>
  <c r="I331" i="1"/>
  <c r="H331" i="1"/>
  <c r="J331" i="1" s="1"/>
  <c r="I330" i="1"/>
  <c r="H330" i="1"/>
  <c r="J330" i="1" s="1"/>
  <c r="I329" i="1"/>
  <c r="H329" i="1"/>
  <c r="J329" i="1" s="1"/>
  <c r="I325" i="1"/>
  <c r="H325" i="1"/>
  <c r="J325" i="1" s="1"/>
  <c r="I324" i="1"/>
  <c r="H324" i="1"/>
  <c r="J324" i="1" s="1"/>
  <c r="I323" i="1"/>
  <c r="H323" i="1"/>
  <c r="J323" i="1" s="1"/>
  <c r="I321" i="1"/>
  <c r="H321" i="1"/>
  <c r="J321" i="1" s="1"/>
  <c r="I319" i="1"/>
  <c r="H319" i="1"/>
  <c r="J319" i="1" s="1"/>
  <c r="I318" i="1"/>
  <c r="H318" i="1"/>
  <c r="J318" i="1" s="1"/>
  <c r="I317" i="1"/>
  <c r="H317" i="1"/>
  <c r="J317" i="1" s="1"/>
  <c r="I315" i="1"/>
  <c r="H315" i="1"/>
  <c r="J315" i="1" s="1"/>
  <c r="I314" i="1"/>
  <c r="H314" i="1"/>
  <c r="J314" i="1" s="1"/>
  <c r="I312" i="1"/>
  <c r="H312" i="1"/>
  <c r="J312" i="1" s="1"/>
  <c r="I311" i="1"/>
  <c r="H311" i="1"/>
  <c r="J311" i="1" s="1"/>
  <c r="I307" i="1"/>
  <c r="H307" i="1"/>
  <c r="J307" i="1" s="1"/>
  <c r="I306" i="1"/>
  <c r="H306" i="1"/>
  <c r="J306" i="1" s="1"/>
  <c r="I304" i="1"/>
  <c r="H304" i="1"/>
  <c r="J304" i="1" s="1"/>
  <c r="I300" i="1"/>
  <c r="H300" i="1"/>
  <c r="J300" i="1" s="1"/>
  <c r="I292" i="1"/>
  <c r="H292" i="1"/>
  <c r="J292" i="1" s="1"/>
  <c r="I290" i="1"/>
  <c r="H290" i="1"/>
  <c r="J290" i="1" s="1"/>
  <c r="I289" i="1"/>
  <c r="H289" i="1"/>
  <c r="J289" i="1" s="1"/>
  <c r="I286" i="1"/>
  <c r="H286" i="1"/>
  <c r="J286" i="1" s="1"/>
  <c r="I282" i="1"/>
  <c r="H282" i="1"/>
  <c r="J282" i="1" s="1"/>
  <c r="I280" i="1"/>
  <c r="H280" i="1"/>
  <c r="J280" i="1" s="1"/>
  <c r="I278" i="1"/>
  <c r="H278" i="1"/>
  <c r="J278" i="1" s="1"/>
  <c r="I277" i="1"/>
  <c r="H277" i="1"/>
  <c r="J277" i="1" s="1"/>
  <c r="I276" i="1"/>
  <c r="H276" i="1"/>
  <c r="J276" i="1" s="1"/>
  <c r="I267" i="1"/>
  <c r="H267" i="1"/>
  <c r="J267" i="1" s="1"/>
  <c r="I266" i="1"/>
  <c r="H266" i="1"/>
  <c r="J266" i="1" s="1"/>
  <c r="I264" i="1"/>
  <c r="H264" i="1"/>
  <c r="J264" i="1" s="1"/>
  <c r="I262" i="1"/>
  <c r="H262" i="1"/>
  <c r="J262" i="1" s="1"/>
  <c r="I255" i="1"/>
  <c r="H255" i="1"/>
  <c r="J255" i="1" s="1"/>
  <c r="I254" i="1"/>
  <c r="H254" i="1"/>
  <c r="J254" i="1" s="1"/>
  <c r="I250" i="1"/>
  <c r="H250" i="1"/>
  <c r="J250" i="1" s="1"/>
  <c r="I248" i="1"/>
  <c r="H248" i="1"/>
  <c r="J248" i="1" s="1"/>
  <c r="I246" i="1"/>
  <c r="H246" i="1"/>
  <c r="J246" i="1" s="1"/>
  <c r="I241" i="1"/>
  <c r="H241" i="1"/>
  <c r="J241" i="1" s="1"/>
  <c r="I239" i="1"/>
  <c r="H239" i="1"/>
  <c r="J239" i="1" s="1"/>
  <c r="I234" i="1"/>
  <c r="H234" i="1"/>
  <c r="J234" i="1" s="1"/>
  <c r="I231" i="1"/>
  <c r="H231" i="1"/>
  <c r="J231" i="1" s="1"/>
  <c r="I229" i="1"/>
  <c r="H229" i="1"/>
  <c r="J229" i="1" s="1"/>
  <c r="I223" i="1"/>
  <c r="H223" i="1"/>
  <c r="J223" i="1" s="1"/>
  <c r="I222" i="1"/>
  <c r="H222" i="1"/>
  <c r="J222" i="1" s="1"/>
  <c r="I220" i="1"/>
  <c r="H220" i="1"/>
  <c r="J220" i="1" s="1"/>
  <c r="I217" i="1"/>
  <c r="H217" i="1"/>
  <c r="J217" i="1" s="1"/>
  <c r="I214" i="1"/>
  <c r="H214" i="1"/>
  <c r="J214" i="1" s="1"/>
  <c r="I213" i="1"/>
  <c r="H213" i="1"/>
  <c r="J213" i="1" s="1"/>
  <c r="I212" i="1"/>
  <c r="H212" i="1"/>
  <c r="J212" i="1" s="1"/>
  <c r="I210" i="1"/>
  <c r="H210" i="1"/>
  <c r="J210" i="1" s="1"/>
  <c r="I209" i="1"/>
  <c r="H209" i="1"/>
  <c r="J209" i="1" s="1"/>
  <c r="I204" i="1"/>
  <c r="H204" i="1"/>
  <c r="J204" i="1" s="1"/>
  <c r="I194" i="1"/>
  <c r="H194" i="1"/>
  <c r="J194" i="1" s="1"/>
  <c r="I186" i="1"/>
  <c r="H186" i="1"/>
  <c r="J186" i="1" s="1"/>
  <c r="I178" i="1"/>
  <c r="H178" i="1"/>
  <c r="J178" i="1" s="1"/>
  <c r="I175" i="1"/>
  <c r="H175" i="1"/>
  <c r="J175" i="1" s="1"/>
  <c r="I172" i="1"/>
  <c r="H172" i="1"/>
  <c r="J172" i="1" s="1"/>
  <c r="I171" i="1"/>
  <c r="H171" i="1"/>
  <c r="J171" i="1" s="1"/>
  <c r="I170" i="1"/>
  <c r="H170" i="1"/>
  <c r="J170" i="1" s="1"/>
  <c r="I169" i="1"/>
  <c r="H169" i="1"/>
  <c r="J169" i="1" s="1"/>
  <c r="I168" i="1"/>
  <c r="H168" i="1"/>
  <c r="J168" i="1" s="1"/>
  <c r="I166" i="1"/>
  <c r="H166" i="1"/>
  <c r="J166" i="1" s="1"/>
  <c r="I165" i="1"/>
  <c r="H165" i="1"/>
  <c r="J165" i="1" s="1"/>
  <c r="I164" i="1"/>
  <c r="H164" i="1"/>
  <c r="J164" i="1" s="1"/>
  <c r="I163" i="1"/>
  <c r="H163" i="1"/>
  <c r="J163" i="1" s="1"/>
  <c r="I161" i="1"/>
  <c r="H161" i="1"/>
  <c r="J161" i="1" s="1"/>
  <c r="I158" i="1"/>
  <c r="H158" i="1"/>
  <c r="J158" i="1" s="1"/>
  <c r="I148" i="1"/>
  <c r="H148" i="1"/>
  <c r="J148" i="1" s="1"/>
  <c r="I145" i="1"/>
  <c r="H145" i="1"/>
  <c r="J145" i="1" s="1"/>
  <c r="I140" i="1"/>
  <c r="H140" i="1"/>
  <c r="J140" i="1" s="1"/>
  <c r="I139" i="1"/>
  <c r="H139" i="1"/>
  <c r="J139" i="1" s="1"/>
  <c r="I137" i="1"/>
  <c r="H137" i="1"/>
  <c r="J137" i="1" s="1"/>
  <c r="I129" i="1"/>
  <c r="H129" i="1"/>
  <c r="J129" i="1" s="1"/>
  <c r="I128" i="1"/>
  <c r="H128" i="1"/>
  <c r="J128" i="1" s="1"/>
  <c r="I122" i="1"/>
  <c r="H122" i="1"/>
  <c r="J122" i="1" s="1"/>
  <c r="I116" i="1"/>
  <c r="H116" i="1"/>
  <c r="J116" i="1" s="1"/>
  <c r="I112" i="1"/>
  <c r="H112" i="1"/>
  <c r="J112" i="1" s="1"/>
  <c r="I111" i="1"/>
  <c r="H111" i="1"/>
  <c r="J111" i="1" s="1"/>
  <c r="I110" i="1"/>
  <c r="H110" i="1"/>
  <c r="J110" i="1" s="1"/>
  <c r="I104" i="1"/>
  <c r="H104" i="1"/>
  <c r="J104" i="1" s="1"/>
  <c r="I101" i="1"/>
  <c r="H101" i="1"/>
  <c r="J101" i="1" s="1"/>
  <c r="I100" i="1"/>
  <c r="H100" i="1"/>
  <c r="J100" i="1" s="1"/>
  <c r="I98" i="1"/>
  <c r="H98" i="1"/>
  <c r="J98" i="1" s="1"/>
  <c r="I96" i="1"/>
  <c r="H96" i="1"/>
  <c r="J96" i="1" s="1"/>
  <c r="I94" i="1"/>
  <c r="H94" i="1"/>
  <c r="J94" i="1" s="1"/>
  <c r="I93" i="1"/>
  <c r="H93" i="1"/>
  <c r="J93" i="1" s="1"/>
  <c r="I90" i="1"/>
  <c r="H90" i="1"/>
  <c r="J90" i="1" s="1"/>
  <c r="I88" i="1"/>
  <c r="H88" i="1"/>
  <c r="J88" i="1" s="1"/>
  <c r="I86" i="1"/>
  <c r="H86" i="1"/>
  <c r="J86" i="1" s="1"/>
  <c r="I83" i="1"/>
  <c r="H83" i="1"/>
  <c r="J83" i="1" s="1"/>
  <c r="I82" i="1"/>
  <c r="H82" i="1"/>
  <c r="J82" i="1" s="1"/>
  <c r="I81" i="1"/>
  <c r="H81" i="1"/>
  <c r="J81" i="1" s="1"/>
  <c r="I75" i="1"/>
  <c r="H75" i="1"/>
  <c r="J75" i="1" s="1"/>
  <c r="I74" i="1"/>
  <c r="H74" i="1"/>
  <c r="J74" i="1" s="1"/>
  <c r="I56" i="1"/>
  <c r="H56" i="1"/>
  <c r="J56" i="1" s="1"/>
  <c r="I55" i="1"/>
  <c r="H55" i="1"/>
  <c r="J55" i="1" s="1"/>
  <c r="I52" i="1"/>
  <c r="H52" i="1"/>
  <c r="J52" i="1" s="1"/>
  <c r="I51" i="1"/>
  <c r="H51" i="1"/>
  <c r="J51" i="1" s="1"/>
  <c r="I50" i="1"/>
  <c r="H50" i="1"/>
  <c r="J50" i="1" s="1"/>
  <c r="I49" i="1"/>
  <c r="H49" i="1"/>
  <c r="J49" i="1" s="1"/>
  <c r="I48" i="1"/>
  <c r="H48" i="1"/>
  <c r="J48" i="1" s="1"/>
  <c r="I46" i="1"/>
  <c r="H46" i="1"/>
  <c r="J46" i="1" s="1"/>
  <c r="I45" i="1"/>
  <c r="H45" i="1"/>
  <c r="J45" i="1" s="1"/>
  <c r="I44" i="1"/>
  <c r="H44" i="1"/>
  <c r="J44" i="1" s="1"/>
  <c r="I43" i="1"/>
  <c r="H43" i="1"/>
  <c r="J43" i="1" s="1"/>
  <c r="I41" i="1"/>
  <c r="H41" i="1"/>
  <c r="J41" i="1" s="1"/>
  <c r="I37" i="1"/>
  <c r="H37" i="1"/>
  <c r="J37" i="1" s="1"/>
  <c r="I36" i="1"/>
  <c r="H36" i="1"/>
  <c r="J36" i="1" s="1"/>
  <c r="I34" i="1"/>
  <c r="H34" i="1"/>
  <c r="J34" i="1" s="1"/>
  <c r="I31" i="1"/>
  <c r="H31" i="1"/>
  <c r="J31" i="1" s="1"/>
  <c r="I30" i="1"/>
  <c r="H30" i="1"/>
  <c r="J30" i="1" s="1"/>
  <c r="I29" i="1"/>
  <c r="H29" i="1"/>
  <c r="J29" i="1" s="1"/>
  <c r="I24" i="1"/>
  <c r="H24" i="1"/>
  <c r="J24" i="1" s="1"/>
  <c r="I20" i="1"/>
  <c r="H20" i="1"/>
  <c r="J20" i="1" s="1"/>
  <c r="I17" i="1"/>
  <c r="H17" i="1"/>
  <c r="J17" i="1" s="1"/>
  <c r="I15" i="1"/>
  <c r="H15" i="1"/>
  <c r="J15" i="1" s="1"/>
  <c r="I6" i="1"/>
  <c r="H6" i="1"/>
  <c r="J6" i="1" s="1"/>
  <c r="I5" i="1"/>
  <c r="H5" i="1"/>
  <c r="J5" i="1" s="1"/>
  <c r="I2" i="1"/>
  <c r="H2" i="1"/>
  <c r="J2" i="1" s="1"/>
  <c r="D538" i="1"/>
  <c r="C538" i="1"/>
  <c r="D537" i="1"/>
  <c r="C537" i="1"/>
  <c r="D536" i="1"/>
  <c r="C536" i="1"/>
  <c r="D535" i="1"/>
  <c r="C535" i="1"/>
  <c r="D533" i="1"/>
  <c r="C533" i="1"/>
  <c r="D531" i="1"/>
  <c r="C531" i="1"/>
  <c r="D530" i="1"/>
  <c r="C530" i="1"/>
  <c r="D529" i="1"/>
  <c r="C529" i="1"/>
  <c r="I529" i="1" s="1"/>
  <c r="D528" i="1"/>
  <c r="C528" i="1"/>
  <c r="D527" i="1"/>
  <c r="C527" i="1"/>
  <c r="D525" i="1"/>
  <c r="C525" i="1"/>
  <c r="I525" i="1" s="1"/>
  <c r="D524" i="1"/>
  <c r="C524" i="1"/>
  <c r="D522" i="1"/>
  <c r="C522" i="1"/>
  <c r="D517" i="1"/>
  <c r="C517" i="1"/>
  <c r="D514" i="1"/>
  <c r="C514" i="1"/>
  <c r="D513" i="1"/>
  <c r="C513" i="1"/>
  <c r="D511" i="1"/>
  <c r="C511" i="1"/>
  <c r="D509" i="1"/>
  <c r="C509" i="1"/>
  <c r="D508" i="1"/>
  <c r="C508" i="1"/>
  <c r="D504" i="1"/>
  <c r="C504" i="1"/>
  <c r="D502" i="1"/>
  <c r="C502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I494" i="1" s="1"/>
  <c r="D492" i="1"/>
  <c r="C492" i="1"/>
  <c r="I492" i="1" s="1"/>
  <c r="D490" i="1"/>
  <c r="C490" i="1"/>
  <c r="D489" i="1"/>
  <c r="C489" i="1"/>
  <c r="D488" i="1"/>
  <c r="C488" i="1"/>
  <c r="D487" i="1"/>
  <c r="C487" i="1"/>
  <c r="D484" i="1"/>
  <c r="C484" i="1"/>
  <c r="D483" i="1"/>
  <c r="C483" i="1"/>
  <c r="D482" i="1"/>
  <c r="C482" i="1"/>
  <c r="D481" i="1"/>
  <c r="C481" i="1"/>
  <c r="D479" i="1"/>
  <c r="C479" i="1"/>
  <c r="D472" i="1"/>
  <c r="C472" i="1"/>
  <c r="D469" i="1"/>
  <c r="C469" i="1"/>
  <c r="I469" i="1" s="1"/>
  <c r="D465" i="1"/>
  <c r="C465" i="1"/>
  <c r="I465" i="1" s="1"/>
  <c r="D464" i="1"/>
  <c r="C464" i="1"/>
  <c r="D462" i="1"/>
  <c r="C462" i="1"/>
  <c r="D461" i="1"/>
  <c r="C461" i="1"/>
  <c r="D460" i="1"/>
  <c r="C460" i="1"/>
  <c r="D459" i="1"/>
  <c r="C459" i="1"/>
  <c r="D456" i="1"/>
  <c r="C456" i="1"/>
  <c r="D455" i="1"/>
  <c r="C455" i="1"/>
  <c r="D454" i="1"/>
  <c r="C454" i="1"/>
  <c r="D450" i="1"/>
  <c r="C450" i="1"/>
  <c r="D449" i="1"/>
  <c r="C449" i="1"/>
  <c r="D448" i="1"/>
  <c r="C448" i="1"/>
  <c r="I448" i="1" s="1"/>
  <c r="D447" i="1"/>
  <c r="C447" i="1"/>
  <c r="D445" i="1"/>
  <c r="C445" i="1"/>
  <c r="D444" i="1"/>
  <c r="C444" i="1"/>
  <c r="I444" i="1" s="1"/>
  <c r="D443" i="1"/>
  <c r="C443" i="1"/>
  <c r="D437" i="1"/>
  <c r="C437" i="1"/>
  <c r="D436" i="1"/>
  <c r="C436" i="1"/>
  <c r="D435" i="1"/>
  <c r="C435" i="1"/>
  <c r="D431" i="1"/>
  <c r="C431" i="1"/>
  <c r="D430" i="1"/>
  <c r="C430" i="1"/>
  <c r="D429" i="1"/>
  <c r="C429" i="1"/>
  <c r="D426" i="1"/>
  <c r="C426" i="1"/>
  <c r="D422" i="1"/>
  <c r="C422" i="1"/>
  <c r="D421" i="1"/>
  <c r="C421" i="1"/>
  <c r="I421" i="1" s="1"/>
  <c r="D419" i="1"/>
  <c r="C419" i="1"/>
  <c r="D416" i="1"/>
  <c r="C416" i="1"/>
  <c r="D414" i="1"/>
  <c r="C414" i="1"/>
  <c r="D413" i="1"/>
  <c r="C413" i="1"/>
  <c r="D411" i="1"/>
  <c r="C411" i="1"/>
  <c r="D410" i="1"/>
  <c r="C410" i="1"/>
  <c r="D408" i="1"/>
  <c r="C408" i="1"/>
  <c r="D407" i="1"/>
  <c r="C407" i="1"/>
  <c r="D406" i="1"/>
  <c r="C406" i="1"/>
  <c r="D404" i="1"/>
  <c r="C404" i="1"/>
  <c r="I404" i="1" s="1"/>
  <c r="D400" i="1"/>
  <c r="C400" i="1"/>
  <c r="D399" i="1"/>
  <c r="C399" i="1"/>
  <c r="D398" i="1"/>
  <c r="C398" i="1"/>
  <c r="D397" i="1"/>
  <c r="C397" i="1"/>
  <c r="D396" i="1"/>
  <c r="C396" i="1"/>
  <c r="D394" i="1"/>
  <c r="C394" i="1"/>
  <c r="D393" i="1"/>
  <c r="C393" i="1"/>
  <c r="D389" i="1"/>
  <c r="C389" i="1"/>
  <c r="D387" i="1"/>
  <c r="C387" i="1"/>
  <c r="D384" i="1"/>
  <c r="C384" i="1"/>
  <c r="D383" i="1"/>
  <c r="C383" i="1"/>
  <c r="D381" i="1"/>
  <c r="C381" i="1"/>
  <c r="D380" i="1"/>
  <c r="C380" i="1"/>
  <c r="D379" i="1"/>
  <c r="C379" i="1"/>
  <c r="I379" i="1" s="1"/>
  <c r="D371" i="1"/>
  <c r="C371" i="1"/>
  <c r="D370" i="1"/>
  <c r="C370" i="1"/>
  <c r="D369" i="1"/>
  <c r="C369" i="1"/>
  <c r="D367" i="1"/>
  <c r="C367" i="1"/>
  <c r="D366" i="1"/>
  <c r="C366" i="1"/>
  <c r="D365" i="1"/>
  <c r="C365" i="1"/>
  <c r="I365" i="1" s="1"/>
  <c r="D363" i="1"/>
  <c r="C363" i="1"/>
  <c r="D359" i="1"/>
  <c r="C359" i="1"/>
  <c r="I359" i="1" s="1"/>
  <c r="D356" i="1"/>
  <c r="C356" i="1"/>
  <c r="D355" i="1"/>
  <c r="C355" i="1"/>
  <c r="H355" i="1" s="1"/>
  <c r="D354" i="1"/>
  <c r="C354" i="1"/>
  <c r="D353" i="1"/>
  <c r="C353" i="1"/>
  <c r="D350" i="1"/>
  <c r="C350" i="1"/>
  <c r="H350" i="1" s="1"/>
  <c r="D347" i="1"/>
  <c r="C347" i="1"/>
  <c r="D344" i="1"/>
  <c r="C344" i="1"/>
  <c r="D342" i="1"/>
  <c r="C342" i="1"/>
  <c r="D341" i="1"/>
  <c r="C341" i="1"/>
  <c r="D339" i="1"/>
  <c r="C339" i="1"/>
  <c r="H339" i="1" s="1"/>
  <c r="D337" i="1"/>
  <c r="C337" i="1"/>
  <c r="D336" i="1"/>
  <c r="C336" i="1"/>
  <c r="D334" i="1"/>
  <c r="C334" i="1"/>
  <c r="H334" i="1" s="1"/>
  <c r="D333" i="1"/>
  <c r="C333" i="1"/>
  <c r="D332" i="1"/>
  <c r="C332" i="1"/>
  <c r="D328" i="1"/>
  <c r="C328" i="1"/>
  <c r="D327" i="1"/>
  <c r="C327" i="1"/>
  <c r="D326" i="1"/>
  <c r="C326" i="1"/>
  <c r="D322" i="1"/>
  <c r="C322" i="1"/>
  <c r="D320" i="1"/>
  <c r="C320" i="1"/>
  <c r="D316" i="1"/>
  <c r="C316" i="1"/>
  <c r="D313" i="1"/>
  <c r="C313" i="1"/>
  <c r="H313" i="1" s="1"/>
  <c r="D310" i="1"/>
  <c r="C310" i="1"/>
  <c r="D309" i="1"/>
  <c r="C309" i="1"/>
  <c r="D308" i="1"/>
  <c r="C308" i="1"/>
  <c r="I308" i="1" s="1"/>
  <c r="D305" i="1"/>
  <c r="C305" i="1"/>
  <c r="D303" i="1"/>
  <c r="C303" i="1"/>
  <c r="D302" i="1"/>
  <c r="C302" i="1"/>
  <c r="D301" i="1"/>
  <c r="C301" i="1"/>
  <c r="D299" i="1"/>
  <c r="C299" i="1"/>
  <c r="I299" i="1" s="1"/>
  <c r="D298" i="1"/>
  <c r="C298" i="1"/>
  <c r="D297" i="1"/>
  <c r="C297" i="1"/>
  <c r="H297" i="1" s="1"/>
  <c r="D296" i="1"/>
  <c r="C296" i="1"/>
  <c r="D295" i="1"/>
  <c r="C295" i="1"/>
  <c r="D294" i="1"/>
  <c r="C294" i="1"/>
  <c r="H294" i="1" s="1"/>
  <c r="C293" i="1"/>
  <c r="D288" i="1"/>
  <c r="C288" i="1"/>
  <c r="D287" i="1"/>
  <c r="C287" i="1"/>
  <c r="D285" i="1"/>
  <c r="C285" i="1"/>
  <c r="D284" i="1"/>
  <c r="C284" i="1"/>
  <c r="D283" i="1"/>
  <c r="C283" i="1"/>
  <c r="D281" i="1"/>
  <c r="C281" i="1"/>
  <c r="D279" i="1"/>
  <c r="C279" i="1"/>
  <c r="I279" i="1" s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5" i="1"/>
  <c r="C265" i="1"/>
  <c r="D263" i="1"/>
  <c r="C263" i="1"/>
  <c r="D261" i="1"/>
  <c r="C261" i="1"/>
  <c r="D259" i="1"/>
  <c r="C259" i="1"/>
  <c r="D258" i="1"/>
  <c r="C258" i="1"/>
  <c r="D257" i="1"/>
  <c r="C257" i="1"/>
  <c r="D256" i="1"/>
  <c r="C256" i="1"/>
  <c r="D252" i="1"/>
  <c r="C252" i="1"/>
  <c r="D251" i="1"/>
  <c r="C251" i="1"/>
  <c r="D249" i="1"/>
  <c r="C249" i="1"/>
  <c r="D247" i="1"/>
  <c r="C247" i="1"/>
  <c r="D245" i="1"/>
  <c r="C245" i="1"/>
  <c r="I245" i="1" s="1"/>
  <c r="D243" i="1"/>
  <c r="C243" i="1"/>
  <c r="D242" i="1"/>
  <c r="C242" i="1"/>
  <c r="D240" i="1"/>
  <c r="C240" i="1"/>
  <c r="D237" i="1"/>
  <c r="C237" i="1"/>
  <c r="I237" i="1" s="1"/>
  <c r="D236" i="1"/>
  <c r="C236" i="1"/>
  <c r="D235" i="1"/>
  <c r="C235" i="1"/>
  <c r="I235" i="1" s="1"/>
  <c r="D233" i="1"/>
  <c r="C233" i="1"/>
  <c r="D232" i="1"/>
  <c r="C232" i="1"/>
  <c r="D230" i="1"/>
  <c r="C230" i="1"/>
  <c r="D228" i="1"/>
  <c r="C228" i="1"/>
  <c r="D227" i="1"/>
  <c r="C227" i="1"/>
  <c r="D226" i="1"/>
  <c r="C226" i="1"/>
  <c r="D225" i="1"/>
  <c r="C225" i="1"/>
  <c r="D224" i="1"/>
  <c r="C224" i="1"/>
  <c r="D221" i="1"/>
  <c r="C221" i="1"/>
  <c r="D218" i="1"/>
  <c r="C218" i="1"/>
  <c r="D216" i="1"/>
  <c r="C216" i="1"/>
  <c r="D215" i="1"/>
  <c r="C215" i="1"/>
  <c r="D211" i="1"/>
  <c r="C211" i="1"/>
  <c r="D208" i="1"/>
  <c r="C208" i="1"/>
  <c r="I208" i="1" s="1"/>
  <c r="D207" i="1"/>
  <c r="C207" i="1"/>
  <c r="D206" i="1"/>
  <c r="C206" i="1"/>
  <c r="H206" i="1" s="1"/>
  <c r="D205" i="1"/>
  <c r="C205" i="1"/>
  <c r="D203" i="1"/>
  <c r="C203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3" i="1"/>
  <c r="C193" i="1"/>
  <c r="D192" i="1"/>
  <c r="C192" i="1"/>
  <c r="D191" i="1"/>
  <c r="C191" i="1"/>
  <c r="D190" i="1"/>
  <c r="C190" i="1"/>
  <c r="D189" i="1"/>
  <c r="C189" i="1"/>
  <c r="I189" i="1" s="1"/>
  <c r="D188" i="1"/>
  <c r="C188" i="1"/>
  <c r="D187" i="1"/>
  <c r="C187" i="1"/>
  <c r="I187" i="1" s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7" i="1"/>
  <c r="C177" i="1"/>
  <c r="D174" i="1"/>
  <c r="C174" i="1"/>
  <c r="I174" i="1" s="1"/>
  <c r="D173" i="1"/>
  <c r="C173" i="1"/>
  <c r="D167" i="1"/>
  <c r="C167" i="1"/>
  <c r="D162" i="1"/>
  <c r="C162" i="1"/>
  <c r="I162" i="1" s="1"/>
  <c r="D160" i="1"/>
  <c r="C160" i="1"/>
  <c r="D159" i="1"/>
  <c r="C159" i="1"/>
  <c r="D157" i="1"/>
  <c r="C157" i="1"/>
  <c r="D156" i="1"/>
  <c r="C156" i="1"/>
  <c r="H156" i="1" s="1"/>
  <c r="D155" i="1"/>
  <c r="C155" i="1"/>
  <c r="D153" i="1"/>
  <c r="C153" i="1"/>
  <c r="D151" i="1"/>
  <c r="C151" i="1"/>
  <c r="D150" i="1"/>
  <c r="C150" i="1"/>
  <c r="I150" i="1" s="1"/>
  <c r="D149" i="1"/>
  <c r="C149" i="1"/>
  <c r="D147" i="1"/>
  <c r="C147" i="1"/>
  <c r="D146" i="1"/>
  <c r="C146" i="1"/>
  <c r="D144" i="1"/>
  <c r="C144" i="1"/>
  <c r="D143" i="1"/>
  <c r="C143" i="1"/>
  <c r="D142" i="1"/>
  <c r="C142" i="1"/>
  <c r="D141" i="1"/>
  <c r="C141" i="1"/>
  <c r="D138" i="1"/>
  <c r="C138" i="1"/>
  <c r="I138" i="1" s="1"/>
  <c r="D136" i="1"/>
  <c r="C136" i="1"/>
  <c r="D135" i="1"/>
  <c r="C135" i="1"/>
  <c r="D134" i="1"/>
  <c r="C134" i="1"/>
  <c r="I134" i="1" s="1"/>
  <c r="D133" i="1"/>
  <c r="C133" i="1"/>
  <c r="H133" i="1" s="1"/>
  <c r="D132" i="1"/>
  <c r="C132" i="1"/>
  <c r="D131" i="1"/>
  <c r="C131" i="1"/>
  <c r="H131" i="1" s="1"/>
  <c r="D130" i="1"/>
  <c r="C130" i="1"/>
  <c r="H130" i="1" s="1"/>
  <c r="D127" i="1"/>
  <c r="C127" i="1"/>
  <c r="D126" i="1"/>
  <c r="C126" i="1"/>
  <c r="D125" i="1"/>
  <c r="C125" i="1"/>
  <c r="I125" i="1" s="1"/>
  <c r="D124" i="1"/>
  <c r="C124" i="1"/>
  <c r="I124" i="1" s="1"/>
  <c r="D123" i="1"/>
  <c r="C123" i="1"/>
  <c r="I123" i="1" s="1"/>
  <c r="D121" i="1"/>
  <c r="C121" i="1"/>
  <c r="H121" i="1" s="1"/>
  <c r="D120" i="1"/>
  <c r="C120" i="1"/>
  <c r="D119" i="1"/>
  <c r="C119" i="1"/>
  <c r="I119" i="1" s="1"/>
  <c r="D118" i="1"/>
  <c r="C118" i="1"/>
  <c r="H118" i="1" s="1"/>
  <c r="D117" i="1"/>
  <c r="C117" i="1"/>
  <c r="D115" i="1"/>
  <c r="C115" i="1"/>
  <c r="D114" i="1"/>
  <c r="C114" i="1"/>
  <c r="I114" i="1" s="1"/>
  <c r="D113" i="1"/>
  <c r="C113" i="1"/>
  <c r="I113" i="1" s="1"/>
  <c r="D109" i="1"/>
  <c r="C109" i="1"/>
  <c r="I109" i="1" s="1"/>
  <c r="D108" i="1"/>
  <c r="C108" i="1"/>
  <c r="D107" i="1"/>
  <c r="C107" i="1"/>
  <c r="H107" i="1" s="1"/>
  <c r="D106" i="1"/>
  <c r="C106" i="1"/>
  <c r="D105" i="1"/>
  <c r="C105" i="1"/>
  <c r="H105" i="1" s="1"/>
  <c r="D103" i="1"/>
  <c r="C103" i="1"/>
  <c r="H103" i="1" s="1"/>
  <c r="D102" i="1"/>
  <c r="C102" i="1"/>
  <c r="I102" i="1" s="1"/>
  <c r="D99" i="1"/>
  <c r="C99" i="1"/>
  <c r="D97" i="1"/>
  <c r="C97" i="1"/>
  <c r="H97" i="1" s="1"/>
  <c r="D95" i="1"/>
  <c r="C95" i="1"/>
  <c r="D92" i="1"/>
  <c r="C92" i="1"/>
  <c r="I92" i="1" s="1"/>
  <c r="D91" i="1"/>
  <c r="C91" i="1"/>
  <c r="I91" i="1" s="1"/>
  <c r="D89" i="1"/>
  <c r="C89" i="1"/>
  <c r="I89" i="1" s="1"/>
  <c r="D87" i="1"/>
  <c r="C87" i="1"/>
  <c r="I87" i="1" s="1"/>
  <c r="D85" i="1"/>
  <c r="C85" i="1"/>
  <c r="I85" i="1" s="1"/>
  <c r="D84" i="1"/>
  <c r="C84" i="1"/>
  <c r="D80" i="1"/>
  <c r="C80" i="1"/>
  <c r="D79" i="1"/>
  <c r="C79" i="1"/>
  <c r="H79" i="1" s="1"/>
  <c r="D78" i="1"/>
  <c r="C78" i="1"/>
  <c r="I78" i="1" s="1"/>
  <c r="D77" i="1"/>
  <c r="C77" i="1"/>
  <c r="D76" i="1"/>
  <c r="C76" i="1"/>
  <c r="I76" i="1" s="1"/>
  <c r="D73" i="1"/>
  <c r="C73" i="1"/>
  <c r="I73" i="1" s="1"/>
  <c r="D72" i="1"/>
  <c r="C72" i="1"/>
  <c r="I72" i="1" s="1"/>
  <c r="D71" i="1"/>
  <c r="C71" i="1"/>
  <c r="I71" i="1" s="1"/>
  <c r="D67" i="1"/>
  <c r="C67" i="1"/>
  <c r="H67" i="1" s="1"/>
  <c r="D66" i="1"/>
  <c r="C66" i="1"/>
  <c r="I66" i="1" s="1"/>
  <c r="D65" i="1"/>
  <c r="C65" i="1"/>
  <c r="D64" i="1"/>
  <c r="C64" i="1"/>
  <c r="D63" i="1"/>
  <c r="C63" i="1"/>
  <c r="I63" i="1" s="1"/>
  <c r="D62" i="1"/>
  <c r="C62" i="1"/>
  <c r="I62" i="1" s="1"/>
  <c r="D60" i="1"/>
  <c r="C60" i="1"/>
  <c r="I60" i="1" s="1"/>
  <c r="D59" i="1"/>
  <c r="C59" i="1"/>
  <c r="D58" i="1"/>
  <c r="C58" i="1"/>
  <c r="H58" i="1" s="1"/>
  <c r="D57" i="1"/>
  <c r="C57" i="1"/>
  <c r="I57" i="1" s="1"/>
  <c r="D54" i="1"/>
  <c r="C54" i="1"/>
  <c r="D53" i="1"/>
  <c r="C53" i="1"/>
  <c r="D47" i="1"/>
  <c r="C47" i="1"/>
  <c r="D42" i="1"/>
  <c r="C42" i="1"/>
  <c r="I42" i="1" s="1"/>
  <c r="D40" i="1"/>
  <c r="C40" i="1"/>
  <c r="I40" i="1" s="1"/>
  <c r="D39" i="1"/>
  <c r="C39" i="1"/>
  <c r="D38" i="1"/>
  <c r="C38" i="1"/>
  <c r="H38" i="1" s="1"/>
  <c r="D35" i="1"/>
  <c r="C35" i="1"/>
  <c r="I35" i="1" s="1"/>
  <c r="D33" i="1"/>
  <c r="C33" i="1"/>
  <c r="I33" i="1" s="1"/>
  <c r="D32" i="1"/>
  <c r="C32" i="1"/>
  <c r="D28" i="1"/>
  <c r="C28" i="1"/>
  <c r="I28" i="1" s="1"/>
  <c r="D27" i="1"/>
  <c r="C27" i="1"/>
  <c r="D26" i="1"/>
  <c r="C26" i="1"/>
  <c r="I26" i="1" s="1"/>
  <c r="D25" i="1"/>
  <c r="C25" i="1"/>
  <c r="D23" i="1"/>
  <c r="C23" i="1"/>
  <c r="I23" i="1" s="1"/>
  <c r="D22" i="1"/>
  <c r="C22" i="1"/>
  <c r="D21" i="1"/>
  <c r="C21" i="1"/>
  <c r="I21" i="1" s="1"/>
  <c r="D19" i="1"/>
  <c r="C19" i="1"/>
  <c r="I19" i="1" s="1"/>
  <c r="D18" i="1"/>
  <c r="C18" i="1"/>
  <c r="I18" i="1" s="1"/>
  <c r="D16" i="1"/>
  <c r="C16" i="1"/>
  <c r="I16" i="1" s="1"/>
  <c r="D14" i="1"/>
  <c r="C14" i="1"/>
  <c r="I14" i="1" s="1"/>
  <c r="D13" i="1"/>
  <c r="C13" i="1"/>
  <c r="D12" i="1"/>
  <c r="C12" i="1"/>
  <c r="H12" i="1" s="1"/>
  <c r="D11" i="1"/>
  <c r="C11" i="1"/>
  <c r="H11" i="1" s="1"/>
  <c r="D10" i="1"/>
  <c r="C10" i="1"/>
  <c r="D9" i="1"/>
  <c r="C9" i="1"/>
  <c r="I9" i="1" s="1"/>
  <c r="D8" i="1"/>
  <c r="C8" i="1"/>
  <c r="I8" i="1" s="1"/>
  <c r="D7" i="1"/>
  <c r="C7" i="1"/>
  <c r="D4" i="1"/>
  <c r="C4" i="1"/>
  <c r="I4" i="1" s="1"/>
  <c r="D3" i="1"/>
  <c r="C3" i="1"/>
  <c r="H3" i="1" l="1"/>
  <c r="J3" i="1" s="1"/>
  <c r="H39" i="1"/>
  <c r="J39" i="1" s="1"/>
  <c r="H64" i="1"/>
  <c r="J64" i="1" s="1"/>
  <c r="H181" i="1"/>
  <c r="J181" i="1" s="1"/>
  <c r="H183" i="1"/>
  <c r="J183" i="1" s="1"/>
  <c r="H185" i="1"/>
  <c r="J185" i="1" s="1"/>
  <c r="I188" i="1"/>
  <c r="H188" i="1"/>
  <c r="J188" i="1" s="1"/>
  <c r="I190" i="1"/>
  <c r="H190" i="1"/>
  <c r="J190" i="1" s="1"/>
  <c r="I192" i="1"/>
  <c r="H192" i="1"/>
  <c r="J192" i="1" s="1"/>
  <c r="H195" i="1"/>
  <c r="J195" i="1" s="1"/>
  <c r="H197" i="1"/>
  <c r="J197" i="1" s="1"/>
  <c r="H199" i="1"/>
  <c r="J199" i="1" s="1"/>
  <c r="H201" i="1"/>
  <c r="J201" i="1" s="1"/>
  <c r="I205" i="1"/>
  <c r="H205" i="1"/>
  <c r="J205" i="1" s="1"/>
  <c r="I207" i="1"/>
  <c r="H207" i="1"/>
  <c r="J207" i="1" s="1"/>
  <c r="I211" i="1"/>
  <c r="H211" i="1"/>
  <c r="J211" i="1" s="1"/>
  <c r="H216" i="1"/>
  <c r="J216" i="1" s="1"/>
  <c r="H221" i="1"/>
  <c r="J221" i="1" s="1"/>
  <c r="H225" i="1"/>
  <c r="J225" i="1" s="1"/>
  <c r="H227" i="1"/>
  <c r="J227" i="1" s="1"/>
  <c r="I230" i="1"/>
  <c r="H230" i="1"/>
  <c r="J230" i="1" s="1"/>
  <c r="H233" i="1"/>
  <c r="J233" i="1" s="1"/>
  <c r="I236" i="1"/>
  <c r="H236" i="1"/>
  <c r="J236" i="1" s="1"/>
  <c r="H240" i="1"/>
  <c r="J240" i="1" s="1"/>
  <c r="I243" i="1"/>
  <c r="H243" i="1"/>
  <c r="J243" i="1" s="1"/>
  <c r="H247" i="1"/>
  <c r="J247" i="1" s="1"/>
  <c r="H251" i="1"/>
  <c r="J251" i="1" s="1"/>
  <c r="H256" i="1"/>
  <c r="J256" i="1" s="1"/>
  <c r="H258" i="1"/>
  <c r="J258" i="1" s="1"/>
  <c r="H261" i="1"/>
  <c r="J261" i="1" s="1"/>
  <c r="H265" i="1"/>
  <c r="J265" i="1" s="1"/>
  <c r="H269" i="1"/>
  <c r="J269" i="1" s="1"/>
  <c r="H271" i="1"/>
  <c r="J271" i="1" s="1"/>
  <c r="H273" i="1"/>
  <c r="J273" i="1" s="1"/>
  <c r="H275" i="1"/>
  <c r="J275" i="1" s="1"/>
  <c r="H281" i="1"/>
  <c r="J281" i="1" s="1"/>
  <c r="I284" i="1"/>
  <c r="I287" i="1"/>
  <c r="H287" i="1"/>
  <c r="J287" i="1" s="1"/>
  <c r="I293" i="1"/>
  <c r="H293" i="1"/>
  <c r="J293" i="1" s="1"/>
  <c r="H4" i="1"/>
  <c r="J4" i="1" s="1"/>
  <c r="I11" i="1"/>
  <c r="H14" i="1"/>
  <c r="H16" i="1"/>
  <c r="H18" i="1"/>
  <c r="J18" i="1" s="1"/>
  <c r="H26" i="1"/>
  <c r="J26" i="1" s="1"/>
  <c r="I32" i="1"/>
  <c r="H40" i="1"/>
  <c r="H42" i="1"/>
  <c r="J42" i="1" s="1"/>
  <c r="H60" i="1"/>
  <c r="J60" i="1" s="1"/>
  <c r="H71" i="1"/>
  <c r="I118" i="1"/>
  <c r="H123" i="1"/>
  <c r="J123" i="1" s="1"/>
  <c r="I130" i="1"/>
  <c r="I183" i="1"/>
  <c r="I199" i="1"/>
  <c r="I206" i="1"/>
  <c r="I216" i="1"/>
  <c r="I227" i="1"/>
  <c r="I240" i="1"/>
  <c r="I261" i="1"/>
  <c r="I271" i="1"/>
  <c r="I281" i="1"/>
  <c r="H308" i="1"/>
  <c r="J206" i="1"/>
  <c r="H25" i="1"/>
  <c r="J25" i="1" s="1"/>
  <c r="H27" i="1"/>
  <c r="J27" i="1" s="1"/>
  <c r="H53" i="1"/>
  <c r="J53" i="1" s="1"/>
  <c r="H66" i="1"/>
  <c r="J66" i="1" s="1"/>
  <c r="H80" i="1"/>
  <c r="J80" i="1" s="1"/>
  <c r="J107" i="1"/>
  <c r="J121" i="1"/>
  <c r="H126" i="1"/>
  <c r="J126" i="1" s="1"/>
  <c r="H132" i="1"/>
  <c r="J132" i="1" s="1"/>
  <c r="I141" i="1"/>
  <c r="H141" i="1"/>
  <c r="J141" i="1" s="1"/>
  <c r="H146" i="1"/>
  <c r="J146" i="1" s="1"/>
  <c r="I155" i="1"/>
  <c r="H155" i="1"/>
  <c r="J155" i="1" s="1"/>
  <c r="I157" i="1"/>
  <c r="H157" i="1"/>
  <c r="J157" i="1" s="1"/>
  <c r="H160" i="1"/>
  <c r="J160" i="1" s="1"/>
  <c r="H179" i="1"/>
  <c r="J179" i="1" s="1"/>
  <c r="J294" i="1"/>
  <c r="I294" i="1"/>
  <c r="I296" i="1"/>
  <c r="H296" i="1"/>
  <c r="J296" i="1" s="1"/>
  <c r="I298" i="1"/>
  <c r="H298" i="1"/>
  <c r="J298" i="1" s="1"/>
  <c r="H301" i="1"/>
  <c r="J301" i="1" s="1"/>
  <c r="I303" i="1"/>
  <c r="H303" i="1"/>
  <c r="J303" i="1" s="1"/>
  <c r="I310" i="1"/>
  <c r="H310" i="1"/>
  <c r="J310" i="1" s="1"/>
  <c r="I316" i="1"/>
  <c r="H316" i="1"/>
  <c r="J316" i="1" s="1"/>
  <c r="I322" i="1"/>
  <c r="I327" i="1"/>
  <c r="I332" i="1"/>
  <c r="H332" i="1"/>
  <c r="J332" i="1" s="1"/>
  <c r="J334" i="1"/>
  <c r="I334" i="1"/>
  <c r="I337" i="1"/>
  <c r="I341" i="1"/>
  <c r="I344" i="1"/>
  <c r="H344" i="1"/>
  <c r="J344" i="1" s="1"/>
  <c r="J350" i="1"/>
  <c r="I350" i="1"/>
  <c r="I354" i="1"/>
  <c r="H354" i="1"/>
  <c r="J354" i="1" s="1"/>
  <c r="I356" i="1"/>
  <c r="H356" i="1"/>
  <c r="J356" i="1" s="1"/>
  <c r="H363" i="1"/>
  <c r="J363" i="1" s="1"/>
  <c r="I366" i="1"/>
  <c r="H366" i="1"/>
  <c r="J366" i="1" s="1"/>
  <c r="I369" i="1"/>
  <c r="H369" i="1"/>
  <c r="J369" i="1" s="1"/>
  <c r="H371" i="1"/>
  <c r="J371" i="1" s="1"/>
  <c r="I380" i="1"/>
  <c r="H380" i="1"/>
  <c r="J380" i="1" s="1"/>
  <c r="I383" i="1"/>
  <c r="H383" i="1"/>
  <c r="J383" i="1" s="1"/>
  <c r="I387" i="1"/>
  <c r="H387" i="1"/>
  <c r="J387" i="1" s="1"/>
  <c r="I393" i="1"/>
  <c r="H393" i="1"/>
  <c r="J393" i="1" s="1"/>
  <c r="I396" i="1"/>
  <c r="H396" i="1"/>
  <c r="J396" i="1" s="1"/>
  <c r="I398" i="1"/>
  <c r="H398" i="1"/>
  <c r="J398" i="1" s="1"/>
  <c r="I400" i="1"/>
  <c r="H400" i="1"/>
  <c r="J400" i="1" s="1"/>
  <c r="H406" i="1"/>
  <c r="J406" i="1" s="1"/>
  <c r="I408" i="1"/>
  <c r="H408" i="1"/>
  <c r="J408" i="1" s="1"/>
  <c r="I411" i="1"/>
  <c r="H411" i="1"/>
  <c r="J411" i="1" s="1"/>
  <c r="I414" i="1"/>
  <c r="H414" i="1"/>
  <c r="J414" i="1" s="1"/>
  <c r="I419" i="1"/>
  <c r="H419" i="1"/>
  <c r="J419" i="1" s="1"/>
  <c r="I422" i="1"/>
  <c r="H422" i="1"/>
  <c r="J422" i="1" s="1"/>
  <c r="H429" i="1"/>
  <c r="J429" i="1" s="1"/>
  <c r="I431" i="1"/>
  <c r="H431" i="1"/>
  <c r="J431" i="1" s="1"/>
  <c r="H436" i="1"/>
  <c r="J436" i="1" s="1"/>
  <c r="I443" i="1"/>
  <c r="H443" i="1"/>
  <c r="J443" i="1" s="1"/>
  <c r="I445" i="1"/>
  <c r="H445" i="1"/>
  <c r="J445" i="1" s="1"/>
  <c r="H448" i="1"/>
  <c r="J448" i="1" s="1"/>
  <c r="I450" i="1"/>
  <c r="H450" i="1"/>
  <c r="J450" i="1" s="1"/>
  <c r="H455" i="1"/>
  <c r="J455" i="1" s="1"/>
  <c r="I459" i="1"/>
  <c r="H459" i="1"/>
  <c r="J459" i="1" s="1"/>
  <c r="H461" i="1"/>
  <c r="J461" i="1" s="1"/>
  <c r="I464" i="1"/>
  <c r="H464" i="1"/>
  <c r="J464" i="1" s="1"/>
  <c r="H469" i="1"/>
  <c r="J469" i="1" s="1"/>
  <c r="I479" i="1"/>
  <c r="H479" i="1"/>
  <c r="J479" i="1" s="1"/>
  <c r="I482" i="1"/>
  <c r="H482" i="1"/>
  <c r="J482" i="1" s="1"/>
  <c r="H484" i="1"/>
  <c r="J484" i="1" s="1"/>
  <c r="I488" i="1"/>
  <c r="H488" i="1"/>
  <c r="J488" i="1" s="1"/>
  <c r="H490" i="1"/>
  <c r="J490" i="1" s="1"/>
  <c r="H494" i="1"/>
  <c r="J494" i="1" s="1"/>
  <c r="I496" i="1"/>
  <c r="H496" i="1"/>
  <c r="J496" i="1" s="1"/>
  <c r="H498" i="1"/>
  <c r="J498" i="1" s="1"/>
  <c r="I500" i="1"/>
  <c r="H500" i="1"/>
  <c r="J500" i="1" s="1"/>
  <c r="I504" i="1"/>
  <c r="H504" i="1"/>
  <c r="J504" i="1" s="1"/>
  <c r="I509" i="1"/>
  <c r="H509" i="1"/>
  <c r="J509" i="1" s="1"/>
  <c r="I513" i="1"/>
  <c r="H513" i="1"/>
  <c r="J513" i="1" s="1"/>
  <c r="H517" i="1"/>
  <c r="J517" i="1" s="1"/>
  <c r="I524" i="1"/>
  <c r="H524" i="1"/>
  <c r="J524" i="1" s="1"/>
  <c r="H527" i="1"/>
  <c r="J527" i="1" s="1"/>
  <c r="I527" i="1"/>
  <c r="H529" i="1"/>
  <c r="J529" i="1" s="1"/>
  <c r="H531" i="1"/>
  <c r="J531" i="1" s="1"/>
  <c r="I531" i="1"/>
  <c r="H535" i="1"/>
  <c r="J535" i="1" s="1"/>
  <c r="I535" i="1"/>
  <c r="H537" i="1"/>
  <c r="J537" i="1" s="1"/>
  <c r="I537" i="1"/>
  <c r="I53" i="1"/>
  <c r="I64" i="1"/>
  <c r="I107" i="1"/>
  <c r="H119" i="1"/>
  <c r="J119" i="1" s="1"/>
  <c r="I121" i="1"/>
  <c r="I126" i="1"/>
  <c r="I185" i="1"/>
  <c r="I201" i="1"/>
  <c r="I233" i="1"/>
  <c r="I251" i="1"/>
  <c r="I273" i="1"/>
  <c r="I301" i="1"/>
  <c r="H327" i="1"/>
  <c r="J327" i="1" s="1"/>
  <c r="H341" i="1"/>
  <c r="J341" i="1" s="1"/>
  <c r="I363" i="1"/>
  <c r="I429" i="1"/>
  <c r="I455" i="1"/>
  <c r="I484" i="1"/>
  <c r="I498" i="1"/>
  <c r="J156" i="1"/>
  <c r="J11" i="1"/>
  <c r="H7" i="1"/>
  <c r="J7" i="1" s="1"/>
  <c r="H9" i="1"/>
  <c r="J9" i="1" s="1"/>
  <c r="H13" i="1"/>
  <c r="J13" i="1" s="1"/>
  <c r="H57" i="1"/>
  <c r="J57" i="1" s="1"/>
  <c r="H78" i="1"/>
  <c r="J78" i="1" s="1"/>
  <c r="J105" i="1"/>
  <c r="H134" i="1"/>
  <c r="J134" i="1" s="1"/>
  <c r="H136" i="1"/>
  <c r="J136" i="1" s="1"/>
  <c r="I143" i="1"/>
  <c r="H143" i="1"/>
  <c r="J143" i="1" s="1"/>
  <c r="I167" i="1"/>
  <c r="H167" i="1"/>
  <c r="J167" i="1" s="1"/>
  <c r="J12" i="1"/>
  <c r="J14" i="1"/>
  <c r="H21" i="1"/>
  <c r="J21" i="1" s="1"/>
  <c r="H23" i="1"/>
  <c r="J23" i="1" s="1"/>
  <c r="H33" i="1"/>
  <c r="J33" i="1" s="1"/>
  <c r="J38" i="1"/>
  <c r="J40" i="1"/>
  <c r="H47" i="1"/>
  <c r="J47" i="1" s="1"/>
  <c r="J58" i="1"/>
  <c r="J67" i="1"/>
  <c r="J71" i="1"/>
  <c r="J79" i="1"/>
  <c r="H84" i="1"/>
  <c r="J84" i="1" s="1"/>
  <c r="J103" i="1"/>
  <c r="H106" i="1"/>
  <c r="J106" i="1" s="1"/>
  <c r="H108" i="1"/>
  <c r="J108" i="1" s="1"/>
  <c r="H120" i="1"/>
  <c r="J120" i="1" s="1"/>
  <c r="J131" i="1"/>
  <c r="J133" i="1"/>
  <c r="I133" i="1"/>
  <c r="I135" i="1"/>
  <c r="H135" i="1"/>
  <c r="J135" i="1" s="1"/>
  <c r="H138" i="1"/>
  <c r="J138" i="1" s="1"/>
  <c r="H142" i="1"/>
  <c r="J142" i="1" s="1"/>
  <c r="H144" i="1"/>
  <c r="J144" i="1" s="1"/>
  <c r="I147" i="1"/>
  <c r="H147" i="1"/>
  <c r="J147" i="1" s="1"/>
  <c r="H150" i="1"/>
  <c r="J150" i="1" s="1"/>
  <c r="H153" i="1"/>
  <c r="J153" i="1" s="1"/>
  <c r="I159" i="1"/>
  <c r="H159" i="1"/>
  <c r="J159" i="1" s="1"/>
  <c r="H162" i="1"/>
  <c r="J162" i="1" s="1"/>
  <c r="I173" i="1"/>
  <c r="H173" i="1"/>
  <c r="J173" i="1" s="1"/>
  <c r="H177" i="1"/>
  <c r="J177" i="1" s="1"/>
  <c r="I180" i="1"/>
  <c r="H180" i="1"/>
  <c r="J180" i="1" s="1"/>
  <c r="I182" i="1"/>
  <c r="H182" i="1"/>
  <c r="J182" i="1" s="1"/>
  <c r="I184" i="1"/>
  <c r="H184" i="1"/>
  <c r="J184" i="1" s="1"/>
  <c r="H187" i="1"/>
  <c r="J187" i="1" s="1"/>
  <c r="H189" i="1"/>
  <c r="J189" i="1" s="1"/>
  <c r="H191" i="1"/>
  <c r="J191" i="1" s="1"/>
  <c r="H193" i="1"/>
  <c r="J193" i="1" s="1"/>
  <c r="I196" i="1"/>
  <c r="H196" i="1"/>
  <c r="J196" i="1" s="1"/>
  <c r="I198" i="1"/>
  <c r="H198" i="1"/>
  <c r="J198" i="1" s="1"/>
  <c r="I200" i="1"/>
  <c r="H200" i="1"/>
  <c r="J200" i="1" s="1"/>
  <c r="I203" i="1"/>
  <c r="H203" i="1"/>
  <c r="J203" i="1" s="1"/>
  <c r="H208" i="1"/>
  <c r="J208" i="1" s="1"/>
  <c r="I215" i="1"/>
  <c r="H215" i="1"/>
  <c r="J215" i="1" s="1"/>
  <c r="H218" i="1"/>
  <c r="J218" i="1" s="1"/>
  <c r="I224" i="1"/>
  <c r="H224" i="1"/>
  <c r="J224" i="1" s="1"/>
  <c r="I226" i="1"/>
  <c r="H226" i="1"/>
  <c r="J226" i="1" s="1"/>
  <c r="I228" i="1"/>
  <c r="H228" i="1"/>
  <c r="J228" i="1" s="1"/>
  <c r="I232" i="1"/>
  <c r="H232" i="1"/>
  <c r="J232" i="1" s="1"/>
  <c r="H235" i="1"/>
  <c r="J235" i="1" s="1"/>
  <c r="H237" i="1"/>
  <c r="J237" i="1" s="1"/>
  <c r="H242" i="1"/>
  <c r="J242" i="1" s="1"/>
  <c r="H245" i="1"/>
  <c r="J245" i="1" s="1"/>
  <c r="H249" i="1"/>
  <c r="J249" i="1" s="1"/>
  <c r="I252" i="1"/>
  <c r="H252" i="1"/>
  <c r="J252" i="1" s="1"/>
  <c r="I257" i="1"/>
  <c r="H257" i="1"/>
  <c r="J257" i="1" s="1"/>
  <c r="I259" i="1"/>
  <c r="H259" i="1"/>
  <c r="J259" i="1" s="1"/>
  <c r="H263" i="1"/>
  <c r="J263" i="1" s="1"/>
  <c r="I268" i="1"/>
  <c r="H268" i="1"/>
  <c r="J268" i="1" s="1"/>
  <c r="I270" i="1"/>
  <c r="H270" i="1"/>
  <c r="J270" i="1" s="1"/>
  <c r="I272" i="1"/>
  <c r="H272" i="1"/>
  <c r="J272" i="1" s="1"/>
  <c r="I274" i="1"/>
  <c r="H274" i="1"/>
  <c r="J274" i="1" s="1"/>
  <c r="H279" i="1"/>
  <c r="J279" i="1" s="1"/>
  <c r="I283" i="1"/>
  <c r="H283" i="1"/>
  <c r="J283" i="1" s="1"/>
  <c r="I285" i="1"/>
  <c r="H285" i="1"/>
  <c r="J285" i="1" s="1"/>
  <c r="I288" i="1"/>
  <c r="H288" i="1"/>
  <c r="J288" i="1" s="1"/>
  <c r="I7" i="1"/>
  <c r="H10" i="1"/>
  <c r="J10" i="1" s="1"/>
  <c r="I12" i="1"/>
  <c r="H22" i="1"/>
  <c r="J22" i="1" s="1"/>
  <c r="I27" i="1"/>
  <c r="I38" i="1"/>
  <c r="I47" i="1"/>
  <c r="H54" i="1"/>
  <c r="J54" i="1" s="1"/>
  <c r="I58" i="1"/>
  <c r="H65" i="1"/>
  <c r="J65" i="1" s="1"/>
  <c r="I67" i="1"/>
  <c r="H77" i="1"/>
  <c r="J77" i="1" s="1"/>
  <c r="I79" i="1"/>
  <c r="I84" i="1"/>
  <c r="H95" i="1"/>
  <c r="J95" i="1" s="1"/>
  <c r="H99" i="1"/>
  <c r="J99" i="1" s="1"/>
  <c r="I103" i="1"/>
  <c r="I105" i="1"/>
  <c r="I108" i="1"/>
  <c r="H115" i="1"/>
  <c r="J115" i="1" s="1"/>
  <c r="H117" i="1"/>
  <c r="J117" i="1" s="1"/>
  <c r="H127" i="1"/>
  <c r="J127" i="1" s="1"/>
  <c r="I131" i="1"/>
  <c r="I136" i="1"/>
  <c r="I142" i="1"/>
  <c r="I146" i="1"/>
  <c r="I153" i="1"/>
  <c r="I160" i="1"/>
  <c r="I179" i="1"/>
  <c r="I191" i="1"/>
  <c r="I195" i="1"/>
  <c r="I221" i="1"/>
  <c r="I249" i="1"/>
  <c r="I256" i="1"/>
  <c r="I265" i="1"/>
  <c r="I275" i="1"/>
  <c r="H322" i="1"/>
  <c r="J322" i="1" s="1"/>
  <c r="I436" i="1"/>
  <c r="I461" i="1"/>
  <c r="I490" i="1"/>
  <c r="I517" i="1"/>
  <c r="J16" i="1"/>
  <c r="H19" i="1"/>
  <c r="J19" i="1" s="1"/>
  <c r="H35" i="1"/>
  <c r="J35" i="1" s="1"/>
  <c r="H59" i="1"/>
  <c r="J59" i="1" s="1"/>
  <c r="H62" i="1"/>
  <c r="J62" i="1" s="1"/>
  <c r="H72" i="1"/>
  <c r="J72" i="1" s="1"/>
  <c r="H76" i="1"/>
  <c r="J76" i="1" s="1"/>
  <c r="H92" i="1"/>
  <c r="J92" i="1" s="1"/>
  <c r="J97" i="1"/>
  <c r="H102" i="1"/>
  <c r="J102" i="1" s="1"/>
  <c r="H114" i="1"/>
  <c r="J114" i="1" s="1"/>
  <c r="H124" i="1"/>
  <c r="J124" i="1" s="1"/>
  <c r="I149" i="1"/>
  <c r="H149" i="1"/>
  <c r="J149" i="1" s="1"/>
  <c r="I151" i="1"/>
  <c r="H151" i="1"/>
  <c r="J151" i="1" s="1"/>
  <c r="H174" i="1"/>
  <c r="J174" i="1" s="1"/>
  <c r="I295" i="1"/>
  <c r="H295" i="1"/>
  <c r="J295" i="1" s="1"/>
  <c r="J297" i="1"/>
  <c r="I297" i="1"/>
  <c r="H299" i="1"/>
  <c r="J299" i="1" s="1"/>
  <c r="I302" i="1"/>
  <c r="H302" i="1"/>
  <c r="J302" i="1" s="1"/>
  <c r="I305" i="1"/>
  <c r="H305" i="1"/>
  <c r="J305" i="1" s="1"/>
  <c r="I309" i="1"/>
  <c r="H309" i="1"/>
  <c r="J309" i="1" s="1"/>
  <c r="J313" i="1"/>
  <c r="I313" i="1"/>
  <c r="I320" i="1"/>
  <c r="H320" i="1"/>
  <c r="J320" i="1" s="1"/>
  <c r="I326" i="1"/>
  <c r="H326" i="1"/>
  <c r="J326" i="1" s="1"/>
  <c r="I328" i="1"/>
  <c r="H328" i="1"/>
  <c r="J328" i="1" s="1"/>
  <c r="I333" i="1"/>
  <c r="H333" i="1"/>
  <c r="J333" i="1" s="1"/>
  <c r="I336" i="1"/>
  <c r="H336" i="1"/>
  <c r="J336" i="1" s="1"/>
  <c r="J339" i="1"/>
  <c r="I339" i="1"/>
  <c r="I342" i="1"/>
  <c r="H342" i="1"/>
  <c r="J342" i="1" s="1"/>
  <c r="I347" i="1"/>
  <c r="H347" i="1"/>
  <c r="J347" i="1" s="1"/>
  <c r="I353" i="1"/>
  <c r="H353" i="1"/>
  <c r="J353" i="1" s="1"/>
  <c r="J355" i="1"/>
  <c r="I355" i="1"/>
  <c r="H359" i="1"/>
  <c r="J359" i="1" s="1"/>
  <c r="H365" i="1"/>
  <c r="J365" i="1" s="1"/>
  <c r="I367" i="1"/>
  <c r="H367" i="1"/>
  <c r="J367" i="1" s="1"/>
  <c r="I370" i="1"/>
  <c r="H370" i="1"/>
  <c r="J370" i="1" s="1"/>
  <c r="H379" i="1"/>
  <c r="J379" i="1" s="1"/>
  <c r="I381" i="1"/>
  <c r="H381" i="1"/>
  <c r="J381" i="1" s="1"/>
  <c r="I384" i="1"/>
  <c r="H384" i="1"/>
  <c r="I389" i="1"/>
  <c r="H389" i="1"/>
  <c r="J389" i="1" s="1"/>
  <c r="I394" i="1"/>
  <c r="H394" i="1"/>
  <c r="J394" i="1" s="1"/>
  <c r="H397" i="1"/>
  <c r="J397" i="1" s="1"/>
  <c r="I399" i="1"/>
  <c r="H399" i="1"/>
  <c r="J399" i="1" s="1"/>
  <c r="H404" i="1"/>
  <c r="J404" i="1" s="1"/>
  <c r="I407" i="1"/>
  <c r="H407" i="1"/>
  <c r="J407" i="1" s="1"/>
  <c r="I410" i="1"/>
  <c r="H410" i="1"/>
  <c r="J410" i="1" s="1"/>
  <c r="I413" i="1"/>
  <c r="H413" i="1"/>
  <c r="J413" i="1" s="1"/>
  <c r="I416" i="1"/>
  <c r="H416" i="1"/>
  <c r="J416" i="1" s="1"/>
  <c r="H421" i="1"/>
  <c r="J421" i="1" s="1"/>
  <c r="I426" i="1"/>
  <c r="H426" i="1"/>
  <c r="J426" i="1" s="1"/>
  <c r="I430" i="1"/>
  <c r="H430" i="1"/>
  <c r="J430" i="1" s="1"/>
  <c r="I435" i="1"/>
  <c r="H435" i="1"/>
  <c r="J435" i="1" s="1"/>
  <c r="I437" i="1"/>
  <c r="H437" i="1"/>
  <c r="J437" i="1" s="1"/>
  <c r="H444" i="1"/>
  <c r="J444" i="1" s="1"/>
  <c r="I447" i="1"/>
  <c r="H447" i="1"/>
  <c r="J447" i="1" s="1"/>
  <c r="I449" i="1"/>
  <c r="H449" i="1"/>
  <c r="J449" i="1" s="1"/>
  <c r="I454" i="1"/>
  <c r="H454" i="1"/>
  <c r="J454" i="1" s="1"/>
  <c r="I456" i="1"/>
  <c r="H456" i="1"/>
  <c r="J456" i="1" s="1"/>
  <c r="I460" i="1"/>
  <c r="H460" i="1"/>
  <c r="J460" i="1" s="1"/>
  <c r="I462" i="1"/>
  <c r="H462" i="1"/>
  <c r="J462" i="1" s="1"/>
  <c r="H465" i="1"/>
  <c r="J465" i="1" s="1"/>
  <c r="I472" i="1"/>
  <c r="H472" i="1"/>
  <c r="J472" i="1" s="1"/>
  <c r="I481" i="1"/>
  <c r="H481" i="1"/>
  <c r="J481" i="1" s="1"/>
  <c r="I483" i="1"/>
  <c r="H483" i="1"/>
  <c r="J483" i="1" s="1"/>
  <c r="I487" i="1"/>
  <c r="H487" i="1"/>
  <c r="J487" i="1" s="1"/>
  <c r="I489" i="1"/>
  <c r="H489" i="1"/>
  <c r="J489" i="1" s="1"/>
  <c r="H492" i="1"/>
  <c r="J492" i="1" s="1"/>
  <c r="I495" i="1"/>
  <c r="H495" i="1"/>
  <c r="J495" i="1" s="1"/>
  <c r="I497" i="1"/>
  <c r="H497" i="1"/>
  <c r="J497" i="1" s="1"/>
  <c r="I499" i="1"/>
  <c r="H499" i="1"/>
  <c r="J499" i="1" s="1"/>
  <c r="I502" i="1"/>
  <c r="H502" i="1"/>
  <c r="J502" i="1" s="1"/>
  <c r="I508" i="1"/>
  <c r="H508" i="1"/>
  <c r="J508" i="1" s="1"/>
  <c r="I511" i="1"/>
  <c r="H511" i="1"/>
  <c r="J511" i="1" s="1"/>
  <c r="I514" i="1"/>
  <c r="H514" i="1"/>
  <c r="J514" i="1" s="1"/>
  <c r="I522" i="1"/>
  <c r="H522" i="1"/>
  <c r="J522" i="1" s="1"/>
  <c r="H525" i="1"/>
  <c r="J525" i="1" s="1"/>
  <c r="I528" i="1"/>
  <c r="H528" i="1"/>
  <c r="J528" i="1" s="1"/>
  <c r="I530" i="1"/>
  <c r="H530" i="1"/>
  <c r="J530" i="1" s="1"/>
  <c r="H533" i="1"/>
  <c r="J533" i="1" s="1"/>
  <c r="I533" i="1"/>
  <c r="I536" i="1"/>
  <c r="H536" i="1"/>
  <c r="J536" i="1" s="1"/>
  <c r="I3" i="1"/>
  <c r="H8" i="1"/>
  <c r="J8" i="1" s="1"/>
  <c r="I10" i="1"/>
  <c r="I13" i="1"/>
  <c r="I22" i="1"/>
  <c r="I25" i="1"/>
  <c r="H28" i="1"/>
  <c r="J28" i="1" s="1"/>
  <c r="H32" i="1"/>
  <c r="J32" i="1" s="1"/>
  <c r="I39" i="1"/>
  <c r="I54" i="1"/>
  <c r="I59" i="1"/>
  <c r="H63" i="1"/>
  <c r="J63" i="1" s="1"/>
  <c r="I65" i="1"/>
  <c r="H73" i="1"/>
  <c r="J73" i="1" s="1"/>
  <c r="I77" i="1"/>
  <c r="I80" i="1"/>
  <c r="H85" i="1"/>
  <c r="J85" i="1" s="1"/>
  <c r="H87" i="1"/>
  <c r="J87" i="1" s="1"/>
  <c r="H89" i="1"/>
  <c r="J89" i="1" s="1"/>
  <c r="H91" i="1"/>
  <c r="J91" i="1" s="1"/>
  <c r="I95" i="1"/>
  <c r="I97" i="1"/>
  <c r="I99" i="1"/>
  <c r="I106" i="1"/>
  <c r="H109" i="1"/>
  <c r="J109" i="1" s="1"/>
  <c r="H113" i="1"/>
  <c r="J113" i="1" s="1"/>
  <c r="I115" i="1"/>
  <c r="I117" i="1"/>
  <c r="I120" i="1"/>
  <c r="H125" i="1"/>
  <c r="J125" i="1" s="1"/>
  <c r="I127" i="1"/>
  <c r="I132" i="1"/>
  <c r="I144" i="1"/>
  <c r="I156" i="1"/>
  <c r="I177" i="1"/>
  <c r="I181" i="1"/>
  <c r="I193" i="1"/>
  <c r="I197" i="1"/>
  <c r="I218" i="1"/>
  <c r="I225" i="1"/>
  <c r="I242" i="1"/>
  <c r="I247" i="1"/>
  <c r="I258" i="1"/>
  <c r="I263" i="1"/>
  <c r="I269" i="1"/>
  <c r="H284" i="1"/>
  <c r="J284" i="1" s="1"/>
  <c r="H337" i="1"/>
  <c r="J337" i="1" s="1"/>
  <c r="I371" i="1"/>
  <c r="I397" i="1"/>
  <c r="I406" i="1"/>
  <c r="J384" i="1"/>
  <c r="J308" i="1"/>
  <c r="J130" i="1"/>
  <c r="J118" i="1"/>
  <c r="I538" i="1"/>
  <c r="H538" i="1"/>
  <c r="J538" i="1" s="1"/>
  <c r="E521" i="1"/>
  <c r="G521" i="1" s="1"/>
  <c r="F521" i="1"/>
  <c r="E498" i="1"/>
  <c r="G498" i="1" s="1"/>
  <c r="F498" i="1"/>
  <c r="E478" i="1"/>
  <c r="G478" i="1" s="1"/>
  <c r="F478" i="1"/>
  <c r="E446" i="1"/>
  <c r="G446" i="1" s="1"/>
  <c r="F446" i="1"/>
  <c r="E425" i="1"/>
  <c r="G425" i="1" s="1"/>
  <c r="F425" i="1"/>
  <c r="E416" i="1"/>
  <c r="G416" i="1" s="1"/>
  <c r="F416" i="1"/>
  <c r="E408" i="1"/>
  <c r="G408" i="1" s="1"/>
  <c r="F408" i="1"/>
  <c r="E394" i="1"/>
  <c r="G394" i="1" s="1"/>
  <c r="F394" i="1"/>
  <c r="E381" i="1"/>
  <c r="G381" i="1" s="1"/>
  <c r="F381" i="1"/>
  <c r="E361" i="1"/>
  <c r="G361" i="1" s="1"/>
  <c r="F361" i="1"/>
  <c r="E353" i="1"/>
  <c r="G353" i="1" s="1"/>
  <c r="F353" i="1"/>
  <c r="E337" i="1"/>
  <c r="G337" i="1" s="1"/>
  <c r="F337" i="1"/>
  <c r="E329" i="1"/>
  <c r="G329" i="1"/>
  <c r="F329" i="1"/>
  <c r="E305" i="1"/>
  <c r="G305" i="1" s="1"/>
  <c r="F305" i="1"/>
  <c r="E276" i="1"/>
  <c r="G276" i="1" s="1"/>
  <c r="F276" i="1"/>
  <c r="E255" i="1"/>
  <c r="G255" i="1" s="1"/>
  <c r="F255" i="1"/>
  <c r="E236" i="1"/>
  <c r="G236" i="1" s="1"/>
  <c r="F236" i="1"/>
  <c r="E194" i="1"/>
  <c r="G194" i="1" s="1"/>
  <c r="F194" i="1"/>
  <c r="E190" i="1"/>
  <c r="G190" i="1" s="1"/>
  <c r="F190" i="1"/>
  <c r="E173" i="1"/>
  <c r="G173" i="1" s="1"/>
  <c r="F173" i="1"/>
  <c r="E139" i="1"/>
  <c r="G139" i="1" s="1"/>
  <c r="F139" i="1"/>
  <c r="E135" i="1"/>
  <c r="G135" i="1" s="1"/>
  <c r="F135" i="1"/>
  <c r="E119" i="1"/>
  <c r="G119" i="1" s="1"/>
  <c r="F119" i="1"/>
  <c r="E95" i="1"/>
  <c r="G95" i="1" s="1"/>
  <c r="F95" i="1"/>
  <c r="E87" i="1"/>
  <c r="G87" i="1" s="1"/>
  <c r="F87" i="1"/>
  <c r="E60" i="1"/>
  <c r="G60" i="1" s="1"/>
  <c r="F60" i="1"/>
  <c r="E52" i="1"/>
  <c r="G52" i="1" s="1"/>
  <c r="F52" i="1"/>
  <c r="E540" i="1"/>
  <c r="G540" i="1" s="1"/>
  <c r="F540" i="1"/>
  <c r="E536" i="1"/>
  <c r="G536" i="1" s="1"/>
  <c r="F536" i="1"/>
  <c r="E528" i="1"/>
  <c r="G528" i="1" s="1"/>
  <c r="F528" i="1"/>
  <c r="E524" i="1"/>
  <c r="G524" i="1" s="1"/>
  <c r="F524" i="1"/>
  <c r="E514" i="1"/>
  <c r="G514" i="1" s="1"/>
  <c r="F514" i="1"/>
  <c r="E501" i="1"/>
  <c r="G501" i="1" s="1"/>
  <c r="F501" i="1"/>
  <c r="E539" i="1"/>
  <c r="G539" i="1" s="1"/>
  <c r="F539" i="1"/>
  <c r="E523" i="1"/>
  <c r="G523" i="1" s="1"/>
  <c r="F523" i="1"/>
  <c r="E505" i="1"/>
  <c r="G505" i="1" s="1"/>
  <c r="F505" i="1"/>
  <c r="E480" i="1"/>
  <c r="G480" i="1" s="1"/>
  <c r="F480" i="1"/>
  <c r="E471" i="1"/>
  <c r="G471" i="1" s="1"/>
  <c r="F471" i="1"/>
  <c r="E461" i="1"/>
  <c r="G461" i="1" s="1"/>
  <c r="F461" i="1"/>
  <c r="E457" i="1"/>
  <c r="G457" i="1" s="1"/>
  <c r="F457" i="1"/>
  <c r="E453" i="1"/>
  <c r="G453" i="1" s="1"/>
  <c r="F453" i="1"/>
  <c r="E448" i="1"/>
  <c r="G448" i="1" s="1"/>
  <c r="F448" i="1"/>
  <c r="E444" i="1"/>
  <c r="G444" i="1" s="1"/>
  <c r="F444" i="1"/>
  <c r="E440" i="1"/>
  <c r="G440" i="1" s="1"/>
  <c r="F440" i="1"/>
  <c r="E436" i="1"/>
  <c r="G436" i="1" s="1"/>
  <c r="F436" i="1"/>
  <c r="E431" i="1"/>
  <c r="G431" i="1" s="1"/>
  <c r="F431" i="1"/>
  <c r="E427" i="1"/>
  <c r="G427" i="1" s="1"/>
  <c r="F427" i="1"/>
  <c r="E423" i="1"/>
  <c r="G423" i="1" s="1"/>
  <c r="F423" i="1"/>
  <c r="E418" i="1"/>
  <c r="G418" i="1" s="1"/>
  <c r="F418" i="1"/>
  <c r="E414" i="1"/>
  <c r="G414" i="1" s="1"/>
  <c r="F414" i="1"/>
  <c r="E410" i="1"/>
  <c r="G410" i="1" s="1"/>
  <c r="F410" i="1"/>
  <c r="E406" i="1"/>
  <c r="G406" i="1" s="1"/>
  <c r="F406" i="1"/>
  <c r="E401" i="1"/>
  <c r="G401" i="1" s="1"/>
  <c r="F401" i="1"/>
  <c r="E397" i="1"/>
  <c r="G397" i="1" s="1"/>
  <c r="F397" i="1"/>
  <c r="E392" i="1"/>
  <c r="G392" i="1" s="1"/>
  <c r="F392" i="1"/>
  <c r="E388" i="1"/>
  <c r="G388" i="1" s="1"/>
  <c r="F388" i="1"/>
  <c r="E383" i="1"/>
  <c r="G383" i="1" s="1"/>
  <c r="F383" i="1"/>
  <c r="E379" i="1"/>
  <c r="G379" i="1" s="1"/>
  <c r="F379" i="1"/>
  <c r="E375" i="1"/>
  <c r="G375" i="1" s="1"/>
  <c r="F375" i="1"/>
  <c r="E371" i="1"/>
  <c r="G371" i="1" s="1"/>
  <c r="F371" i="1"/>
  <c r="E367" i="1"/>
  <c r="G367" i="1" s="1"/>
  <c r="F367" i="1"/>
  <c r="E363" i="1"/>
  <c r="G363" i="1" s="1"/>
  <c r="F363" i="1"/>
  <c r="E359" i="1"/>
  <c r="G359" i="1" s="1"/>
  <c r="F359" i="1"/>
  <c r="E355" i="1"/>
  <c r="G355" i="1" s="1"/>
  <c r="F355" i="1"/>
  <c r="E351" i="1"/>
  <c r="G351" i="1" s="1"/>
  <c r="F351" i="1"/>
  <c r="E347" i="1"/>
  <c r="G347" i="1" s="1"/>
  <c r="F347" i="1"/>
  <c r="E343" i="1"/>
  <c r="G343" i="1" s="1"/>
  <c r="F343" i="1"/>
  <c r="E339" i="1"/>
  <c r="G339" i="1" s="1"/>
  <c r="F339" i="1"/>
  <c r="E335" i="1"/>
  <c r="G335" i="1" s="1"/>
  <c r="F335" i="1"/>
  <c r="E331" i="1"/>
  <c r="G331" i="1" s="1"/>
  <c r="F331" i="1"/>
  <c r="E327" i="1"/>
  <c r="G327" i="1" s="1"/>
  <c r="F327" i="1"/>
  <c r="E323" i="1"/>
  <c r="G323" i="1" s="1"/>
  <c r="F323" i="1"/>
  <c r="E319" i="1"/>
  <c r="G319" i="1" s="1"/>
  <c r="F319" i="1"/>
  <c r="E315" i="1"/>
  <c r="G315" i="1" s="1"/>
  <c r="F315" i="1"/>
  <c r="E311" i="1"/>
  <c r="G311" i="1" s="1"/>
  <c r="F311" i="1"/>
  <c r="E307" i="1"/>
  <c r="G307" i="1" s="1"/>
  <c r="F307" i="1"/>
  <c r="E303" i="1"/>
  <c r="G303" i="1" s="1"/>
  <c r="F303" i="1"/>
  <c r="E299" i="1"/>
  <c r="G299" i="1" s="1"/>
  <c r="F299" i="1"/>
  <c r="E295" i="1"/>
  <c r="G295" i="1" s="1"/>
  <c r="F295" i="1"/>
  <c r="E290" i="1"/>
  <c r="G290" i="1" s="1"/>
  <c r="F290" i="1"/>
  <c r="E286" i="1"/>
  <c r="G286" i="1" s="1"/>
  <c r="F286" i="1"/>
  <c r="E282" i="1"/>
  <c r="G282" i="1" s="1"/>
  <c r="F282" i="1"/>
  <c r="E278" i="1"/>
  <c r="G278" i="1" s="1"/>
  <c r="F278" i="1"/>
  <c r="E274" i="1"/>
  <c r="G274" i="1" s="1"/>
  <c r="F274" i="1"/>
  <c r="E270" i="1"/>
  <c r="G270" i="1" s="1"/>
  <c r="F270" i="1"/>
  <c r="E266" i="1"/>
  <c r="G266" i="1" s="1"/>
  <c r="F266" i="1"/>
  <c r="E262" i="1"/>
  <c r="G262" i="1" s="1"/>
  <c r="F262" i="1"/>
  <c r="E257" i="1"/>
  <c r="G257" i="1" s="1"/>
  <c r="F257" i="1"/>
  <c r="E252" i="1"/>
  <c r="G252" i="1" s="1"/>
  <c r="F252" i="1"/>
  <c r="E248" i="1"/>
  <c r="G248" i="1" s="1"/>
  <c r="F248" i="1"/>
  <c r="E243" i="1"/>
  <c r="G243" i="1" s="1"/>
  <c r="F243" i="1"/>
  <c r="E239" i="1"/>
  <c r="G239" i="1" s="1"/>
  <c r="F239" i="1"/>
  <c r="E234" i="1"/>
  <c r="G234" i="1" s="1"/>
  <c r="F234" i="1"/>
  <c r="E230" i="1"/>
  <c r="G230" i="1" s="1"/>
  <c r="F230" i="1"/>
  <c r="E226" i="1"/>
  <c r="G226" i="1" s="1"/>
  <c r="F226" i="1"/>
  <c r="E222" i="1"/>
  <c r="G222" i="1" s="1"/>
  <c r="F222" i="1"/>
  <c r="E217" i="1"/>
  <c r="G217" i="1" s="1"/>
  <c r="F217" i="1"/>
  <c r="E213" i="1"/>
  <c r="G213" i="1" s="1"/>
  <c r="F213" i="1"/>
  <c r="E209" i="1"/>
  <c r="G209" i="1" s="1"/>
  <c r="F209" i="1"/>
  <c r="E205" i="1"/>
  <c r="G205" i="1" s="1"/>
  <c r="F205" i="1"/>
  <c r="E200" i="1"/>
  <c r="G200" i="1" s="1"/>
  <c r="F200" i="1"/>
  <c r="E196" i="1"/>
  <c r="G196" i="1" s="1"/>
  <c r="F196" i="1"/>
  <c r="E192" i="1"/>
  <c r="G192" i="1" s="1"/>
  <c r="F192" i="1"/>
  <c r="E188" i="1"/>
  <c r="G188" i="1" s="1"/>
  <c r="F188" i="1"/>
  <c r="E184" i="1"/>
  <c r="G184" i="1" s="1"/>
  <c r="F184" i="1"/>
  <c r="E180" i="1"/>
  <c r="G180" i="1" s="1"/>
  <c r="F180" i="1"/>
  <c r="E175" i="1"/>
  <c r="G175" i="1" s="1"/>
  <c r="F175" i="1"/>
  <c r="E171" i="1"/>
  <c r="G171" i="1" s="1"/>
  <c r="F171" i="1"/>
  <c r="E167" i="1"/>
  <c r="G167" i="1" s="1"/>
  <c r="F167" i="1"/>
  <c r="E163" i="1"/>
  <c r="G163" i="1" s="1"/>
  <c r="F163" i="1"/>
  <c r="E159" i="1"/>
  <c r="G159" i="1" s="1"/>
  <c r="F159" i="1"/>
  <c r="E155" i="1"/>
  <c r="G155" i="1" s="1"/>
  <c r="F155" i="1"/>
  <c r="E149" i="1"/>
  <c r="G149" i="1" s="1"/>
  <c r="F149" i="1"/>
  <c r="E145" i="1"/>
  <c r="G145" i="1" s="1"/>
  <c r="F145" i="1"/>
  <c r="E141" i="1"/>
  <c r="G141" i="1" s="1"/>
  <c r="F141" i="1"/>
  <c r="E137" i="1"/>
  <c r="G137" i="1" s="1"/>
  <c r="F137" i="1"/>
  <c r="E133" i="1"/>
  <c r="G133" i="1" s="1"/>
  <c r="F133" i="1"/>
  <c r="E129" i="1"/>
  <c r="G129" i="1" s="1"/>
  <c r="F129" i="1"/>
  <c r="E125" i="1"/>
  <c r="G125" i="1" s="1"/>
  <c r="F125" i="1"/>
  <c r="E121" i="1"/>
  <c r="G121" i="1" s="1"/>
  <c r="F121" i="1"/>
  <c r="E117" i="1"/>
  <c r="G117" i="1" s="1"/>
  <c r="F117" i="1"/>
  <c r="E113" i="1"/>
  <c r="G113" i="1" s="1"/>
  <c r="F113" i="1"/>
  <c r="E109" i="1"/>
  <c r="G109" i="1" s="1"/>
  <c r="F109" i="1"/>
  <c r="E105" i="1"/>
  <c r="G105" i="1" s="1"/>
  <c r="F105" i="1"/>
  <c r="E101" i="1"/>
  <c r="G101" i="1" s="1"/>
  <c r="F101" i="1"/>
  <c r="E97" i="1"/>
  <c r="G97" i="1" s="1"/>
  <c r="F97" i="1"/>
  <c r="E93" i="1"/>
  <c r="G93" i="1" s="1"/>
  <c r="F93" i="1"/>
  <c r="E89" i="1"/>
  <c r="G89" i="1" s="1"/>
  <c r="F89" i="1"/>
  <c r="E85" i="1"/>
  <c r="G85" i="1" s="1"/>
  <c r="F85" i="1"/>
  <c r="E81" i="1"/>
  <c r="G81" i="1" s="1"/>
  <c r="F81" i="1"/>
  <c r="E77" i="1"/>
  <c r="G77" i="1" s="1"/>
  <c r="F77" i="1"/>
  <c r="E73" i="1"/>
  <c r="G73" i="1" s="1"/>
  <c r="F73" i="1"/>
  <c r="E67" i="1"/>
  <c r="G67" i="1" s="1"/>
  <c r="F67" i="1"/>
  <c r="E63" i="1"/>
  <c r="G63" i="1" s="1"/>
  <c r="F63" i="1"/>
  <c r="E58" i="1"/>
  <c r="G58" i="1" s="1"/>
  <c r="F58" i="1"/>
  <c r="E54" i="1"/>
  <c r="G54" i="1" s="1"/>
  <c r="F54" i="1"/>
  <c r="E50" i="1"/>
  <c r="G50" i="1" s="1"/>
  <c r="F50" i="1"/>
  <c r="E46" i="1"/>
  <c r="G46" i="1" s="1"/>
  <c r="F46" i="1"/>
  <c r="E42" i="1"/>
  <c r="G42" i="1" s="1"/>
  <c r="F42" i="1"/>
  <c r="E38" i="1"/>
  <c r="G38" i="1" s="1"/>
  <c r="F38" i="1"/>
  <c r="E34" i="1"/>
  <c r="G34" i="1" s="1"/>
  <c r="F34" i="1"/>
  <c r="E30" i="1"/>
  <c r="G30" i="1" s="1"/>
  <c r="F30" i="1"/>
  <c r="E26" i="1"/>
  <c r="G26" i="1" s="1"/>
  <c r="F26" i="1"/>
  <c r="E22" i="1"/>
  <c r="G22" i="1" s="1"/>
  <c r="F22" i="1"/>
  <c r="E18" i="1"/>
  <c r="G18" i="1" s="1"/>
  <c r="F18" i="1"/>
  <c r="E14" i="1"/>
  <c r="G14" i="1" s="1"/>
  <c r="F14" i="1"/>
  <c r="E10" i="1"/>
  <c r="G10" i="1" s="1"/>
  <c r="F10" i="1"/>
  <c r="E6" i="1"/>
  <c r="G6" i="1" s="1"/>
  <c r="F6" i="1"/>
  <c r="E537" i="1"/>
  <c r="G537" i="1" s="1"/>
  <c r="F537" i="1"/>
  <c r="E515" i="1"/>
  <c r="G515" i="1" s="1"/>
  <c r="F515" i="1"/>
  <c r="E511" i="1"/>
  <c r="G511" i="1" s="1"/>
  <c r="F511" i="1"/>
  <c r="E442" i="1"/>
  <c r="G442" i="1" s="1"/>
  <c r="F442" i="1"/>
  <c r="E412" i="1"/>
  <c r="G412" i="1" s="1"/>
  <c r="F412" i="1"/>
  <c r="E404" i="1"/>
  <c r="G404" i="1" s="1"/>
  <c r="F404" i="1"/>
  <c r="E399" i="1"/>
  <c r="G399" i="1" s="1"/>
  <c r="F399" i="1"/>
  <c r="E373" i="1"/>
  <c r="G373" i="1" s="1"/>
  <c r="F373" i="1"/>
  <c r="E349" i="1"/>
  <c r="G349" i="1" s="1"/>
  <c r="F349" i="1"/>
  <c r="E325" i="1"/>
  <c r="G325" i="1" s="1"/>
  <c r="F325" i="1"/>
  <c r="E301" i="1"/>
  <c r="G301" i="1" s="1"/>
  <c r="F301" i="1"/>
  <c r="E297" i="1"/>
  <c r="G297" i="1" s="1"/>
  <c r="F297" i="1"/>
  <c r="E288" i="1"/>
  <c r="G288" i="1" s="1"/>
  <c r="F288" i="1"/>
  <c r="E284" i="1"/>
  <c r="G284" i="1" s="1"/>
  <c r="F284" i="1"/>
  <c r="E259" i="1"/>
  <c r="G259" i="1" s="1"/>
  <c r="F259" i="1"/>
  <c r="E241" i="1"/>
  <c r="G241" i="1" s="1"/>
  <c r="F241" i="1"/>
  <c r="E232" i="1"/>
  <c r="G232" i="1" s="1"/>
  <c r="F232" i="1"/>
  <c r="E224" i="1"/>
  <c r="G224" i="1" s="1"/>
  <c r="F224" i="1"/>
  <c r="E198" i="1"/>
  <c r="G198" i="1" s="1"/>
  <c r="F198" i="1"/>
  <c r="E182" i="1"/>
  <c r="G182" i="1" s="1"/>
  <c r="F182" i="1"/>
  <c r="E165" i="1"/>
  <c r="G165" i="1" s="1"/>
  <c r="F165" i="1"/>
  <c r="E157" i="1"/>
  <c r="G157" i="1" s="1"/>
  <c r="F157" i="1"/>
  <c r="E151" i="1"/>
  <c r="G151" i="1" s="1"/>
  <c r="F151" i="1"/>
  <c r="E111" i="1"/>
  <c r="G111" i="1" s="1"/>
  <c r="F111" i="1"/>
  <c r="E103" i="1"/>
  <c r="G103" i="1" s="1"/>
  <c r="F103" i="1"/>
  <c r="E91" i="1"/>
  <c r="G91" i="1" s="1"/>
  <c r="F91" i="1"/>
  <c r="E79" i="1"/>
  <c r="G79" i="1" s="1"/>
  <c r="F79" i="1"/>
  <c r="E71" i="1"/>
  <c r="G71" i="1" s="1"/>
  <c r="F71" i="1"/>
  <c r="E65" i="1"/>
  <c r="G65" i="1" s="1"/>
  <c r="F65" i="1"/>
  <c r="E44" i="1"/>
  <c r="G44" i="1" s="1"/>
  <c r="F44" i="1"/>
  <c r="E40" i="1"/>
  <c r="G40" i="1" s="1"/>
  <c r="F40" i="1"/>
  <c r="E32" i="1"/>
  <c r="G32" i="1" s="1"/>
  <c r="F32" i="1"/>
  <c r="E519" i="1"/>
  <c r="G519" i="1" s="1"/>
  <c r="F519" i="1"/>
  <c r="E506" i="1"/>
  <c r="G506" i="1" s="1"/>
  <c r="F506" i="1"/>
  <c r="E497" i="1"/>
  <c r="G497" i="1" s="1"/>
  <c r="F497" i="1"/>
  <c r="E535" i="1"/>
  <c r="G535" i="1" s="1"/>
  <c r="F535" i="1"/>
  <c r="E531" i="1"/>
  <c r="G531" i="1" s="1"/>
  <c r="F531" i="1"/>
  <c r="E527" i="1"/>
  <c r="G527" i="1" s="1"/>
  <c r="F527" i="1"/>
  <c r="E517" i="1"/>
  <c r="G517" i="1" s="1"/>
  <c r="F517" i="1"/>
  <c r="E513" i="1"/>
  <c r="G513" i="1" s="1"/>
  <c r="F513" i="1"/>
  <c r="E509" i="1"/>
  <c r="G509" i="1" s="1"/>
  <c r="F509" i="1"/>
  <c r="E500" i="1"/>
  <c r="G500" i="1" s="1"/>
  <c r="F500" i="1"/>
  <c r="E496" i="1"/>
  <c r="G496" i="1" s="1"/>
  <c r="F496" i="1"/>
  <c r="E492" i="1"/>
  <c r="G492" i="1" s="1"/>
  <c r="F492" i="1"/>
  <c r="E488" i="1"/>
  <c r="G488" i="1" s="1"/>
  <c r="F488" i="1"/>
  <c r="E484" i="1"/>
  <c r="G484" i="1" s="1"/>
  <c r="F484" i="1"/>
  <c r="E476" i="1"/>
  <c r="G476" i="1" s="1"/>
  <c r="F476" i="1"/>
  <c r="E465" i="1"/>
  <c r="G465" i="1" s="1"/>
  <c r="F465" i="1"/>
  <c r="E538" i="1"/>
  <c r="G538" i="1" s="1"/>
  <c r="F538" i="1"/>
  <c r="E534" i="1"/>
  <c r="G534" i="1" s="1"/>
  <c r="F534" i="1"/>
  <c r="E530" i="1"/>
  <c r="G530" i="1" s="1"/>
  <c r="F530" i="1"/>
  <c r="E526" i="1"/>
  <c r="G526" i="1" s="1"/>
  <c r="F526" i="1"/>
  <c r="E522" i="1"/>
  <c r="G522" i="1" s="1"/>
  <c r="F522" i="1"/>
  <c r="E516" i="1"/>
  <c r="G516" i="1" s="1"/>
  <c r="F516" i="1"/>
  <c r="E512" i="1"/>
  <c r="G512" i="1" s="1"/>
  <c r="F512" i="1"/>
  <c r="E508" i="1"/>
  <c r="G508" i="1" s="1"/>
  <c r="F508" i="1"/>
  <c r="E504" i="1"/>
  <c r="G504" i="1" s="1"/>
  <c r="F504" i="1"/>
  <c r="E499" i="1"/>
  <c r="G499" i="1" s="1"/>
  <c r="F499" i="1"/>
  <c r="E495" i="1"/>
  <c r="G495" i="1" s="1"/>
  <c r="F495" i="1"/>
  <c r="E491" i="1"/>
  <c r="G491" i="1" s="1"/>
  <c r="F491" i="1"/>
  <c r="E487" i="1"/>
  <c r="G487" i="1" s="1"/>
  <c r="F487" i="1"/>
  <c r="E483" i="1"/>
  <c r="G483" i="1" s="1"/>
  <c r="F483" i="1"/>
  <c r="E479" i="1"/>
  <c r="G479" i="1" s="1"/>
  <c r="F479" i="1"/>
  <c r="E475" i="1"/>
  <c r="G475" i="1" s="1"/>
  <c r="F475" i="1"/>
  <c r="E470" i="1"/>
  <c r="G470" i="1" s="1"/>
  <c r="F470" i="1"/>
  <c r="E464" i="1"/>
  <c r="G464" i="1" s="1"/>
  <c r="F464" i="1"/>
  <c r="E460" i="1"/>
  <c r="G460" i="1" s="1"/>
  <c r="F460" i="1"/>
  <c r="E456" i="1"/>
  <c r="G456" i="1" s="1"/>
  <c r="F456" i="1"/>
  <c r="E452" i="1"/>
  <c r="G452" i="1" s="1"/>
  <c r="F452" i="1"/>
  <c r="E447" i="1"/>
  <c r="G447" i="1" s="1"/>
  <c r="F447" i="1"/>
  <c r="E443" i="1"/>
  <c r="G443" i="1" s="1"/>
  <c r="F443" i="1"/>
  <c r="E439" i="1"/>
  <c r="G439" i="1" s="1"/>
  <c r="F439" i="1"/>
  <c r="E435" i="1"/>
  <c r="G435" i="1" s="1"/>
  <c r="F435" i="1"/>
  <c r="E430" i="1"/>
  <c r="G430" i="1" s="1"/>
  <c r="F430" i="1"/>
  <c r="E426" i="1"/>
  <c r="G426" i="1" s="1"/>
  <c r="F426" i="1"/>
  <c r="E422" i="1"/>
  <c r="G422" i="1" s="1"/>
  <c r="F422" i="1"/>
  <c r="E417" i="1"/>
  <c r="G417" i="1" s="1"/>
  <c r="F417" i="1"/>
  <c r="E413" i="1"/>
  <c r="G413" i="1" s="1"/>
  <c r="F413" i="1"/>
  <c r="E409" i="1"/>
  <c r="G409" i="1" s="1"/>
  <c r="F409" i="1"/>
  <c r="E405" i="1"/>
  <c r="G405" i="1" s="1"/>
  <c r="F405" i="1"/>
  <c r="E400" i="1"/>
  <c r="G400" i="1" s="1"/>
  <c r="F400" i="1"/>
  <c r="E396" i="1"/>
  <c r="G396" i="1" s="1"/>
  <c r="F396" i="1"/>
  <c r="E391" i="1"/>
  <c r="G391" i="1" s="1"/>
  <c r="F391" i="1"/>
  <c r="E387" i="1"/>
  <c r="G387" i="1" s="1"/>
  <c r="F387" i="1"/>
  <c r="E382" i="1"/>
  <c r="G382" i="1" s="1"/>
  <c r="F382" i="1"/>
  <c r="E378" i="1"/>
  <c r="G378" i="1" s="1"/>
  <c r="F378" i="1"/>
  <c r="E374" i="1"/>
  <c r="G374" i="1" s="1"/>
  <c r="F374" i="1"/>
  <c r="E370" i="1"/>
  <c r="G370" i="1" s="1"/>
  <c r="F370" i="1"/>
  <c r="E366" i="1"/>
  <c r="G366" i="1" s="1"/>
  <c r="F366" i="1"/>
  <c r="E362" i="1"/>
  <c r="G362" i="1" s="1"/>
  <c r="F362" i="1"/>
  <c r="E358" i="1"/>
  <c r="G358" i="1" s="1"/>
  <c r="F358" i="1"/>
  <c r="E354" i="1"/>
  <c r="G354" i="1" s="1"/>
  <c r="F354" i="1"/>
  <c r="E350" i="1"/>
  <c r="G350" i="1" s="1"/>
  <c r="F350" i="1"/>
  <c r="E346" i="1"/>
  <c r="G346" i="1" s="1"/>
  <c r="F346" i="1"/>
  <c r="E342" i="1"/>
  <c r="G342" i="1" s="1"/>
  <c r="F342" i="1"/>
  <c r="E338" i="1"/>
  <c r="G338" i="1" s="1"/>
  <c r="F338" i="1"/>
  <c r="E334" i="1"/>
  <c r="G334" i="1" s="1"/>
  <c r="F334" i="1"/>
  <c r="E330" i="1"/>
  <c r="G330" i="1" s="1"/>
  <c r="F330" i="1"/>
  <c r="E326" i="1"/>
  <c r="G326" i="1" s="1"/>
  <c r="F326" i="1"/>
  <c r="E322" i="1"/>
  <c r="G322" i="1" s="1"/>
  <c r="F322" i="1"/>
  <c r="E318" i="1"/>
  <c r="G318" i="1" s="1"/>
  <c r="F318" i="1"/>
  <c r="E314" i="1"/>
  <c r="G314" i="1" s="1"/>
  <c r="F314" i="1"/>
  <c r="E310" i="1"/>
  <c r="G310" i="1" s="1"/>
  <c r="F310" i="1"/>
  <c r="E306" i="1"/>
  <c r="G306" i="1" s="1"/>
  <c r="F306" i="1"/>
  <c r="E302" i="1"/>
  <c r="G302" i="1" s="1"/>
  <c r="F302" i="1"/>
  <c r="E298" i="1"/>
  <c r="G298" i="1" s="1"/>
  <c r="F298" i="1"/>
  <c r="E294" i="1"/>
  <c r="G294" i="1" s="1"/>
  <c r="F294" i="1"/>
  <c r="E289" i="1"/>
  <c r="G289" i="1" s="1"/>
  <c r="F289" i="1"/>
  <c r="E285" i="1"/>
  <c r="G285" i="1" s="1"/>
  <c r="F285" i="1"/>
  <c r="E281" i="1"/>
  <c r="G281" i="1" s="1"/>
  <c r="F281" i="1"/>
  <c r="E277" i="1"/>
  <c r="G277" i="1" s="1"/>
  <c r="F277" i="1"/>
  <c r="E273" i="1"/>
  <c r="G273" i="1" s="1"/>
  <c r="F273" i="1"/>
  <c r="E269" i="1"/>
  <c r="G269" i="1" s="1"/>
  <c r="F269" i="1"/>
  <c r="E265" i="1"/>
  <c r="G265" i="1" s="1"/>
  <c r="F265" i="1"/>
  <c r="E261" i="1"/>
  <c r="G261" i="1" s="1"/>
  <c r="F261" i="1"/>
  <c r="E256" i="1"/>
  <c r="G256" i="1" s="1"/>
  <c r="F256" i="1"/>
  <c r="E251" i="1"/>
  <c r="G251" i="1" s="1"/>
  <c r="F251" i="1"/>
  <c r="E247" i="1"/>
  <c r="G247" i="1" s="1"/>
  <c r="F247" i="1"/>
  <c r="E242" i="1"/>
  <c r="G242" i="1" s="1"/>
  <c r="F242" i="1"/>
  <c r="E237" i="1"/>
  <c r="G237" i="1" s="1"/>
  <c r="F237" i="1"/>
  <c r="E233" i="1"/>
  <c r="G233" i="1" s="1"/>
  <c r="F233" i="1"/>
  <c r="E229" i="1"/>
  <c r="G229" i="1" s="1"/>
  <c r="F229" i="1"/>
  <c r="E225" i="1"/>
  <c r="G225" i="1" s="1"/>
  <c r="F225" i="1"/>
  <c r="E221" i="1"/>
  <c r="G221" i="1" s="1"/>
  <c r="F221" i="1"/>
  <c r="E216" i="1"/>
  <c r="G216" i="1" s="1"/>
  <c r="F216" i="1"/>
  <c r="E212" i="1"/>
  <c r="G212" i="1" s="1"/>
  <c r="F212" i="1"/>
  <c r="E208" i="1"/>
  <c r="G208" i="1" s="1"/>
  <c r="F208" i="1"/>
  <c r="E204" i="1"/>
  <c r="G204" i="1" s="1"/>
  <c r="F204" i="1"/>
  <c r="E199" i="1"/>
  <c r="G199" i="1" s="1"/>
  <c r="F199" i="1"/>
  <c r="E195" i="1"/>
  <c r="G195" i="1" s="1"/>
  <c r="F195" i="1"/>
  <c r="E191" i="1"/>
  <c r="G191" i="1" s="1"/>
  <c r="F191" i="1"/>
  <c r="E187" i="1"/>
  <c r="G187" i="1" s="1"/>
  <c r="F187" i="1"/>
  <c r="E183" i="1"/>
  <c r="G183" i="1" s="1"/>
  <c r="F183" i="1"/>
  <c r="E179" i="1"/>
  <c r="G179" i="1" s="1"/>
  <c r="F179" i="1"/>
  <c r="E174" i="1"/>
  <c r="G174" i="1" s="1"/>
  <c r="F174" i="1"/>
  <c r="E170" i="1"/>
  <c r="G170" i="1" s="1"/>
  <c r="F170" i="1"/>
  <c r="E166" i="1"/>
  <c r="G166" i="1" s="1"/>
  <c r="F166" i="1"/>
  <c r="E162" i="1"/>
  <c r="G162" i="1" s="1"/>
  <c r="F162" i="1"/>
  <c r="E158" i="1"/>
  <c r="G158" i="1" s="1"/>
  <c r="F158" i="1"/>
  <c r="E153" i="1"/>
  <c r="G153" i="1" s="1"/>
  <c r="F153" i="1"/>
  <c r="E148" i="1"/>
  <c r="G148" i="1" s="1"/>
  <c r="F148" i="1"/>
  <c r="E144" i="1"/>
  <c r="G144" i="1" s="1"/>
  <c r="F144" i="1"/>
  <c r="E140" i="1"/>
  <c r="G140" i="1" s="1"/>
  <c r="F140" i="1"/>
  <c r="E136" i="1"/>
  <c r="G136" i="1" s="1"/>
  <c r="F136" i="1"/>
  <c r="E132" i="1"/>
  <c r="G132" i="1" s="1"/>
  <c r="F132" i="1"/>
  <c r="E128" i="1"/>
  <c r="G128" i="1" s="1"/>
  <c r="F128" i="1"/>
  <c r="E124" i="1"/>
  <c r="G124" i="1" s="1"/>
  <c r="F124" i="1"/>
  <c r="E120" i="1"/>
  <c r="G120" i="1" s="1"/>
  <c r="F120" i="1"/>
  <c r="E116" i="1"/>
  <c r="G116" i="1" s="1"/>
  <c r="F116" i="1"/>
  <c r="E112" i="1"/>
  <c r="G112" i="1" s="1"/>
  <c r="F112" i="1"/>
  <c r="E108" i="1"/>
  <c r="G108" i="1" s="1"/>
  <c r="F108" i="1"/>
  <c r="E104" i="1"/>
  <c r="G104" i="1" s="1"/>
  <c r="F104" i="1"/>
  <c r="E100" i="1"/>
  <c r="G100" i="1" s="1"/>
  <c r="F100" i="1"/>
  <c r="E96" i="1"/>
  <c r="G96" i="1" s="1"/>
  <c r="F96" i="1"/>
  <c r="E92" i="1"/>
  <c r="G92" i="1" s="1"/>
  <c r="F92" i="1"/>
  <c r="E88" i="1"/>
  <c r="G88" i="1" s="1"/>
  <c r="F88" i="1"/>
  <c r="E84" i="1"/>
  <c r="G84" i="1" s="1"/>
  <c r="F84" i="1"/>
  <c r="E80" i="1"/>
  <c r="G80" i="1" s="1"/>
  <c r="F80" i="1"/>
  <c r="E76" i="1"/>
  <c r="G76" i="1" s="1"/>
  <c r="F76" i="1"/>
  <c r="E72" i="1"/>
  <c r="G72" i="1" s="1"/>
  <c r="F72" i="1"/>
  <c r="E66" i="1"/>
  <c r="G66" i="1" s="1"/>
  <c r="F66" i="1"/>
  <c r="E62" i="1"/>
  <c r="G62" i="1" s="1"/>
  <c r="F62" i="1"/>
  <c r="E57" i="1"/>
  <c r="G57" i="1" s="1"/>
  <c r="F57" i="1"/>
  <c r="E53" i="1"/>
  <c r="G53" i="1" s="1"/>
  <c r="F53" i="1"/>
  <c r="E49" i="1"/>
  <c r="G49" i="1" s="1"/>
  <c r="F49" i="1"/>
  <c r="E45" i="1"/>
  <c r="G45" i="1" s="1"/>
  <c r="F45" i="1"/>
  <c r="E41" i="1"/>
  <c r="G41" i="1" s="1"/>
  <c r="F41" i="1"/>
  <c r="E37" i="1"/>
  <c r="G37" i="1" s="1"/>
  <c r="F37" i="1"/>
  <c r="E33" i="1"/>
  <c r="G33" i="1" s="1"/>
  <c r="F33" i="1"/>
  <c r="E29" i="1"/>
  <c r="G29" i="1" s="1"/>
  <c r="F29" i="1"/>
  <c r="E25" i="1"/>
  <c r="G25" i="1" s="1"/>
  <c r="F25" i="1"/>
  <c r="E21" i="1"/>
  <c r="G21" i="1" s="1"/>
  <c r="F21" i="1"/>
  <c r="E17" i="1"/>
  <c r="G17" i="1" s="1"/>
  <c r="F17" i="1"/>
  <c r="E13" i="1"/>
  <c r="G13" i="1" s="1"/>
  <c r="F13" i="1"/>
  <c r="E9" i="1"/>
  <c r="G9" i="1" s="1"/>
  <c r="F9" i="1"/>
  <c r="E5" i="1"/>
  <c r="G5" i="1" s="1"/>
  <c r="F5" i="1"/>
  <c r="E541" i="1"/>
  <c r="G541" i="1" s="1"/>
  <c r="F541" i="1"/>
  <c r="E533" i="1"/>
  <c r="G533" i="1" s="1"/>
  <c r="F533" i="1"/>
  <c r="E507" i="1"/>
  <c r="G507" i="1" s="1"/>
  <c r="F507" i="1"/>
  <c r="E486" i="1"/>
  <c r="G486" i="1" s="1"/>
  <c r="F486" i="1"/>
  <c r="E482" i="1"/>
  <c r="G482" i="1" s="1"/>
  <c r="F482" i="1"/>
  <c r="E463" i="1"/>
  <c r="G463" i="1" s="1"/>
  <c r="F463" i="1"/>
  <c r="E455" i="1"/>
  <c r="G455" i="1" s="1"/>
  <c r="F455" i="1"/>
  <c r="E438" i="1"/>
  <c r="G438" i="1" s="1"/>
  <c r="F438" i="1"/>
  <c r="E390" i="1"/>
  <c r="G390" i="1" s="1"/>
  <c r="F390" i="1"/>
  <c r="E377" i="1"/>
  <c r="G377" i="1" s="1"/>
  <c r="F377" i="1"/>
  <c r="E369" i="1"/>
  <c r="G369" i="1" s="1"/>
  <c r="F369" i="1"/>
  <c r="E365" i="1"/>
  <c r="G365" i="1" s="1"/>
  <c r="F365" i="1"/>
  <c r="E345" i="1"/>
  <c r="G345" i="1" s="1"/>
  <c r="F345" i="1"/>
  <c r="E333" i="1"/>
  <c r="G333" i="1" s="1"/>
  <c r="F333" i="1"/>
  <c r="E321" i="1"/>
  <c r="G321" i="1" s="1"/>
  <c r="F321" i="1"/>
  <c r="E313" i="1"/>
  <c r="G313" i="1" s="1"/>
  <c r="F313" i="1"/>
  <c r="E309" i="1"/>
  <c r="G309" i="1" s="1"/>
  <c r="F309" i="1"/>
  <c r="E293" i="1"/>
  <c r="G293" i="1" s="1"/>
  <c r="F293" i="1"/>
  <c r="E264" i="1"/>
  <c r="G264" i="1" s="1"/>
  <c r="F264" i="1"/>
  <c r="E246" i="1"/>
  <c r="G246" i="1" s="1"/>
  <c r="F246" i="1"/>
  <c r="E220" i="1"/>
  <c r="G220" i="1" s="1"/>
  <c r="F220" i="1"/>
  <c r="E215" i="1"/>
  <c r="G215" i="1" s="1"/>
  <c r="F215" i="1"/>
  <c r="E186" i="1"/>
  <c r="G186" i="1" s="1"/>
  <c r="F186" i="1"/>
  <c r="E161" i="1"/>
  <c r="G161" i="1" s="1"/>
  <c r="F161" i="1"/>
  <c r="E131" i="1"/>
  <c r="G131" i="1" s="1"/>
  <c r="F131" i="1"/>
  <c r="E127" i="1"/>
  <c r="G127" i="1" s="1"/>
  <c r="F127" i="1"/>
  <c r="E115" i="1"/>
  <c r="G115" i="1" s="1"/>
  <c r="F115" i="1"/>
  <c r="E83" i="1"/>
  <c r="G83" i="1" s="1"/>
  <c r="F83" i="1"/>
  <c r="E48" i="1"/>
  <c r="G48" i="1" s="1"/>
  <c r="F48" i="1"/>
  <c r="E24" i="1"/>
  <c r="G24" i="1" s="1"/>
  <c r="F24" i="1"/>
  <c r="E20" i="1"/>
  <c r="G20" i="1" s="1"/>
  <c r="F20" i="1"/>
  <c r="E16" i="1"/>
  <c r="G16" i="1" s="1"/>
  <c r="F16" i="1"/>
  <c r="E12" i="1"/>
  <c r="G12" i="1" s="1"/>
  <c r="F12" i="1"/>
  <c r="E8" i="1"/>
  <c r="G8" i="1" s="1"/>
  <c r="F8" i="1"/>
  <c r="E4" i="1"/>
  <c r="G4" i="1" s="1"/>
  <c r="F4" i="1"/>
  <c r="E529" i="1"/>
  <c r="G529" i="1" s="1"/>
  <c r="F529" i="1"/>
  <c r="E525" i="1"/>
  <c r="G525" i="1" s="1"/>
  <c r="F525" i="1"/>
  <c r="E502" i="1"/>
  <c r="G502" i="1" s="1"/>
  <c r="F502" i="1"/>
  <c r="E494" i="1"/>
  <c r="G494" i="1" s="1"/>
  <c r="F494" i="1"/>
  <c r="E490" i="1"/>
  <c r="G490" i="1" s="1"/>
  <c r="F490" i="1"/>
  <c r="E474" i="1"/>
  <c r="G474" i="1" s="1"/>
  <c r="F474" i="1"/>
  <c r="E469" i="1"/>
  <c r="G469" i="1" s="1"/>
  <c r="F469" i="1"/>
  <c r="E459" i="1"/>
  <c r="G459" i="1" s="1"/>
  <c r="F459" i="1"/>
  <c r="E450" i="1"/>
  <c r="G450" i="1" s="1"/>
  <c r="F450" i="1"/>
  <c r="E434" i="1"/>
  <c r="G434" i="1" s="1"/>
  <c r="F434" i="1"/>
  <c r="E429" i="1"/>
  <c r="G429" i="1" s="1"/>
  <c r="F429" i="1"/>
  <c r="E421" i="1"/>
  <c r="G421" i="1" s="1"/>
  <c r="F421" i="1"/>
  <c r="E386" i="1"/>
  <c r="G386" i="1" s="1"/>
  <c r="F386" i="1"/>
  <c r="E357" i="1"/>
  <c r="G357" i="1" s="1"/>
  <c r="F357" i="1"/>
  <c r="E341" i="1"/>
  <c r="G341" i="1" s="1"/>
  <c r="F341" i="1"/>
  <c r="E317" i="1"/>
  <c r="G317" i="1" s="1"/>
  <c r="F317" i="1"/>
  <c r="E280" i="1"/>
  <c r="G280" i="1" s="1"/>
  <c r="F280" i="1"/>
  <c r="E272" i="1"/>
  <c r="G272" i="1" s="1"/>
  <c r="F272" i="1"/>
  <c r="E268" i="1"/>
  <c r="G268" i="1" s="1"/>
  <c r="F268" i="1"/>
  <c r="E250" i="1"/>
  <c r="G250" i="1" s="1"/>
  <c r="F250" i="1"/>
  <c r="E228" i="1"/>
  <c r="G228" i="1" s="1"/>
  <c r="F228" i="1"/>
  <c r="E211" i="1"/>
  <c r="G211" i="1" s="1"/>
  <c r="F211" i="1"/>
  <c r="E207" i="1"/>
  <c r="G207" i="1" s="1"/>
  <c r="F207" i="1"/>
  <c r="E203" i="1"/>
  <c r="G203" i="1" s="1"/>
  <c r="F203" i="1"/>
  <c r="E178" i="1"/>
  <c r="G178" i="1" s="1"/>
  <c r="F178" i="1"/>
  <c r="E169" i="1"/>
  <c r="G169" i="1" s="1"/>
  <c r="F169" i="1"/>
  <c r="E147" i="1"/>
  <c r="G147" i="1" s="1"/>
  <c r="F147" i="1"/>
  <c r="E143" i="1"/>
  <c r="G143" i="1" s="1"/>
  <c r="F143" i="1"/>
  <c r="E123" i="1"/>
  <c r="G123" i="1" s="1"/>
  <c r="F123" i="1"/>
  <c r="E107" i="1"/>
  <c r="G107" i="1" s="1"/>
  <c r="F107" i="1"/>
  <c r="E99" i="1"/>
  <c r="G99" i="1" s="1"/>
  <c r="F99" i="1"/>
  <c r="E75" i="1"/>
  <c r="G75" i="1" s="1"/>
  <c r="F75" i="1"/>
  <c r="E56" i="1"/>
  <c r="G56" i="1" s="1"/>
  <c r="F56" i="1"/>
  <c r="E36" i="1"/>
  <c r="G36" i="1" s="1"/>
  <c r="F36" i="1"/>
  <c r="E28" i="1"/>
  <c r="G28" i="1" s="1"/>
  <c r="F28" i="1"/>
  <c r="E532" i="1"/>
  <c r="G532" i="1" s="1"/>
  <c r="F532" i="1"/>
  <c r="E510" i="1"/>
  <c r="G510" i="1" s="1"/>
  <c r="F510" i="1"/>
  <c r="E493" i="1"/>
  <c r="G493" i="1" s="1"/>
  <c r="F493" i="1"/>
  <c r="E489" i="1"/>
  <c r="G489" i="1" s="1"/>
  <c r="F489" i="1"/>
  <c r="E485" i="1"/>
  <c r="G485" i="1" s="1"/>
  <c r="F485" i="1"/>
  <c r="E481" i="1"/>
  <c r="G481" i="1" s="1"/>
  <c r="F481" i="1"/>
  <c r="E477" i="1"/>
  <c r="G477" i="1" s="1"/>
  <c r="F477" i="1"/>
  <c r="E472" i="1"/>
  <c r="G472" i="1" s="1"/>
  <c r="F472" i="1"/>
  <c r="E467" i="1"/>
  <c r="G467" i="1" s="1"/>
  <c r="F467" i="1"/>
  <c r="E462" i="1"/>
  <c r="G462" i="1" s="1"/>
  <c r="F462" i="1"/>
  <c r="E458" i="1"/>
  <c r="G458" i="1" s="1"/>
  <c r="F458" i="1"/>
  <c r="E454" i="1"/>
  <c r="G454" i="1" s="1"/>
  <c r="F454" i="1"/>
  <c r="E449" i="1"/>
  <c r="G449" i="1" s="1"/>
  <c r="F449" i="1"/>
  <c r="E445" i="1"/>
  <c r="G445" i="1" s="1"/>
  <c r="F445" i="1"/>
  <c r="E441" i="1"/>
  <c r="G441" i="1" s="1"/>
  <c r="F441" i="1"/>
  <c r="E437" i="1"/>
  <c r="G437" i="1" s="1"/>
  <c r="F437" i="1"/>
  <c r="E433" i="1"/>
  <c r="G433" i="1" s="1"/>
  <c r="F433" i="1"/>
  <c r="E428" i="1"/>
  <c r="G428" i="1" s="1"/>
  <c r="F428" i="1"/>
  <c r="E424" i="1"/>
  <c r="G424" i="1" s="1"/>
  <c r="F424" i="1"/>
  <c r="E419" i="1"/>
  <c r="G419" i="1" s="1"/>
  <c r="F419" i="1"/>
  <c r="E415" i="1"/>
  <c r="G415" i="1" s="1"/>
  <c r="F415" i="1"/>
  <c r="E411" i="1"/>
  <c r="G411" i="1" s="1"/>
  <c r="F411" i="1"/>
  <c r="E407" i="1"/>
  <c r="G407" i="1" s="1"/>
  <c r="F407" i="1"/>
  <c r="E403" i="1"/>
  <c r="G403" i="1" s="1"/>
  <c r="F403" i="1"/>
  <c r="E398" i="1"/>
  <c r="G398" i="1" s="1"/>
  <c r="F398" i="1"/>
  <c r="E393" i="1"/>
  <c r="G393" i="1" s="1"/>
  <c r="F393" i="1"/>
  <c r="E389" i="1"/>
  <c r="G389" i="1" s="1"/>
  <c r="F389" i="1"/>
  <c r="E384" i="1"/>
  <c r="G384" i="1" s="1"/>
  <c r="F384" i="1"/>
  <c r="E380" i="1"/>
  <c r="G380" i="1" s="1"/>
  <c r="F380" i="1"/>
  <c r="E376" i="1"/>
  <c r="G376" i="1" s="1"/>
  <c r="F376" i="1"/>
  <c r="E372" i="1"/>
  <c r="G372" i="1" s="1"/>
  <c r="F372" i="1"/>
  <c r="E368" i="1"/>
  <c r="G368" i="1" s="1"/>
  <c r="F368" i="1"/>
  <c r="E364" i="1"/>
  <c r="G364" i="1" s="1"/>
  <c r="F364" i="1"/>
  <c r="E360" i="1"/>
  <c r="G360" i="1" s="1"/>
  <c r="F360" i="1"/>
  <c r="E356" i="1"/>
  <c r="G356" i="1" s="1"/>
  <c r="F356" i="1"/>
  <c r="E352" i="1"/>
  <c r="G352" i="1" s="1"/>
  <c r="F352" i="1"/>
  <c r="E348" i="1"/>
  <c r="G348" i="1" s="1"/>
  <c r="F348" i="1"/>
  <c r="E344" i="1"/>
  <c r="G344" i="1" s="1"/>
  <c r="F344" i="1"/>
  <c r="E340" i="1"/>
  <c r="G340" i="1" s="1"/>
  <c r="F340" i="1"/>
  <c r="E336" i="1"/>
  <c r="G336" i="1" s="1"/>
  <c r="F336" i="1"/>
  <c r="E332" i="1"/>
  <c r="G332" i="1" s="1"/>
  <c r="F332" i="1"/>
  <c r="E328" i="1"/>
  <c r="G328" i="1" s="1"/>
  <c r="F328" i="1"/>
  <c r="E324" i="1"/>
  <c r="G324" i="1" s="1"/>
  <c r="F324" i="1"/>
  <c r="E320" i="1"/>
  <c r="G320" i="1" s="1"/>
  <c r="F320" i="1"/>
  <c r="E316" i="1"/>
  <c r="G316" i="1" s="1"/>
  <c r="F316" i="1"/>
  <c r="E312" i="1"/>
  <c r="G312" i="1" s="1"/>
  <c r="F312" i="1"/>
  <c r="E308" i="1"/>
  <c r="G308" i="1" s="1"/>
  <c r="F308" i="1"/>
  <c r="E304" i="1"/>
  <c r="G304" i="1" s="1"/>
  <c r="F304" i="1"/>
  <c r="E300" i="1"/>
  <c r="G300" i="1" s="1"/>
  <c r="F300" i="1"/>
  <c r="E296" i="1"/>
  <c r="G296" i="1" s="1"/>
  <c r="F296" i="1"/>
  <c r="E292" i="1"/>
  <c r="G292" i="1" s="1"/>
  <c r="F292" i="1"/>
  <c r="E287" i="1"/>
  <c r="G287" i="1" s="1"/>
  <c r="F287" i="1"/>
  <c r="E283" i="1"/>
  <c r="G283" i="1" s="1"/>
  <c r="F283" i="1"/>
  <c r="E279" i="1"/>
  <c r="G279" i="1" s="1"/>
  <c r="F279" i="1"/>
  <c r="E275" i="1"/>
  <c r="G275" i="1" s="1"/>
  <c r="F275" i="1"/>
  <c r="E271" i="1"/>
  <c r="G271" i="1" s="1"/>
  <c r="F271" i="1"/>
  <c r="E267" i="1"/>
  <c r="G267" i="1" s="1"/>
  <c r="F267" i="1"/>
  <c r="E263" i="1"/>
  <c r="G263" i="1" s="1"/>
  <c r="F263" i="1"/>
  <c r="E258" i="1"/>
  <c r="G258" i="1" s="1"/>
  <c r="F258" i="1"/>
  <c r="E254" i="1"/>
  <c r="G254" i="1" s="1"/>
  <c r="F254" i="1"/>
  <c r="E249" i="1"/>
  <c r="G249" i="1" s="1"/>
  <c r="F249" i="1"/>
  <c r="E245" i="1"/>
  <c r="G245" i="1" s="1"/>
  <c r="F245" i="1"/>
  <c r="E240" i="1"/>
  <c r="G240" i="1" s="1"/>
  <c r="F240" i="1"/>
  <c r="E235" i="1"/>
  <c r="G235" i="1" s="1"/>
  <c r="F235" i="1"/>
  <c r="E231" i="1"/>
  <c r="G231" i="1" s="1"/>
  <c r="F231" i="1"/>
  <c r="E227" i="1"/>
  <c r="G227" i="1" s="1"/>
  <c r="F227" i="1"/>
  <c r="E223" i="1"/>
  <c r="G223" i="1" s="1"/>
  <c r="F223" i="1"/>
  <c r="E218" i="1"/>
  <c r="G218" i="1" s="1"/>
  <c r="F218" i="1"/>
  <c r="E214" i="1"/>
  <c r="G214" i="1" s="1"/>
  <c r="F214" i="1"/>
  <c r="E210" i="1"/>
  <c r="G210" i="1" s="1"/>
  <c r="F210" i="1"/>
  <c r="E206" i="1"/>
  <c r="G206" i="1" s="1"/>
  <c r="F206" i="1"/>
  <c r="E201" i="1"/>
  <c r="G201" i="1" s="1"/>
  <c r="F201" i="1"/>
  <c r="E197" i="1"/>
  <c r="G197" i="1" s="1"/>
  <c r="F197" i="1"/>
  <c r="E193" i="1"/>
  <c r="G193" i="1" s="1"/>
  <c r="F193" i="1"/>
  <c r="E189" i="1"/>
  <c r="G189" i="1" s="1"/>
  <c r="F189" i="1"/>
  <c r="E185" i="1"/>
  <c r="G185" i="1" s="1"/>
  <c r="F185" i="1"/>
  <c r="E181" i="1"/>
  <c r="G181" i="1" s="1"/>
  <c r="F181" i="1"/>
  <c r="E177" i="1"/>
  <c r="G177" i="1" s="1"/>
  <c r="F177" i="1"/>
  <c r="E172" i="1"/>
  <c r="G172" i="1" s="1"/>
  <c r="F172" i="1"/>
  <c r="E168" i="1"/>
  <c r="G168" i="1" s="1"/>
  <c r="F168" i="1"/>
  <c r="E164" i="1"/>
  <c r="G164" i="1" s="1"/>
  <c r="F164" i="1"/>
  <c r="E160" i="1"/>
  <c r="G160" i="1" s="1"/>
  <c r="F160" i="1"/>
  <c r="E156" i="1"/>
  <c r="G156" i="1" s="1"/>
  <c r="F156" i="1"/>
  <c r="E150" i="1"/>
  <c r="G150" i="1" s="1"/>
  <c r="F150" i="1"/>
  <c r="E146" i="1"/>
  <c r="G146" i="1" s="1"/>
  <c r="F146" i="1"/>
  <c r="E142" i="1"/>
  <c r="G142" i="1" s="1"/>
  <c r="F142" i="1"/>
  <c r="E138" i="1"/>
  <c r="G138" i="1" s="1"/>
  <c r="F138" i="1"/>
  <c r="E134" i="1"/>
  <c r="G134" i="1" s="1"/>
  <c r="F134" i="1"/>
  <c r="E130" i="1"/>
  <c r="G130" i="1" s="1"/>
  <c r="F130" i="1"/>
  <c r="E126" i="1"/>
  <c r="G126" i="1" s="1"/>
  <c r="F126" i="1"/>
  <c r="E122" i="1"/>
  <c r="G122" i="1" s="1"/>
  <c r="F122" i="1"/>
  <c r="E118" i="1"/>
  <c r="G118" i="1" s="1"/>
  <c r="F118" i="1"/>
  <c r="E114" i="1"/>
  <c r="G114" i="1" s="1"/>
  <c r="F114" i="1"/>
  <c r="E110" i="1"/>
  <c r="G110" i="1" s="1"/>
  <c r="F110" i="1"/>
  <c r="E106" i="1"/>
  <c r="G106" i="1" s="1"/>
  <c r="F106" i="1"/>
  <c r="E102" i="1"/>
  <c r="G102" i="1" s="1"/>
  <c r="F102" i="1"/>
  <c r="E98" i="1"/>
  <c r="G98" i="1" s="1"/>
  <c r="F98" i="1"/>
  <c r="E94" i="1"/>
  <c r="G94" i="1" s="1"/>
  <c r="F94" i="1"/>
  <c r="E90" i="1"/>
  <c r="G90" i="1" s="1"/>
  <c r="F90" i="1"/>
  <c r="E86" i="1"/>
  <c r="G86" i="1" s="1"/>
  <c r="F86" i="1"/>
  <c r="E82" i="1"/>
  <c r="G82" i="1" s="1"/>
  <c r="F82" i="1"/>
  <c r="E78" i="1"/>
  <c r="G78" i="1" s="1"/>
  <c r="F78" i="1"/>
  <c r="E74" i="1"/>
  <c r="G74" i="1" s="1"/>
  <c r="F74" i="1"/>
  <c r="E64" i="1"/>
  <c r="G64" i="1" s="1"/>
  <c r="F64" i="1"/>
  <c r="E59" i="1"/>
  <c r="G59" i="1" s="1"/>
  <c r="F59" i="1"/>
  <c r="E55" i="1"/>
  <c r="G55" i="1" s="1"/>
  <c r="F55" i="1"/>
  <c r="E51" i="1"/>
  <c r="G51" i="1" s="1"/>
  <c r="F51" i="1"/>
  <c r="E47" i="1"/>
  <c r="G47" i="1" s="1"/>
  <c r="F47" i="1"/>
  <c r="E43" i="1"/>
  <c r="G43" i="1" s="1"/>
  <c r="F43" i="1"/>
  <c r="E39" i="1"/>
  <c r="G39" i="1" s="1"/>
  <c r="F39" i="1"/>
  <c r="E35" i="1"/>
  <c r="G35" i="1" s="1"/>
  <c r="F35" i="1"/>
  <c r="E31" i="1"/>
  <c r="G31" i="1" s="1"/>
  <c r="F31" i="1"/>
  <c r="E27" i="1"/>
  <c r="G27" i="1" s="1"/>
  <c r="F27" i="1"/>
  <c r="E23" i="1"/>
  <c r="G23" i="1" s="1"/>
  <c r="F23" i="1"/>
  <c r="E19" i="1"/>
  <c r="G19" i="1" s="1"/>
  <c r="F19" i="1"/>
  <c r="E15" i="1"/>
  <c r="G15" i="1" s="1"/>
  <c r="F15" i="1"/>
  <c r="E11" i="1"/>
  <c r="G11" i="1" s="1"/>
  <c r="F11" i="1"/>
  <c r="E7" i="1"/>
  <c r="G7" i="1" s="1"/>
  <c r="F7" i="1"/>
  <c r="E3" i="1"/>
  <c r="G3" i="1" s="1"/>
  <c r="F3" i="1"/>
  <c r="F2" i="1"/>
  <c r="E2" i="1"/>
  <c r="G2" i="1" s="1"/>
  <c r="L428" i="1" l="1"/>
  <c r="C2" i="20" s="1"/>
  <c r="L178" i="1"/>
  <c r="L529" i="1"/>
  <c r="C19" i="33" s="1"/>
  <c r="L77" i="1"/>
  <c r="C6" i="13" s="1"/>
  <c r="L159" i="1"/>
  <c r="C7" i="25" s="1"/>
  <c r="L243" i="1"/>
  <c r="C8" i="24" s="1"/>
  <c r="L427" i="1"/>
  <c r="L59" i="1"/>
  <c r="C5" i="28" s="1"/>
  <c r="L279" i="1"/>
  <c r="C6" i="10" s="1"/>
  <c r="L153" i="1"/>
  <c r="C5" i="19" s="1"/>
  <c r="L526" i="1"/>
  <c r="C18" i="17" s="1"/>
  <c r="L227" i="1"/>
  <c r="C23" i="11" s="1"/>
  <c r="L450" i="1"/>
  <c r="C6" i="32" s="1"/>
  <c r="L313" i="1"/>
  <c r="C8" i="21" s="1"/>
  <c r="L359" i="1"/>
  <c r="L511" i="1"/>
  <c r="C16" i="31" s="1"/>
  <c r="L177" i="1"/>
  <c r="C4" i="22" s="1"/>
  <c r="L517" i="1"/>
  <c r="C15" i="16" s="1"/>
  <c r="L461" i="1"/>
  <c r="C24" i="23" s="1"/>
  <c r="L190" i="1"/>
  <c r="C6" i="19" s="1"/>
  <c r="L11" i="1"/>
  <c r="C14" i="23" s="1"/>
  <c r="L142" i="1"/>
  <c r="C11" i="28" s="1"/>
  <c r="L263" i="1"/>
  <c r="C5" i="17" s="1"/>
  <c r="L328" i="1"/>
  <c r="C16" i="14" s="1"/>
  <c r="L387" i="1"/>
  <c r="C4" i="34" s="1"/>
  <c r="L26" i="1"/>
  <c r="L245" i="1"/>
  <c r="L411" i="1"/>
  <c r="C8" i="9" s="1"/>
  <c r="L27" i="1"/>
  <c r="C12" i="8" s="1"/>
  <c r="L78" i="1"/>
  <c r="C12" i="24" s="1"/>
  <c r="L126" i="1"/>
  <c r="C6" i="5" s="1"/>
  <c r="L160" i="1"/>
  <c r="C12" i="25" s="1"/>
  <c r="L193" i="1"/>
  <c r="C17" i="25" s="1"/>
  <c r="L296" i="1"/>
  <c r="C18" i="13" s="1"/>
  <c r="L462" i="1"/>
  <c r="C5" i="21" s="1"/>
  <c r="L16" i="1"/>
  <c r="C17" i="16" s="1"/>
  <c r="L481" i="1"/>
  <c r="C2" i="14" s="1"/>
  <c r="L393" i="1"/>
  <c r="C13" i="19" s="1"/>
  <c r="L445" i="1"/>
  <c r="C9" i="34" s="1"/>
  <c r="L56" i="1"/>
  <c r="C4" i="16" s="1"/>
  <c r="L344" i="1"/>
  <c r="C2" i="33" s="1"/>
  <c r="L123" i="1"/>
  <c r="C3" i="23" s="1"/>
  <c r="L228" i="1"/>
  <c r="C3" i="6" s="1"/>
  <c r="L370" i="1"/>
  <c r="C21" i="24" s="1"/>
  <c r="L456" i="1"/>
  <c r="C7" i="6" s="1"/>
  <c r="L508" i="1"/>
  <c r="C9" i="14" s="1"/>
  <c r="L496" i="1"/>
  <c r="C6" i="26" s="1"/>
  <c r="L497" i="1"/>
  <c r="L399" i="1"/>
  <c r="C14" i="9" s="1"/>
  <c r="L10" i="1"/>
  <c r="C17" i="6" s="1"/>
  <c r="L58" i="1"/>
  <c r="C24" i="21" s="1"/>
  <c r="L141" i="1"/>
  <c r="C2" i="13" s="1"/>
  <c r="L226" i="1"/>
  <c r="L295" i="1"/>
  <c r="C13" i="29" s="1"/>
  <c r="L327" i="1"/>
  <c r="L375" i="1"/>
  <c r="L410" i="1"/>
  <c r="C3" i="34" s="1"/>
  <c r="L444" i="1"/>
  <c r="C3" i="5" s="1"/>
  <c r="L524" i="1"/>
  <c r="L416" i="1"/>
  <c r="C2" i="5" s="1"/>
  <c r="L53" i="1"/>
  <c r="L136" i="1"/>
  <c r="C14" i="24" s="1"/>
  <c r="L187" i="1"/>
  <c r="C6" i="31" s="1"/>
  <c r="L221" i="1"/>
  <c r="C2" i="23" s="1"/>
  <c r="L256" i="1"/>
  <c r="L422" i="1"/>
  <c r="C4" i="18" s="1"/>
  <c r="L40" i="1"/>
  <c r="C6" i="24" s="1"/>
  <c r="L259" i="1"/>
  <c r="L109" i="1"/>
  <c r="C14" i="14" s="1"/>
  <c r="L192" i="1"/>
  <c r="L60" i="1"/>
  <c r="C15" i="27" s="1"/>
  <c r="L194" i="1"/>
  <c r="L498" i="1"/>
  <c r="C11" i="20" s="1"/>
  <c r="L365" i="1"/>
  <c r="L21" i="1"/>
  <c r="C4" i="15" s="1"/>
  <c r="L72" i="1"/>
  <c r="C14" i="32" s="1"/>
  <c r="L120" i="1"/>
  <c r="L237" i="1"/>
  <c r="C3" i="33" s="1"/>
  <c r="L273" i="1"/>
  <c r="C8" i="13" s="1"/>
  <c r="L322" i="1"/>
  <c r="C11" i="14" s="1"/>
  <c r="L354" i="1"/>
  <c r="C6" i="34" s="1"/>
  <c r="L79" i="1"/>
  <c r="C10" i="33" s="1"/>
  <c r="L198" i="1"/>
  <c r="L301" i="1"/>
  <c r="C8" i="14" s="1"/>
  <c r="L42" i="1"/>
  <c r="C13" i="14" s="1"/>
  <c r="L125" i="1"/>
  <c r="C9" i="29" s="1"/>
  <c r="L209" i="1"/>
  <c r="C22" i="13" s="1"/>
  <c r="L448" i="1"/>
  <c r="L528" i="1"/>
  <c r="C21" i="11" s="1"/>
  <c r="L135" i="1"/>
  <c r="C12" i="5" s="1"/>
  <c r="L305" i="1"/>
  <c r="C5" i="10" s="1"/>
  <c r="L539" i="1"/>
  <c r="C11" i="9" s="1"/>
  <c r="L523" i="1"/>
  <c r="C20" i="20" s="1"/>
  <c r="L510" i="1"/>
  <c r="C19" i="5" s="1"/>
  <c r="L491" i="1"/>
  <c r="L486" i="1"/>
  <c r="C3" i="15" s="1"/>
  <c r="L476" i="1"/>
  <c r="C9" i="17" s="1"/>
  <c r="L475" i="1"/>
  <c r="L471" i="1"/>
  <c r="C9" i="5" s="1"/>
  <c r="L439" i="1"/>
  <c r="C10" i="7" s="1"/>
  <c r="L438" i="1"/>
  <c r="L405" i="1"/>
  <c r="C23" i="21" s="1"/>
  <c r="L392" i="1"/>
  <c r="L376" i="1"/>
  <c r="C7" i="9" s="1"/>
  <c r="L361" i="1"/>
  <c r="L360" i="1"/>
  <c r="C25" i="21" s="1"/>
  <c r="L343" i="1"/>
  <c r="C13" i="9" s="1"/>
  <c r="L338" i="1"/>
  <c r="L312" i="1"/>
  <c r="L311" i="1"/>
  <c r="C18" i="5" s="1"/>
  <c r="L306" i="1"/>
  <c r="L289" i="1"/>
  <c r="C12" i="16" s="1"/>
  <c r="L280" i="1"/>
  <c r="L278" i="1"/>
  <c r="L276" i="1"/>
  <c r="C9" i="11" s="1"/>
  <c r="L262" i="1"/>
  <c r="C4" i="20" s="1"/>
  <c r="L246" i="1"/>
  <c r="L210" i="1"/>
  <c r="C16" i="19" s="1"/>
  <c r="L204" i="1"/>
  <c r="L175" i="1"/>
  <c r="C12" i="22" s="1"/>
  <c r="L170" i="1"/>
  <c r="C11" i="13" s="1"/>
  <c r="L161" i="1"/>
  <c r="C3" i="11" s="1"/>
  <c r="L110" i="1"/>
  <c r="L104" i="1"/>
  <c r="C13" i="11" s="1"/>
  <c r="L94" i="1"/>
  <c r="C7" i="19" s="1"/>
  <c r="L93" i="1"/>
  <c r="C15" i="5" s="1"/>
  <c r="L88" i="1"/>
  <c r="L83" i="1"/>
  <c r="C10" i="10" s="1"/>
  <c r="L43" i="1"/>
  <c r="C16" i="5" s="1"/>
  <c r="L37" i="1"/>
  <c r="C4" i="5" s="1"/>
  <c r="L5" i="1"/>
  <c r="C9" i="20" s="1"/>
  <c r="L7" i="1"/>
  <c r="C15" i="22" s="1"/>
  <c r="L55" i="1"/>
  <c r="L106" i="1"/>
  <c r="C15" i="25" s="1"/>
  <c r="L240" i="1"/>
  <c r="C6" i="6" s="1"/>
  <c r="L258" i="1"/>
  <c r="C6" i="20" s="1"/>
  <c r="L275" i="1"/>
  <c r="L389" i="1"/>
  <c r="C17" i="8" s="1"/>
  <c r="L424" i="1"/>
  <c r="C21" i="19" s="1"/>
  <c r="L441" i="1"/>
  <c r="L458" i="1"/>
  <c r="C3" i="13" s="1"/>
  <c r="L477" i="1"/>
  <c r="C9" i="21" s="1"/>
  <c r="L493" i="1"/>
  <c r="L107" i="1"/>
  <c r="C17" i="19" s="1"/>
  <c r="L169" i="1"/>
  <c r="C15" i="17" s="1"/>
  <c r="L211" i="1"/>
  <c r="C6" i="21" s="1"/>
  <c r="L272" i="1"/>
  <c r="C4" i="24" s="1"/>
  <c r="L357" i="1"/>
  <c r="C15" i="7" s="1"/>
  <c r="L386" i="1"/>
  <c r="C11" i="10" s="1"/>
  <c r="L434" i="1"/>
  <c r="L474" i="1"/>
  <c r="C18" i="21" s="1"/>
  <c r="L490" i="1"/>
  <c r="C6" i="28" s="1"/>
  <c r="L12" i="1"/>
  <c r="C5" i="29" s="1"/>
  <c r="L48" i="1"/>
  <c r="C16" i="6" s="1"/>
  <c r="L131" i="1"/>
  <c r="C2" i="32" s="1"/>
  <c r="L309" i="1"/>
  <c r="C8" i="12" s="1"/>
  <c r="L345" i="1"/>
  <c r="L390" i="1"/>
  <c r="L482" i="1"/>
  <c r="C8" i="10" s="1"/>
  <c r="L541" i="1"/>
  <c r="C15" i="18" s="1"/>
  <c r="L17" i="1"/>
  <c r="C3" i="21" s="1"/>
  <c r="L33" i="1"/>
  <c r="C2" i="12" s="1"/>
  <c r="L49" i="1"/>
  <c r="L66" i="1"/>
  <c r="C13" i="22" s="1"/>
  <c r="L84" i="1"/>
  <c r="C2" i="18" s="1"/>
  <c r="L100" i="1"/>
  <c r="C20" i="11" s="1"/>
  <c r="L116" i="1"/>
  <c r="C11" i="12" s="1"/>
  <c r="L132" i="1"/>
  <c r="C12" i="23" s="1"/>
  <c r="L148" i="1"/>
  <c r="L166" i="1"/>
  <c r="L183" i="1"/>
  <c r="C9" i="8" s="1"/>
  <c r="L199" i="1"/>
  <c r="C6" i="12" s="1"/>
  <c r="L216" i="1"/>
  <c r="C5" i="30" s="1"/>
  <c r="L233" i="1"/>
  <c r="C25" i="19" s="1"/>
  <c r="L251" i="1"/>
  <c r="C11" i="16" s="1"/>
  <c r="L269" i="1"/>
  <c r="C3" i="17" s="1"/>
  <c r="L285" i="1"/>
  <c r="C12" i="6" s="1"/>
  <c r="L302" i="1"/>
  <c r="C12" i="14" s="1"/>
  <c r="L318" i="1"/>
  <c r="C18" i="8" s="1"/>
  <c r="L334" i="1"/>
  <c r="C11" i="34" s="1"/>
  <c r="L350" i="1"/>
  <c r="C4" i="23" s="1"/>
  <c r="L366" i="1"/>
  <c r="C7" i="29" s="1"/>
  <c r="L382" i="1"/>
  <c r="C16" i="7" s="1"/>
  <c r="L400" i="1"/>
  <c r="L417" i="1"/>
  <c r="L435" i="1"/>
  <c r="L452" i="1"/>
  <c r="L470" i="1"/>
  <c r="C2" i="6" s="1"/>
  <c r="L487" i="1"/>
  <c r="C6" i="29" s="1"/>
  <c r="L504" i="1"/>
  <c r="C2" i="28" s="1"/>
  <c r="L522" i="1"/>
  <c r="C4" i="8" s="1"/>
  <c r="L538" i="1"/>
  <c r="L465" i="1"/>
  <c r="C7" i="16" s="1"/>
  <c r="L492" i="1"/>
  <c r="C3" i="9" s="1"/>
  <c r="L513" i="1"/>
  <c r="C18" i="7" s="1"/>
  <c r="L535" i="1"/>
  <c r="C7" i="14" s="1"/>
  <c r="L111" i="1"/>
  <c r="L151" i="1"/>
  <c r="C13" i="17" s="1"/>
  <c r="L182" i="1"/>
  <c r="C5" i="34" s="1"/>
  <c r="L241" i="1"/>
  <c r="L297" i="1"/>
  <c r="C7" i="7" s="1"/>
  <c r="L373" i="1"/>
  <c r="C6" i="11" s="1"/>
  <c r="L442" i="1"/>
  <c r="L22" i="1"/>
  <c r="C17" i="12" s="1"/>
  <c r="L38" i="1"/>
  <c r="C2" i="34" s="1"/>
  <c r="L54" i="1"/>
  <c r="C22" i="18" s="1"/>
  <c r="L73" i="1"/>
  <c r="C20" i="15" s="1"/>
  <c r="L89" i="1"/>
  <c r="C11" i="8" s="1"/>
  <c r="L105" i="1"/>
  <c r="C6" i="16" s="1"/>
  <c r="L121" i="1"/>
  <c r="C5" i="14" s="1"/>
  <c r="L137" i="1"/>
  <c r="C19" i="7" s="1"/>
  <c r="L155" i="1"/>
  <c r="C14" i="12" s="1"/>
  <c r="L171" i="1"/>
  <c r="C2" i="19" s="1"/>
  <c r="L188" i="1"/>
  <c r="C4" i="14" s="1"/>
  <c r="L205" i="1"/>
  <c r="C8" i="18" s="1"/>
  <c r="L222" i="1"/>
  <c r="C2" i="9" s="1"/>
  <c r="L239" i="1"/>
  <c r="C5" i="18" s="1"/>
  <c r="L257" i="1"/>
  <c r="C14" i="25" s="1"/>
  <c r="L274" i="1"/>
  <c r="C7" i="8" s="1"/>
  <c r="L290" i="1"/>
  <c r="L307" i="1"/>
  <c r="L323" i="1"/>
  <c r="L339" i="1"/>
  <c r="C5" i="23" s="1"/>
  <c r="L355" i="1"/>
  <c r="C18" i="12" s="1"/>
  <c r="L371" i="1"/>
  <c r="C14" i="11" s="1"/>
  <c r="L388" i="1"/>
  <c r="C10" i="14" s="1"/>
  <c r="L406" i="1"/>
  <c r="C7" i="12" s="1"/>
  <c r="L423" i="1"/>
  <c r="L440" i="1"/>
  <c r="C9" i="16" s="1"/>
  <c r="L457" i="1"/>
  <c r="C5" i="11" s="1"/>
  <c r="L505" i="1"/>
  <c r="C16" i="18" s="1"/>
  <c r="L514" i="1"/>
  <c r="C10" i="20" s="1"/>
  <c r="L540" i="1"/>
  <c r="C20" i="10" s="1"/>
  <c r="L52" i="1"/>
  <c r="C16" i="9" s="1"/>
  <c r="L95" i="1"/>
  <c r="C10" i="28" s="1"/>
  <c r="L119" i="1"/>
  <c r="L173" i="1"/>
  <c r="C10" i="31" s="1"/>
  <c r="L337" i="1"/>
  <c r="C2" i="21" s="1"/>
  <c r="L353" i="1"/>
  <c r="C9" i="6" s="1"/>
  <c r="L394" i="1"/>
  <c r="C8" i="25" s="1"/>
  <c r="L446" i="1"/>
  <c r="L2" i="1"/>
  <c r="L23" i="1"/>
  <c r="C18" i="26" s="1"/>
  <c r="L74" i="1"/>
  <c r="C10" i="21" s="1"/>
  <c r="L122" i="1"/>
  <c r="L138" i="1"/>
  <c r="C18" i="25" s="1"/>
  <c r="L156" i="1"/>
  <c r="C5" i="33" s="1"/>
  <c r="L172" i="1"/>
  <c r="L189" i="1"/>
  <c r="C10" i="15" s="1"/>
  <c r="L206" i="1"/>
  <c r="C19" i="20" s="1"/>
  <c r="L223" i="1"/>
  <c r="C21" i="10" s="1"/>
  <c r="L292" i="1"/>
  <c r="L308" i="1"/>
  <c r="C19" i="12" s="1"/>
  <c r="L324" i="1"/>
  <c r="L340" i="1"/>
  <c r="L356" i="1"/>
  <c r="C17" i="11" s="1"/>
  <c r="L372" i="1"/>
  <c r="L407" i="1"/>
  <c r="C13" i="5" s="1"/>
  <c r="L3" i="1"/>
  <c r="C9" i="7" s="1"/>
  <c r="L19" i="1"/>
  <c r="C9" i="32" s="1"/>
  <c r="L35" i="1"/>
  <c r="C9" i="27" s="1"/>
  <c r="L51" i="1"/>
  <c r="C12" i="15" s="1"/>
  <c r="C16" i="15"/>
  <c r="L86" i="1"/>
  <c r="C6" i="15" s="1"/>
  <c r="L102" i="1"/>
  <c r="C5" i="5" s="1"/>
  <c r="L118" i="1"/>
  <c r="C19" i="23" s="1"/>
  <c r="L134" i="1"/>
  <c r="C2" i="7" s="1"/>
  <c r="L150" i="1"/>
  <c r="C12" i="18" s="1"/>
  <c r="L168" i="1"/>
  <c r="L185" i="1"/>
  <c r="C6" i="9" s="1"/>
  <c r="L201" i="1"/>
  <c r="L218" i="1"/>
  <c r="L235" i="1"/>
  <c r="C6" i="14" s="1"/>
  <c r="L254" i="1"/>
  <c r="L271" i="1"/>
  <c r="C8" i="8" s="1"/>
  <c r="L287" i="1"/>
  <c r="C12" i="9" s="1"/>
  <c r="L304" i="1"/>
  <c r="C5" i="9" s="1"/>
  <c r="L320" i="1"/>
  <c r="C9" i="15" s="1"/>
  <c r="L336" i="1"/>
  <c r="C14" i="20" s="1"/>
  <c r="L352" i="1"/>
  <c r="C20" i="5" s="1"/>
  <c r="L368" i="1"/>
  <c r="L384" i="1"/>
  <c r="C7" i="20" s="1"/>
  <c r="L403" i="1"/>
  <c r="C22" i="10" s="1"/>
  <c r="L419" i="1"/>
  <c r="C14" i="15" s="1"/>
  <c r="L437" i="1"/>
  <c r="C5" i="6" s="1"/>
  <c r="L454" i="1"/>
  <c r="C14" i="19" s="1"/>
  <c r="L472" i="1"/>
  <c r="C5" i="22" s="1"/>
  <c r="L489" i="1"/>
  <c r="C11" i="33" s="1"/>
  <c r="L28" i="1"/>
  <c r="C15" i="24" s="1"/>
  <c r="L36" i="1"/>
  <c r="C8" i="6" s="1"/>
  <c r="L99" i="1"/>
  <c r="L147" i="1"/>
  <c r="C5" i="20" s="1"/>
  <c r="L207" i="1"/>
  <c r="L268" i="1"/>
  <c r="C8" i="22" s="1"/>
  <c r="L341" i="1"/>
  <c r="C3" i="31" s="1"/>
  <c r="L429" i="1"/>
  <c r="L469" i="1"/>
  <c r="C14" i="29" s="1"/>
  <c r="L502" i="1"/>
  <c r="C16" i="20" s="1"/>
  <c r="L525" i="1"/>
  <c r="C22" i="21" s="1"/>
  <c r="L8" i="1"/>
  <c r="C2" i="31" s="1"/>
  <c r="L24" i="1"/>
  <c r="C21" i="9" s="1"/>
  <c r="L127" i="1"/>
  <c r="C11" i="17" s="1"/>
  <c r="L215" i="1"/>
  <c r="C18" i="24" s="1"/>
  <c r="L220" i="1"/>
  <c r="L293" i="1"/>
  <c r="L333" i="1"/>
  <c r="C24" i="11" s="1"/>
  <c r="L377" i="1"/>
  <c r="C14" i="8" s="1"/>
  <c r="L463" i="1"/>
  <c r="L533" i="1"/>
  <c r="C18" i="27" s="1"/>
  <c r="L13" i="1"/>
  <c r="C14" i="27" s="1"/>
  <c r="L29" i="1"/>
  <c r="L45" i="1"/>
  <c r="L62" i="1"/>
  <c r="L80" i="1"/>
  <c r="C6" i="22" s="1"/>
  <c r="L96" i="1"/>
  <c r="C5" i="12" s="1"/>
  <c r="L112" i="1"/>
  <c r="L128" i="1"/>
  <c r="C11" i="5" s="1"/>
  <c r="L144" i="1"/>
  <c r="C3" i="14" s="1"/>
  <c r="L162" i="1"/>
  <c r="C15" i="11" s="1"/>
  <c r="L179" i="1"/>
  <c r="C6" i="33" s="1"/>
  <c r="L195" i="1"/>
  <c r="C2" i="15" s="1"/>
  <c r="L212" i="1"/>
  <c r="C15" i="12" s="1"/>
  <c r="L229" i="1"/>
  <c r="L247" i="1"/>
  <c r="C8" i="30" s="1"/>
  <c r="L265" i="1"/>
  <c r="C17" i="14" s="1"/>
  <c r="L281" i="1"/>
  <c r="C3" i="18" s="1"/>
  <c r="L298" i="1"/>
  <c r="L314" i="1"/>
  <c r="L330" i="1"/>
  <c r="C20" i="16" s="1"/>
  <c r="L346" i="1"/>
  <c r="C10" i="8" s="1"/>
  <c r="L362" i="1"/>
  <c r="C3" i="12" s="1"/>
  <c r="L378" i="1"/>
  <c r="L396" i="1"/>
  <c r="C13" i="31" s="1"/>
  <c r="L413" i="1"/>
  <c r="C7" i="11" s="1"/>
  <c r="L430" i="1"/>
  <c r="C4" i="17" s="1"/>
  <c r="L447" i="1"/>
  <c r="C12" i="19" s="1"/>
  <c r="L464" i="1"/>
  <c r="L483" i="1"/>
  <c r="C7" i="17" s="1"/>
  <c r="L499" i="1"/>
  <c r="C2" i="8" s="1"/>
  <c r="L516" i="1"/>
  <c r="C21" i="7" s="1"/>
  <c r="L534" i="1"/>
  <c r="C10" i="16" s="1"/>
  <c r="L488" i="1"/>
  <c r="C8" i="16" s="1"/>
  <c r="L509" i="1"/>
  <c r="C2" i="25" s="1"/>
  <c r="L531" i="1"/>
  <c r="C10" i="32" s="1"/>
  <c r="L519" i="1"/>
  <c r="C14" i="17" s="1"/>
  <c r="L32" i="1"/>
  <c r="C2" i="11" s="1"/>
  <c r="L71" i="1"/>
  <c r="C4" i="6" s="1"/>
  <c r="L103" i="1"/>
  <c r="C11" i="29" s="1"/>
  <c r="L165" i="1"/>
  <c r="L232" i="1"/>
  <c r="C18" i="15" s="1"/>
  <c r="L349" i="1"/>
  <c r="C18" i="16" s="1"/>
  <c r="L412" i="1"/>
  <c r="L537" i="1"/>
  <c r="C13" i="8" s="1"/>
  <c r="L6" i="1"/>
  <c r="L18" i="1"/>
  <c r="C4" i="25" s="1"/>
  <c r="L34" i="1"/>
  <c r="C5" i="8" s="1"/>
  <c r="L50" i="1"/>
  <c r="C9" i="22" s="1"/>
  <c r="L67" i="1"/>
  <c r="C3" i="19" s="1"/>
  <c r="L85" i="1"/>
  <c r="L101" i="1"/>
  <c r="L117" i="1"/>
  <c r="C7" i="22" s="1"/>
  <c r="L133" i="1"/>
  <c r="C10" i="22" s="1"/>
  <c r="L149" i="1"/>
  <c r="L167" i="1"/>
  <c r="L184" i="1"/>
  <c r="C6" i="25" s="1"/>
  <c r="L200" i="1"/>
  <c r="C5" i="7" s="1"/>
  <c r="L217" i="1"/>
  <c r="C11" i="15" s="1"/>
  <c r="L234" i="1"/>
  <c r="L252" i="1"/>
  <c r="C16" i="12" s="1"/>
  <c r="L270" i="1"/>
  <c r="C5" i="16" s="1"/>
  <c r="L286" i="1"/>
  <c r="L303" i="1"/>
  <c r="C7" i="18" s="1"/>
  <c r="L319" i="1"/>
  <c r="C4" i="11" s="1"/>
  <c r="L335" i="1"/>
  <c r="C11" i="11" s="1"/>
  <c r="L351" i="1"/>
  <c r="C13" i="13" s="1"/>
  <c r="L367" i="1"/>
  <c r="L383" i="1"/>
  <c r="C3" i="16" s="1"/>
  <c r="L401" i="1"/>
  <c r="L418" i="1"/>
  <c r="L436" i="1"/>
  <c r="C14" i="26" s="1"/>
  <c r="L453" i="1"/>
  <c r="L480" i="1"/>
  <c r="L501" i="1"/>
  <c r="C12" i="17" s="1"/>
  <c r="L536" i="1"/>
  <c r="C2" i="16" s="1"/>
  <c r="L139" i="1"/>
  <c r="C3" i="20" s="1"/>
  <c r="L236" i="1"/>
  <c r="L255" i="1"/>
  <c r="L329" i="1"/>
  <c r="C13" i="20" s="1"/>
  <c r="L381" i="1"/>
  <c r="C13" i="23" s="1"/>
  <c r="L425" i="1"/>
  <c r="L521" i="1"/>
  <c r="C2" i="17" s="1"/>
  <c r="L39" i="1"/>
  <c r="C12" i="12" s="1"/>
  <c r="L90" i="1"/>
  <c r="C13" i="18" s="1"/>
  <c r="L15" i="1"/>
  <c r="C8" i="15" s="1"/>
  <c r="L31" i="1"/>
  <c r="C8" i="11" s="1"/>
  <c r="L47" i="1"/>
  <c r="C15" i="26" s="1"/>
  <c r="L64" i="1"/>
  <c r="L82" i="1"/>
  <c r="L98" i="1"/>
  <c r="L114" i="1"/>
  <c r="C3" i="27" s="1"/>
  <c r="L130" i="1"/>
  <c r="C23" i="18" s="1"/>
  <c r="L146" i="1"/>
  <c r="C16" i="13" s="1"/>
  <c r="L164" i="1"/>
  <c r="L181" i="1"/>
  <c r="C5" i="15" s="1"/>
  <c r="L197" i="1"/>
  <c r="C6" i="17" s="1"/>
  <c r="L214" i="1"/>
  <c r="L231" i="1"/>
  <c r="L249" i="1"/>
  <c r="C2" i="10" s="1"/>
  <c r="L267" i="1"/>
  <c r="C18" i="11" s="1"/>
  <c r="L283" i="1"/>
  <c r="C10" i="30" s="1"/>
  <c r="L300" i="1"/>
  <c r="C22" i="7" s="1"/>
  <c r="L316" i="1"/>
  <c r="C4" i="19" s="1"/>
  <c r="L332" i="1"/>
  <c r="C9" i="19" s="1"/>
  <c r="L348" i="1"/>
  <c r="C21" i="13" s="1"/>
  <c r="L364" i="1"/>
  <c r="C13" i="6" s="1"/>
  <c r="L380" i="1"/>
  <c r="C10" i="6" s="1"/>
  <c r="L398" i="1"/>
  <c r="C19" i="26" s="1"/>
  <c r="L415" i="1"/>
  <c r="C16" i="16" s="1"/>
  <c r="L433" i="1"/>
  <c r="C13" i="16" s="1"/>
  <c r="L449" i="1"/>
  <c r="C19" i="10" s="1"/>
  <c r="L467" i="1"/>
  <c r="C16" i="8" s="1"/>
  <c r="L485" i="1"/>
  <c r="C3" i="22" s="1"/>
  <c r="L532" i="1"/>
  <c r="C15" i="6" s="1"/>
  <c r="L75" i="1"/>
  <c r="C22" i="5" s="1"/>
  <c r="L143" i="1"/>
  <c r="C9" i="9" s="1"/>
  <c r="L203" i="1"/>
  <c r="C8" i="19" s="1"/>
  <c r="L250" i="1"/>
  <c r="L317" i="1"/>
  <c r="L459" i="1"/>
  <c r="C3" i="10" s="1"/>
  <c r="L494" i="1"/>
  <c r="C20" i="26" s="1"/>
  <c r="L4" i="1"/>
  <c r="C5" i="25" s="1"/>
  <c r="L115" i="1"/>
  <c r="C3" i="7" s="1"/>
  <c r="L264" i="1"/>
  <c r="C4" i="12" s="1"/>
  <c r="L369" i="1"/>
  <c r="C17" i="33" s="1"/>
  <c r="L507" i="1"/>
  <c r="L9" i="1"/>
  <c r="C8" i="7" s="1"/>
  <c r="L25" i="1"/>
  <c r="C5" i="26" s="1"/>
  <c r="L41" i="1"/>
  <c r="C7" i="5" s="1"/>
  <c r="L57" i="1"/>
  <c r="C17" i="18" s="1"/>
  <c r="L76" i="1"/>
  <c r="C20" i="18" s="1"/>
  <c r="L92" i="1"/>
  <c r="C3" i="30" s="1"/>
  <c r="L108" i="1"/>
  <c r="C8" i="29" s="1"/>
  <c r="L124" i="1"/>
  <c r="C11" i="19" s="1"/>
  <c r="L140" i="1"/>
  <c r="L158" i="1"/>
  <c r="C10" i="9" s="1"/>
  <c r="L174" i="1"/>
  <c r="C3" i="25" s="1"/>
  <c r="L191" i="1"/>
  <c r="C4" i="10" s="1"/>
  <c r="L208" i="1"/>
  <c r="C21" i="6" s="1"/>
  <c r="L225" i="1"/>
  <c r="C11" i="27" s="1"/>
  <c r="L242" i="1"/>
  <c r="C11" i="26" s="1"/>
  <c r="L261" i="1"/>
  <c r="C4" i="13" s="1"/>
  <c r="L277" i="1"/>
  <c r="L294" i="1"/>
  <c r="C15" i="31" s="1"/>
  <c r="L310" i="1"/>
  <c r="C9" i="26" s="1"/>
  <c r="L326" i="1"/>
  <c r="C15" i="34" s="1"/>
  <c r="L342" i="1"/>
  <c r="C9" i="12" s="1"/>
  <c r="L358" i="1"/>
  <c r="C10" i="12" s="1"/>
  <c r="L374" i="1"/>
  <c r="L391" i="1"/>
  <c r="C11" i="21" s="1"/>
  <c r="L409" i="1"/>
  <c r="C19" i="9" s="1"/>
  <c r="L426" i="1"/>
  <c r="C18" i="28" s="1"/>
  <c r="L443" i="1"/>
  <c r="C7" i="34" s="1"/>
  <c r="L460" i="1"/>
  <c r="C13" i="34" s="1"/>
  <c r="L479" i="1"/>
  <c r="L495" i="1"/>
  <c r="L512" i="1"/>
  <c r="C18" i="20" s="1"/>
  <c r="L530" i="1"/>
  <c r="L484" i="1"/>
  <c r="C5" i="13" s="1"/>
  <c r="L500" i="1"/>
  <c r="C8" i="34" s="1"/>
  <c r="L527" i="1"/>
  <c r="C8" i="20" s="1"/>
  <c r="L506" i="1"/>
  <c r="C20" i="7" s="1"/>
  <c r="L44" i="1"/>
  <c r="L65" i="1"/>
  <c r="C7" i="21" s="1"/>
  <c r="L91" i="1"/>
  <c r="C15" i="14" s="1"/>
  <c r="L157" i="1"/>
  <c r="L224" i="1"/>
  <c r="C6" i="7" s="1"/>
  <c r="L284" i="1"/>
  <c r="C6" i="8" s="1"/>
  <c r="L288" i="1"/>
  <c r="C15" i="29" s="1"/>
  <c r="L325" i="1"/>
  <c r="L404" i="1"/>
  <c r="C19" i="28" s="1"/>
  <c r="L515" i="1"/>
  <c r="C2" i="22" s="1"/>
  <c r="L14" i="1"/>
  <c r="C4" i="31" s="1"/>
  <c r="L30" i="1"/>
  <c r="C6" i="18" s="1"/>
  <c r="L46" i="1"/>
  <c r="C17" i="17" s="1"/>
  <c r="L63" i="1"/>
  <c r="C18" i="33" s="1"/>
  <c r="L81" i="1"/>
  <c r="C15" i="13" s="1"/>
  <c r="L97" i="1"/>
  <c r="C8" i="28" s="1"/>
  <c r="L113" i="1"/>
  <c r="C6" i="23" s="1"/>
  <c r="L129" i="1"/>
  <c r="C12" i="21" s="1"/>
  <c r="L145" i="1"/>
  <c r="L163" i="1"/>
  <c r="L180" i="1"/>
  <c r="C3" i="26" s="1"/>
  <c r="L196" i="1"/>
  <c r="C10" i="29" s="1"/>
  <c r="L213" i="1"/>
  <c r="C15" i="8" s="1"/>
  <c r="L230" i="1"/>
  <c r="C3" i="8" s="1"/>
  <c r="L248" i="1"/>
  <c r="C10" i="13" s="1"/>
  <c r="L266" i="1"/>
  <c r="C15" i="20" s="1"/>
  <c r="L282" i="1"/>
  <c r="L299" i="1"/>
  <c r="C3" i="29" s="1"/>
  <c r="L315" i="1"/>
  <c r="C4" i="9" s="1"/>
  <c r="L331" i="1"/>
  <c r="L347" i="1"/>
  <c r="C14" i="28" s="1"/>
  <c r="L363" i="1"/>
  <c r="C10" i="5" s="1"/>
  <c r="L379" i="1"/>
  <c r="C9" i="24" s="1"/>
  <c r="L397" i="1"/>
  <c r="C7" i="15" s="1"/>
  <c r="L414" i="1"/>
  <c r="C12" i="32" s="1"/>
  <c r="L431" i="1"/>
  <c r="C10" i="25" s="1"/>
  <c r="L87" i="1"/>
  <c r="C4" i="7" s="1"/>
  <c r="L421" i="1"/>
  <c r="C15" i="19" s="1"/>
  <c r="L20" i="1"/>
  <c r="C17" i="9" s="1"/>
  <c r="L186" i="1"/>
  <c r="L321" i="1"/>
  <c r="L455" i="1"/>
  <c r="C16" i="25" s="1"/>
  <c r="L408" i="1"/>
  <c r="C7" i="32" s="1"/>
  <c r="L478" i="1"/>
  <c r="C11" i="6" s="1"/>
  <c r="K2" i="1"/>
  <c r="K3" i="1"/>
  <c r="B9" i="7" s="1"/>
  <c r="K533" i="1"/>
  <c r="B18" i="27" s="1"/>
  <c r="K478" i="1"/>
  <c r="B11" i="6" s="1"/>
  <c r="K529" i="1"/>
  <c r="B19" i="33" s="1"/>
  <c r="K272" i="1"/>
  <c r="B4" i="24" s="1"/>
  <c r="K321" i="1"/>
  <c r="K530" i="1"/>
  <c r="K416" i="1"/>
  <c r="B2" i="5" s="1"/>
  <c r="K211" i="1"/>
  <c r="B6" i="21" s="1"/>
  <c r="K271" i="1"/>
  <c r="B8" i="8" s="1"/>
  <c r="K363" i="1"/>
  <c r="B10" i="5" s="1"/>
  <c r="K371" i="1"/>
  <c r="B14" i="11" s="1"/>
  <c r="K301" i="1"/>
  <c r="B8" i="14" s="1"/>
  <c r="K349" i="1"/>
  <c r="B18" i="16" s="1"/>
  <c r="K447" i="1"/>
  <c r="B12" i="19" s="1"/>
  <c r="K499" i="1"/>
  <c r="B2" i="8" s="1"/>
  <c r="K443" i="1"/>
  <c r="B7" i="34" s="1"/>
  <c r="K522" i="1"/>
  <c r="B4" i="8" s="1"/>
  <c r="K215" i="1"/>
  <c r="B18" i="24" s="1"/>
  <c r="K314" i="1"/>
  <c r="K362" i="1"/>
  <c r="B3" i="12" s="1"/>
  <c r="K310" i="1"/>
  <c r="B9" i="26" s="1"/>
  <c r="K365" i="1"/>
  <c r="K516" i="1"/>
  <c r="B21" i="7" s="1"/>
  <c r="K512" i="1"/>
  <c r="B18" i="20" s="1"/>
  <c r="K296" i="1"/>
  <c r="B18" i="13" s="1"/>
  <c r="K458" i="1"/>
  <c r="B3" i="13" s="1"/>
  <c r="K465" i="1"/>
  <c r="B7" i="16" s="1"/>
  <c r="K256" i="1"/>
  <c r="K306" i="1"/>
  <c r="K404" i="1"/>
  <c r="B19" i="28" s="1"/>
  <c r="K455" i="1"/>
  <c r="B16" i="25" s="1"/>
  <c r="K277" i="1"/>
  <c r="K195" i="1"/>
  <c r="B2" i="15" s="1"/>
  <c r="K434" i="1"/>
  <c r="K486" i="1"/>
  <c r="B3" i="15" s="1"/>
  <c r="K228" i="1"/>
  <c r="B3" i="6" s="1"/>
  <c r="K280" i="1"/>
  <c r="K224" i="1"/>
  <c r="B6" i="7" s="1"/>
  <c r="K194" i="1"/>
  <c r="K190" i="1"/>
  <c r="B6" i="19" s="1"/>
  <c r="K338" i="1"/>
  <c r="K140" i="1"/>
  <c r="K410" i="1"/>
  <c r="B3" i="34" s="1"/>
  <c r="K495" i="1"/>
  <c r="K526" i="1"/>
  <c r="B18" i="17" s="1"/>
  <c r="K220" i="1"/>
  <c r="K350" i="1"/>
  <c r="B4" i="23" s="1"/>
  <c r="K400" i="1"/>
  <c r="K379" i="1"/>
  <c r="B9" i="24" s="1"/>
  <c r="K377" i="1"/>
  <c r="B14" i="8" s="1"/>
  <c r="K422" i="1"/>
  <c r="B4" i="18" s="1"/>
  <c r="K312" i="1"/>
  <c r="K207" i="1"/>
  <c r="K415" i="1"/>
  <c r="B16" i="16" s="1"/>
  <c r="K345" i="1"/>
  <c r="K500" i="1"/>
  <c r="B8" i="34" s="1"/>
  <c r="K452" i="1"/>
  <c r="K242" i="1"/>
  <c r="B11" i="26" s="1"/>
  <c r="K346" i="1"/>
  <c r="B10" i="8" s="1"/>
  <c r="K396" i="1"/>
  <c r="B13" i="31" s="1"/>
  <c r="K498" i="1"/>
  <c r="B11" i="20" s="1"/>
  <c r="K442" i="1"/>
  <c r="K494" i="1"/>
  <c r="B20" i="26" s="1"/>
  <c r="K171" i="1"/>
  <c r="B2" i="19" s="1"/>
  <c r="K370" i="1"/>
  <c r="B21" i="24" s="1"/>
  <c r="K525" i="1"/>
  <c r="B22" i="21" s="1"/>
  <c r="K23" i="1"/>
  <c r="B18" i="26" s="1"/>
  <c r="K414" i="1"/>
  <c r="B12" i="32" s="1"/>
  <c r="K18" i="1"/>
  <c r="B4" i="25" s="1"/>
  <c r="K438" i="1"/>
  <c r="K490" i="1"/>
  <c r="B6" i="28" s="1"/>
  <c r="K268" i="1"/>
  <c r="B8" i="22" s="1"/>
  <c r="K317" i="1"/>
  <c r="K326" i="1"/>
  <c r="B15" i="34" s="1"/>
  <c r="K456" i="1"/>
  <c r="B7" i="6" s="1"/>
  <c r="K264" i="1"/>
  <c r="B4" i="12" s="1"/>
  <c r="K313" i="1"/>
  <c r="B8" i="21" s="1"/>
  <c r="K259" i="1"/>
  <c r="K354" i="1"/>
  <c r="B6" i="34" s="1"/>
  <c r="K405" i="1"/>
  <c r="B23" i="21" s="1"/>
  <c r="K182" i="1"/>
  <c r="B5" i="34" s="1"/>
  <c r="K233" i="1"/>
  <c r="B25" i="19" s="1"/>
  <c r="K381" i="1"/>
  <c r="B13" i="23" s="1"/>
  <c r="K510" i="1"/>
  <c r="B19" i="5" s="1"/>
  <c r="K208" i="1"/>
  <c r="B21" i="6" s="1"/>
  <c r="K523" i="1"/>
  <c r="B20" i="20" s="1"/>
  <c r="K382" i="1"/>
  <c r="B16" i="7" s="1"/>
  <c r="K435" i="1"/>
  <c r="K537" i="1"/>
  <c r="B13" i="8" s="1"/>
  <c r="K229" i="1"/>
  <c r="K199" i="1"/>
  <c r="B6" i="12" s="1"/>
  <c r="K318" i="1"/>
  <c r="B18" i="8" s="1"/>
  <c r="K469" i="1"/>
  <c r="B14" i="29" s="1"/>
  <c r="K373" i="1"/>
  <c r="B6" i="11" s="1"/>
  <c r="K93" i="1"/>
  <c r="B15" i="5" s="1"/>
  <c r="K170" i="1"/>
  <c r="B11" i="13" s="1"/>
  <c r="K10" i="1"/>
  <c r="B17" i="6" s="1"/>
  <c r="K406" i="1"/>
  <c r="B7" i="12" s="1"/>
  <c r="K513" i="1"/>
  <c r="B18" i="7" s="1"/>
  <c r="K298" i="1"/>
  <c r="K514" i="1"/>
  <c r="B10" i="20" s="1"/>
  <c r="K502" i="1"/>
  <c r="B16" i="20" s="1"/>
  <c r="K387" i="1"/>
  <c r="B4" i="34" s="1"/>
  <c r="K541" i="1"/>
  <c r="B15" i="18" s="1"/>
  <c r="K245" i="1"/>
  <c r="K289" i="1"/>
  <c r="B12" i="16" s="1"/>
  <c r="K294" i="1"/>
  <c r="B15" i="31" s="1"/>
  <c r="K212" i="1"/>
  <c r="B15" i="12" s="1"/>
  <c r="K361" i="1"/>
  <c r="K357" i="1"/>
  <c r="B15" i="7" s="1"/>
  <c r="K325" i="1"/>
  <c r="K283" i="1"/>
  <c r="B10" i="30" s="1"/>
  <c r="K481" i="1"/>
  <c r="B2" i="14" s="1"/>
  <c r="K509" i="1"/>
  <c r="B2" i="25" s="1"/>
  <c r="K90" i="1"/>
  <c r="B13" i="18" s="1"/>
  <c r="K353" i="1"/>
  <c r="B9" i="6" s="1"/>
  <c r="K538" i="1"/>
  <c r="K322" i="1"/>
  <c r="B11" i="14" s="1"/>
  <c r="K342" i="1"/>
  <c r="B9" i="12" s="1"/>
  <c r="K122" i="1"/>
  <c r="K534" i="1"/>
  <c r="B10" i="16" s="1"/>
  <c r="K221" i="1"/>
  <c r="B2" i="23" s="1"/>
  <c r="K297" i="1"/>
  <c r="B7" i="7" s="1"/>
  <c r="K439" i="1"/>
  <c r="B10" i="7" s="1"/>
  <c r="K269" i="1"/>
  <c r="B3" i="17" s="1"/>
  <c r="K246" i="1"/>
  <c r="K101" i="1"/>
  <c r="K214" i="1"/>
  <c r="K265" i="1"/>
  <c r="B17" i="14" s="1"/>
  <c r="K412" i="1"/>
  <c r="K329" i="1"/>
  <c r="B13" i="20" s="1"/>
  <c r="K475" i="1"/>
  <c r="K133" i="1"/>
  <c r="B10" i="22" s="1"/>
  <c r="K286" i="1"/>
  <c r="K247" i="1"/>
  <c r="B8" i="30" s="1"/>
  <c r="K305" i="1"/>
  <c r="B5" i="10" s="1"/>
  <c r="K487" i="1"/>
  <c r="B6" i="29" s="1"/>
  <c r="K517" i="1"/>
  <c r="B15" i="16" s="1"/>
  <c r="K474" i="1"/>
  <c r="B18" i="21" s="1"/>
  <c r="K113" i="1"/>
  <c r="B6" i="23" s="1"/>
  <c r="K483" i="1"/>
  <c r="B7" i="17" s="1"/>
  <c r="K479" i="1"/>
  <c r="K273" i="1"/>
  <c r="B8" i="13" s="1"/>
  <c r="K508" i="1"/>
  <c r="B9" i="14" s="1"/>
  <c r="K302" i="1"/>
  <c r="B12" i="14" s="1"/>
  <c r="K450" i="1"/>
  <c r="B6" i="32" s="1"/>
  <c r="K507" i="1"/>
  <c r="K460" i="1"/>
  <c r="B13" i="34" s="1"/>
  <c r="K63" i="1"/>
  <c r="B18" i="33" s="1"/>
  <c r="K446" i="1"/>
  <c r="K491" i="1"/>
  <c r="K484" i="1"/>
  <c r="B5" i="13" s="1"/>
  <c r="K521" i="1"/>
  <c r="B2" i="17" s="1"/>
  <c r="K210" i="1"/>
  <c r="B16" i="19" s="1"/>
  <c r="K293" i="1"/>
  <c r="B9" i="28" s="1"/>
  <c r="K504" i="1"/>
  <c r="B2" i="28" s="1"/>
  <c r="K493" i="1"/>
  <c r="K250" i="1"/>
  <c r="K505" i="1"/>
  <c r="B16" i="18" s="1"/>
  <c r="K496" i="1"/>
  <c r="B6" i="26" s="1"/>
  <c r="K278" i="1"/>
  <c r="K240" i="1"/>
  <c r="B6" i="6" s="1"/>
  <c r="K147" i="1"/>
  <c r="B5" i="20" s="1"/>
  <c r="K231" i="1"/>
  <c r="K225" i="1"/>
  <c r="B11" i="27" s="1"/>
  <c r="K290" i="1"/>
  <c r="K222" i="1"/>
  <c r="B2" i="9" s="1"/>
  <c r="K339" i="1"/>
  <c r="B5" i="23" s="1"/>
  <c r="K461" i="1"/>
  <c r="B24" i="23" s="1"/>
  <c r="K25" i="1"/>
  <c r="B5" i="26" s="1"/>
  <c r="K52" i="1"/>
  <c r="B16" i="9" s="1"/>
  <c r="K77" i="1"/>
  <c r="B6" i="13" s="1"/>
  <c r="K57" i="1"/>
  <c r="B17" i="18" s="1"/>
  <c r="K388" i="1"/>
  <c r="B10" i="14" s="1"/>
  <c r="K50" i="1"/>
  <c r="B9" i="22" s="1"/>
  <c r="K255" i="1"/>
  <c r="K198" i="1"/>
  <c r="K139" i="1"/>
  <c r="B3" i="20" s="1"/>
  <c r="K340" i="1"/>
  <c r="K287" i="1"/>
  <c r="B12" i="9" s="1"/>
  <c r="K58" i="1"/>
  <c r="B24" i="21" s="1"/>
  <c r="K64" i="1"/>
  <c r="K59" i="1"/>
  <c r="B5" i="28" s="1"/>
  <c r="K55" i="1"/>
  <c r="K138" i="1"/>
  <c r="B18" i="25" s="1"/>
  <c r="K123" i="1"/>
  <c r="B3" i="23" s="1"/>
  <c r="K436" i="1"/>
  <c r="B14" i="26" s="1"/>
  <c r="K164" i="1"/>
  <c r="K485" i="1"/>
  <c r="B3" i="22" s="1"/>
  <c r="K427" i="1"/>
  <c r="K249" i="1"/>
  <c r="B2" i="10" s="1"/>
  <c r="K351" i="1"/>
  <c r="B13" i="13" s="1"/>
  <c r="K110" i="1"/>
  <c r="K33" i="1"/>
  <c r="B2" i="12" s="1"/>
  <c r="K441" i="1"/>
  <c r="K398" i="1"/>
  <c r="B19" i="26" s="1"/>
  <c r="K462" i="1"/>
  <c r="B5" i="21" s="1"/>
  <c r="K535" i="1"/>
  <c r="B7" i="14" s="1"/>
  <c r="K431" i="1"/>
  <c r="B10" i="25" s="1"/>
  <c r="K304" i="1"/>
  <c r="B5" i="9" s="1"/>
  <c r="K270" i="1"/>
  <c r="B5" i="16" s="1"/>
  <c r="K104" i="1"/>
  <c r="B13" i="11" s="1"/>
  <c r="K169" i="1"/>
  <c r="B15" i="17" s="1"/>
  <c r="K12" i="1"/>
  <c r="B5" i="29" s="1"/>
  <c r="K73" i="1"/>
  <c r="B20" i="15" s="1"/>
  <c r="K31" i="1"/>
  <c r="B8" i="11" s="1"/>
  <c r="K281" i="1"/>
  <c r="B3" i="18" s="1"/>
  <c r="K137" i="1"/>
  <c r="B19" i="7" s="1"/>
  <c r="K480" i="1"/>
  <c r="K399" i="1"/>
  <c r="B14" i="9" s="1"/>
  <c r="K333" i="1"/>
  <c r="B24" i="11" s="1"/>
  <c r="K394" i="1"/>
  <c r="B8" i="25" s="1"/>
  <c r="K186" i="1"/>
  <c r="K121" i="1"/>
  <c r="B5" i="14" s="1"/>
  <c r="K97" i="1"/>
  <c r="B8" i="28" s="1"/>
  <c r="K261" i="1"/>
  <c r="B4" i="13" s="1"/>
  <c r="K193" i="1"/>
  <c r="B17" i="25" s="1"/>
  <c r="K9" i="1"/>
  <c r="B8" i="7" s="1"/>
  <c r="K201" i="1"/>
  <c r="K429" i="1"/>
  <c r="K355" i="1"/>
  <c r="B18" i="12" s="1"/>
  <c r="K146" i="1"/>
  <c r="B16" i="13" s="1"/>
  <c r="K232" i="1"/>
  <c r="B18" i="15" s="1"/>
  <c r="K433" i="1"/>
  <c r="B13" i="16" s="1"/>
  <c r="K463" i="1"/>
  <c r="K179" i="1"/>
  <c r="B6" i="33" s="1"/>
  <c r="K457" i="1"/>
  <c r="B5" i="11" s="1"/>
  <c r="K532" i="1"/>
  <c r="B15" i="6" s="1"/>
  <c r="K156" i="1"/>
  <c r="B5" i="33" s="1"/>
  <c r="K17" i="1"/>
  <c r="B3" i="21" s="1"/>
  <c r="K26" i="1"/>
  <c r="K234" i="1"/>
  <c r="K103" i="1"/>
  <c r="B11" i="29" s="1"/>
  <c r="K364" i="1"/>
  <c r="B13" i="6" s="1"/>
  <c r="K172" i="1"/>
  <c r="K168" i="1"/>
  <c r="K421" i="1"/>
  <c r="B15" i="19" s="1"/>
  <c r="K497" i="1"/>
  <c r="K11" i="1"/>
  <c r="B14" i="23" s="1"/>
  <c r="K102" i="1"/>
  <c r="B5" i="5" s="1"/>
  <c r="K425" i="1"/>
  <c r="K511" i="1"/>
  <c r="B16" i="31" s="1"/>
  <c r="K4" i="1"/>
  <c r="B5" i="25" s="1"/>
  <c r="K24" i="1"/>
  <c r="B21" i="9" s="1"/>
  <c r="K205" i="1"/>
  <c r="B8" i="18" s="1"/>
  <c r="B16" i="15"/>
  <c r="K374" i="1"/>
  <c r="K54" i="1"/>
  <c r="B22" i="18" s="1"/>
  <c r="K528" i="1"/>
  <c r="B21" i="11" s="1"/>
  <c r="K411" i="1"/>
  <c r="B8" i="9" s="1"/>
  <c r="K459" i="1"/>
  <c r="B3" i="10" s="1"/>
  <c r="K117" i="1"/>
  <c r="B7" i="22" s="1"/>
  <c r="K492" i="1"/>
  <c r="B3" i="9" s="1"/>
  <c r="K95" i="1"/>
  <c r="B10" i="28" s="1"/>
  <c r="K467" i="1"/>
  <c r="B16" i="8" s="1"/>
  <c r="K330" i="1"/>
  <c r="B20" i="16" s="1"/>
  <c r="K106" i="1"/>
  <c r="B15" i="25" s="1"/>
  <c r="K162" i="1"/>
  <c r="B15" i="11" s="1"/>
  <c r="K279" i="1"/>
  <c r="B6" i="10" s="1"/>
  <c r="K403" i="1"/>
  <c r="B22" i="10" s="1"/>
  <c r="K76" i="1"/>
  <c r="B20" i="18" s="1"/>
  <c r="K288" i="1"/>
  <c r="B15" i="29" s="1"/>
  <c r="K180" i="1"/>
  <c r="B3" i="26" s="1"/>
  <c r="K130" i="1"/>
  <c r="B23" i="18" s="1"/>
  <c r="K389" i="1"/>
  <c r="B17" i="8" s="1"/>
  <c r="K472" i="1"/>
  <c r="B5" i="22" s="1"/>
  <c r="K252" i="1"/>
  <c r="B16" i="12" s="1"/>
  <c r="K328" i="1"/>
  <c r="B16" i="14" s="1"/>
  <c r="K258" i="1"/>
  <c r="B6" i="20" s="1"/>
  <c r="K149" i="1"/>
  <c r="K230" i="1"/>
  <c r="B3" i="8" s="1"/>
  <c r="K29" i="1"/>
  <c r="K409" i="1"/>
  <c r="B19" i="9" s="1"/>
  <c r="K111" i="1"/>
  <c r="K132" i="1"/>
  <c r="B12" i="23" s="1"/>
  <c r="K177" i="1"/>
  <c r="B4" i="22" s="1"/>
  <c r="K51" i="1"/>
  <c r="B12" i="15" s="1"/>
  <c r="K299" i="1"/>
  <c r="B3" i="29" s="1"/>
  <c r="K21" i="1"/>
  <c r="B4" i="15" s="1"/>
  <c r="K158" i="1"/>
  <c r="B10" i="9" s="1"/>
  <c r="K160" i="1"/>
  <c r="B12" i="25" s="1"/>
  <c r="K383" i="1"/>
  <c r="B3" i="16" s="1"/>
  <c r="K136" i="1"/>
  <c r="B14" i="24" s="1"/>
  <c r="K257" i="1"/>
  <c r="B14" i="25" s="1"/>
  <c r="K48" i="1"/>
  <c r="B16" i="6" s="1"/>
  <c r="K107" i="1"/>
  <c r="B17" i="19" s="1"/>
  <c r="K167" i="1"/>
  <c r="K114" i="1"/>
  <c r="B3" i="27" s="1"/>
  <c r="K375" i="1"/>
  <c r="K96" i="1"/>
  <c r="B5" i="12" s="1"/>
  <c r="K445" i="1"/>
  <c r="B9" i="34" s="1"/>
  <c r="K112" i="1"/>
  <c r="K125" i="1"/>
  <c r="B9" i="29" s="1"/>
  <c r="K423" i="1"/>
  <c r="K303" i="1"/>
  <c r="B7" i="18" s="1"/>
  <c r="K540" i="1"/>
  <c r="B20" i="10" s="1"/>
  <c r="K372" i="1"/>
  <c r="K30" i="1"/>
  <c r="B6" i="18" s="1"/>
  <c r="K536" i="1"/>
  <c r="B2" i="16" s="1"/>
  <c r="K539" i="1"/>
  <c r="B11" i="9" s="1"/>
  <c r="K42" i="1"/>
  <c r="B13" i="14" s="1"/>
  <c r="K45" i="1"/>
  <c r="K183" i="1"/>
  <c r="B9" i="8" s="1"/>
  <c r="K226" i="1"/>
  <c r="K324" i="1"/>
  <c r="K67" i="1"/>
  <c r="B3" i="19" s="1"/>
  <c r="K327" i="1"/>
  <c r="K332" i="1"/>
  <c r="B9" i="19" s="1"/>
  <c r="K344" i="1"/>
  <c r="B2" i="33" s="1"/>
  <c r="K292" i="1"/>
  <c r="K134" i="1"/>
  <c r="B2" i="7" s="1"/>
  <c r="K6" i="1"/>
  <c r="K506" i="1"/>
  <c r="B20" i="7" s="1"/>
  <c r="K348" i="1"/>
  <c r="B21" i="13" s="1"/>
  <c r="K407" i="1"/>
  <c r="B13" i="5" s="1"/>
  <c r="K376" i="1"/>
  <c r="B7" i="9" s="1"/>
  <c r="K75" i="1"/>
  <c r="B22" i="5" s="1"/>
  <c r="K108" i="1"/>
  <c r="B8" i="29" s="1"/>
  <c r="K470" i="1"/>
  <c r="B2" i="6" s="1"/>
  <c r="K239" i="1"/>
  <c r="B5" i="18" s="1"/>
  <c r="K141" i="1"/>
  <c r="B2" i="13" s="1"/>
  <c r="K430" i="1"/>
  <c r="B4" i="17" s="1"/>
  <c r="K444" i="1"/>
  <c r="B3" i="5" s="1"/>
  <c r="K135" i="1"/>
  <c r="B12" i="5" s="1"/>
  <c r="K7" i="1"/>
  <c r="B15" i="22" s="1"/>
  <c r="K44" i="1"/>
  <c r="K248" i="1"/>
  <c r="B10" i="13" s="1"/>
  <c r="K159" i="1"/>
  <c r="B7" i="25" s="1"/>
  <c r="K203" i="1"/>
  <c r="B8" i="19" s="1"/>
  <c r="K369" i="1"/>
  <c r="B17" i="33" s="1"/>
  <c r="K185" i="1"/>
  <c r="B6" i="9" s="1"/>
  <c r="K56" i="1"/>
  <c r="B4" i="16" s="1"/>
  <c r="K243" i="1"/>
  <c r="B8" i="24" s="1"/>
  <c r="K482" i="1"/>
  <c r="B8" i="10" s="1"/>
  <c r="K335" i="1"/>
  <c r="B11" i="11" s="1"/>
  <c r="K501" i="1"/>
  <c r="B12" i="17" s="1"/>
  <c r="K378" i="1"/>
  <c r="K116" i="1"/>
  <c r="B11" i="12" s="1"/>
  <c r="K187" i="1"/>
  <c r="B6" i="31" s="1"/>
  <c r="K155" i="1"/>
  <c r="B14" i="12" s="1"/>
  <c r="K251" i="1"/>
  <c r="B11" i="16" s="1"/>
  <c r="K241" i="1"/>
  <c r="K428" i="1"/>
  <c r="B2" i="20" s="1"/>
  <c r="K390" i="1"/>
  <c r="K366" i="1"/>
  <c r="B7" i="29" s="1"/>
  <c r="K227" i="1"/>
  <c r="B23" i="11" s="1"/>
  <c r="K531" i="1"/>
  <c r="B10" i="32" s="1"/>
  <c r="K174" i="1"/>
  <c r="B3" i="25" s="1"/>
  <c r="K384" i="1"/>
  <c r="B7" i="20" s="1"/>
  <c r="K367" i="1"/>
  <c r="K189" i="1"/>
  <c r="B10" i="15" s="1"/>
  <c r="K166" i="1"/>
  <c r="K178" i="1"/>
  <c r="K91" i="1"/>
  <c r="B15" i="14" s="1"/>
  <c r="K315" i="1"/>
  <c r="B4" i="9" s="1"/>
  <c r="K285" i="1"/>
  <c r="B12" i="6" s="1"/>
  <c r="K453" i="1"/>
  <c r="K209" i="1"/>
  <c r="B22" i="13" s="1"/>
  <c r="K28" i="1"/>
  <c r="B15" i="24" s="1"/>
  <c r="K308" i="1"/>
  <c r="B19" i="12" s="1"/>
  <c r="K84" i="1"/>
  <c r="B2" i="18" s="1"/>
  <c r="K254" i="1"/>
  <c r="K393" i="1"/>
  <c r="B13" i="19" s="1"/>
  <c r="K300" i="1"/>
  <c r="B22" i="7" s="1"/>
  <c r="K275" i="1"/>
  <c r="K274" i="1"/>
  <c r="B7" i="8" s="1"/>
  <c r="K118" i="1"/>
  <c r="B19" i="23" s="1"/>
  <c r="K60" i="1"/>
  <c r="B15" i="27" s="1"/>
  <c r="K358" i="1"/>
  <c r="B10" i="12" s="1"/>
  <c r="K223" i="1"/>
  <c r="B21" i="10" s="1"/>
  <c r="K419" i="1"/>
  <c r="B14" i="15" s="1"/>
  <c r="K94" i="1"/>
  <c r="B7" i="19" s="1"/>
  <c r="K440" i="1"/>
  <c r="B9" i="16" s="1"/>
  <c r="K14" i="1"/>
  <c r="B4" i="31" s="1"/>
  <c r="K163" i="1"/>
  <c r="K316" i="1"/>
  <c r="B4" i="19" s="1"/>
  <c r="K127" i="1"/>
  <c r="B11" i="17" s="1"/>
  <c r="K161" i="1"/>
  <c r="B3" i="11" s="1"/>
  <c r="K157" i="1"/>
  <c r="K13" i="1"/>
  <c r="B14" i="27" s="1"/>
  <c r="K471" i="1"/>
  <c r="B9" i="5" s="1"/>
  <c r="K391" i="1"/>
  <c r="B11" i="21" s="1"/>
  <c r="K148" i="1"/>
  <c r="K191" i="1"/>
  <c r="B4" i="10" s="1"/>
  <c r="K38" i="1"/>
  <c r="B2" i="34" s="1"/>
  <c r="K40" i="1"/>
  <c r="B6" i="24" s="1"/>
  <c r="K5" i="1"/>
  <c r="B9" i="20" s="1"/>
  <c r="K476" i="1"/>
  <c r="B9" i="17" s="1"/>
  <c r="K126" i="1"/>
  <c r="B6" i="5" s="1"/>
  <c r="K72" i="1"/>
  <c r="B14" i="32" s="1"/>
  <c r="K188" i="1"/>
  <c r="B4" i="14" s="1"/>
  <c r="K34" i="1"/>
  <c r="B5" i="8" s="1"/>
  <c r="K47" i="1"/>
  <c r="B15" i="26" s="1"/>
  <c r="K417" i="1"/>
  <c r="K488" i="1"/>
  <c r="B8" i="16" s="1"/>
  <c r="K20" i="1"/>
  <c r="B17" i="9" s="1"/>
  <c r="K392" i="1"/>
  <c r="K311" i="1"/>
  <c r="B18" i="5" s="1"/>
  <c r="K200" i="1"/>
  <c r="B5" i="7" s="1"/>
  <c r="K19" i="1"/>
  <c r="B9" i="32" s="1"/>
  <c r="K263" i="1"/>
  <c r="B5" i="17" s="1"/>
  <c r="K418" i="1"/>
  <c r="K78" i="1"/>
  <c r="B12" i="24" s="1"/>
  <c r="K477" i="1"/>
  <c r="B9" i="21" s="1"/>
  <c r="K401" i="1"/>
  <c r="K99" i="1"/>
  <c r="K165" i="1"/>
  <c r="K8" i="1"/>
  <c r="B2" i="31" s="1"/>
  <c r="K527" i="1"/>
  <c r="B8" i="20" s="1"/>
  <c r="K79" i="1"/>
  <c r="B10" i="33" s="1"/>
  <c r="K267" i="1"/>
  <c r="B18" i="11" s="1"/>
  <c r="K218" i="1"/>
  <c r="K153" i="1"/>
  <c r="B5" i="19" s="1"/>
  <c r="K397" i="1"/>
  <c r="B7" i="15" s="1"/>
  <c r="K343" i="1"/>
  <c r="B13" i="9" s="1"/>
  <c r="K143" i="1"/>
  <c r="B9" i="9" s="1"/>
  <c r="K449" i="1"/>
  <c r="B19" i="10" s="1"/>
  <c r="K262" i="1"/>
  <c r="B4" i="20" s="1"/>
  <c r="K424" i="1"/>
  <c r="B21" i="19" s="1"/>
  <c r="K173" i="1"/>
  <c r="B10" i="31" s="1"/>
  <c r="K519" i="1"/>
  <c r="B14" i="17" s="1"/>
  <c r="K448" i="1"/>
  <c r="K22" i="1"/>
  <c r="B17" i="12" s="1"/>
  <c r="K32" i="1"/>
  <c r="B2" i="11" s="1"/>
  <c r="K347" i="1"/>
  <c r="B14" i="28" s="1"/>
  <c r="K81" i="1"/>
  <c r="B15" i="13" s="1"/>
  <c r="K309" i="1"/>
  <c r="B8" i="12" s="1"/>
  <c r="K35" i="1"/>
  <c r="B9" i="27" s="1"/>
  <c r="K336" i="1"/>
  <c r="B14" i="20" s="1"/>
  <c r="K356" i="1"/>
  <c r="B17" i="11" s="1"/>
  <c r="K86" i="1"/>
  <c r="B6" i="15" s="1"/>
  <c r="K39" i="1"/>
  <c r="B12" i="12" s="1"/>
  <c r="K49" i="1"/>
  <c r="K454" i="1"/>
  <c r="B14" i="19" s="1"/>
  <c r="K197" i="1"/>
  <c r="B6" i="17" s="1"/>
  <c r="K150" i="1"/>
  <c r="B12" i="18" s="1"/>
  <c r="K175" i="1"/>
  <c r="B12" i="22" s="1"/>
  <c r="K128" i="1"/>
  <c r="B11" i="5" s="1"/>
  <c r="K320" i="1"/>
  <c r="B9" i="15" s="1"/>
  <c r="K109" i="1"/>
  <c r="B14" i="14" s="1"/>
  <c r="K368" i="1"/>
  <c r="K213" i="1"/>
  <c r="B15" i="8" s="1"/>
  <c r="K41" i="1"/>
  <c r="B7" i="5" s="1"/>
  <c r="K489" i="1"/>
  <c r="B11" i="33" s="1"/>
  <c r="K352" i="1"/>
  <c r="B20" i="5" s="1"/>
  <c r="K437" i="1"/>
  <c r="B5" i="6" s="1"/>
  <c r="K334" i="1"/>
  <c r="B11" i="34" s="1"/>
  <c r="K408" i="1"/>
  <c r="B7" i="32" s="1"/>
  <c r="K464" i="1"/>
  <c r="K307" i="1"/>
  <c r="K65" i="1"/>
  <c r="B7" i="21" s="1"/>
  <c r="K216" i="1"/>
  <c r="B5" i="30" s="1"/>
  <c r="K27" i="1"/>
  <c r="B12" i="8" s="1"/>
  <c r="K36" i="1"/>
  <c r="B8" i="6" s="1"/>
  <c r="K120" i="1"/>
  <c r="K515" i="1"/>
  <c r="B2" i="22" s="1"/>
  <c r="K426" i="1"/>
  <c r="B18" i="28" s="1"/>
  <c r="K323" i="1"/>
  <c r="K83" i="1"/>
  <c r="B10" i="10" s="1"/>
  <c r="K105" i="1"/>
  <c r="B6" i="16" s="1"/>
  <c r="K235" i="1"/>
  <c r="B6" i="14" s="1"/>
  <c r="K85" i="1"/>
  <c r="K74" i="1"/>
  <c r="B10" i="21" s="1"/>
  <c r="K360" i="1"/>
  <c r="B25" i="21" s="1"/>
  <c r="K16" i="1"/>
  <c r="B17" i="16" s="1"/>
  <c r="K71" i="1"/>
  <c r="B4" i="6" s="1"/>
  <c r="K206" i="1"/>
  <c r="B19" i="20" s="1"/>
  <c r="K413" i="1"/>
  <c r="B7" i="11" s="1"/>
  <c r="K43" i="1"/>
  <c r="B16" i="5" s="1"/>
  <c r="K331" i="1"/>
  <c r="K98" i="1"/>
  <c r="K46" i="1"/>
  <c r="B17" i="17" s="1"/>
  <c r="K89" i="1"/>
  <c r="B11" i="8" s="1"/>
  <c r="K37" i="1"/>
  <c r="B4" i="5" s="1"/>
  <c r="K337" i="1"/>
  <c r="B2" i="21" s="1"/>
  <c r="K282" i="1"/>
  <c r="K295" i="1"/>
  <c r="B13" i="29" s="1"/>
  <c r="K284" i="1"/>
  <c r="B6" i="8" s="1"/>
  <c r="K80" i="1"/>
  <c r="B6" i="22" s="1"/>
  <c r="K319" i="1"/>
  <c r="B4" i="11" s="1"/>
  <c r="K380" i="1"/>
  <c r="B10" i="6" s="1"/>
  <c r="K53" i="1"/>
  <c r="K62" i="1"/>
  <c r="K129" i="1"/>
  <c r="B12" i="21" s="1"/>
  <c r="K144" i="1"/>
  <c r="B3" i="14" s="1"/>
  <c r="K151" i="1"/>
  <c r="B13" i="17" s="1"/>
  <c r="K196" i="1"/>
  <c r="B10" i="29" s="1"/>
  <c r="K92" i="1"/>
  <c r="B3" i="30" s="1"/>
  <c r="K119" i="1"/>
  <c r="K237" i="1"/>
  <c r="B3" i="33" s="1"/>
  <c r="K181" i="1"/>
  <c r="B5" i="15" s="1"/>
  <c r="K115" i="1"/>
  <c r="B3" i="7" s="1"/>
  <c r="K100" i="1"/>
  <c r="B20" i="11" s="1"/>
  <c r="K217" i="1"/>
  <c r="B11" i="15" s="1"/>
  <c r="K142" i="1"/>
  <c r="B11" i="28" s="1"/>
  <c r="K204" i="1"/>
  <c r="K124" i="1"/>
  <c r="B11" i="19" s="1"/>
  <c r="K266" i="1"/>
  <c r="B15" i="20" s="1"/>
  <c r="K131" i="1"/>
  <c r="B2" i="32" s="1"/>
  <c r="K82" i="1"/>
  <c r="K524" i="1"/>
  <c r="K184" i="1"/>
  <c r="B6" i="25" s="1"/>
  <c r="K87" i="1"/>
  <c r="B4" i="7" s="1"/>
  <c r="K359" i="1"/>
  <c r="K15" i="1"/>
  <c r="B8" i="15" s="1"/>
  <c r="K66" i="1"/>
  <c r="B13" i="22" s="1"/>
  <c r="K236" i="1"/>
  <c r="K276" i="1"/>
  <c r="B9" i="11" s="1"/>
  <c r="K386" i="1"/>
  <c r="B11" i="10" s="1"/>
  <c r="K192" i="1"/>
  <c r="K88" i="1"/>
  <c r="K341" i="1"/>
  <c r="B3" i="31" s="1"/>
  <c r="K145" i="1"/>
  <c r="C20" i="24" l="1"/>
  <c r="C14" i="34"/>
  <c r="C17" i="34" s="1"/>
  <c r="B20" i="24"/>
  <c r="B14" i="34"/>
  <c r="B17" i="34" s="1"/>
  <c r="C19" i="31"/>
  <c r="C19" i="32"/>
  <c r="C15" i="30"/>
  <c r="C12" i="10"/>
  <c r="C11" i="30"/>
  <c r="C7" i="10"/>
  <c r="C13" i="33"/>
  <c r="C13" i="15"/>
  <c r="C14" i="33"/>
  <c r="B13" i="15"/>
  <c r="B14" i="33"/>
  <c r="B24" i="18"/>
  <c r="B18" i="32"/>
  <c r="B17" i="30"/>
  <c r="B7" i="10"/>
  <c r="B13" i="33"/>
  <c r="B12" i="10"/>
  <c r="B11" i="30"/>
  <c r="B19" i="31"/>
  <c r="B15" i="10"/>
  <c r="B9" i="33"/>
  <c r="B19" i="32"/>
  <c r="B15" i="30"/>
  <c r="B15" i="9"/>
  <c r="B12" i="29"/>
  <c r="B18" i="29" s="1"/>
  <c r="C15" i="9"/>
  <c r="C12" i="29"/>
  <c r="C18" i="29" s="1"/>
  <c r="C24" i="18"/>
  <c r="C18" i="32"/>
  <c r="C20" i="32" s="1"/>
  <c r="C17" i="30"/>
  <c r="C15" i="10"/>
  <c r="C9" i="33"/>
  <c r="C23" i="33" s="1"/>
  <c r="B22" i="15"/>
  <c r="B17" i="24"/>
  <c r="B12" i="11"/>
  <c r="B11" i="24"/>
  <c r="C10" i="26"/>
  <c r="C21" i="26" s="1"/>
  <c r="C13" i="28"/>
  <c r="B8" i="5"/>
  <c r="B13" i="27"/>
  <c r="B4" i="21"/>
  <c r="B21" i="28"/>
  <c r="B25" i="15"/>
  <c r="B15" i="28"/>
  <c r="B11" i="18"/>
  <c r="B13" i="25"/>
  <c r="B19" i="25" s="1"/>
  <c r="C25" i="15"/>
  <c r="C15" i="28"/>
  <c r="C22" i="15"/>
  <c r="C17" i="24"/>
  <c r="C12" i="11"/>
  <c r="C11" i="24"/>
  <c r="C17" i="15"/>
  <c r="C22" i="27"/>
  <c r="B12" i="7"/>
  <c r="B19" i="27"/>
  <c r="B17" i="15"/>
  <c r="B22" i="27"/>
  <c r="C8" i="5"/>
  <c r="C13" i="27"/>
  <c r="B13" i="28"/>
  <c r="B10" i="26"/>
  <c r="B21" i="26" s="1"/>
  <c r="C11" i="18"/>
  <c r="C13" i="25"/>
  <c r="C19" i="25" s="1"/>
  <c r="C12" i="7"/>
  <c r="C19" i="27"/>
  <c r="C4" i="21"/>
  <c r="C21" i="28"/>
  <c r="B13" i="7"/>
  <c r="B9" i="23"/>
  <c r="C19" i="13"/>
  <c r="C10" i="23"/>
  <c r="B19" i="13"/>
  <c r="B10" i="23"/>
  <c r="C13" i="21"/>
  <c r="C15" i="23"/>
  <c r="B13" i="21"/>
  <c r="B15" i="23"/>
  <c r="C13" i="7"/>
  <c r="C9" i="23"/>
  <c r="C25" i="23" s="1"/>
  <c r="B20" i="19"/>
  <c r="B15" i="15"/>
  <c r="B19" i="11"/>
  <c r="B21" i="5"/>
  <c r="B17" i="13"/>
  <c r="B19" i="17"/>
  <c r="C19" i="11"/>
  <c r="C21" i="5"/>
  <c r="C17" i="13"/>
  <c r="C19" i="17"/>
  <c r="B16" i="17"/>
  <c r="B20" i="13"/>
  <c r="C15" i="15"/>
  <c r="C20" i="19"/>
  <c r="C16" i="17"/>
  <c r="C20" i="13"/>
  <c r="B20" i="21"/>
  <c r="B19" i="18"/>
  <c r="C20" i="6"/>
  <c r="C22" i="9"/>
  <c r="C20" i="21"/>
  <c r="C19" i="18"/>
  <c r="B22" i="9"/>
  <c r="B20" i="6"/>
  <c r="B19" i="21"/>
  <c r="B11" i="22"/>
  <c r="B18" i="10"/>
  <c r="B14" i="22"/>
  <c r="C19" i="21"/>
  <c r="C11" i="22"/>
  <c r="C18" i="10"/>
  <c r="C14" i="22"/>
  <c r="C21" i="17"/>
  <c r="C16" i="21"/>
  <c r="B14" i="5"/>
  <c r="B17" i="20"/>
  <c r="B23" i="7"/>
  <c r="B17" i="21"/>
  <c r="C11" i="7"/>
  <c r="C14" i="21"/>
  <c r="C9" i="10"/>
  <c r="C12" i="20"/>
  <c r="B9" i="10"/>
  <c r="B12" i="20"/>
  <c r="B21" i="20" s="1"/>
  <c r="B14" i="6"/>
  <c r="B21" i="21"/>
  <c r="B21" i="17"/>
  <c r="B16" i="21"/>
  <c r="B11" i="7"/>
  <c r="B14" i="21"/>
  <c r="C14" i="6"/>
  <c r="C22" i="6" s="1"/>
  <c r="C21" i="21"/>
  <c r="C23" i="7"/>
  <c r="C17" i="21"/>
  <c r="C14" i="5"/>
  <c r="C17" i="20"/>
  <c r="B22" i="17"/>
  <c r="B24" i="19"/>
  <c r="C22" i="17"/>
  <c r="C24" i="19"/>
  <c r="B14" i="13"/>
  <c r="B10" i="19"/>
  <c r="B23" i="15"/>
  <c r="B18" i="19"/>
  <c r="C23" i="15"/>
  <c r="C18" i="19"/>
  <c r="C14" i="13"/>
  <c r="C10" i="19"/>
  <c r="C9" i="13"/>
  <c r="C20" i="17"/>
  <c r="B9" i="13"/>
  <c r="B20" i="17"/>
  <c r="B14" i="10"/>
  <c r="B18" i="18"/>
  <c r="B7" i="13"/>
  <c r="B10" i="17"/>
  <c r="C17" i="10"/>
  <c r="C14" i="18"/>
  <c r="C14" i="10"/>
  <c r="C18" i="18"/>
  <c r="B12" i="13"/>
  <c r="B8" i="17"/>
  <c r="B13" i="10"/>
  <c r="B9" i="18"/>
  <c r="B17" i="10"/>
  <c r="B14" i="18"/>
  <c r="B16" i="10"/>
  <c r="B10" i="18"/>
  <c r="C13" i="10"/>
  <c r="C9" i="18"/>
  <c r="C7" i="13"/>
  <c r="C10" i="17"/>
  <c r="C16" i="10"/>
  <c r="C10" i="18"/>
  <c r="C12" i="13"/>
  <c r="C8" i="17"/>
  <c r="B14" i="7"/>
  <c r="B14" i="16"/>
  <c r="B21" i="16" s="1"/>
  <c r="C14" i="7"/>
  <c r="C14" i="16"/>
  <c r="C21" i="16" s="1"/>
  <c r="C19" i="14"/>
  <c r="B19" i="14"/>
  <c r="B20" i="9"/>
  <c r="B23" i="13"/>
  <c r="C20" i="9"/>
  <c r="C23" i="13"/>
  <c r="C10" i="11"/>
  <c r="C13" i="12"/>
  <c r="C20" i="12" s="1"/>
  <c r="B10" i="11"/>
  <c r="B25" i="11" s="1"/>
  <c r="B13" i="12"/>
  <c r="B20" i="12" s="1"/>
  <c r="C17" i="7"/>
  <c r="C18" i="9"/>
  <c r="B19" i="8"/>
  <c r="C19" i="8"/>
  <c r="B18" i="9"/>
  <c r="B17" i="7"/>
  <c r="B23" i="33" l="1"/>
  <c r="B26" i="15"/>
  <c r="C26" i="15"/>
  <c r="B24" i="28"/>
  <c r="C20" i="30"/>
  <c r="B23" i="24"/>
  <c r="C24" i="28"/>
  <c r="B20" i="30"/>
  <c r="B20" i="32"/>
  <c r="B25" i="27"/>
  <c r="C24" i="5"/>
  <c r="C25" i="11"/>
  <c r="B25" i="23"/>
  <c r="C25" i="27"/>
  <c r="C23" i="24"/>
  <c r="C18" i="22"/>
  <c r="B18" i="22"/>
  <c r="B22" i="6"/>
  <c r="B24" i="5"/>
  <c r="C26" i="21"/>
  <c r="B26" i="21"/>
  <c r="C26" i="19"/>
  <c r="C21" i="20"/>
  <c r="B24" i="7"/>
  <c r="B26" i="19"/>
  <c r="B23" i="9"/>
  <c r="C24" i="10"/>
  <c r="C26" i="18"/>
  <c r="B26" i="18"/>
  <c r="B24" i="13"/>
  <c r="C24" i="7"/>
  <c r="B23" i="17"/>
  <c r="B24" i="10"/>
  <c r="C23" i="9"/>
  <c r="C24" i="13"/>
  <c r="C23" i="17"/>
</calcChain>
</file>

<file path=xl/sharedStrings.xml><?xml version="1.0" encoding="utf-8"?>
<sst xmlns="http://schemas.openxmlformats.org/spreadsheetml/2006/main" count="12322" uniqueCount="1794">
  <si>
    <t>Player</t>
  </si>
  <si>
    <t>PF</t>
  </si>
  <si>
    <t>Alex Abrines</t>
  </si>
  <si>
    <t>Quincy Acy</t>
  </si>
  <si>
    <t>Steven Adams</t>
  </si>
  <si>
    <t>Bam Adebayo</t>
  </si>
  <si>
    <t>Arron Afflalo</t>
  </si>
  <si>
    <t>Cole Aldrich</t>
  </si>
  <si>
    <t>LaMarcus Aldridge</t>
  </si>
  <si>
    <t>Jarrett Allen</t>
  </si>
  <si>
    <t>Kadeem Allen</t>
  </si>
  <si>
    <t>Tony Allen</t>
  </si>
  <si>
    <t>Al-Farouq Aminu</t>
  </si>
  <si>
    <t>Justin Anderson</t>
  </si>
  <si>
    <t>Kyle Anderson</t>
  </si>
  <si>
    <t>Ryan Anderson</t>
  </si>
  <si>
    <t>Ike Anigbogu</t>
  </si>
  <si>
    <t>Giannis Antetokounmpo</t>
  </si>
  <si>
    <t>Carmelo Anthony</t>
  </si>
  <si>
    <t>OG Anunoby</t>
  </si>
  <si>
    <t>Ryan Arcidiacono</t>
  </si>
  <si>
    <t>Trevor Ariza</t>
  </si>
  <si>
    <t>Darrell Arthur</t>
  </si>
  <si>
    <t>Jamel Artis</t>
  </si>
  <si>
    <t>Omer Asik</t>
  </si>
  <si>
    <t>D.J. Augustin</t>
  </si>
  <si>
    <t>Luke Babbitt</t>
  </si>
  <si>
    <t>Dwayne Bacon</t>
  </si>
  <si>
    <t>Ron Baker</t>
  </si>
  <si>
    <t>Wade Baldwin</t>
  </si>
  <si>
    <t>Lonzo Ball</t>
  </si>
  <si>
    <t>J.J. Barea</t>
  </si>
  <si>
    <t>Harrison Barnes</t>
  </si>
  <si>
    <t>Will Barton</t>
  </si>
  <si>
    <t>Nicolas Batum</t>
  </si>
  <si>
    <t>Jerryd Bayless</t>
  </si>
  <si>
    <t>Aron Baynes</t>
  </si>
  <si>
    <t>Kent Bazemore</t>
  </si>
  <si>
    <t>Bradley Beal</t>
  </si>
  <si>
    <t>Malik Beasley</t>
  </si>
  <si>
    <t>Michael Beasley</t>
  </si>
  <si>
    <t>Marco Belinelli</t>
  </si>
  <si>
    <t>Jordan Bell</t>
  </si>
  <si>
    <t>DeAndre' Bembry</t>
  </si>
  <si>
    <t>Dragan Bender</t>
  </si>
  <si>
    <t>Davis Bertans</t>
  </si>
  <si>
    <t>Patrick Beverley</t>
  </si>
  <si>
    <t>Khem Birch</t>
  </si>
  <si>
    <t>Jabari Bird</t>
  </si>
  <si>
    <t>Bismack Biyombo</t>
  </si>
  <si>
    <t>Nemanja Bjelica</t>
  </si>
  <si>
    <t>Tarik Black</t>
  </si>
  <si>
    <t>Antonio Blakeney</t>
  </si>
  <si>
    <t>Eric Bledsoe</t>
  </si>
  <si>
    <t>Vander Blue</t>
  </si>
  <si>
    <t>Bogdan Bogdanovic</t>
  </si>
  <si>
    <t>Bojan Bogdanovic</t>
  </si>
  <si>
    <t>Andrew Bogut</t>
  </si>
  <si>
    <t>Joel Bolomboy</t>
  </si>
  <si>
    <t>Devin Booker</t>
  </si>
  <si>
    <t>Trevor Booker</t>
  </si>
  <si>
    <t>Avery Bradley</t>
  </si>
  <si>
    <t>Tony Bradley</t>
  </si>
  <si>
    <t>Corey Brewer</t>
  </si>
  <si>
    <t>Malcolm Brogdon</t>
  </si>
  <si>
    <t>Aaron Brooks</t>
  </si>
  <si>
    <t>Dillon Brooks</t>
  </si>
  <si>
    <t>Bobby Brown</t>
  </si>
  <si>
    <t>Jaylen Brown</t>
  </si>
  <si>
    <t>Lorenzo Brown</t>
  </si>
  <si>
    <t>Markel Brown</t>
  </si>
  <si>
    <t>Sterling Brown</t>
  </si>
  <si>
    <t>Nicolas Brussino</t>
  </si>
  <si>
    <t>Thomas Bryant</t>
  </si>
  <si>
    <t>Reggie Bullock</t>
  </si>
  <si>
    <t>Trey Burke</t>
  </si>
  <si>
    <t>Alec Burks</t>
  </si>
  <si>
    <t>Jimmy Butler</t>
  </si>
  <si>
    <t>Dwight Buycks</t>
  </si>
  <si>
    <t>Bruno Caboclo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</si>
  <si>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</si>
  <si>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</si>
  <si>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</si>
  <si>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</si>
  <si>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</si>
  <si>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</si>
  <si>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</si>
  <si>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Alex Caruso</t>
  </si>
  <si>
    <t>Omri Casspi</t>
  </si>
  <si>
    <t>Willie Cauley-Stein</t>
  </si>
  <si>
    <t>Tyler Cavanaugh</t>
  </si>
  <si>
    <t>Mario Chalmers</t>
  </si>
  <si>
    <t>Tyson Chandler</t>
  </si>
  <si>
    <t>Wilson Chandler</t>
  </si>
  <si>
    <t>Marquese Chriss</t>
  </si>
  <si>
    <t>Ian Clark</t>
  </si>
  <si>
    <t>Jordan Clarkson</t>
  </si>
  <si>
    <t>Gian Clavell</t>
  </si>
  <si>
    <t>Antonius Cleveland</t>
  </si>
  <si>
    <t>John Collins</t>
  </si>
  <si>
    <t>Zach Collins</t>
  </si>
  <si>
    <t>Kyle Collinsworth</t>
  </si>
  <si>
    <t>Darren Collison</t>
  </si>
  <si>
    <t>Nick Collison</t>
  </si>
  <si>
    <t>Mike Conley</t>
  </si>
  <si>
    <t>Pat Connaughton</t>
  </si>
  <si>
    <t>Quinn Cook</t>
  </si>
  <si>
    <t>Charles Cooke</t>
  </si>
  <si>
    <t>Jack Cooley</t>
  </si>
  <si>
    <t>Matt Costello</t>
  </si>
  <si>
    <t>DeMarcus Cousins</t>
  </si>
  <si>
    <t>Robert Covington</t>
  </si>
  <si>
    <t>Allen Crabbe</t>
  </si>
  <si>
    <t>Torrey Craig</t>
  </si>
  <si>
    <t>Jamal Crawford</t>
  </si>
  <si>
    <t>Jordan Crawford</t>
  </si>
  <si>
    <t>Jae Crowder</t>
  </si>
  <si>
    <t>Dante Cunningham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</si>
  <si>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</si>
  <si>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</si>
  <si>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</si>
  <si>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</si>
  <si>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</si>
  <si>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</si>
  <si>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</si>
  <si>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</si>
  <si>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</si>
  <si>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</si>
  <si>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</si>
  <si>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</si>
  <si>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Gorgui Dieng</t>
  </si>
  <si>
    <t>Spencer Dinwiddie</t>
  </si>
  <si>
    <t>Tyler Dorsey</t>
  </si>
  <si>
    <t>Damyean Dotson</t>
  </si>
  <si>
    <t>Milton Doyle</t>
  </si>
  <si>
    <t>PJ Dozier</t>
  </si>
  <si>
    <t>Goran Dragic</t>
  </si>
  <si>
    <t>Larry Drew</t>
  </si>
  <si>
    <t>Andre Drummond</t>
  </si>
  <si>
    <t>Jared Dudley</t>
  </si>
  <si>
    <t>Kris Dunn</t>
  </si>
  <si>
    <t>Kevin Durant</t>
  </si>
  <si>
    <t>Jarell Eddie</t>
  </si>
  <si>
    <t>Henry Ellenson</t>
  </si>
  <si>
    <t>Wayne Ellington</t>
  </si>
  <si>
    <t>Joel Embiid</t>
  </si>
  <si>
    <t>James Ennis</t>
  </si>
  <si>
    <t>Tyler Ennis</t>
  </si>
  <si>
    <t>Jawun Evans</t>
  </si>
  <si>
    <t>Tyreke Evans</t>
  </si>
  <si>
    <t>Kenneth Faried</t>
  </si>
  <si>
    <t>Derrick Favors</t>
  </si>
  <si>
    <t>Kay Felder</t>
  </si>
  <si>
    <t>Cristiano Felicio</t>
  </si>
  <si>
    <t>Raymond Felton</t>
  </si>
  <si>
    <t>Terrance Ferguson</t>
  </si>
  <si>
    <t>Yogi Ferrell</t>
  </si>
  <si>
    <t>Dorian Finney-Smith</t>
  </si>
  <si>
    <t>Bryn Forbes</t>
  </si>
  <si>
    <t>Evan Fournier</t>
  </si>
  <si>
    <t>De'Aaron Fox</t>
  </si>
  <si>
    <t>Tim Frazier</t>
  </si>
  <si>
    <t>Channing Frye</t>
  </si>
  <si>
    <t>Markelle Fultz</t>
  </si>
  <si>
    <t>Danilo Gallinari</t>
  </si>
  <si>
    <t>Langston Galloway</t>
  </si>
  <si>
    <t>Marc Gasol</t>
  </si>
  <si>
    <t>Pau Gasol</t>
  </si>
  <si>
    <t>Rudy Gay</t>
  </si>
  <si>
    <t>Paul George</t>
  </si>
  <si>
    <t>Marcus Georges-Hunt</t>
  </si>
  <si>
    <t>Taj Gibson</t>
  </si>
  <si>
    <t>Manu Ginobili</t>
  </si>
  <si>
    <t>Rudy Gobert</t>
  </si>
  <si>
    <t>Aaron Gordon</t>
  </si>
  <si>
    <t>Eric Gordon</t>
  </si>
  <si>
    <t>Marcin Gortat</t>
  </si>
  <si>
    <t>Treveon Graham</t>
  </si>
  <si>
    <t>Jerami Grant</t>
  </si>
  <si>
    <t>Jerian Grant</t>
  </si>
  <si>
    <t>Josh Gray</t>
  </si>
  <si>
    <t>Danny Green</t>
  </si>
  <si>
    <t>Draymond Green</t>
  </si>
  <si>
    <t>Gerald Green</t>
  </si>
  <si>
    <t>JaMychal Green</t>
  </si>
  <si>
    <t>Jeff Green</t>
  </si>
  <si>
    <t>Blake Griffin</t>
  </si>
  <si>
    <t>Daniel Hamilton</t>
  </si>
  <si>
    <t>Tim Hardaway</t>
  </si>
  <si>
    <t>James Harden</t>
  </si>
  <si>
    <t>Maurice Harkless</t>
  </si>
  <si>
    <t>Montrezl Harrell</t>
  </si>
  <si>
    <t>Devin Harris</t>
  </si>
  <si>
    <t>Gary Harris</t>
  </si>
  <si>
    <t>Joe Harris</t>
  </si>
  <si>
    <t>Tobias Harris</t>
  </si>
  <si>
    <t>Andrew Harrison</t>
  </si>
  <si>
    <t>Shaquille Harrison</t>
  </si>
  <si>
    <t>Josh Hart</t>
  </si>
  <si>
    <t>Udonis Haslem</t>
  </si>
  <si>
    <t>Nigel Hayes</t>
  </si>
  <si>
    <t>Gordon Hayward</t>
  </si>
  <si>
    <t>Reggie Hearn</t>
  </si>
  <si>
    <t>Myke Henry</t>
  </si>
  <si>
    <t>John Henson</t>
  </si>
  <si>
    <t>Juan Hernangomez</t>
  </si>
  <si>
    <t>Willy Hernangomez</t>
  </si>
  <si>
    <t>Mario Hezonja</t>
  </si>
  <si>
    <t>Isaiah Hicks</t>
  </si>
  <si>
    <t>Buddy Hield</t>
  </si>
  <si>
    <t>Nene Hilario</t>
  </si>
  <si>
    <t>George Hill</t>
  </si>
  <si>
    <t>Darrun Hilliard</t>
  </si>
  <si>
    <t>Jrue Holiday</t>
  </si>
  <si>
    <t>Justin Holiday</t>
  </si>
  <si>
    <t>John Holland</t>
  </si>
  <si>
    <t>Rondae Hollis-Jefferson</t>
  </si>
  <si>
    <t>Richaun Holmes</t>
  </si>
  <si>
    <t>Rodney Hood</t>
  </si>
  <si>
    <t>Scotty Hopson</t>
  </si>
  <si>
    <t>Al Horford</t>
  </si>
  <si>
    <t>Danuel House</t>
  </si>
  <si>
    <t>Dwight Howard</t>
  </si>
  <si>
    <t>Josh Huestis</t>
  </si>
  <si>
    <t>R.J. Hunter</t>
  </si>
  <si>
    <t>Vince Hunter</t>
  </si>
  <si>
    <t>Serge Ibaka</t>
  </si>
  <si>
    <t>Andre Iguodala</t>
  </si>
  <si>
    <t>Ersan Ilyasova</t>
  </si>
  <si>
    <t>Joe Ingles</t>
  </si>
  <si>
    <t>Brandon Ingram</t>
  </si>
  <si>
    <t>Kyrie Irving</t>
  </si>
  <si>
    <t>Jonathan Isaac</t>
  </si>
  <si>
    <t>Wesley Iwundu</t>
  </si>
  <si>
    <t>Jarrett Jack</t>
  </si>
  <si>
    <t>Demetrius Jackson</t>
  </si>
  <si>
    <t>Josh Jackson</t>
  </si>
  <si>
    <t>Justin Jackson</t>
  </si>
  <si>
    <t>Reggie Jackson</t>
  </si>
  <si>
    <t>LeBron James</t>
  </si>
  <si>
    <t>Mike James</t>
  </si>
  <si>
    <t>Al Jefferson</t>
  </si>
  <si>
    <t>Richard Jefferson</t>
  </si>
  <si>
    <t>Jonas Jerebko</t>
  </si>
  <si>
    <t>Amir Johnson</t>
  </si>
  <si>
    <t>Brice Johnson</t>
  </si>
  <si>
    <t>Dakari Johnson</t>
  </si>
  <si>
    <t>James Johnson</t>
  </si>
  <si>
    <t>Joe Johnson</t>
  </si>
  <si>
    <t>Stanley Johnson</t>
  </si>
  <si>
    <t>Tyler Johnson</t>
  </si>
  <si>
    <t>Wesley Johnson</t>
  </si>
  <si>
    <t>Nikola Jokic</t>
  </si>
  <si>
    <t>Damian Jones</t>
  </si>
  <si>
    <t>Derrick Jones</t>
  </si>
  <si>
    <t>Jalen Jones</t>
  </si>
  <si>
    <t>Tyus Jones</t>
  </si>
  <si>
    <t>DeAndre Jordan</t>
  </si>
  <si>
    <t>Cory Joseph</t>
  </si>
  <si>
    <t>Frank Kaminsky</t>
  </si>
  <si>
    <t>Enes Kanter</t>
  </si>
  <si>
    <t>Luke Kennard</t>
  </si>
  <si>
    <t>Michael Kidd-Gilchrist</t>
  </si>
  <si>
    <t>Sean Kilpatrick</t>
  </si>
  <si>
    <t>Maxi Kleber</t>
  </si>
  <si>
    <t>Furkan Korkmaz</t>
  </si>
  <si>
    <t>Luke Kornet</t>
  </si>
  <si>
    <t>Kyle Korver</t>
  </si>
  <si>
    <t>Kosta Koufos</t>
  </si>
  <si>
    <t>Kyle Kuzma</t>
  </si>
  <si>
    <t>Mindaugas Kuzminskas</t>
  </si>
  <si>
    <t>Skal Labissiere</t>
  </si>
  <si>
    <t>Jeremy Lamb</t>
  </si>
  <si>
    <t>Shane Larkin</t>
  </si>
  <si>
    <t>Joffrey Lauvergne</t>
  </si>
  <si>
    <t>Zach LaVine</t>
  </si>
  <si>
    <t>Jake Layman</t>
  </si>
  <si>
    <t>T.J. Leaf</t>
  </si>
  <si>
    <t>Courtney Lee</t>
  </si>
  <si>
    <t>Walt Lemon Jr.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</si>
  <si>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</si>
  <si>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</si>
  <si>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</si>
  <si>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</si>
  <si>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</si>
  <si>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</si>
  <si>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</si>
  <si>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</si>
  <si>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</si>
  <si>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Kevon Looney</t>
  </si>
  <si>
    <t>Brook Lopez</t>
  </si>
  <si>
    <t>Robin Lopez</t>
  </si>
  <si>
    <t>Kevin Love</t>
  </si>
  <si>
    <t>Kyle Lowry</t>
  </si>
  <si>
    <t>Timothe Luwawu-Cabarrot</t>
  </si>
  <si>
    <t>Tyler Lydon</t>
  </si>
  <si>
    <t>Trey Lyles</t>
  </si>
  <si>
    <t>Shelvin Mack</t>
  </si>
  <si>
    <t>Josh Magette</t>
  </si>
  <si>
    <t>Ian Mahinmi</t>
  </si>
  <si>
    <t>Thon Maker</t>
  </si>
  <si>
    <t>Boban Marjanovic</t>
  </si>
  <si>
    <t>Lauri Markkanen</t>
  </si>
  <si>
    <t>Jarell Martin</t>
  </si>
  <si>
    <t>Frank Mason</t>
  </si>
  <si>
    <t>Mangok Mathiang</t>
  </si>
  <si>
    <t>Wesley Matthews</t>
  </si>
  <si>
    <t>Luc Mbah a Moute</t>
  </si>
  <si>
    <t>James Michael McAdoo</t>
  </si>
  <si>
    <t>Patrick McCaw</t>
  </si>
  <si>
    <t>C.J. McCollum</t>
  </si>
  <si>
    <t>T.J. McConnell</t>
  </si>
  <si>
    <t>Erik McCree</t>
  </si>
  <si>
    <t>Chris McCullough</t>
  </si>
  <si>
    <t>Doug McDermott</t>
  </si>
  <si>
    <t>JaVale McGee</t>
  </si>
  <si>
    <t>Rodney McGruder</t>
  </si>
  <si>
    <t>Trey McKinney-Jones</t>
  </si>
  <si>
    <t>Alfonzo McKinnie</t>
  </si>
  <si>
    <t>Ben McLemore</t>
  </si>
  <si>
    <t>Josh McRoberts</t>
  </si>
  <si>
    <t>Jodie Meeks</t>
  </si>
  <si>
    <t>Salah Mejri</t>
  </si>
  <si>
    <t>Jordan Mickey</t>
  </si>
  <si>
    <t>Khris Middleton</t>
  </si>
  <si>
    <t>C.J. Miles</t>
  </si>
  <si>
    <t>Darius Miller</t>
  </si>
  <si>
    <t>Malcolm Miller</t>
  </si>
  <si>
    <t>Patty Mills</t>
  </si>
  <si>
    <t>Paul Millsap</t>
  </si>
  <si>
    <t>Nikola Mirotic</t>
  </si>
  <si>
    <t>Donovan Mitchell</t>
  </si>
  <si>
    <t>Naz Mitrou-Long</t>
  </si>
  <si>
    <t>Malik Monk</t>
  </si>
  <si>
    <t>Greg Monroe</t>
  </si>
  <si>
    <t>Luis Montero</t>
  </si>
  <si>
    <t>Ben Moore</t>
  </si>
  <si>
    <t>E'Twaun Moore</t>
  </si>
  <si>
    <t>Eric Moreland</t>
  </si>
  <si>
    <t>Jaylen Morris</t>
  </si>
  <si>
    <t>Marcus Morris</t>
  </si>
  <si>
    <t>Markieff Morris</t>
  </si>
  <si>
    <t>Monte Morris</t>
  </si>
  <si>
    <t>Johnathan Motley</t>
  </si>
  <si>
    <t>Timofey Mozgov</t>
  </si>
  <si>
    <t>Emmanuel Mudiay</t>
  </si>
  <si>
    <t>Shabazz Muhammad</t>
  </si>
  <si>
    <t>Xavier Munford</t>
  </si>
  <si>
    <t>Dejounte Murray</t>
  </si>
  <si>
    <t>Jamal Murray</t>
  </si>
  <si>
    <t>Mike Muscala</t>
  </si>
  <si>
    <t>Abdel Nader</t>
  </si>
  <si>
    <t>Larry Nance</t>
  </si>
  <si>
    <t>Shabazz Napier</t>
  </si>
  <si>
    <t>Jameer Nelson</t>
  </si>
  <si>
    <t>Raul Neto</t>
  </si>
  <si>
    <t>Georges Niang</t>
  </si>
  <si>
    <t>Joakim Noah</t>
  </si>
  <si>
    <t>Nerlens Noel</t>
  </si>
  <si>
    <t>Lucas Nogueira</t>
  </si>
  <si>
    <t>Dirk Nowitzki</t>
  </si>
  <si>
    <t>Frank Ntilikina</t>
  </si>
  <si>
    <t>Jusuf Nurkic</t>
  </si>
  <si>
    <t>David Nwaba</t>
  </si>
  <si>
    <t>Johnny O'Bryant</t>
  </si>
  <si>
    <t>Royce O'Neale</t>
  </si>
  <si>
    <t>Kyle O'Quinn</t>
  </si>
  <si>
    <t>Semi Ojeleye</t>
  </si>
  <si>
    <t>Emeka Okafor</t>
  </si>
  <si>
    <t>Jahlil Okafor</t>
  </si>
  <si>
    <t>Victor Oladipo</t>
  </si>
  <si>
    <t>Kelly Olynyk</t>
  </si>
  <si>
    <t>Cedi Osman</t>
  </si>
  <si>
    <t>Kelly Oubre</t>
  </si>
  <si>
    <t>Zaza Pachulia</t>
  </si>
  <si>
    <t>Marcus Paige</t>
  </si>
  <si>
    <t>Georgios Papagiannis</t>
  </si>
  <si>
    <t>Jabari Parker</t>
  </si>
  <si>
    <t>Tony Parker</t>
  </si>
  <si>
    <t>Chandler Parsons</t>
  </si>
  <si>
    <t>Patrick Patterson</t>
  </si>
  <si>
    <t>Brandon Paul</t>
  </si>
  <si>
    <t>Chris Paul</t>
  </si>
  <si>
    <t>Adreian Payne</t>
  </si>
  <si>
    <t>Cameron Payne</t>
  </si>
  <si>
    <t>Elfrid Payton</t>
  </si>
  <si>
    <t>Gary Payton</t>
  </si>
  <si>
    <t>London Perrantes</t>
  </si>
  <si>
    <t>Alec Peters</t>
  </si>
  <si>
    <t>Marshall Plumlee</t>
  </si>
  <si>
    <t>Mason Plumlee</t>
  </si>
  <si>
    <t>Miles Plumlee</t>
  </si>
  <si>
    <t>Jakob Poeltl</t>
  </si>
  <si>
    <t>Quincy Pondexter</t>
  </si>
  <si>
    <t>Otto Porter</t>
  </si>
  <si>
    <t>Bobby Portis</t>
  </si>
  <si>
    <t>Kristaps Porzingis</t>
  </si>
  <si>
    <t>Dwight Powell</t>
  </si>
  <si>
    <t>Norman Powell</t>
  </si>
  <si>
    <t>Alex Poythress</t>
  </si>
  <si>
    <t>Jacob Pullen</t>
  </si>
  <si>
    <t>Rodney Purvis</t>
  </si>
  <si>
    <t>Zhou Qi</t>
  </si>
  <si>
    <t>Ivan Rabb</t>
  </si>
  <si>
    <t>Julius Randle</t>
  </si>
  <si>
    <t>Zach Randolph</t>
  </si>
  <si>
    <t>Xavier Rathan-Mayes</t>
  </si>
  <si>
    <t>J.J. Redick</t>
  </si>
  <si>
    <t>Davon Reed</t>
  </si>
  <si>
    <t>Willie Reed</t>
  </si>
  <si>
    <t>Josh Richardson</t>
  </si>
  <si>
    <t>Malachi Richardson</t>
  </si>
  <si>
    <t>Austin Rivers</t>
  </si>
  <si>
    <t>Andre Roberson</t>
  </si>
  <si>
    <t>Glenn Robinson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</si>
  <si>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</si>
  <si>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</si>
  <si>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</si>
  <si>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</si>
  <si>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</si>
  <si>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</si>
  <si>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</si>
  <si>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JaKarr Sampson</t>
  </si>
  <si>
    <t>Dario Saric</t>
  </si>
  <si>
    <t>Tomas Satoransky</t>
  </si>
  <si>
    <t>Dennis Schroder</t>
  </si>
  <si>
    <t>Mike Scott</t>
  </si>
  <si>
    <t>Thabo Sefolosha</t>
  </si>
  <si>
    <t>Wayne Selden</t>
  </si>
  <si>
    <t>Ramon Sessions</t>
  </si>
  <si>
    <t>Iman Shumpert</t>
  </si>
  <si>
    <t>Pascal Siakam</t>
  </si>
  <si>
    <t>Ben Simmons</t>
  </si>
  <si>
    <t>Jonathon Simmons</t>
  </si>
  <si>
    <t>Kobi Simmons</t>
  </si>
  <si>
    <t>Kyle Singler</t>
  </si>
  <si>
    <t>Marcus Smart</t>
  </si>
  <si>
    <t>Dennis Smith</t>
  </si>
  <si>
    <t>Ish Smith</t>
  </si>
  <si>
    <t>J.R. Smith</t>
  </si>
  <si>
    <t>Jason Smith</t>
  </si>
  <si>
    <t>Josh Smith</t>
  </si>
  <si>
    <t>Tony Snell</t>
  </si>
  <si>
    <t>Marreese Speights</t>
  </si>
  <si>
    <t>Nik Stauskas</t>
  </si>
  <si>
    <t>Lance Stephenson</t>
  </si>
  <si>
    <t>Julyan Stone</t>
  </si>
  <si>
    <t>Caleb Swanigan</t>
  </si>
  <si>
    <t>Jayson Tatum</t>
  </si>
  <si>
    <t>Isaiah Taylor</t>
  </si>
  <si>
    <t>Jeff Teague</t>
  </si>
  <si>
    <t>Mirza Teletovic</t>
  </si>
  <si>
    <t>Garrett Temple</t>
  </si>
  <si>
    <t>Milos Teodosic</t>
  </si>
  <si>
    <t>Jason Terry</t>
  </si>
  <si>
    <t>Daniel Theis</t>
  </si>
  <si>
    <t>Isaiah Thomas</t>
  </si>
  <si>
    <t>Lance Thomas</t>
  </si>
  <si>
    <t>Klay Thompson</t>
  </si>
  <si>
    <t>Tristan Thompson</t>
  </si>
  <si>
    <t>Sindarius Thornwell</t>
  </si>
  <si>
    <t>Anthony Tolliver</t>
  </si>
  <si>
    <t>Karl-Anthony Towns</t>
  </si>
  <si>
    <t>P.J. Tucker</t>
  </si>
  <si>
    <t>Evan Turner</t>
  </si>
  <si>
    <t>Myles Turner</t>
  </si>
  <si>
    <t>Ekpe Udoh</t>
  </si>
  <si>
    <t>Tyler Ulis</t>
  </si>
  <si>
    <t>Jonas Valanciunas</t>
  </si>
  <si>
    <t>Denzel Valentine</t>
  </si>
  <si>
    <t>Fred VanVleet</t>
  </si>
  <si>
    <t>Rashad Vaughn</t>
  </si>
  <si>
    <t>Noah Vonleh</t>
  </si>
  <si>
    <t>Nikola Vucevic</t>
  </si>
  <si>
    <t>Dwyane Wade</t>
  </si>
  <si>
    <t>Dion Waiters</t>
  </si>
  <si>
    <t>Kemba Walker</t>
  </si>
  <si>
    <t>John Wall</t>
  </si>
  <si>
    <t>Tyrone Wallace</t>
  </si>
  <si>
    <t>T.J. Warren</t>
  </si>
  <si>
    <t>Travis Wear</t>
  </si>
  <si>
    <t>James Webb</t>
  </si>
  <si>
    <t>Briante Weber</t>
  </si>
  <si>
    <t>David West</t>
  </si>
  <si>
    <t>Russell Westbrook</t>
  </si>
  <si>
    <t>Andrew White</t>
  </si>
  <si>
    <t>Derrick White</t>
  </si>
  <si>
    <t>Okaro White</t>
  </si>
  <si>
    <t>Isaiah Whitehead</t>
  </si>
  <si>
    <t>Hassan Whiteside</t>
  </si>
  <si>
    <t>Andrew Wiggins</t>
  </si>
  <si>
    <t>Jacob Wiley</t>
  </si>
  <si>
    <t>Damien Wilkins</t>
  </si>
  <si>
    <t>C.J. Williams</t>
  </si>
  <si>
    <t>Lou Williams</t>
  </si>
  <si>
    <t>Marvin Williams</t>
  </si>
  <si>
    <t>Matt Williams</t>
  </si>
  <si>
    <t>Troy Williams</t>
  </si>
  <si>
    <t>D.J. Wilson</t>
  </si>
  <si>
    <t>Jamil Wilson</t>
  </si>
  <si>
    <t>Justise Winslow</t>
  </si>
  <si>
    <t>Jeff Withey</t>
  </si>
  <si>
    <t>Nate Wolters</t>
  </si>
  <si>
    <t>Brandan Wright</t>
  </si>
  <si>
    <t>Delon Wright</t>
  </si>
  <si>
    <t>Guerschon Yabusele</t>
  </si>
  <si>
    <t>James Young</t>
  </si>
  <si>
    <t>Joe Young</t>
  </si>
  <si>
    <t>Nick Young</t>
  </si>
  <si>
    <t>Thaddeus Young</t>
  </si>
  <si>
    <t>Cody Zeller</t>
  </si>
  <si>
    <t>Tyler Zeller</t>
  </si>
  <si>
    <t>Paul Zipser</t>
  </si>
  <si>
    <t>Ante Zizic</t>
  </si>
  <si>
    <t>Ivica Zubac</t>
  </si>
  <si>
    <t>Num</t>
  </si>
  <si>
    <t>PLAYER</t>
  </si>
  <si>
    <t>POS</t>
  </si>
  <si>
    <t>BODY FAT %</t>
  </si>
  <si>
    <t>HAND LENGTH (INCHES)</t>
  </si>
  <si>
    <t>HAND WIDTH (INCHES)</t>
  </si>
  <si>
    <t>HEIGHT W/O SHOES</t>
  </si>
  <si>
    <t>HEIGHT W/ SHOES</t>
  </si>
  <si>
    <t>STANDING REACH</t>
  </si>
  <si>
    <t>WEIGHT (LBS)</t>
  </si>
  <si>
    <t>WINGSPAN</t>
  </si>
  <si>
    <t>PF-C</t>
  </si>
  <si>
    <t>6' 10.25''</t>
  </si>
  <si>
    <t>7' 0''</t>
  </si>
  <si>
    <t>9' 3''</t>
  </si>
  <si>
    <t>7' 1''</t>
  </si>
  <si>
    <t>SG-SF</t>
  </si>
  <si>
    <t>6' 5.5''</t>
  </si>
  <si>
    <t>6' 6.75''</t>
  </si>
  <si>
    <t>8' 9.5''</t>
  </si>
  <si>
    <t>V.J. Beachem</t>
  </si>
  <si>
    <t>6' 6.25''</t>
  </si>
  <si>
    <t>6' 8''</t>
  </si>
  <si>
    <t>8' 8.5''</t>
  </si>
  <si>
    <t>6' 8.25''</t>
  </si>
  <si>
    <t>6' 9.5''</t>
  </si>
  <si>
    <t>8' 11.5''</t>
  </si>
  <si>
    <t>SG</t>
  </si>
  <si>
    <t>6' 3''</t>
  </si>
  <si>
    <t>6' 4.5''</t>
  </si>
  <si>
    <t>8' 3.5''</t>
  </si>
  <si>
    <t>6' 5.25''</t>
  </si>
  <si>
    <t>C</t>
  </si>
  <si>
    <t>6' 9.25''</t>
  </si>
  <si>
    <t>6' 10.75''</t>
  </si>
  <si>
    <t>9' 4.5''</t>
  </si>
  <si>
    <t>7' 5''</t>
  </si>
  <si>
    <t>Thomas Welsh</t>
  </si>
  <si>
    <t>6' 11.5''</t>
  </si>
  <si>
    <t>7' 0.5''</t>
  </si>
  <si>
    <t>9' 1.5''</t>
  </si>
  <si>
    <t>7' 6''</t>
  </si>
  <si>
    <t>6' 7''</t>
  </si>
  <si>
    <t>8' 7''</t>
  </si>
  <si>
    <t>6' 8.75''</t>
  </si>
  <si>
    <t>TJ Leaf</t>
  </si>
  <si>
    <t>6' 9.75''</t>
  </si>
  <si>
    <t>8' 11''</t>
  </si>
  <si>
    <t>6' 11''</t>
  </si>
  <si>
    <t>Svi Mykhailiuk</t>
  </si>
  <si>
    <t>6' 6.5''</t>
  </si>
  <si>
    <t>6' 7.5''</t>
  </si>
  <si>
    <t>8' 4''</t>
  </si>
  <si>
    <t>6' 5''</t>
  </si>
  <si>
    <t>6' 3.5''</t>
  </si>
  <si>
    <t>6' 4.75''</t>
  </si>
  <si>
    <t>6' 10''</t>
  </si>
  <si>
    <t>SF-SG</t>
  </si>
  <si>
    <t>8' 6''</t>
  </si>
  <si>
    <t>Rawle Alkins</t>
  </si>
  <si>
    <t>6' 2.5''</t>
  </si>
  <si>
    <t>6' 3.75''</t>
  </si>
  <si>
    <t>8' 3''</t>
  </si>
  <si>
    <t>Peter Jok</t>
  </si>
  <si>
    <t>6' 4.25''</t>
  </si>
  <si>
    <t>6' 5.75''</t>
  </si>
  <si>
    <t>8' 5''</t>
  </si>
  <si>
    <t>Omer Yurtseven</t>
  </si>
  <si>
    <t>6' 10.5''</t>
  </si>
  <si>
    <t>6' 11.75''</t>
  </si>
  <si>
    <t>9' 0.5''</t>
  </si>
  <si>
    <t>SF</t>
  </si>
  <si>
    <t>6' 7.75''</t>
  </si>
  <si>
    <t>7' 2.25''</t>
  </si>
  <si>
    <t>Nigel Williams-Goss</t>
  </si>
  <si>
    <t>PG</t>
  </si>
  <si>
    <t>6' 1.5''</t>
  </si>
  <si>
    <t>6' 7.25''</t>
  </si>
  <si>
    <t>7' 3.25''</t>
  </si>
  <si>
    <t>Moritz Wagner</t>
  </si>
  <si>
    <t>6' 11.25''</t>
  </si>
  <si>
    <t>9' 0''</t>
  </si>
  <si>
    <t>6' 1.25''</t>
  </si>
  <si>
    <t>8' 0.5''</t>
  </si>
  <si>
    <t>6' 4''</t>
  </si>
  <si>
    <t>Melo Trimble</t>
  </si>
  <si>
    <t>7' 11.5''</t>
  </si>
  <si>
    <t>6' 2''</t>
  </si>
  <si>
    <t>-%</t>
  </si>
  <si>
    <t>-</t>
  </si>
  <si>
    <t>8' 2.5''</t>
  </si>
  <si>
    <t>7' 0.25''</t>
  </si>
  <si>
    <t>6' 3.25''</t>
  </si>
  <si>
    <t>6' 6''</t>
  </si>
  <si>
    <t>Kennedy Meeks</t>
  </si>
  <si>
    <t>8' 10''</t>
  </si>
  <si>
    <t>6' 1''</t>
  </si>
  <si>
    <t>6' 2.25''</t>
  </si>
  <si>
    <t>Justin Patton</t>
  </si>
  <si>
    <t>9' 3.5''</t>
  </si>
  <si>
    <t>7' 3''</t>
  </si>
  <si>
    <t>Justin Jackson (UNC)</t>
  </si>
  <si>
    <t>Justin Jackson (UMD)</t>
  </si>
  <si>
    <t>6' 8.5''</t>
  </si>
  <si>
    <t>Jonathan Jeanne</t>
  </si>
  <si>
    <t>7' 0.75''</t>
  </si>
  <si>
    <t>7' 2''</t>
  </si>
  <si>
    <t>9' 5.5''</t>
  </si>
  <si>
    <t>7' 6.5''</t>
  </si>
  <si>
    <t>7' 4''</t>
  </si>
  <si>
    <t>8' 10.5''</t>
  </si>
  <si>
    <t>5' 10.75''</t>
  </si>
  <si>
    <t>5' 11.5''</t>
  </si>
  <si>
    <t>7' 11''</t>
  </si>
  <si>
    <t>6' 9''</t>
  </si>
  <si>
    <t>7' 5.25''</t>
  </si>
  <si>
    <t>Jaron Blossomgame</t>
  </si>
  <si>
    <t>8' 9''</t>
  </si>
  <si>
    <t>9' 1''</t>
  </si>
  <si>
    <t>7' 1.5''</t>
  </si>
  <si>
    <t>Isaiah Briscoe</t>
  </si>
  <si>
    <t>6' 2.75''</t>
  </si>
  <si>
    <t>9' 2.5''</t>
  </si>
  <si>
    <t>7' 6.25''</t>
  </si>
  <si>
    <t>Harry Giles</t>
  </si>
  <si>
    <t>Hamidou Diallo</t>
  </si>
  <si>
    <t>8' 5.5''</t>
  </si>
  <si>
    <t>Frank Mason III</t>
  </si>
  <si>
    <t>5' 11''</t>
  </si>
  <si>
    <t>6' 0''</t>
  </si>
  <si>
    <t>7' 10''</t>
  </si>
  <si>
    <t>Frank Jackson</t>
  </si>
  <si>
    <t>8' 2''</t>
  </si>
  <si>
    <t>Eric Mika</t>
  </si>
  <si>
    <t>Edrice Adebayo</t>
  </si>
  <si>
    <t>7' 2.75''</t>
  </si>
  <si>
    <t>Edmond Sumner</t>
  </si>
  <si>
    <t>8' 6.5''</t>
  </si>
  <si>
    <t>8' 7.5''</t>
  </si>
  <si>
    <t>8' 1''</t>
  </si>
  <si>
    <t>8' 4.5''</t>
  </si>
  <si>
    <t>Devin Robinson</t>
  </si>
  <si>
    <t>Derrick Walton Jr.</t>
  </si>
  <si>
    <t>6' 0.75''</t>
  </si>
  <si>
    <t>De?Aaron Fox</t>
  </si>
  <si>
    <t>Chris Boucher</t>
  </si>
  <si>
    <t>Cameron Oliver</t>
  </si>
  <si>
    <t>7' 1.25''</t>
  </si>
  <si>
    <t>Andrew Jones</t>
  </si>
  <si>
    <t>7' 7.75''</t>
  </si>
  <si>
    <t>Wade Baldwin IV</t>
  </si>
  <si>
    <t>5' 8.75''</t>
  </si>
  <si>
    <t>5' 10''</t>
  </si>
  <si>
    <t>7' 4.5''</t>
  </si>
  <si>
    <t>Taurean Prince</t>
  </si>
  <si>
    <t>Stephen Zimmerman</t>
  </si>
  <si>
    <t>7' 2.5''</t>
  </si>
  <si>
    <t>Sheldon McClellan</t>
  </si>
  <si>
    <t>8' 1.5''</t>
  </si>
  <si>
    <t>Robert Carter Jr</t>
  </si>
  <si>
    <t>Perry Ellis</t>
  </si>
  <si>
    <t>PG-SG</t>
  </si>
  <si>
    <t>SF-PF</t>
  </si>
  <si>
    <t>Michael Gbinije</t>
  </si>
  <si>
    <t>7' 8.5''</t>
  </si>
  <si>
    <t>6' 0.5''</t>
  </si>
  <si>
    <t>6' 1.75''</t>
  </si>
  <si>
    <t>Marcus Lee</t>
  </si>
  <si>
    <t>Malik Newman</t>
  </si>
  <si>
    <t>Kyle Wiltjer</t>
  </si>
  <si>
    <t>5' 8.25''</t>
  </si>
  <si>
    <t>5' 9.5''</t>
  </si>
  <si>
    <t>7' 1.75''</t>
  </si>
  <si>
    <t>Jarrod Uthoff</t>
  </si>
  <si>
    <t>8' 8''</t>
  </si>
  <si>
    <t>Isaiah Miles</t>
  </si>
  <si>
    <t>Isaiah Cousins</t>
  </si>
  <si>
    <t>Gary Payton II</t>
  </si>
  <si>
    <t>Elgin Cook</t>
  </si>
  <si>
    <t>Diamond Stone</t>
  </si>
  <si>
    <t>7' 9''</t>
  </si>
  <si>
    <t>Dedric Lawson</t>
  </si>
  <si>
    <t>DeAndre Bembry</t>
  </si>
  <si>
    <t>7' 3.75''</t>
  </si>
  <si>
    <t>Chinanu Onuaku</t>
  </si>
  <si>
    <t>Cat Barber</t>
  </si>
  <si>
    <t>7' 3.5''</t>
  </si>
  <si>
    <t>Ben Bentil</t>
  </si>
  <si>
    <t>AJ English</t>
  </si>
  <si>
    <t>Tyler Harvey</t>
  </si>
  <si>
    <t>Terran Petteway</t>
  </si>
  <si>
    <t>TaShawn Thomas</t>
  </si>
  <si>
    <t>TJ McConnell</t>
  </si>
  <si>
    <t>Ryan Boatright</t>
  </si>
  <si>
    <t>Robert Upshaw</t>
  </si>
  <si>
    <t>9' 5''</t>
  </si>
  <si>
    <t>7' 5.5''</t>
  </si>
  <si>
    <t>Rakeem Christmas</t>
  </si>
  <si>
    <t>6' 0.25''</t>
  </si>
  <si>
    <t>8' 0''</t>
  </si>
  <si>
    <t>Olivier Hanlan</t>
  </si>
  <si>
    <t>C-PF</t>
  </si>
  <si>
    <t>9' 4''</t>
  </si>
  <si>
    <t>Mouhammadou Jaiteh</t>
  </si>
  <si>
    <t>7' 4.25''</t>
  </si>
  <si>
    <t>Michael Qualls</t>
  </si>
  <si>
    <t>Michael Frazier II</t>
  </si>
  <si>
    <t>Marcus Thornton</t>
  </si>
  <si>
    <t>9' 2''</t>
  </si>
  <si>
    <t>Keifer Sykes</t>
  </si>
  <si>
    <t>5' 10.5''</t>
  </si>
  <si>
    <t>5' 11.75''</t>
  </si>
  <si>
    <t>Joseph Young</t>
  </si>
  <si>
    <t>SG-PG</t>
  </si>
  <si>
    <t>7' 10.5''</t>
  </si>
  <si>
    <t>Jonathan Holmes</t>
  </si>
  <si>
    <t>PF-SF</t>
  </si>
  <si>
    <t>J.P. Tokoto</t>
  </si>
  <si>
    <t>George de Paula</t>
  </si>
  <si>
    <t>Dez Wells</t>
  </si>
  <si>
    <t>D?Angelo Russell</t>
  </si>
  <si>
    <t>Corey Hawkins</t>
  </si>
  <si>
    <t>Cliff Alexander</t>
  </si>
  <si>
    <t>Christian Wood</t>
  </si>
  <si>
    <t>Chris Walker</t>
  </si>
  <si>
    <t>Chasson Randle</t>
  </si>
  <si>
    <t>Brandon Ashley</t>
  </si>
  <si>
    <t>Branden Dawson</t>
  </si>
  <si>
    <t>Anthony Brown</t>
  </si>
  <si>
    <t>Alan Williams</t>
  </si>
  <si>
    <t>Aaron White</t>
  </si>
  <si>
    <t>Aaron Harrison</t>
  </si>
  <si>
    <t>Xavier Thames</t>
  </si>
  <si>
    <t>Thanasis Antetokounmpo</t>
  </si>
  <si>
    <t>Semaj Christon</t>
  </si>
  <si>
    <t>Russ Smith</t>
  </si>
  <si>
    <t>Patric Young</t>
  </si>
  <si>
    <t>P.J. Hairston</t>
  </si>
  <si>
    <t>Nick Johnson</t>
  </si>
  <si>
    <t>Melvin Ejim</t>
  </si>
  <si>
    <t>Lamar Patterson</t>
  </si>
  <si>
    <t>LaQuinton Ross</t>
  </si>
  <si>
    <t>Kendall Williams</t>
  </si>
  <si>
    <t>K.J. McDaniels</t>
  </si>
  <si>
    <t>Jordan McRae</t>
  </si>
  <si>
    <t>Jordan Bachynski</t>
  </si>
  <si>
    <t>Jordan Adams</t>
  </si>
  <si>
    <t>Johnny O?Bryant III</t>
  </si>
  <si>
    <t>Jarnell Stokes</t>
  </si>
  <si>
    <t>James McAdoo</t>
  </si>
  <si>
    <t>Jahii Carson</t>
  </si>
  <si>
    <t>5' 9.75''</t>
  </si>
  <si>
    <t>Jabari Brown</t>
  </si>
  <si>
    <t>Isaiah Austin</t>
  </si>
  <si>
    <t>Glenn Robinson III</t>
  </si>
  <si>
    <t>Devyn Marble</t>
  </si>
  <si>
    <t>Deonte Burton</t>
  </si>
  <si>
    <t>DeAndre Kane</t>
  </si>
  <si>
    <t>DeAndre Daniels</t>
  </si>
  <si>
    <t>Dante Exum</t>
  </si>
  <si>
    <t>Cory Jefferson</t>
  </si>
  <si>
    <t>Cleanthony Early</t>
  </si>
  <si>
    <t>Cameron Bairstow</t>
  </si>
  <si>
    <t>C.J. Wilcox</t>
  </si>
  <si>
    <t>C.J. Fair</t>
  </si>
  <si>
    <t>Alex Kirk</t>
  </si>
  <si>
    <t>Alec Brown</t>
  </si>
  <si>
    <t>Aaron Craft</t>
  </si>
  <si>
    <t>Will Clyburn</t>
  </si>
  <si>
    <t>Trevor Mbakwe</t>
  </si>
  <si>
    <t>Tony Mitchell</t>
  </si>
  <si>
    <t>Tim Hardaway Jr.</t>
  </si>
  <si>
    <t>Solomon Hill</t>
  </si>
  <si>
    <t>5' 10.25''</t>
  </si>
  <si>
    <t>Seth Curry</t>
  </si>
  <si>
    <t>Ryan Kelly</t>
  </si>
  <si>
    <t>9' 7''</t>
  </si>
  <si>
    <t>Ricky Ledo</t>
  </si>
  <si>
    <t>Richard Howell</t>
  </si>
  <si>
    <t>Ray McCallum</t>
  </si>
  <si>
    <t>Pierre Jackson</t>
  </si>
  <si>
    <t>Phil Pressey</t>
  </si>
  <si>
    <t>7' 8''</t>
  </si>
  <si>
    <t>Peyton Siva</t>
  </si>
  <si>
    <t>Norvel Pelle</t>
  </si>
  <si>
    <t>Myck Kabongo</t>
  </si>
  <si>
    <t>Kenny Kadji</t>
  </si>
  <si>
    <t>James Southerland</t>
  </si>
  <si>
    <t>Jamaal Franklin</t>
  </si>
  <si>
    <t>Jackie Carmichael</t>
  </si>
  <si>
    <t>Grant Jerrett</t>
  </si>
  <si>
    <t>Glen Rice</t>
  </si>
  <si>
    <t>Erik Murphy</t>
  </si>
  <si>
    <t>Erick Green</t>
  </si>
  <si>
    <t>Deshaun Thomas</t>
  </si>
  <si>
    <t>Colton Iverson</t>
  </si>
  <si>
    <t>Carrick Felix</t>
  </si>
  <si>
    <t>CJ McCollum</t>
  </si>
  <si>
    <t>CJ Leslie</t>
  </si>
  <si>
    <t>Brandon Davies</t>
  </si>
  <si>
    <t>BJ Young</t>
  </si>
  <si>
    <t>Archie Goodwin</t>
  </si>
  <si>
    <t>Adonis Thomas</t>
  </si>
  <si>
    <t>William Buford</t>
  </si>
  <si>
    <t>Tyshawn Taylor</t>
  </si>
  <si>
    <t>Tu Holloway</t>
  </si>
  <si>
    <t>Tony Wroten</t>
  </si>
  <si>
    <t>Thomas Robinson</t>
  </si>
  <si>
    <t>Terrence Jones</t>
  </si>
  <si>
    <t>Scott Machado</t>
  </si>
  <si>
    <t>Royce White</t>
  </si>
  <si>
    <t>Robbie Hummel</t>
  </si>
  <si>
    <t>Quincy Miller</t>
  </si>
  <si>
    <t>Perry Jones</t>
  </si>
  <si>
    <t>Orlando Johnson</t>
  </si>
  <si>
    <t>Marquis Teague</t>
  </si>
  <si>
    <t>Marcus Denmon</t>
  </si>
  <si>
    <t>7' 4.75''</t>
  </si>
  <si>
    <t>Kris Joseph</t>
  </si>
  <si>
    <t>Kim English</t>
  </si>
  <si>
    <t>Kevin Murphy</t>
  </si>
  <si>
    <t>Kevin Jones</t>
  </si>
  <si>
    <t>Kendall Marshall</t>
  </si>
  <si>
    <t>Jordan Taylor</t>
  </si>
  <si>
    <t>John Jenkins</t>
  </si>
  <si>
    <t>Jeff Taylor</t>
  </si>
  <si>
    <t>Jared Sullinger</t>
  </si>
  <si>
    <t>Jared Cunningham</t>
  </si>
  <si>
    <t>J'Covan Brown</t>
  </si>
  <si>
    <t>Hollis Thompson</t>
  </si>
  <si>
    <t>Henry Sims</t>
  </si>
  <si>
    <t>Festus Ezeli</t>
  </si>
  <si>
    <t>7' 5.75''</t>
  </si>
  <si>
    <t>Fab Melo</t>
  </si>
  <si>
    <t>Drew Gordon</t>
  </si>
  <si>
    <t>Doron Lamb</t>
  </si>
  <si>
    <t>Darius Johnson-Odom</t>
  </si>
  <si>
    <t>Bernard James</t>
  </si>
  <si>
    <t>Arnett Moultrie</t>
  </si>
  <si>
    <t>Andrew Nicholson</t>
  </si>
  <si>
    <t>Tyler Honeycutt</t>
  </si>
  <si>
    <t>Trey Thompkins</t>
  </si>
  <si>
    <t>Travis Leslie</t>
  </si>
  <si>
    <t>Rick Jackson</t>
  </si>
  <si>
    <t>Norris Cole</t>
  </si>
  <si>
    <t>Nolan Smith</t>
  </si>
  <si>
    <t>Michael Dunigan</t>
  </si>
  <si>
    <t>Marshon Brooks</t>
  </si>
  <si>
    <t>Malcolm Thomas</t>
  </si>
  <si>
    <t>Malcolm Lee</t>
  </si>
  <si>
    <t>LaceDarius Dunn</t>
  </si>
  <si>
    <t>6' 10.1''</t>
  </si>
  <si>
    <t>7' 7.5''</t>
  </si>
  <si>
    <t>Keith Benson</t>
  </si>
  <si>
    <t>Justin Harper</t>
  </si>
  <si>
    <t>Josh Selby</t>
  </si>
  <si>
    <t>Jordan Williams</t>
  </si>
  <si>
    <t>Jordan Hamilton</t>
  </si>
  <si>
    <t>Jon Diebler</t>
  </si>
  <si>
    <t>Jeremy Tyler</t>
  </si>
  <si>
    <t>Jereme Richmond</t>
  </si>
  <si>
    <t>Jamie Skeen</t>
  </si>
  <si>
    <t>James Fredette</t>
  </si>
  <si>
    <t>JaJuan Johnson</t>
  </si>
  <si>
    <t>Gregory Smith</t>
  </si>
  <si>
    <t>Derrick Williams</t>
  </si>
  <si>
    <t>Demetri McCamey</t>
  </si>
  <si>
    <t>David Lighty</t>
  </si>
  <si>
    <t>Darius Morris</t>
  </si>
  <si>
    <t>Chris Singleton</t>
  </si>
  <si>
    <t>Charles Jenkins</t>
  </si>
  <si>
    <t>Brandon Knight</t>
  </si>
  <si>
    <t>Andrew Goudelock</t>
  </si>
  <si>
    <t>Xavier Henry</t>
  </si>
  <si>
    <t>Willie Warren</t>
  </si>
  <si>
    <t>Terrico White</t>
  </si>
  <si>
    <t>Sylven Landesberg</t>
  </si>
  <si>
    <t>Stanley Robinson</t>
  </si>
  <si>
    <t>Solomon Alabi</t>
  </si>
  <si>
    <t>Sherron Collins</t>
  </si>
  <si>
    <t>Ryan Richards</t>
  </si>
  <si>
    <t>Mikhail Torrance</t>
  </si>
  <si>
    <t>Manny Harris</t>
  </si>
  <si>
    <t>Luke Harangody</t>
  </si>
  <si>
    <t>Lazar Hayward</t>
  </si>
  <si>
    <t>Larry Sanders</t>
  </si>
  <si>
    <t>Keith Gallon</t>
  </si>
  <si>
    <t>Jon Scheyer</t>
  </si>
  <si>
    <t>Jerome Jordan</t>
  </si>
  <si>
    <t>Jarvis Varnado</t>
  </si>
  <si>
    <t>James Anderson</t>
  </si>
  <si>
    <t>7' 7''</t>
  </si>
  <si>
    <t>Greivis Vasquez</t>
  </si>
  <si>
    <t>Gani Lawal</t>
  </si>
  <si>
    <t>Dominique Jones</t>
  </si>
  <si>
    <t>Dexter Pittman</t>
  </si>
  <si>
    <t>Devin Ebanks</t>
  </si>
  <si>
    <t>Derrick Caracter</t>
  </si>
  <si>
    <t>Darington Hobson</t>
  </si>
  <si>
    <t>Daniel Orton</t>
  </si>
  <si>
    <t>Damion James</t>
  </si>
  <si>
    <t>Craig Brackins</t>
  </si>
  <si>
    <t>Charles Garcia</t>
  </si>
  <si>
    <t>Artsiom Parakhouski</t>
  </si>
  <si>
    <t>Armon Johnson</t>
  </si>
  <si>
    <t>Andy Rautins</t>
  </si>
  <si>
    <t>Tyler Smith</t>
  </si>
  <si>
    <t>Tyler Hansbrough</t>
  </si>
  <si>
    <t>Ty Lawson</t>
  </si>
  <si>
    <t>5' 11.25''</t>
  </si>
  <si>
    <t>Toney Douglas</t>
  </si>
  <si>
    <t>Terrence Williams</t>
  </si>
  <si>
    <t>Sam Young</t>
  </si>
  <si>
    <t>Rodrigue Beaubois</t>
  </si>
  <si>
    <t>Josh Heytvelt</t>
  </si>
  <si>
    <t>Jordan Hill</t>
  </si>
  <si>
    <t>Jonny Flynn</t>
  </si>
  <si>
    <t>Jermaine Taylor</t>
  </si>
  <si>
    <t>Jerel McNeal</t>
  </si>
  <si>
    <t>Jeff Ayres</t>
  </si>
  <si>
    <t>Jeff Adrien</t>
  </si>
  <si>
    <t>Jack McClinton</t>
  </si>
  <si>
    <t>Hasheem Thabeet</t>
  </si>
  <si>
    <t>Gerald Henderson</t>
  </si>
  <si>
    <t>Eric Maynor</t>
  </si>
  <si>
    <t>Earl Clark</t>
  </si>
  <si>
    <t>Dionte Christmas</t>
  </si>
  <si>
    <t>Derrick Brown</t>
  </si>
  <si>
    <t>DeJuan Blair</t>
  </si>
  <si>
    <t>DaJuan Summers</t>
  </si>
  <si>
    <t>Chase Budinger</t>
  </si>
  <si>
    <t>Byron Mullens</t>
  </si>
  <si>
    <t>Austin Daye</t>
  </si>
  <si>
    <t>A.J. Price</t>
  </si>
  <si>
    <t>Vladimir Golubovic</t>
  </si>
  <si>
    <t>Tyrone Brazelton</t>
  </si>
  <si>
    <t>Trent Plaisted</t>
  </si>
  <si>
    <t>Takais Brown</t>
  </si>
  <si>
    <t>Stanley Burrell</t>
  </si>
  <si>
    <t>Sonny Weems</t>
  </si>
  <si>
    <t>Shawn James</t>
  </si>
  <si>
    <t>Shaun Pruitt</t>
  </si>
  <si>
    <t>Shan Foster</t>
  </si>
  <si>
    <t>Sean Singletary</t>
  </si>
  <si>
    <t>Sasha Kaun</t>
  </si>
  <si>
    <t>Russell Robinson</t>
  </si>
  <si>
    <t>Ronald Steele</t>
  </si>
  <si>
    <t>Robert Vaden</t>
  </si>
  <si>
    <t>Richard Roby</t>
  </si>
  <si>
    <t>Richard Hendrix</t>
  </si>
  <si>
    <t>Reggie Williams</t>
  </si>
  <si>
    <t>Ramel Bradley</t>
  </si>
  <si>
    <t>Quan Prowell</t>
  </si>
  <si>
    <t>Patrick Ewing Jr.</t>
  </si>
  <si>
    <t>Pat Calathes</t>
  </si>
  <si>
    <t>Othello Hunter</t>
  </si>
  <si>
    <t>O.J. Mayo</t>
  </si>
  <si>
    <t>Mike Taylor</t>
  </si>
  <si>
    <t>Mark Tyndale</t>
  </si>
  <si>
    <t>Marcus Dove</t>
  </si>
  <si>
    <t>Marcelus Kemp</t>
  </si>
  <si>
    <t>Malik Hairston</t>
  </si>
  <si>
    <t>Maarty Leunen</t>
  </si>
  <si>
    <t>Longar Longar</t>
  </si>
  <si>
    <t>Lester Hudson</t>
  </si>
  <si>
    <t>Kyle Hines</t>
  </si>
  <si>
    <t>Kentrell Gransberry</t>
  </si>
  <si>
    <t>Keith Brumbaugh</t>
  </si>
  <si>
    <t>Josh Duncan</t>
  </si>
  <si>
    <t>Joseph Jones</t>
  </si>
  <si>
    <t>John Riek</t>
  </si>
  <si>
    <t>7' 8.75''</t>
  </si>
  <si>
    <t>Joey Dorsey</t>
  </si>
  <si>
    <t>Joe Crawford</t>
  </si>
  <si>
    <t>Joe Alexander</t>
  </si>
  <si>
    <t>Jiri Hubalek</t>
  </si>
  <si>
    <t>Jeremy Pargo</t>
  </si>
  <si>
    <t>James Mays</t>
  </si>
  <si>
    <t>James Gist</t>
  </si>
  <si>
    <t>Jamar Butler</t>
  </si>
  <si>
    <t>9' 6.5''</t>
  </si>
  <si>
    <t>J.R. Giddens</t>
  </si>
  <si>
    <t>Gary Forbes</t>
  </si>
  <si>
    <t>Frank Elegar</t>
  </si>
  <si>
    <t>Drew Neitzel</t>
  </si>
  <si>
    <t>Donte Greene</t>
  </si>
  <si>
    <t>Deron Washington</t>
  </si>
  <si>
    <t>DeVon Hardin</t>
  </si>
  <si>
    <t>DeMarcus Nelson</t>
  </si>
  <si>
    <t>Davon Jefferson</t>
  </si>
  <si>
    <t>David Padgett</t>
  </si>
  <si>
    <t>Darnell Jackson</t>
  </si>
  <si>
    <t>Chris Daniels</t>
  </si>
  <si>
    <t>Charles Rhodes</t>
  </si>
  <si>
    <t>Bryce Taylor</t>
  </si>
  <si>
    <t>Brian Roberts</t>
  </si>
  <si>
    <t>Brian Butch</t>
  </si>
  <si>
    <t>Anthony Randolph</t>
  </si>
  <si>
    <t>Aleks Maric</t>
  </si>
  <si>
    <t>Zabian Dowdell</t>
  </si>
  <si>
    <t>Yue Sun</t>
  </si>
  <si>
    <t>Trey Johnson</t>
  </si>
  <si>
    <t>Taurean Green</t>
  </si>
  <si>
    <t>Stephane Lasme</t>
  </si>
  <si>
    <t>Spencer Hawes</t>
  </si>
  <si>
    <t>Sammy Mejia</t>
  </si>
  <si>
    <t>Ryvon Covile</t>
  </si>
  <si>
    <t>Russell Carter</t>
  </si>
  <si>
    <t>Ron Lewis</t>
  </si>
  <si>
    <t>Rodney Stuckey</t>
  </si>
  <si>
    <t>Reyshawn Terry</t>
  </si>
  <si>
    <t>Renaldas Seibutis</t>
  </si>
  <si>
    <t>Rashaun Freeman</t>
  </si>
  <si>
    <t>Rashad Jones-Jennings</t>
  </si>
  <si>
    <t>Quinton Hosley</t>
  </si>
  <si>
    <t>Mustafa Shakur</t>
  </si>
  <si>
    <t>Mohamed Abukar</t>
  </si>
  <si>
    <t>Marko Lekic</t>
  </si>
  <si>
    <t>Mario Boggan</t>
  </si>
  <si>
    <t>Major Wingate</t>
  </si>
  <si>
    <t>Kyle Visser</t>
  </si>
  <si>
    <t>Justin Doellman</t>
  </si>
  <si>
    <t>Julian Wright</t>
  </si>
  <si>
    <t>Jianlian Yi</t>
  </si>
  <si>
    <t>Jermareo Davidson</t>
  </si>
  <si>
    <t>Jeremy Hunt</t>
  </si>
  <si>
    <t>Javaris Crittenton</t>
  </si>
  <si>
    <t>Jared Jordan</t>
  </si>
  <si>
    <t>James Hughes</t>
  </si>
  <si>
    <t>Jamaal Tatum</t>
  </si>
  <si>
    <t>7' 9.5''</t>
  </si>
  <si>
    <t>JR Reynolds</t>
  </si>
  <si>
    <t>Ivan Radenovic</t>
  </si>
  <si>
    <t>Herbert Hill</t>
  </si>
  <si>
    <t>Greg Oden</t>
  </si>
  <si>
    <t>Ekene Ibekwe</t>
  </si>
  <si>
    <t>Dustin Salisbery</t>
  </si>
  <si>
    <t>Dominic McGuire</t>
  </si>
  <si>
    <t>Dominic James</t>
  </si>
  <si>
    <t>Demetris Nichols</t>
  </si>
  <si>
    <t>Darryl Watkins</t>
  </si>
  <si>
    <t>Daequan Cook</t>
  </si>
  <si>
    <t>DaShaun Wood</t>
  </si>
  <si>
    <t>DJ Strawberry</t>
  </si>
  <si>
    <t>Curtis Sumpter</t>
  </si>
  <si>
    <t>Craig Bradshaw</t>
  </si>
  <si>
    <t>Coleman Collins</t>
  </si>
  <si>
    <t>Coby Karl</t>
  </si>
  <si>
    <t>Chris Richard</t>
  </si>
  <si>
    <t>Cartier Martin</t>
  </si>
  <si>
    <t>Carl Landry</t>
  </si>
  <si>
    <t>Caleb Green</t>
  </si>
  <si>
    <t>Brandon Heath</t>
  </si>
  <si>
    <t>Brad Newley</t>
  </si>
  <si>
    <t>Blake Schilb</t>
  </si>
  <si>
    <t>Avis Wyatt</t>
  </si>
  <si>
    <t>Antanas Kavaliauskas</t>
  </si>
  <si>
    <t>Ali Traore</t>
  </si>
  <si>
    <t>Al Thornton</t>
  </si>
  <si>
    <t>Acie Law</t>
  </si>
  <si>
    <t>Aaron Gray</t>
  </si>
  <si>
    <t>Yemi Nicholson</t>
  </si>
  <si>
    <t>Will Blalock</t>
  </si>
  <si>
    <t>Viktor Keyru</t>
  </si>
  <si>
    <t>Tyrus Thomas</t>
  </si>
  <si>
    <t>Torin Francis</t>
  </si>
  <si>
    <t>Terence Dials</t>
  </si>
  <si>
    <t>Tedric Hill</t>
  </si>
  <si>
    <t>Tarence Kinsey</t>
  </si>
  <si>
    <t>Taquan Dean</t>
  </si>
  <si>
    <t>Taj Gray</t>
  </si>
  <si>
    <t>Steven Smith</t>
  </si>
  <si>
    <t>Steve Novak</t>
  </si>
  <si>
    <t>Solomon Jones</t>
  </si>
  <si>
    <t>Shelden Williams</t>
  </si>
  <si>
    <t>Shawne Williams</t>
  </si>
  <si>
    <t>Sean Dockery</t>
  </si>
  <si>
    <t>Ronnie Brewer</t>
  </si>
  <si>
    <t>Rodney Carney</t>
  </si>
  <si>
    <t>Renaldo Balkman</t>
  </si>
  <si>
    <t>Rashad Anderson</t>
  </si>
  <si>
    <t>Randy Foye</t>
  </si>
  <si>
    <t>Pops Mensah-Bonsu</t>
  </si>
  <si>
    <t>Paul Miller</t>
  </si>
  <si>
    <t>Patrick O'Bryant</t>
  </si>
  <si>
    <t>Nik Caner-Medley</t>
  </si>
  <si>
    <t>Nick George</t>
  </si>
  <si>
    <t>Mouhamed Sene</t>
  </si>
  <si>
    <t>Morris Almond</t>
  </si>
  <si>
    <t>Michael Southhall</t>
  </si>
  <si>
    <t>Maurice Ager</t>
  </si>
  <si>
    <t>Matt Haryasz</t>
  </si>
  <si>
    <t>Mardy Collins</t>
  </si>
  <si>
    <t>Marcus Williams</t>
  </si>
  <si>
    <t>Marcus Slaughter</t>
  </si>
  <si>
    <t>Marco Killingsworth</t>
  </si>
  <si>
    <t>Lou Amundson</t>
  </si>
  <si>
    <t>6' 7.2''</t>
  </si>
  <si>
    <t>Keydren Clark</t>
  </si>
  <si>
    <t>5' 9''</t>
  </si>
  <si>
    <t>Kenny Adeleke</t>
  </si>
  <si>
    <t>Justin Williams</t>
  </si>
  <si>
    <t>Jordan Farmar</t>
  </si>
  <si>
    <t>Joah Tucker</t>
  </si>
  <si>
    <t>James Augustine</t>
  </si>
  <si>
    <t>JJ Redick</t>
  </si>
  <si>
    <t>J.P. Batista</t>
  </si>
  <si>
    <t>Ian Vouyoukas</t>
  </si>
  <si>
    <t>Hilton Armstrong</t>
  </si>
  <si>
    <t>Gerry McNamara</t>
  </si>
  <si>
    <t>Frans Steyn</t>
  </si>
  <si>
    <t>Eric Williams</t>
  </si>
  <si>
    <t>Eric Hicks</t>
  </si>
  <si>
    <t>Dwayne Mitchell</t>
  </si>
  <si>
    <t>Denham Brown</t>
  </si>
  <si>
    <t>David Noel</t>
  </si>
  <si>
    <t>Darius Washington</t>
  </si>
  <si>
    <t>Danilo Pinnock</t>
  </si>
  <si>
    <t>Daniel Horton</t>
  </si>
  <si>
    <t>Dan Grunfeld</t>
  </si>
  <si>
    <t>Curtis Withers</t>
  </si>
  <si>
    <t>Curtis Stinson</t>
  </si>
  <si>
    <t>Craig Smith</t>
  </si>
  <si>
    <t>Chris Quinn</t>
  </si>
  <si>
    <t>Chris McCray</t>
  </si>
  <si>
    <t>Cedric Simmons</t>
  </si>
  <si>
    <t>Carl Krauser</t>
  </si>
  <si>
    <t>CJ Watson</t>
  </si>
  <si>
    <t>Brandon Roy</t>
  </si>
  <si>
    <t>Brandon Bowman</t>
  </si>
  <si>
    <t>Brad Buckman</t>
  </si>
  <si>
    <t>Bobby Jones</t>
  </si>
  <si>
    <t>Antywane Robinson</t>
  </si>
  <si>
    <t>Allan Ray</t>
  </si>
  <si>
    <t>Adam Morrison</t>
  </si>
  <si>
    <t>Will Conroy</t>
  </si>
  <si>
    <t>Will Bynum</t>
  </si>
  <si>
    <t>Wayne Simien</t>
  </si>
  <si>
    <t>Tre Simmons</t>
  </si>
  <si>
    <t>Travis Diener</t>
  </si>
  <si>
    <t>Taylor Coppenrath</t>
  </si>
  <si>
    <t>Sharrod Ford</t>
  </si>
  <si>
    <t>Sean May</t>
  </si>
  <si>
    <t>Sean Banks</t>
  </si>
  <si>
    <t>Rudy Fernandez</t>
  </si>
  <si>
    <t>Ronny Turiaf</t>
  </si>
  <si>
    <t>Ronnie Price</t>
  </si>
  <si>
    <t>Roger Powell</t>
  </si>
  <si>
    <t>Robert Whaley</t>
  </si>
  <si>
    <t>Rawle Marshall</t>
  </si>
  <si>
    <t>Rashad McCants</t>
  </si>
  <si>
    <t>Omar Thomas</t>
  </si>
  <si>
    <t>Nemanja Aleksandrov</t>
  </si>
  <si>
    <t>Mustafa Al-Sayyad</t>
  </si>
  <si>
    <t>Monta Ellis</t>
  </si>
  <si>
    <t>Mindaugas Katelynas</t>
  </si>
  <si>
    <t>Mike Bell</t>
  </si>
  <si>
    <t>Martynas Andriuskevicius</t>
  </si>
  <si>
    <t>Martell Webster</t>
  </si>
  <si>
    <t>Marcus Campbell</t>
  </si>
  <si>
    <t>9' 6''</t>
  </si>
  <si>
    <t>Luther Head</t>
  </si>
  <si>
    <t>Luke Schenscher</t>
  </si>
  <si>
    <t>Larry O'Bannon</t>
  </si>
  <si>
    <t>Kevin Pittsnogle</t>
  </si>
  <si>
    <t>Keith Langford</t>
  </si>
  <si>
    <t>Julius Hodge</t>
  </si>
  <si>
    <t>Juan Mendez</t>
  </si>
  <si>
    <t>John Lucas III</t>
  </si>
  <si>
    <t>5' 9.25''</t>
  </si>
  <si>
    <t>John Gilchrist</t>
  </si>
  <si>
    <t>Joey Graham</t>
  </si>
  <si>
    <t>Jawad Williams</t>
  </si>
  <si>
    <t>Jason Maxiell</t>
  </si>
  <si>
    <t>Jason Klotz</t>
  </si>
  <si>
    <t>Jared Homan</t>
  </si>
  <si>
    <t>Ivan McFarlin</t>
  </si>
  <si>
    <t>Ike Diogu</t>
  </si>
  <si>
    <t>Hakim Warrick</t>
  </si>
  <si>
    <t>Francisco Garcia</t>
  </si>
  <si>
    <t>Ellis Myles</t>
  </si>
  <si>
    <t>Eddy Fobbs</t>
  </si>
  <si>
    <t>7' 6.75''</t>
  </si>
  <si>
    <t>Eddie Basden</t>
  </si>
  <si>
    <t>Dwayne Jones</t>
  </si>
  <si>
    <t>Drago Pasalic</t>
  </si>
  <si>
    <t>Dijon Thompson</t>
  </si>
  <si>
    <t>Deron Williams</t>
  </si>
  <si>
    <t>Deng Gai</t>
  </si>
  <si>
    <t>Deji Akindele</t>
  </si>
  <si>
    <t>Dee Brown</t>
  </si>
  <si>
    <t>David Simon</t>
  </si>
  <si>
    <t>David Lucas</t>
  </si>
  <si>
    <t>David Lee</t>
  </si>
  <si>
    <t>Daryl Dorsey</t>
  </si>
  <si>
    <t>Danny Granger</t>
  </si>
  <si>
    <t>D'Or Fischer</t>
  </si>
  <si>
    <t>Chris Thomas</t>
  </si>
  <si>
    <t>Chris Taft</t>
  </si>
  <si>
    <t>Charlie Villanueva</t>
  </si>
  <si>
    <t>Charles Hayes</t>
  </si>
  <si>
    <t>Carlos Powell</t>
  </si>
  <si>
    <t>Brandon Rush</t>
  </si>
  <si>
    <t>Bracey Wright</t>
  </si>
  <si>
    <t>Antoine Wright</t>
  </si>
  <si>
    <t>Anthony Roberson</t>
  </si>
  <si>
    <t>Alex Acker</t>
  </si>
  <si>
    <t>Alan Anderson</t>
  </si>
  <si>
    <t>Aaron Miles</t>
  </si>
  <si>
    <t>Tony Bobbitt</t>
  </si>
  <si>
    <t>Tom Timmerrmans</t>
  </si>
  <si>
    <t>Tim Pickett</t>
  </si>
  <si>
    <t>Tim Bowers</t>
  </si>
  <si>
    <t>Tiago Splitter</t>
  </si>
  <si>
    <t>TJ Cummings</t>
  </si>
  <si>
    <t>Sergei Lishouk</t>
  </si>
  <si>
    <t>Ryan Gomes</t>
  </si>
  <si>
    <t>Romain Sato</t>
  </si>
  <si>
    <t>Rolando Howell</t>
  </si>
  <si>
    <t>Ricky Minard</t>
  </si>
  <si>
    <t>Rickey Paulding</t>
  </si>
  <si>
    <t>Rich Melzer</t>
  </si>
  <si>
    <t>Rashad Wright</t>
  </si>
  <si>
    <t>Randall Orr</t>
  </si>
  <si>
    <t>Peter Ramos</t>
  </si>
  <si>
    <t>Pape Sow</t>
  </si>
  <si>
    <t>Omar Quintero</t>
  </si>
  <si>
    <t>Nate Williams</t>
  </si>
  <si>
    <t>Nate Robinson</t>
  </si>
  <si>
    <t>5' 7.75''</t>
  </si>
  <si>
    <t>Misan Nikagbatse</t>
  </si>
  <si>
    <t>Mike Williams</t>
  </si>
  <si>
    <t>Michel Morandais</t>
  </si>
  <si>
    <t>Matt Freije</t>
  </si>
  <si>
    <t>Martin Iti</t>
  </si>
  <si>
    <t>Marko Tomas</t>
  </si>
  <si>
    <t>Marcus Moore</t>
  </si>
  <si>
    <t>Marcus Melvin</t>
  </si>
  <si>
    <t>Marcus Douthit</t>
  </si>
  <si>
    <t>Luke Jackson</t>
  </si>
  <si>
    <t>Luis Flores</t>
  </si>
  <si>
    <t>Lawrence Roberts</t>
  </si>
  <si>
    <t>Kris Humphries</t>
  </si>
  <si>
    <t>Kirk Snyder</t>
  </si>
  <si>
    <t>Kelvin Pena</t>
  </si>
  <si>
    <t>Josh Childress</t>
  </si>
  <si>
    <t>John Edwards</t>
  </si>
  <si>
    <t>Jared Reiner</t>
  </si>
  <si>
    <t>James Moore</t>
  </si>
  <si>
    <t>Jaime Lloreda</t>
  </si>
  <si>
    <t>Jackson Vroman</t>
  </si>
  <si>
    <t>Jackie Butler</t>
  </si>
  <si>
    <t>Ivan Koljevic</t>
  </si>
  <si>
    <t>Herve Lamizana</t>
  </si>
  <si>
    <t>Erik Daniels</t>
  </si>
  <si>
    <t>Dylan Page</t>
  </si>
  <si>
    <t>Desmon Farmer</t>
  </si>
  <si>
    <t>Delonte West</t>
  </si>
  <si>
    <t>Chris Garnett</t>
  </si>
  <si>
    <t>Chris Duhon</t>
  </si>
  <si>
    <t>Bryant Matthews</t>
  </si>
  <si>
    <t>Brian Boddicker</t>
  </si>
  <si>
    <t>Brandon Bass</t>
  </si>
  <si>
    <t>Blake Stepp</t>
  </si>
  <si>
    <t>Blagota Sekulic</t>
  </si>
  <si>
    <t>Bernard Robinson</t>
  </si>
  <si>
    <t>Beno Udrih</t>
  </si>
  <si>
    <t>Ben Gordon</t>
  </si>
  <si>
    <t>Arthur Johnson</t>
  </si>
  <si>
    <t>Antonio Burks</t>
  </si>
  <si>
    <t>Andris Biedrins</t>
  </si>
  <si>
    <t>Andre Emmett</t>
  </si>
  <si>
    <t>Andre Brown</t>
  </si>
  <si>
    <t>Andre Barrett</t>
  </si>
  <si>
    <t>Ales Chan</t>
  </si>
  <si>
    <t>Aleksandar Capin</t>
  </si>
  <si>
    <t>Aerick Sanders</t>
  </si>
  <si>
    <t>Willie Green</t>
  </si>
  <si>
    <t>Will McDonald</t>
  </si>
  <si>
    <t>Wesley Wilson</t>
  </si>
  <si>
    <t>Wayne Wallace</t>
  </si>
  <si>
    <t>Ugonna Okyekwe</t>
  </si>
  <si>
    <t>Uche Nsonwu-Amadi</t>
  </si>
  <si>
    <t>Troy Bell</t>
  </si>
  <si>
    <t>Trevor Harvey</t>
  </si>
  <si>
    <t>Travis Hansen</t>
  </si>
  <si>
    <t>Tommy Smith</t>
  </si>
  <si>
    <t>Theron Smith</t>
  </si>
  <si>
    <t>T.J. Ford</t>
  </si>
  <si>
    <t>Stephane Pelle</t>
  </si>
  <si>
    <t>Souleymane Camara</t>
  </si>
  <si>
    <t>Sasha Vujacic</t>
  </si>
  <si>
    <t>Sani Ibrahim</t>
  </si>
  <si>
    <t>Sam Hoskin</t>
  </si>
  <si>
    <t>Ruben Douglas</t>
  </si>
  <si>
    <t>Ronald Dupree</t>
  </si>
  <si>
    <t>Ron Slay</t>
  </si>
  <si>
    <t>Robert Jackson</t>
  </si>
  <si>
    <t>Rick Anderson</t>
  </si>
  <si>
    <t>Pavel Podkolzin</t>
  </si>
  <si>
    <t>9' 8''</t>
  </si>
  <si>
    <t>Mo Williams</t>
  </si>
  <si>
    <t>Michael Sweetney</t>
  </si>
  <si>
    <t>Michael Ignerski</t>
  </si>
  <si>
    <t>Matt Carroll</t>
  </si>
  <si>
    <t>Matt Bonner</t>
  </si>
  <si>
    <t>Marvin Stone</t>
  </si>
  <si>
    <t>Marquis Estill</t>
  </si>
  <si>
    <t>Marquis Daniels</t>
  </si>
  <si>
    <t>Marlon Parmer</t>
  </si>
  <si>
    <t>Marcus Hatten</t>
  </si>
  <si>
    <t>Luke Walton</t>
  </si>
  <si>
    <t>Luke Ridnour</t>
  </si>
  <si>
    <t>8' 10.25''</t>
  </si>
  <si>
    <t>LaVell Blanchard</t>
  </si>
  <si>
    <t>Kirk Penney</t>
  </si>
  <si>
    <t>Kirk Hinrich</t>
  </si>
  <si>
    <t>Keith Bogans</t>
  </si>
  <si>
    <t>Justin Hamilton</t>
  </si>
  <si>
    <t>Josh Powell</t>
  </si>
  <si>
    <t>Josh Howard</t>
  </si>
  <si>
    <t>Joel Cornette</t>
  </si>
  <si>
    <t>Joe Shipp</t>
  </si>
  <si>
    <t>Jerry Holman</t>
  </si>
  <si>
    <t>Jerome Beasley</t>
  </si>
  <si>
    <t>Jermaine Boyette</t>
  </si>
  <si>
    <t>Jeff Newton</t>
  </si>
  <si>
    <t>Jason Keep</t>
  </si>
  <si>
    <t>Jason Kapono</t>
  </si>
  <si>
    <t>Jason Gardner</t>
  </si>
  <si>
    <t>James Lang</t>
  </si>
  <si>
    <t>James Jones</t>
  </si>
  <si>
    <t>Hollis Price</t>
  </si>
  <si>
    <t>Ebi Ere</t>
  </si>
  <si>
    <t>Doug Wrenn</t>
  </si>
  <si>
    <t>Donald Little</t>
  </si>
  <si>
    <t>Derrick Zimmerman</t>
  </si>
  <si>
    <t>8' .25''</t>
  </si>
  <si>
    <t>9' 0.25''</t>
  </si>
  <si>
    <t>Darko Milicic</t>
  </si>
  <si>
    <t>Dahntay Jones</t>
  </si>
  <si>
    <t>Chris Massie</t>
  </si>
  <si>
    <t>Chris Marcus</t>
  </si>
  <si>
    <t>Chris Kaman</t>
  </si>
  <si>
    <t>Chris Bosh</t>
  </si>
  <si>
    <t>Carl English</t>
  </si>
  <si>
    <t>Britton Johnsen</t>
  </si>
  <si>
    <t>Brian Cook</t>
  </si>
  <si>
    <t>Brandon Hunter</t>
  </si>
  <si>
    <t>Brandin Knight</t>
  </si>
  <si>
    <t>Bernard King</t>
  </si>
  <si>
    <t>Aloysius Anagonye</t>
  </si>
  <si>
    <t>Aleksander Djuric</t>
  </si>
  <si>
    <t>Vincent Yarbrough</t>
  </si>
  <si>
    <t>Uche Okafor</t>
  </si>
  <si>
    <t>Travis Robinson</t>
  </si>
  <si>
    <t>Tito Maddox</t>
  </si>
  <si>
    <t>Teddy Dupay</t>
  </si>
  <si>
    <t>Tamar Slay</t>
  </si>
  <si>
    <t>Sylvere Bryan</t>
  </si>
  <si>
    <t>Steve Logan</t>
  </si>
  <si>
    <t>Smush Parker</t>
  </si>
  <si>
    <t>Sean Kennedy</t>
  </si>
  <si>
    <t>Ryan Humphrey</t>
  </si>
  <si>
    <t>Ronald Murray</t>
  </si>
  <si>
    <t>Rolan Roberts</t>
  </si>
  <si>
    <t>Rod Grizzard</t>
  </si>
  <si>
    <t>Robert Archibald</t>
  </si>
  <si>
    <t>Reggie Evans</t>
  </si>
  <si>
    <t>Rasual Butler</t>
  </si>
  <si>
    <t>Randy Holcomb</t>
  </si>
  <si>
    <t>Qyntel Woods</t>
  </si>
  <si>
    <t>Preston Shumpert</t>
  </si>
  <si>
    <t>Predrag Savovic</t>
  </si>
  <si>
    <t>Peter Fehse</t>
  </si>
  <si>
    <t>Nene</t>
  </si>
  <si>
    <t>Muhammed Lasege</t>
  </si>
  <si>
    <t>Mire Chatman</t>
  </si>
  <si>
    <t>Mike Dunleavy</t>
  </si>
  <si>
    <t>Melvin Ely</t>
  </si>
  <si>
    <t>Maurice Baker</t>
  </si>
  <si>
    <t>Matt Barnes</t>
  </si>
  <si>
    <t>Mario Kasun</t>
  </si>
  <si>
    <t>Marcus Taylor</t>
  </si>
  <si>
    <t>Marcus Haislip</t>
  </si>
  <si>
    <t>Lynn Greer</t>
  </si>
  <si>
    <t>Luke Recker</t>
  </si>
  <si>
    <t>Lubos Barton</t>
  </si>
  <si>
    <t>Lonny Baxter</t>
  </si>
  <si>
    <t>Lonnie Jones</t>
  </si>
  <si>
    <t>Lenny Cooke</t>
  </si>
  <si>
    <t>Lee Benson</t>
  </si>
  <si>
    <t>Kris Lang</t>
  </si>
  <si>
    <t>Kevin Lyde</t>
  </si>
  <si>
    <t>Kei Madison</t>
  </si>
  <si>
    <t>Kareem Rush</t>
  </si>
  <si>
    <t>Julian Sensley</t>
  </si>
  <si>
    <t>John Salmons</t>
  </si>
  <si>
    <t>Jobey Thomas</t>
  </si>
  <si>
    <t>Jay Williams</t>
  </si>
  <si>
    <t>Jason Jennings</t>
  </si>
  <si>
    <t>Jared Jeffries</t>
  </si>
  <si>
    <t>Jannero Pargo</t>
  </si>
  <si>
    <t>J.R. Bremer</t>
  </si>
  <si>
    <t>Israel Sheinfeld</t>
  </si>
  <si>
    <t>Immanuel McElroy</t>
  </si>
  <si>
    <t>Greg Harrington</t>
  </si>
  <si>
    <t>George Williams</t>
  </si>
  <si>
    <t>Fred Jones</t>
  </si>
  <si>
    <t>Frank Williams</t>
  </si>
  <si>
    <t>Elvin Mims</t>
  </si>
  <si>
    <t>Drew Gooden</t>
  </si>
  <si>
    <t>David Graves</t>
  </si>
  <si>
    <t>Darius Songaila</t>
  </si>
  <si>
    <t>Damon Hancock</t>
  </si>
  <si>
    <t>Dajuan Wagner</t>
  </si>
  <si>
    <t>Curtis Borchardt</t>
  </si>
  <si>
    <t>Craig Dawson</t>
  </si>
  <si>
    <t>Corsley Edwards</t>
  </si>
  <si>
    <t>Cordell Henry</t>
  </si>
  <si>
    <t>5' 8''</t>
  </si>
  <si>
    <t>Chris Wilcox</t>
  </si>
  <si>
    <t>Chris Owens</t>
  </si>
  <si>
    <t>Chris Christoffersen</t>
  </si>
  <si>
    <t>Chris Burgess</t>
  </si>
  <si>
    <t>Caron Butler</t>
  </si>
  <si>
    <t>Carlos Boozer</t>
  </si>
  <si>
    <t>Byron Mouton</t>
  </si>
  <si>
    <t>Brooks Sales</t>
  </si>
  <si>
    <t>Brian Brown</t>
  </si>
  <si>
    <t>Anthony Grundy</t>
  </si>
  <si>
    <t>Andy Ellis</t>
  </si>
  <si>
    <t>Amar'e Stoudemire</t>
  </si>
  <si>
    <t>Aaron McGhee</t>
  </si>
  <si>
    <t>Zach Marbury</t>
  </si>
  <si>
    <t>Will Solomon</t>
  </si>
  <si>
    <t>Troy Ostler</t>
  </si>
  <si>
    <t>Troy Murphy</t>
  </si>
  <si>
    <t>Trenton Hassell</t>
  </si>
  <si>
    <t>Tory Walker</t>
  </si>
  <si>
    <t>Tate Decker</t>
  </si>
  <si>
    <t>Steven Hunter</t>
  </si>
  <si>
    <t>Souleymane Wane</t>
  </si>
  <si>
    <t>SirValiant Brown</t>
  </si>
  <si>
    <t>Shane Battier</t>
  </si>
  <si>
    <t>Sean Lampley</t>
  </si>
  <si>
    <t>Sam Clancy</t>
  </si>
  <si>
    <t>Ryan Carroll</t>
  </si>
  <si>
    <t>Ruben Boumtje-Boumtje</t>
  </si>
  <si>
    <t>Rodney White</t>
  </si>
  <si>
    <t>Robb Dryden</t>
  </si>
  <si>
    <t>9' 2.25''</t>
  </si>
  <si>
    <t>Rashad Phillips</t>
  </si>
  <si>
    <t>Omar Cook</t>
  </si>
  <si>
    <t>Norman Richardson</t>
  </si>
  <si>
    <t>Nate James</t>
  </si>
  <si>
    <t>Mike Mardesich</t>
  </si>
  <si>
    <t>Michael Wright</t>
  </si>
  <si>
    <t>Michael Hicks</t>
  </si>
  <si>
    <t>Michael Bradley</t>
  </si>
  <si>
    <t>Maurice Evans</t>
  </si>
  <si>
    <t>Martin Rancik</t>
  </si>
  <si>
    <t>Loren Woods</t>
  </si>
  <si>
    <t>Lee Scruggs</t>
  </si>
  <si>
    <t>Lazaros Papadopoulos</t>
  </si>
  <si>
    <t>Kwame Brown</t>
  </si>
  <si>
    <t>Kirk Haston</t>
  </si>
  <si>
    <t>Kimani Ffriend</t>
  </si>
  <si>
    <t>Kenny Satterfield</t>
  </si>
  <si>
    <t>Kenny Gregory</t>
  </si>
  <si>
    <t>Ken Johnson</t>
  </si>
  <si>
    <t>Joseph Forte</t>
  </si>
  <si>
    <t>Jeryl Sasser</t>
  </si>
  <si>
    <t>Jerry Green</t>
  </si>
  <si>
    <t>Jason Richardson</t>
  </si>
  <si>
    <t>Jason Collins</t>
  </si>
  <si>
    <t>Jarron Collins</t>
  </si>
  <si>
    <t>Jamison Brewer</t>
  </si>
  <si>
    <t>Jamario Moon</t>
  </si>
  <si>
    <t>Jamaal Tinsley</t>
  </si>
  <si>
    <t>Horace Jenkins</t>
  </si>
  <si>
    <t>Gyasi Cline-Heard</t>
  </si>
  <si>
    <t>Greg Stevenson</t>
  </si>
  <si>
    <t>Gilbert Arenas</t>
  </si>
  <si>
    <t>Eric Chenowith</t>
  </si>
  <si>
    <t>Eddy Curry</t>
  </si>
  <si>
    <t>Eddie Griffin</t>
  </si>
  <si>
    <t>Earl Watson</t>
  </si>
  <si>
    <t>Demetrius Porter</t>
  </si>
  <si>
    <t>DeSagana Diop</t>
  </si>
  <si>
    <t>DeMarcus Minor</t>
  </si>
  <si>
    <t>Darren Kelly</t>
  </si>
  <si>
    <t>Darrell Johns</t>
  </si>
  <si>
    <t>Damone Thornton</t>
  </si>
  <si>
    <t>8' 7.75''</t>
  </si>
  <si>
    <t>Damone Brown</t>
  </si>
  <si>
    <t>Cookie Belcher</t>
  </si>
  <si>
    <t>Charlie Bell</t>
  </si>
  <si>
    <t>Charles Hathaway</t>
  </si>
  <si>
    <t>Calvin Bowman</t>
  </si>
  <si>
    <t>Brian Scalabrine</t>
  </si>
  <si>
    <t>Brent Wright</t>
  </si>
  <si>
    <t>Brendan Haywood</t>
  </si>
  <si>
    <t>Brandon Armstrong</t>
  </si>
  <si>
    <t>Bobby Simmons</t>
  </si>
  <si>
    <t>Benjamin Eze</t>
  </si>
  <si>
    <t>Anthony Evans</t>
  </si>
  <si>
    <t>Andre Hutson</t>
  </si>
  <si>
    <t>Alton Ford</t>
  </si>
  <si>
    <t>Adam Allenspach</t>
  </si>
  <si>
    <t>Vassil Evtimov</t>
  </si>
  <si>
    <t>Terrance Roberson</t>
  </si>
  <si>
    <t>Speedy Claxton</t>
  </si>
  <si>
    <t>Shaheen Holloway</t>
  </si>
  <si>
    <t>Schea Cotton</t>
  </si>
  <si>
    <t>Ron Hale</t>
  </si>
  <si>
    <t>Reed Rawlings</t>
  </si>
  <si>
    <t>Primoz Brezec</t>
  </si>
  <si>
    <t>Pete Mickeal</t>
  </si>
  <si>
    <t>Pepe Sanchez</t>
  </si>
  <si>
    <t>Nick Sheppard</t>
  </si>
  <si>
    <t>Ndongo N'diaye</t>
  </si>
  <si>
    <t>Nate Johnson</t>
  </si>
  <si>
    <t>Mike Smith</t>
  </si>
  <si>
    <t>Michael Redd</t>
  </si>
  <si>
    <t>Michael Hermon</t>
  </si>
  <si>
    <t>Matthew Nielsen</t>
  </si>
  <si>
    <t>Matt Santangelo</t>
  </si>
  <si>
    <t>Marko Jaric</t>
  </si>
  <si>
    <t>Mark Madsen</t>
  </si>
  <si>
    <t>Mark Karcher</t>
  </si>
  <si>
    <t>Mario Bland</t>
  </si>
  <si>
    <t>Marcus Goree</t>
  </si>
  <si>
    <t>Malik Allen</t>
  </si>
  <si>
    <t>Lavor Postell</t>
  </si>
  <si>
    <t>Lamont Barnes</t>
  </si>
  <si>
    <t>Khalid El-Amin</t>
  </si>
  <si>
    <t>Kenyon Jones</t>
  </si>
  <si>
    <t>Karim Shabazz</t>
  </si>
  <si>
    <t>Justin Love</t>
  </si>
  <si>
    <t>Julius Doc Robinson</t>
  </si>
  <si>
    <t>Johnny Hemsley</t>
  </si>
  <si>
    <t>Jimmie Hunter</t>
  </si>
  <si>
    <t>Jason Hart</t>
  </si>
  <si>
    <t>Jarrett Stephens</t>
  </si>
  <si>
    <t>Jaquay Walls</t>
  </si>
  <si>
    <t>Jameel Watkins</t>
  </si>
  <si>
    <t>Jacob Jaacks</t>
  </si>
  <si>
    <t>Jabari Smith</t>
  </si>
  <si>
    <t>Igor Rakocevic</t>
  </si>
  <si>
    <t>Harold Arceneaux</t>
  </si>
  <si>
    <t>Gabe Muoneke</t>
  </si>
  <si>
    <t>Ernest Brown</t>
  </si>
  <si>
    <t>Eric Coley</t>
  </si>
  <si>
    <t>Eduardo Najera</t>
  </si>
  <si>
    <t>Eddie House</t>
  </si>
  <si>
    <t>Eddie Gill</t>
  </si>
  <si>
    <t>Ed Cota</t>
  </si>
  <si>
    <t>Donnell Harvey</t>
  </si>
  <si>
    <t>Dan McClintock</t>
  </si>
  <si>
    <t>Dan Langhi</t>
  </si>
  <si>
    <t>Damon Reed</t>
  </si>
  <si>
    <t>Cory Hightower</t>
  </si>
  <si>
    <t>Chris Porter</t>
  </si>
  <si>
    <t>Ceedric Goodwyn</t>
  </si>
  <si>
    <t>Caswell Cyrus</t>
  </si>
  <si>
    <t>Brian Montonati</t>
  </si>
  <si>
    <t>Brandon Kurtz</t>
  </si>
  <si>
    <t>Bootsy Thornton</t>
  </si>
  <si>
    <t>Aubrey Reese</t>
  </si>
  <si>
    <t>Antonis Fotsis</t>
  </si>
  <si>
    <t>Alex Scales</t>
  </si>
  <si>
    <t>A.J. Guyton</t>
  </si>
  <si>
    <t>A.J. Granger</t>
  </si>
  <si>
    <t>Sources</t>
  </si>
  <si>
    <t>Most of the data is from NBA.com/stats combine anthrometric pages (https://stats.nba.com/draft/combine-anthro/)</t>
  </si>
  <si>
    <t>All the available NBA combine anthrometric data is in the "Combine Anthrometric" tab</t>
  </si>
  <si>
    <t>Notes</t>
  </si>
  <si>
    <t>Height w/o shoes data was used because height w/ shoes data was not recorded for every year</t>
  </si>
  <si>
    <t>For players not in the combine anthrometric database, I found their height and wingspan on DraftExpress or NBAdraft.net</t>
  </si>
  <si>
    <t>If DraftExpress and NBAdraft.net data was not available, another source was used, which is specified by the player's data</t>
  </si>
  <si>
    <t>Players whose height and wingspan measurements were taken from DraftExpress are highlighted in yellow</t>
  </si>
  <si>
    <t>Players whose height and wingspan measurements were taken from a different specified source are highlighted in blue</t>
  </si>
  <si>
    <t>Bleacher Report</t>
  </si>
  <si>
    <t>RealGM</t>
  </si>
  <si>
    <t>ESPN TrueHoop</t>
  </si>
  <si>
    <t>Reddit r/bostonceltics</t>
  </si>
  <si>
    <t>Players who did not have a measurement are highlighted in green, with an explanation following their measurement</t>
  </si>
  <si>
    <t>DX says he has a "nice" wingspan</t>
  </si>
  <si>
    <t>DX said he has the same wingpsan as Jawun Evans</t>
  </si>
  <si>
    <t>DX called his wingspan "average"</t>
  </si>
  <si>
    <t>DX called his wingspan a "weapon"</t>
  </si>
  <si>
    <t>Couldn't find anything, so I just assumed it's a bit longer than his height</t>
  </si>
  <si>
    <t>Same as Nicolas Brussino (couldn't find anything)</t>
  </si>
  <si>
    <t>NBAdraft.net</t>
  </si>
  <si>
    <t>DX called his wingspan "outstanding"</t>
  </si>
  <si>
    <t>Players who have a "DX says…" did not have a listed wingspan, so I estimated based off DX's words</t>
  </si>
  <si>
    <t>Washington Post says he has a wingspan "of almost seven feet"</t>
  </si>
  <si>
    <t>Source (if not Combine Anthrometric/DX)</t>
  </si>
  <si>
    <t>NBA.com Clippers draft profile</t>
  </si>
  <si>
    <t>Same as Buycks, Brussino (estimated a bit more than height)</t>
  </si>
  <si>
    <t>Estimated a bit more than height</t>
  </si>
  <si>
    <t>2Ways10Days.com</t>
  </si>
  <si>
    <t>DX heigh is likely w/ shoes; all heights from DX are taken from the player profile at the top of the page</t>
  </si>
  <si>
    <t>DenverStiffs.com said his wingspan was "a real asset"</t>
  </si>
  <si>
    <t>BasketballScouting.wordpress.com (probably not credible, but all I found)</t>
  </si>
  <si>
    <t>Fansided Nets blog</t>
  </si>
  <si>
    <t>DX said he has a "long" wingspan</t>
  </si>
  <si>
    <t>A RealGM blog post said he has a "lengthy" wingspan</t>
  </si>
  <si>
    <t>NBA Gleague Elite Mini Camp measurements 2015</t>
  </si>
  <si>
    <t>DX said he "enjoys a good wingspan"</t>
  </si>
  <si>
    <t>SBNation Pistons blog</t>
  </si>
  <si>
    <t>Fansided Timberwolves blog</t>
  </si>
  <si>
    <t>DX listed his wingspan as a positive</t>
  </si>
  <si>
    <t>NBA.com Sixers draft profile</t>
  </si>
  <si>
    <t>ESPN NBA draft tracker</t>
  </si>
  <si>
    <t>FOX Sports</t>
  </si>
  <si>
    <t>Thunder Digest Twitter</t>
  </si>
  <si>
    <t>DX said he has a "nice" wingspan</t>
  </si>
  <si>
    <t>DeanOnDraft.com (probably not credible, but better than my estimation)</t>
  </si>
  <si>
    <t>The Ringer said his wingspan is "nearly identical to his height"</t>
  </si>
  <si>
    <t>NBAscoutingReport.net (probably not credible)</t>
  </si>
  <si>
    <t>Fansided</t>
  </si>
  <si>
    <t>SBNation Hornets blog</t>
  </si>
  <si>
    <t>NBA Gleague Elite Mini Camp measurements 2016</t>
  </si>
  <si>
    <t>NBA Combine Anthrometric had wingspan for him but not height</t>
  </si>
  <si>
    <t>Courier Journal</t>
  </si>
  <si>
    <t>Reddit r/heat</t>
  </si>
  <si>
    <t>Fansided said he's not as long as Lance Stephenson, whose wingspan is 6' 11''</t>
  </si>
  <si>
    <t>TSN</t>
  </si>
  <si>
    <t>DailyKnicks.com</t>
  </si>
  <si>
    <t>NBAdraft.net (DX listed his wingspan one year as 6' 4'' and as 6' 7'' another year, so I went with a different source here)</t>
  </si>
  <si>
    <t>Brook-Lin.com and RealGM forums</t>
  </si>
  <si>
    <t>NBA NBCsports</t>
  </si>
  <si>
    <t>Gleague NBA news</t>
  </si>
  <si>
    <t>247Sports forums said DX estimated his wingspan to be 6' 10''</t>
  </si>
  <si>
    <t>NBAdraft.net called his wingspan "remarkable"</t>
  </si>
  <si>
    <t>Wikipedia</t>
  </si>
  <si>
    <t>NBAdraft.net forums</t>
  </si>
  <si>
    <t>Reddit r/NBA</t>
  </si>
  <si>
    <t>NBA.com Sixers draft profile says his wingspan is in the 7' 3'' - 7' 6'' range</t>
  </si>
  <si>
    <t>SBNation</t>
  </si>
  <si>
    <t>SI says his "reach" is 6' 3.25'', but this is not possible, so I assume they meant wingspan</t>
  </si>
  <si>
    <t>SportsForecaster.com</t>
  </si>
  <si>
    <t>ESPN Sports Science</t>
  </si>
  <si>
    <t>NBA.com Hawks</t>
  </si>
  <si>
    <t>ESPN</t>
  </si>
  <si>
    <t>DX and NBAdraft.net praised his wingspan</t>
  </si>
  <si>
    <t>DX called his wingspan "enormous"</t>
  </si>
  <si>
    <t>CelticsLife.com estimated his wingspan at 6' 11''</t>
  </si>
  <si>
    <t>Vavel.com</t>
  </si>
  <si>
    <t>DX called his wingspan "superb"</t>
  </si>
  <si>
    <t>CBS Sports</t>
  </si>
  <si>
    <t>Minutes</t>
  </si>
  <si>
    <t>Team</t>
  </si>
  <si>
    <t>DRTG</t>
  </si>
  <si>
    <t>AVERAGE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</si>
  <si>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</si>
  <si>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</si>
  <si>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</si>
  <si>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</si>
  <si>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</si>
  <si>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</si>
  <si>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</si>
  <si>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</si>
  <si>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</si>
  <si>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</si>
  <si>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</si>
  <si>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</si>
  <si>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</si>
  <si>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</si>
  <si>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</si>
  <si>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</si>
  <si>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</si>
  <si>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</si>
  <si>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</si>
  <si>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</si>
  <si>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</si>
  <si>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</si>
  <si>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</si>
  <si>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</si>
  <si>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</si>
  <si>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</si>
  <si>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</si>
  <si>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</si>
  <si>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</si>
  <si>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Weighted-wingspan-in</t>
  </si>
  <si>
    <t>Weighted-height-in</t>
  </si>
  <si>
    <t>Height-in</t>
  </si>
  <si>
    <t>Wingspan-in</t>
  </si>
  <si>
    <t>Height-ft-in</t>
  </si>
  <si>
    <t>Wingspan-ft-in</t>
  </si>
  <si>
    <t>Height-string-length</t>
  </si>
  <si>
    <t>Height-ft-only</t>
  </si>
  <si>
    <t>Height-in-only</t>
  </si>
  <si>
    <t>Wingspan-string-length</t>
  </si>
  <si>
    <t>Wingspan-ft-only</t>
  </si>
  <si>
    <t>Wingspan-in-only</t>
  </si>
  <si>
    <t>Los Angeles Clippers</t>
  </si>
  <si>
    <t>Is wingspan or height a better predictor of NBA defense?</t>
  </si>
  <si>
    <t>Dribble Analytics (Tal Boger)</t>
  </si>
  <si>
    <t>https://github.com/dribbleanalytics/wingspan-height-drtg/blob/master/README.md</t>
  </si>
  <si>
    <t>https://dribbleanalytics.blogspot.com/2018/04/is-wingspan-or-height-better-predictor.html</t>
  </si>
  <si>
    <t>Defensive rating data was taken from NBA.com/stats</t>
  </si>
  <si>
    <t>Damion Lee</t>
  </si>
  <si>
    <t>Jeremy Evans</t>
  </si>
  <si>
    <t>DX called his wingspan "solid"</t>
  </si>
  <si>
    <t>Weighted Average</t>
  </si>
  <si>
    <t>Jonathan Gibson</t>
  </si>
  <si>
    <t>Xavier Silas</t>
  </si>
  <si>
    <t>Liberty Ballers</t>
  </si>
  <si>
    <t>Kendrick Perkins</t>
  </si>
  <si>
    <t>Jameel Warney</t>
  </si>
  <si>
    <t>Aaron Jackson</t>
  </si>
  <si>
    <t>Tim Quarterman</t>
  </si>
  <si>
    <t>The Sixers Sense</t>
  </si>
  <si>
    <t>Andre Ingram</t>
  </si>
  <si>
    <t>MarShon Brooks</t>
  </si>
  <si>
    <t>Omari Johnson</t>
  </si>
  <si>
    <t>Brandon Jennings</t>
  </si>
  <si>
    <t>Weighted Averge</t>
  </si>
  <si>
    <t>David Stockton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</si>
  <si>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</si>
  <si>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</si>
  <si>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</si>
  <si>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</si>
  <si>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</si>
  <si>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</si>
  <si>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</si>
  <si>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</si>
  <si>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</si>
  <si>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</si>
  <si>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</si>
  <si>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</si>
  <si>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</si>
  <si>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</si>
  <si>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</si>
  <si>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</si>
  <si>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</si>
  <si>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</si>
  <si>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WS</t>
  </si>
  <si>
    <t>WS/48</t>
  </si>
  <si>
    <t>OBPM</t>
  </si>
  <si>
    <t>DBPM</t>
  </si>
  <si>
    <t>BPM</t>
  </si>
  <si>
    <t>VORP</t>
  </si>
  <si>
    <t>DET</t>
  </si>
  <si>
    <t>PHI</t>
  </si>
  <si>
    <t>NOP</t>
  </si>
  <si>
    <t>OKC</t>
  </si>
  <si>
    <t>HOU</t>
  </si>
  <si>
    <t>IND</t>
  </si>
  <si>
    <t>BOS</t>
  </si>
  <si>
    <t>UTA</t>
  </si>
  <si>
    <t>CHO</t>
  </si>
  <si>
    <t>POR</t>
  </si>
  <si>
    <t>SAS</t>
  </si>
  <si>
    <t>MIL</t>
  </si>
  <si>
    <t>MIA</t>
  </si>
  <si>
    <t>GSW</t>
  </si>
  <si>
    <t>LAC</t>
  </si>
  <si>
    <t>MIN</t>
  </si>
  <si>
    <t>TOR</t>
  </si>
  <si>
    <t>WAS</t>
  </si>
  <si>
    <t>CLE</t>
  </si>
  <si>
    <t>DEN</t>
  </si>
  <si>
    <t>LAL</t>
  </si>
  <si>
    <t>MEM</t>
  </si>
  <si>
    <t>TOT</t>
  </si>
  <si>
    <t>ORL</t>
  </si>
  <si>
    <t>SAC</t>
  </si>
  <si>
    <t>DAL</t>
  </si>
  <si>
    <t>NYK</t>
  </si>
  <si>
    <t>ATL</t>
  </si>
  <si>
    <t>BRK</t>
  </si>
  <si>
    <t>CHI</t>
  </si>
  <si>
    <t>PHO</t>
  </si>
  <si>
    <t>DWS</t>
  </si>
  <si>
    <t>Defensive win share data was taken from Basketball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</si>
</sst>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BB6"/>
        <bgColor indexed="64"/>
      </patternFill>
    </fill>
    <fill>
      <patternFill patternType="solid">
        <fgColor rgb="FF032F4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9" applyNumberFormat="0" applyAlignment="0" applyProtection="0"/>
    <xf numFmtId="0" fontId="16" fillId="15" borderId="10" applyNumberFormat="0" applyAlignment="0" applyProtection="0"/>
    <xf numFmtId="0" fontId="17" fillId="15" borderId="9" applyNumberFormat="0" applyAlignment="0" applyProtection="0"/>
    <xf numFmtId="0" fontId="18" fillId="0" borderId="11" applyNumberFormat="0" applyFill="0" applyAlignment="0" applyProtection="0"/>
    <xf numFmtId="0" fontId="19" fillId="16" borderId="12" applyNumberFormat="0" applyAlignment="0" applyProtection="0"/>
    <xf numFmtId="0" fontId="20" fillId="0" borderId="0" applyNumberFormat="0" applyFill="0" applyBorder="0" applyAlignment="0" applyProtection="0"/>
    <xf numFmtId="0" fontId="7" fillId="17" borderId="13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22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10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10" fontId="2" fillId="5" borderId="0" xfId="0" applyNumberFormat="1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wrapText="1"/>
    </xf>
    <xf numFmtId="0" fontId="3" fillId="4" borderId="0" xfId="0" applyFont="1" applyFill="1" applyAlignment="1">
      <alignment horizontal="right"/>
    </xf>
    <xf numFmtId="0" fontId="4" fillId="0" borderId="0" xfId="0" applyFont="1" applyAlignment="1"/>
    <xf numFmtId="0" fontId="0" fillId="0" borderId="0" xfId="0" applyAlignment="1">
      <alignment wrapText="1"/>
    </xf>
    <xf numFmtId="0" fontId="0" fillId="6" borderId="0" xfId="0" applyFill="1"/>
    <xf numFmtId="0" fontId="1" fillId="6" borderId="1" xfId="0" applyFont="1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2" xfId="0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6" fillId="7" borderId="0" xfId="0" applyFont="1" applyFill="1" applyAlignment="1">
      <alignment horizontal="right"/>
    </xf>
    <xf numFmtId="0" fontId="0" fillId="0" borderId="0" xfId="0" applyFill="1"/>
    <xf numFmtId="0" fontId="5" fillId="6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4" fillId="0" borderId="1" xfId="0" applyFont="1" applyBorder="1" applyAlignment="1">
      <alignment wrapText="1"/>
    </xf>
    <xf numFmtId="0" fontId="1" fillId="0" borderId="0" xfId="0" applyFont="1" applyFill="1" applyBorder="1" applyAlignment="1"/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/>
    <xf numFmtId="0" fontId="0" fillId="0" borderId="0" xfId="0"/>
    <xf numFmtId="0" fontId="1" fillId="0" borderId="0" xfId="0" applyFont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23" fillId="6" borderId="0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15" sqref="A15"/>
    </sheetView>
  </sheetViews>
  <sheetFormatPr defaultRowHeight="14.25" x14ac:dyDescent="0.45"/>
  <cols>
    <col min="1" max="16384" width="9.06640625" style="14"/>
  </cols>
  <sheetData>
    <row r="1" spans="1:14" ht="25.5" x14ac:dyDescent="0.75">
      <c r="A1" s="45" t="s">
        <v>1714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4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1:14" ht="17.25" x14ac:dyDescent="0.45">
      <c r="A3" s="49" t="s">
        <v>1717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</row>
    <row r="4" spans="1:14" ht="18" x14ac:dyDescent="0.55000000000000004">
      <c r="A4" s="47" t="s">
        <v>1716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8"/>
    </row>
    <row r="5" spans="1:14" ht="18" x14ac:dyDescent="0.5500000000000000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4" ht="18" x14ac:dyDescent="0.55000000000000004">
      <c r="A6" s="47" t="s">
        <v>1715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8"/>
    </row>
    <row r="7" spans="1:14" x14ac:dyDescent="0.4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</row>
    <row r="8" spans="1:14" ht="14.65" thickBot="1" x14ac:dyDescent="0.5">
      <c r="A8" s="15" t="s">
        <v>1589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9"/>
    </row>
    <row r="9" spans="1:14" x14ac:dyDescent="0.45">
      <c r="A9" s="17" t="s">
        <v>1590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8"/>
    </row>
    <row r="10" spans="1:14" x14ac:dyDescent="0.45">
      <c r="A10" s="17" t="s">
        <v>1591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</row>
    <row r="11" spans="1:14" x14ac:dyDescent="0.45">
      <c r="A11" s="17" t="s">
        <v>1594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</row>
    <row r="12" spans="1:14" x14ac:dyDescent="0.45">
      <c r="A12" s="17" t="s">
        <v>1595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</row>
    <row r="13" spans="1:14" x14ac:dyDescent="0.45">
      <c r="A13" s="17" t="s">
        <v>1718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</row>
    <row r="14" spans="1:14" x14ac:dyDescent="0.45">
      <c r="A14" s="17" t="s">
        <v>1793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/>
    </row>
    <row r="15" spans="1:14" x14ac:dyDescent="0.4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/>
    </row>
    <row r="16" spans="1:14" ht="14.65" thickBot="1" x14ac:dyDescent="0.5">
      <c r="A16" s="15" t="s">
        <v>1592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9"/>
    </row>
    <row r="17" spans="1:14" x14ac:dyDescent="0.45">
      <c r="A17" s="17" t="s">
        <v>1593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/>
    </row>
    <row r="18" spans="1:14" x14ac:dyDescent="0.45">
      <c r="A18" s="17" t="s">
        <v>1618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4" x14ac:dyDescent="0.45">
      <c r="A19" s="17" t="s">
        <v>1596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</row>
    <row r="20" spans="1:14" x14ac:dyDescent="0.45">
      <c r="A20" s="17" t="s">
        <v>1597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</row>
    <row r="21" spans="1:14" x14ac:dyDescent="0.45">
      <c r="A21" s="17" t="s">
        <v>1602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</row>
    <row r="22" spans="1:14" x14ac:dyDescent="0.45">
      <c r="A22" s="20" t="s">
        <v>1611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</row>
    <row r="23" spans="1:14" x14ac:dyDescent="0.4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</sheetData>
  <mergeCells count="4">
    <mergeCell ref="A1:N1"/>
    <mergeCell ref="A6:N6"/>
    <mergeCell ref="A4:N4"/>
    <mergeCell ref="A3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5" sqref="C25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214</v>
      </c>
      <c r="B2">
        <f>INDEX('Player List'!K:K,MATCH($A2,'Player List'!$B:$B,0))</f>
        <v>85</v>
      </c>
      <c r="C2" s="41">
        <f>INDEX('Player List'!L:L,MATCH($A2,'Player List'!$B:$B,0))</f>
        <v>79</v>
      </c>
      <c r="D2" s="42">
        <v>2265</v>
      </c>
    </row>
    <row r="3" spans="1:4" x14ac:dyDescent="0.45">
      <c r="A3" s="32" t="s">
        <v>469</v>
      </c>
      <c r="B3" s="41">
        <f>INDEX('Player List'!K:K,MATCH($A3,'Player List'!$B:$B,0))</f>
        <v>82.75</v>
      </c>
      <c r="C3" s="41">
        <f>INDEX('Player List'!L:L,MATCH($A3,'Player List'!$B:$B,0))</f>
        <v>76</v>
      </c>
      <c r="D3" s="42">
        <v>2095</v>
      </c>
    </row>
    <row r="4" spans="1:4" x14ac:dyDescent="0.45">
      <c r="A4" s="32" t="s">
        <v>302</v>
      </c>
      <c r="B4" s="41">
        <f>INDEX('Player List'!K:K,MATCH($A4,'Player List'!$B:$B,0))</f>
        <v>83</v>
      </c>
      <c r="C4" s="41">
        <f>INDEX('Player List'!L:L,MATCH($A4,'Player List'!$B:$B,0))</f>
        <v>84</v>
      </c>
      <c r="D4" s="42">
        <v>2020</v>
      </c>
    </row>
    <row r="5" spans="1:4" x14ac:dyDescent="0.45">
      <c r="A5" s="32" t="s">
        <v>291</v>
      </c>
      <c r="B5" s="41">
        <f>INDEX('Player List'!K:K,MATCH($A5,'Player List'!$B:$B,0))</f>
        <v>89</v>
      </c>
      <c r="C5" s="41">
        <f>INDEX('Player List'!L:L,MATCH($A5,'Player List'!$B:$B,0))</f>
        <v>84</v>
      </c>
      <c r="D5" s="42">
        <v>1690</v>
      </c>
    </row>
    <row r="6" spans="1:4" x14ac:dyDescent="0.45">
      <c r="A6" s="32" t="s">
        <v>179</v>
      </c>
      <c r="B6" s="41">
        <f>INDEX('Player List'!K:K,MATCH($A6,'Player List'!$B:$B,0))</f>
        <v>79.5</v>
      </c>
      <c r="C6" s="41">
        <f>INDEX('Player List'!L:L,MATCH($A6,'Player List'!$B:$B,0))</f>
        <v>75.25</v>
      </c>
      <c r="D6" s="42">
        <v>1686</v>
      </c>
    </row>
    <row r="7" spans="1:4" x14ac:dyDescent="0.45">
      <c r="A7" s="32" t="s">
        <v>363</v>
      </c>
      <c r="B7" s="41">
        <f>INDEX('Player List'!K:K,MATCH($A7,'Player List'!$B:$B,0))</f>
        <v>83</v>
      </c>
      <c r="C7" s="41">
        <f>INDEX('Player List'!L:L,MATCH($A7,'Player List'!$B:$B,0))</f>
        <v>76</v>
      </c>
      <c r="D7" s="42">
        <v>1646</v>
      </c>
    </row>
    <row r="8" spans="1:4" x14ac:dyDescent="0.45">
      <c r="A8" s="32" t="s">
        <v>395</v>
      </c>
      <c r="B8" s="41">
        <f>INDEX('Player List'!K:K,MATCH($A8,'Player List'!$B:$B,0))</f>
        <v>86</v>
      </c>
      <c r="C8" s="41">
        <f>INDEX('Player List'!L:L,MATCH($A8,'Player List'!$B:$B,0))</f>
        <v>81.5</v>
      </c>
      <c r="D8" s="42">
        <v>1643</v>
      </c>
    </row>
    <row r="9" spans="1:4" x14ac:dyDescent="0.45">
      <c r="A9" s="32" t="s">
        <v>140</v>
      </c>
      <c r="B9" s="41">
        <f>INDEX('Player List'!K:K,MATCH($A9,'Player List'!$B:$B,0))</f>
        <v>81.5</v>
      </c>
      <c r="C9" s="41">
        <f>INDEX('Player List'!L:L,MATCH($A9,'Player List'!$B:$B,0))</f>
        <v>75</v>
      </c>
      <c r="D9" s="42">
        <v>1525</v>
      </c>
    </row>
    <row r="10" spans="1:4" x14ac:dyDescent="0.45">
      <c r="A10" s="32" t="s">
        <v>153</v>
      </c>
      <c r="B10" s="41">
        <f>INDEX('Player List'!K:K,MATCH($A10,'Player List'!$B:$B,0))</f>
        <v>84</v>
      </c>
      <c r="C10" s="41">
        <f>INDEX('Player List'!L:L,MATCH($A10,'Player List'!$B:$B,0))</f>
        <v>81</v>
      </c>
      <c r="D10" s="42">
        <v>977</v>
      </c>
    </row>
    <row r="11" spans="1:4" x14ac:dyDescent="0.45">
      <c r="A11" s="32" t="s">
        <v>512</v>
      </c>
      <c r="B11" s="41">
        <f>INDEX('Player List'!K:K,MATCH($A11,'Player List'!$B:$B,0))</f>
        <v>83</v>
      </c>
      <c r="C11" s="41">
        <f>INDEX('Player List'!L:L,MATCH($A11,'Player List'!$B:$B,0))</f>
        <v>80</v>
      </c>
      <c r="D11" s="42">
        <v>824</v>
      </c>
    </row>
    <row r="12" spans="1:4" x14ac:dyDescent="0.45">
      <c r="A12" s="32" t="s">
        <v>275</v>
      </c>
      <c r="B12" s="41">
        <f>INDEX('Player List'!K:K,MATCH($A12,'Player List'!$B:$B,0))</f>
        <v>80.25</v>
      </c>
      <c r="C12" s="41">
        <f>INDEX('Player List'!L:L,MATCH($A12,'Player List'!$B:$B,0))</f>
        <v>76.5</v>
      </c>
      <c r="D12" s="42">
        <v>656</v>
      </c>
    </row>
    <row r="13" spans="1:4" x14ac:dyDescent="0.45">
      <c r="A13" s="32" t="s">
        <v>330</v>
      </c>
      <c r="B13" s="41">
        <f>INDEX('Player List'!K:K,MATCH($A13,'Player List'!$B:$B,0))</f>
        <v>85</v>
      </c>
      <c r="C13" s="41">
        <f>INDEX('Player List'!L:L,MATCH($A13,'Player List'!$B:$B,0))</f>
        <v>82</v>
      </c>
      <c r="D13" s="42">
        <v>622</v>
      </c>
    </row>
    <row r="14" spans="1:4" x14ac:dyDescent="0.45">
      <c r="A14" s="32" t="s">
        <v>384</v>
      </c>
      <c r="B14" s="41">
        <f>INDEX('Player List'!K:K,MATCH($A14,'Player List'!$B:$B,0))</f>
        <v>79.25</v>
      </c>
      <c r="C14" s="41">
        <f>INDEX('Player List'!L:L,MATCH($A14,'Player List'!$B:$B,0))</f>
        <v>72.75</v>
      </c>
      <c r="D14" s="42">
        <v>582</v>
      </c>
    </row>
    <row r="15" spans="1:4" x14ac:dyDescent="0.45">
      <c r="A15" s="32" t="s">
        <v>472</v>
      </c>
      <c r="B15" s="41">
        <f>INDEX('Player List'!K:K,MATCH($A15,'Player List'!$B:$B,0))</f>
        <v>88.25</v>
      </c>
      <c r="C15" s="41">
        <f>INDEX('Player List'!L:L,MATCH($A15,'Player List'!$B:$B,0))</f>
        <v>80</v>
      </c>
      <c r="D15" s="42">
        <v>399</v>
      </c>
    </row>
    <row r="16" spans="1:4" x14ac:dyDescent="0.45">
      <c r="A16" s="32" t="s">
        <v>52</v>
      </c>
      <c r="B16" s="41">
        <f>INDEX('Player List'!K:K,MATCH($A16,'Player List'!$B:$B,0))</f>
        <v>79.5</v>
      </c>
      <c r="C16" s="41">
        <f>INDEX('Player List'!L:L,MATCH($A16,'Player List'!$B:$B,0))</f>
        <v>76</v>
      </c>
      <c r="D16" s="42">
        <v>314</v>
      </c>
    </row>
    <row r="17" spans="1:4" x14ac:dyDescent="0.45">
      <c r="A17" s="32" t="s">
        <v>20</v>
      </c>
      <c r="B17" s="41">
        <f>INDEX('Player List'!K:K,MATCH($A17,'Player List'!$B:$B,0))</f>
        <v>75</v>
      </c>
      <c r="C17" s="41">
        <f>INDEX('Player List'!L:L,MATCH($A17,'Player List'!$B:$B,0))</f>
        <v>75</v>
      </c>
      <c r="D17" s="42">
        <v>304</v>
      </c>
    </row>
    <row r="18" spans="1:4" x14ac:dyDescent="0.45">
      <c r="A18" s="32" t="s">
        <v>263</v>
      </c>
      <c r="B18" s="41">
        <f>INDEX('Player List'!K:K,MATCH($A18,'Player List'!$B:$B,0))</f>
        <v>79</v>
      </c>
      <c r="C18" s="41">
        <f>INDEX('Player List'!L:L,MATCH($A18,'Player List'!$B:$B,0))</f>
        <v>74.5</v>
      </c>
      <c r="D18" s="42">
        <v>214</v>
      </c>
    </row>
    <row r="19" spans="1:4" x14ac:dyDescent="0.45">
      <c r="A19" s="32" t="s">
        <v>393</v>
      </c>
      <c r="B19" s="41">
        <f>INDEX('Player List'!K:K,MATCH($A19,'Player List'!$B:$B,0))</f>
        <v>84</v>
      </c>
      <c r="C19" s="41">
        <f>INDEX('Player List'!L:L,MATCH($A19,'Player List'!$B:$B,0))</f>
        <v>78</v>
      </c>
      <c r="D19" s="42">
        <v>196</v>
      </c>
    </row>
    <row r="20" spans="1:4" x14ac:dyDescent="0.45">
      <c r="A20" s="32" t="s">
        <v>152</v>
      </c>
      <c r="B20" s="41">
        <f>INDEX('Player List'!K:K,MATCH($A20,'Player List'!$B:$B,0))</f>
        <v>74.5</v>
      </c>
      <c r="C20" s="41">
        <f>INDEX('Player List'!L:L,MATCH($A20,'Player List'!$B:$B,0))</f>
        <v>68.25</v>
      </c>
      <c r="D20" s="42">
        <v>134</v>
      </c>
    </row>
    <row r="21" spans="1:4" x14ac:dyDescent="0.45">
      <c r="A21" s="32" t="s">
        <v>24</v>
      </c>
      <c r="B21" s="41">
        <f>INDEX('Player List'!K:K,MATCH($A21,'Player List'!$B:$B,0))</f>
        <v>86</v>
      </c>
      <c r="C21" s="41">
        <f>INDEX('Player List'!L:L,MATCH($A21,'Player List'!$B:$B,0))</f>
        <v>83</v>
      </c>
      <c r="D21" s="42">
        <v>61</v>
      </c>
    </row>
    <row r="22" spans="1:4" ht="14.65" thickBot="1" x14ac:dyDescent="0.5">
      <c r="A22" s="38" t="s">
        <v>142</v>
      </c>
      <c r="B22" s="33">
        <f>INDEX('Player List'!K:K,MATCH($A22,'Player List'!$B:$B,0))</f>
        <v>82</v>
      </c>
      <c r="C22" s="33">
        <f>INDEX('Player List'!L:L,MATCH($A22,'Player List'!$B:$B,0))</f>
        <v>79</v>
      </c>
      <c r="D22" s="36">
        <v>3</v>
      </c>
    </row>
    <row r="23" spans="1:4" x14ac:dyDescent="0.45">
      <c r="A23" s="35" t="s">
        <v>1722</v>
      </c>
      <c r="B23">
        <f>SUMPRODUCT(B2:B22,$D2:$D22)/SUM($D2:$D22)</f>
        <v>83.305499597099114</v>
      </c>
      <c r="C23" s="41">
        <f>SUMPRODUCT(C2:C22,$D2:$D22)/SUM($D2:$D22)</f>
        <v>78.71112006446414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4" sqref="C24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239</v>
      </c>
      <c r="B2">
        <f>INDEX('Player List'!K:K,MATCH($A2,'Player List'!$B:$B,0))</f>
        <v>84.25</v>
      </c>
      <c r="C2" s="43">
        <f>INDEX('Player List'!L:L,MATCH($A2,'Player List'!$B:$B,0))</f>
        <v>79.25</v>
      </c>
      <c r="D2" s="44">
        <v>3026</v>
      </c>
    </row>
    <row r="3" spans="1:4" x14ac:dyDescent="0.45">
      <c r="A3" s="32" t="s">
        <v>439</v>
      </c>
      <c r="B3" s="43">
        <f>INDEX('Player List'!K:K,MATCH($A3,'Player List'!$B:$B,0))</f>
        <v>82</v>
      </c>
      <c r="C3" s="43">
        <f>INDEX('Player List'!L:L,MATCH($A3,'Player List'!$B:$B,0))</f>
        <v>77.5</v>
      </c>
      <c r="D3" s="44">
        <v>2244</v>
      </c>
    </row>
    <row r="4" spans="1:4" x14ac:dyDescent="0.45">
      <c r="A4" s="32" t="s">
        <v>185</v>
      </c>
      <c r="B4" s="43">
        <f>INDEX('Player List'!K:K,MATCH($A4,'Player List'!$B:$B,0))</f>
        <v>85.25</v>
      </c>
      <c r="C4" s="43">
        <f>INDEX('Player List'!L:L,MATCH($A4,'Player List'!$B:$B,0))</f>
        <v>79</v>
      </c>
      <c r="D4" s="44">
        <v>1828</v>
      </c>
    </row>
    <row r="5" spans="1:4" x14ac:dyDescent="0.45">
      <c r="A5" s="32" t="s">
        <v>292</v>
      </c>
      <c r="B5" s="43">
        <f>INDEX('Player List'!K:K,MATCH($A5,'Player List'!$B:$B,0))</f>
        <v>83.25</v>
      </c>
      <c r="C5" s="43">
        <f>INDEX('Player List'!L:L,MATCH($A5,'Player List'!$B:$B,0))</f>
        <v>79.75</v>
      </c>
      <c r="D5" s="44">
        <v>1651</v>
      </c>
    </row>
    <row r="6" spans="1:4" x14ac:dyDescent="0.45">
      <c r="A6" s="32" t="s">
        <v>267</v>
      </c>
      <c r="B6" s="43">
        <f>INDEX('Player List'!K:K,MATCH($A6,'Player List'!$B:$B,0))</f>
        <v>81.5</v>
      </c>
      <c r="C6" s="43">
        <f>INDEX('Player List'!L:L,MATCH($A6,'Player List'!$B:$B,0))</f>
        <v>78.25</v>
      </c>
      <c r="D6" s="44">
        <v>1574</v>
      </c>
    </row>
    <row r="7" spans="1:4" x14ac:dyDescent="0.45">
      <c r="A7" s="32" t="s">
        <v>116</v>
      </c>
      <c r="B7" s="43">
        <f>INDEX('Player List'!K:K,MATCH($A7,'Player List'!$B:$B,0))</f>
        <v>81.25</v>
      </c>
      <c r="C7" s="43">
        <f>INDEX('Player List'!L:L,MATCH($A7,'Player List'!$B:$B,0))</f>
        <v>76.75</v>
      </c>
      <c r="D7" s="44">
        <v>1346</v>
      </c>
    </row>
    <row r="8" spans="1:4" x14ac:dyDescent="0.45">
      <c r="A8" s="32" t="s">
        <v>459</v>
      </c>
      <c r="B8" s="43">
        <f>INDEX('Player List'!K:K,MATCH($A8,'Player List'!$B:$B,0))</f>
        <v>85.25</v>
      </c>
      <c r="C8" s="43">
        <f>INDEX('Player List'!L:L,MATCH($A8,'Player List'!$B:$B,0))</f>
        <v>79.5</v>
      </c>
      <c r="D8" s="44">
        <v>1072</v>
      </c>
    </row>
    <row r="9" spans="1:4" x14ac:dyDescent="0.45">
      <c r="A9" s="32" t="s">
        <v>474</v>
      </c>
      <c r="B9" s="43">
        <f>INDEX('Player List'!K:K,MATCH($A9,'Player List'!$B:$B,0))</f>
        <v>82.75</v>
      </c>
      <c r="C9" s="43">
        <f>INDEX('Player List'!L:L,MATCH($A9,'Player List'!$B:$B,0))</f>
        <v>75.75</v>
      </c>
      <c r="D9" s="44">
        <v>1069</v>
      </c>
    </row>
    <row r="10" spans="1:4" x14ac:dyDescent="0.45">
      <c r="A10" s="32" t="s">
        <v>80</v>
      </c>
      <c r="B10" s="43">
        <f>INDEX('Player List'!K:K,MATCH($A10,'Player List'!$B:$B,0))</f>
        <v>78</v>
      </c>
      <c r="C10" s="43">
        <f>INDEX('Player List'!L:L,MATCH($A10,'Player List'!$B:$B,0))</f>
        <v>75</v>
      </c>
      <c r="D10" s="44">
        <v>914</v>
      </c>
    </row>
    <row r="11" spans="1:4" x14ac:dyDescent="0.45">
      <c r="A11" s="32" t="s">
        <v>372</v>
      </c>
      <c r="B11" s="43">
        <f>INDEX('Player List'!K:K,MATCH($A11,'Player List'!$B:$B,0))</f>
        <v>85</v>
      </c>
      <c r="C11" s="43">
        <f>INDEX('Player List'!L:L,MATCH($A11,'Player List'!$B:$B,0))</f>
        <v>80</v>
      </c>
      <c r="D11" s="44">
        <v>672</v>
      </c>
    </row>
    <row r="12" spans="1:4" x14ac:dyDescent="0.45">
      <c r="A12" s="32" t="s">
        <v>211</v>
      </c>
      <c r="B12" s="43">
        <f>INDEX('Player List'!K:K,MATCH($A12,'Player List'!$B:$B,0))</f>
        <v>81</v>
      </c>
      <c r="C12" s="43">
        <f>INDEX('Player List'!L:L,MATCH($A12,'Player List'!$B:$B,0))</f>
        <v>73.25</v>
      </c>
      <c r="D12" s="44">
        <v>669</v>
      </c>
    </row>
    <row r="13" spans="1:4" x14ac:dyDescent="0.45">
      <c r="A13" s="32" t="s">
        <v>96</v>
      </c>
      <c r="B13" s="43">
        <f>INDEX('Player List'!K:K,MATCH($A13,'Player List'!$B:$B,0))</f>
        <v>80</v>
      </c>
      <c r="C13" s="43">
        <f>INDEX('Player List'!L:L,MATCH($A13,'Player List'!$B:$B,0))</f>
        <v>75.25</v>
      </c>
      <c r="D13" s="44">
        <v>632</v>
      </c>
    </row>
    <row r="14" spans="1:4" x14ac:dyDescent="0.45">
      <c r="A14" s="32" t="s">
        <v>162</v>
      </c>
      <c r="B14" s="43">
        <f>INDEX('Player List'!K:K,MATCH($A14,'Player List'!$B:$B,0))</f>
        <v>86.5</v>
      </c>
      <c r="C14" s="43">
        <f>INDEX('Player List'!L:L,MATCH($A14,'Player List'!$B:$B,0))</f>
        <v>81.5</v>
      </c>
      <c r="D14" s="44">
        <v>545</v>
      </c>
    </row>
    <row r="15" spans="1:4" x14ac:dyDescent="0.45">
      <c r="A15" s="32" t="s">
        <v>218</v>
      </c>
      <c r="B15" s="43">
        <f>INDEX('Player List'!K:K,MATCH($A15,'Player List'!$B:$B,0))</f>
        <v>80.5</v>
      </c>
      <c r="C15" s="43">
        <f>INDEX('Player List'!L:L,MATCH($A15,'Player List'!$B:$B,0))</f>
        <v>79.25</v>
      </c>
      <c r="D15" s="44">
        <v>532</v>
      </c>
    </row>
    <row r="16" spans="1:4" x14ac:dyDescent="0.45">
      <c r="A16" s="32" t="s">
        <v>352</v>
      </c>
      <c r="B16" s="43">
        <f>INDEX('Player List'!K:K,MATCH($A16,'Player List'!$B:$B,0))</f>
        <v>85.5</v>
      </c>
      <c r="C16" s="43">
        <f>INDEX('Player List'!L:L,MATCH($A16,'Player List'!$B:$B,0))</f>
        <v>79.5</v>
      </c>
      <c r="D16" s="44">
        <v>499</v>
      </c>
    </row>
    <row r="17" spans="1:4" x14ac:dyDescent="0.45">
      <c r="A17" s="32" t="s">
        <v>456</v>
      </c>
      <c r="B17" s="43">
        <f>INDEX('Player List'!K:K,MATCH($A17,'Player List'!$B:$B,0))</f>
        <v>73.75</v>
      </c>
      <c r="C17" s="43">
        <f>INDEX('Player List'!L:L,MATCH($A17,'Player List'!$B:$B,0))</f>
        <v>68.75</v>
      </c>
      <c r="D17" s="44">
        <v>406</v>
      </c>
    </row>
    <row r="18" spans="1:4" x14ac:dyDescent="0.45">
      <c r="A18" s="32" t="s">
        <v>416</v>
      </c>
      <c r="B18" s="43">
        <f>INDEX('Player List'!K:K,MATCH($A18,'Player List'!$B:$B,0))</f>
        <v>80</v>
      </c>
      <c r="C18" s="43">
        <f>INDEX('Player List'!L:L,MATCH($A18,'Player List'!$B:$B,0))</f>
        <v>73.5</v>
      </c>
      <c r="D18" s="44">
        <v>308</v>
      </c>
    </row>
    <row r="19" spans="1:4" x14ac:dyDescent="0.45">
      <c r="A19" s="32" t="s">
        <v>430</v>
      </c>
      <c r="B19" s="43">
        <f>INDEX('Player List'!K:K,MATCH($A19,'Player List'!$B:$B,0))</f>
        <v>81.5</v>
      </c>
      <c r="C19" s="43">
        <f>INDEX('Player List'!L:L,MATCH($A19,'Player List'!$B:$B,0))</f>
        <v>76.25</v>
      </c>
      <c r="D19" s="44">
        <v>276</v>
      </c>
    </row>
    <row r="20" spans="1:4" x14ac:dyDescent="0.45">
      <c r="A20" s="32" t="s">
        <v>513</v>
      </c>
      <c r="B20" s="43">
        <f>INDEX('Player List'!K:K,MATCH($A20,'Player List'!$B:$B,0))</f>
        <v>87</v>
      </c>
      <c r="C20" s="43">
        <f>INDEX('Player List'!L:L,MATCH($A20,'Player List'!$B:$B,0))</f>
        <v>84</v>
      </c>
      <c r="D20" s="44">
        <v>214</v>
      </c>
    </row>
    <row r="21" spans="1:4" x14ac:dyDescent="0.45">
      <c r="A21" s="32" t="s">
        <v>215</v>
      </c>
      <c r="B21" s="43">
        <f>INDEX('Player List'!K:K,MATCH($A21,'Player List'!$B:$B,0))</f>
        <v>80.5</v>
      </c>
      <c r="C21" s="43">
        <f>INDEX('Player List'!L:L,MATCH($A21,'Player List'!$B:$B,0))</f>
        <v>77</v>
      </c>
      <c r="D21" s="44">
        <v>174</v>
      </c>
    </row>
    <row r="22" spans="1:4" x14ac:dyDescent="0.45">
      <c r="A22" s="32" t="s">
        <v>387</v>
      </c>
      <c r="B22" s="43">
        <f>INDEX('Player List'!K:K,MATCH($A22,'Player List'!$B:$B,0))</f>
        <v>75</v>
      </c>
      <c r="C22" s="43">
        <f>INDEX('Player List'!L:L,MATCH($A22,'Player List'!$B:$B,0))</f>
        <v>74</v>
      </c>
      <c r="D22" s="44">
        <v>66</v>
      </c>
    </row>
    <row r="23" spans="1:4" ht="14.65" thickBot="1" x14ac:dyDescent="0.5">
      <c r="A23" s="38" t="s">
        <v>1726</v>
      </c>
      <c r="B23" s="33">
        <f>INDEX('Player List'!K:K,MATCH($A23,'Player List'!$B:$B,0))</f>
        <v>88</v>
      </c>
      <c r="C23" s="33">
        <f>INDEX('Player List'!L:L,MATCH($A23,'Player List'!$B:$B,0))</f>
        <v>82</v>
      </c>
      <c r="D23" s="36">
        <v>15</v>
      </c>
    </row>
    <row r="24" spans="1:4" x14ac:dyDescent="0.45">
      <c r="A24" s="35" t="s">
        <v>1722</v>
      </c>
      <c r="B24">
        <f>SUMPRODUCT(B2:B23,$D2:$D23)/SUM($D2:$D23)</f>
        <v>82.682343401581193</v>
      </c>
      <c r="C24" s="43">
        <f>SUMPRODUCT(C2:C23,$D2:$D23)/SUM($D2:$D23)</f>
        <v>77.877369247922161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6" sqref="C26"/>
    </sheetView>
  </sheetViews>
  <sheetFormatPr defaultRowHeight="14.25" x14ac:dyDescent="0.45"/>
  <cols>
    <col min="1" max="1" width="16.86328125" style="32" bestFit="1" customWidth="1"/>
    <col min="2" max="2" width="13.19921875" customWidth="1"/>
    <col min="3" max="3" width="12.46484375" customWidth="1"/>
  </cols>
  <sheetData>
    <row r="1" spans="1:4" x14ac:dyDescent="0.45">
      <c r="A1" s="40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32</v>
      </c>
      <c r="B2">
        <f>INDEX('Player List'!K:K,MATCH($A2,'Player List'!$B:$B,0))</f>
        <v>83.25</v>
      </c>
      <c r="C2" s="43">
        <f>INDEX('Player List'!L:L,MATCH($A2,'Player List'!$B:$B,0))</f>
        <v>79</v>
      </c>
      <c r="D2" s="44">
        <v>2634</v>
      </c>
    </row>
    <row r="3" spans="1:4" x14ac:dyDescent="0.45">
      <c r="A3" s="32" t="s">
        <v>156</v>
      </c>
      <c r="B3" s="43">
        <f>INDEX('Player List'!K:K,MATCH($A3,'Player List'!$B:$B,0))</f>
        <v>75</v>
      </c>
      <c r="C3" s="43">
        <f>INDEX('Player List'!L:L,MATCH($A3,'Player List'!$B:$B,0))</f>
        <v>72</v>
      </c>
      <c r="D3" s="44">
        <v>2282</v>
      </c>
    </row>
    <row r="4" spans="1:4" x14ac:dyDescent="0.45">
      <c r="A4" s="32" t="s">
        <v>306</v>
      </c>
      <c r="B4" s="43">
        <f>INDEX('Player List'!K:K,MATCH($A4,'Player List'!$B:$B,0))</f>
        <v>79</v>
      </c>
      <c r="C4" s="43">
        <f>INDEX('Player List'!L:L,MATCH($A4,'Player List'!$B:$B,0))</f>
        <v>77</v>
      </c>
      <c r="D4" s="44">
        <v>2131</v>
      </c>
    </row>
    <row r="5" spans="1:4" x14ac:dyDescent="0.45">
      <c r="A5" s="32" t="s">
        <v>437</v>
      </c>
      <c r="B5" s="43">
        <f>INDEX('Player List'!K:K,MATCH($A5,'Player List'!$B:$B,0))</f>
        <v>75</v>
      </c>
      <c r="C5" s="43">
        <f>INDEX('Player List'!L:L,MATCH($A5,'Player List'!$B:$B,0))</f>
        <v>74</v>
      </c>
      <c r="D5" s="44">
        <v>2049</v>
      </c>
    </row>
    <row r="6" spans="1:4" x14ac:dyDescent="0.45">
      <c r="A6" s="32" t="s">
        <v>360</v>
      </c>
      <c r="B6" s="43">
        <f>INDEX('Player List'!K:K,MATCH($A6,'Player List'!$B:$B,0))</f>
        <v>85</v>
      </c>
      <c r="C6" s="43">
        <f>INDEX('Player List'!L:L,MATCH($A6,'Player List'!$B:$B,0))</f>
        <v>83</v>
      </c>
      <c r="D6" s="44">
        <v>1900</v>
      </c>
    </row>
    <row r="7" spans="1:4" x14ac:dyDescent="0.45">
      <c r="A7" s="32" t="s">
        <v>397</v>
      </c>
      <c r="B7" s="43">
        <f>INDEX('Player List'!K:K,MATCH($A7,'Player List'!$B:$B,0))</f>
        <v>84.5</v>
      </c>
      <c r="C7" s="43">
        <f>INDEX('Player List'!L:L,MATCH($A7,'Player List'!$B:$B,0))</f>
        <v>81.5</v>
      </c>
      <c r="D7" s="44">
        <v>1672</v>
      </c>
    </row>
    <row r="8" spans="1:4" x14ac:dyDescent="0.45">
      <c r="A8" s="32" t="s">
        <v>31</v>
      </c>
      <c r="B8" s="43">
        <f>INDEX('Player List'!K:K,MATCH($A8,'Player List'!$B:$B,0))</f>
        <v>70.75</v>
      </c>
      <c r="C8" s="43">
        <f>INDEX('Player List'!L:L,MATCH($A8,'Player List'!$B:$B,0))</f>
        <v>70.75</v>
      </c>
      <c r="D8" s="44">
        <v>1603</v>
      </c>
    </row>
    <row r="9" spans="1:4" x14ac:dyDescent="0.45">
      <c r="A9" s="32" t="s">
        <v>264</v>
      </c>
      <c r="B9" s="43">
        <f>INDEX('Player List'!K:K,MATCH($A9,'Player List'!$B:$B,0))</f>
        <v>82.75</v>
      </c>
      <c r="C9" s="43">
        <f>INDEX('Player List'!L:L,MATCH($A9,'Player List'!$B:$B,0))</f>
        <v>82</v>
      </c>
      <c r="D9" s="44">
        <v>1206</v>
      </c>
    </row>
    <row r="10" spans="1:4" x14ac:dyDescent="0.45">
      <c r="A10" s="32" t="s">
        <v>192</v>
      </c>
      <c r="B10" s="43">
        <f>INDEX('Player List'!K:K,MATCH($A10,'Player List'!$B:$B,0))</f>
        <v>79.5</v>
      </c>
      <c r="C10" s="43">
        <f>INDEX('Player List'!L:L,MATCH($A10,'Player List'!$B:$B,0))</f>
        <v>73.75</v>
      </c>
      <c r="D10" s="44">
        <v>807</v>
      </c>
    </row>
    <row r="11" spans="1:4" x14ac:dyDescent="0.45">
      <c r="A11" s="32" t="s">
        <v>322</v>
      </c>
      <c r="B11" s="43">
        <f>INDEX('Player List'!K:K,MATCH($A11,'Player List'!$B:$B,0))</f>
        <v>86</v>
      </c>
      <c r="C11" s="43">
        <f>INDEX('Player List'!L:L,MATCH($A11,'Player List'!$B:$B,0))</f>
        <v>85</v>
      </c>
      <c r="D11" s="44">
        <v>729</v>
      </c>
    </row>
    <row r="12" spans="1:4" x14ac:dyDescent="0.45">
      <c r="A12" s="32" t="s">
        <v>314</v>
      </c>
      <c r="B12" s="43">
        <f>INDEX('Player List'!K:K,MATCH($A12,'Player List'!$B:$B,0))</f>
        <v>81.25</v>
      </c>
      <c r="C12" s="43">
        <f>INDEX('Player List'!L:L,MATCH($A12,'Player List'!$B:$B,0))</f>
        <v>78.25</v>
      </c>
      <c r="D12" s="44">
        <v>596</v>
      </c>
    </row>
    <row r="13" spans="1:4" x14ac:dyDescent="0.45">
      <c r="A13" s="32" t="s">
        <v>101</v>
      </c>
      <c r="B13" s="43">
        <f>INDEX('Player List'!K:K,MATCH($A13,'Player List'!$B:$B,0))</f>
        <v>78.5</v>
      </c>
      <c r="C13" s="43">
        <f>INDEX('Player List'!L:L,MATCH($A13,'Player List'!$B:$B,0))</f>
        <v>79</v>
      </c>
      <c r="D13" s="44">
        <v>480</v>
      </c>
    </row>
    <row r="14" spans="1:4" x14ac:dyDescent="0.45">
      <c r="A14" s="32" t="s">
        <v>358</v>
      </c>
      <c r="B14" s="43">
        <f>INDEX('Player List'!K:K,MATCH($A14,'Player List'!$B:$B,0))</f>
        <v>87.75</v>
      </c>
      <c r="C14" s="43">
        <f>INDEX('Player List'!L:L,MATCH($A14,'Player List'!$B:$B,0))</f>
        <v>82</v>
      </c>
      <c r="D14" s="44">
        <v>472</v>
      </c>
    </row>
    <row r="15" spans="1:4" x14ac:dyDescent="0.45">
      <c r="A15" s="32" t="s">
        <v>157</v>
      </c>
      <c r="B15" s="43">
        <f>INDEX('Player List'!K:K,MATCH($A15,'Player List'!$B:$B,0))</f>
        <v>83.75</v>
      </c>
      <c r="C15" s="43">
        <f>INDEX('Player List'!L:L,MATCH($A15,'Player List'!$B:$B,0))</f>
        <v>78.5</v>
      </c>
      <c r="D15" s="44">
        <v>448</v>
      </c>
    </row>
    <row r="16" spans="1:4" x14ac:dyDescent="0.45">
      <c r="A16" s="32" t="s">
        <v>746</v>
      </c>
      <c r="B16" s="43">
        <f>INDEX('Player List'!K:K,MATCH($A16,'Player List'!$B:$B,0))</f>
        <v>80</v>
      </c>
      <c r="C16" s="43">
        <f>INDEX('Player List'!L:L,MATCH($A16,'Player List'!$B:$B,0))</f>
        <v>78</v>
      </c>
      <c r="D16" s="44">
        <v>233</v>
      </c>
    </row>
    <row r="17" spans="1:4" x14ac:dyDescent="0.45">
      <c r="A17" s="32" t="s">
        <v>343</v>
      </c>
      <c r="B17" s="43">
        <f>INDEX('Player List'!K:K,MATCH($A17,'Player List'!$B:$B,0))</f>
        <v>88</v>
      </c>
      <c r="C17" s="43">
        <f>INDEX('Player List'!L:L,MATCH($A17,'Player List'!$B:$B,0))</f>
        <v>79.75</v>
      </c>
      <c r="D17" s="44">
        <v>176</v>
      </c>
    </row>
    <row r="18" spans="1:4" x14ac:dyDescent="0.45">
      <c r="A18" s="32" t="s">
        <v>255</v>
      </c>
      <c r="B18" s="43">
        <f>INDEX('Player List'!K:K,MATCH($A18,'Player List'!$B:$B,0))</f>
        <v>83</v>
      </c>
      <c r="C18" s="43">
        <f>INDEX('Player List'!L:L,MATCH($A18,'Player List'!$B:$B,0))</f>
        <v>79</v>
      </c>
      <c r="D18" s="44">
        <v>162</v>
      </c>
    </row>
    <row r="19" spans="1:4" x14ac:dyDescent="0.45">
      <c r="A19" s="32" t="s">
        <v>98</v>
      </c>
      <c r="B19" s="43">
        <f>INDEX('Player List'!K:K,MATCH($A19,'Player List'!$B:$B,0))</f>
        <v>83</v>
      </c>
      <c r="C19" s="43">
        <f>INDEX('Player List'!L:L,MATCH($A19,'Player List'!$B:$B,0))</f>
        <v>78</v>
      </c>
      <c r="D19" s="44">
        <v>81</v>
      </c>
    </row>
    <row r="20" spans="1:4" x14ac:dyDescent="0.45">
      <c r="A20" s="32" t="s">
        <v>97</v>
      </c>
      <c r="B20" s="43">
        <f>INDEX('Player List'!K:K,MATCH($A20,'Player List'!$B:$B,0))</f>
        <v>79</v>
      </c>
      <c r="C20" s="43">
        <f>INDEX('Player List'!L:L,MATCH($A20,'Player List'!$B:$B,0))</f>
        <v>76</v>
      </c>
      <c r="D20" s="44">
        <v>64</v>
      </c>
    </row>
    <row r="21" spans="1:4" x14ac:dyDescent="0.45">
      <c r="A21" s="32" t="s">
        <v>501</v>
      </c>
      <c r="B21" s="43">
        <f>INDEX('Player List'!K:K,MATCH($A21,'Player List'!$B:$B,0))</f>
        <v>86</v>
      </c>
      <c r="C21" s="43">
        <f>INDEX('Player List'!L:L,MATCH($A21,'Player List'!$B:$B,0))</f>
        <v>82.75</v>
      </c>
      <c r="D21" s="44">
        <v>39</v>
      </c>
    </row>
    <row r="22" spans="1:4" x14ac:dyDescent="0.45">
      <c r="A22" s="32" t="s">
        <v>1727</v>
      </c>
      <c r="B22" s="43">
        <f>INDEX('Player List'!K:K,MATCH($A22,'Player List'!$B:$B,0))</f>
        <v>85.75</v>
      </c>
      <c r="C22" s="43">
        <f>INDEX('Player List'!L:L,MATCH($A22,'Player List'!$B:$B,0))</f>
        <v>80</v>
      </c>
      <c r="D22" s="44">
        <v>27</v>
      </c>
    </row>
    <row r="23" spans="1:4" x14ac:dyDescent="0.45">
      <c r="A23" s="32" t="s">
        <v>219</v>
      </c>
      <c r="B23" s="43">
        <f>INDEX('Player List'!K:K,MATCH($A23,'Player List'!$B:$B,0))</f>
        <v>82.5</v>
      </c>
      <c r="C23" s="43">
        <f>INDEX('Player List'!L:L,MATCH($A23,'Player List'!$B:$B,0))</f>
        <v>77.75</v>
      </c>
      <c r="D23" s="44">
        <v>8</v>
      </c>
    </row>
    <row r="24" spans="1:4" ht="14.65" thickBot="1" x14ac:dyDescent="0.5">
      <c r="A24" s="38" t="s">
        <v>320</v>
      </c>
      <c r="B24" s="33">
        <f>INDEX('Player List'!K:K,MATCH($A24,'Player List'!$B:$B,0))</f>
        <v>85</v>
      </c>
      <c r="C24" s="33">
        <f>INDEX('Player List'!L:L,MATCH($A24,'Player List'!$B:$B,0))</f>
        <v>80</v>
      </c>
      <c r="D24" s="36">
        <v>6</v>
      </c>
    </row>
    <row r="25" spans="1:4" x14ac:dyDescent="0.45">
      <c r="A25" s="35" t="s">
        <v>1722</v>
      </c>
      <c r="B25">
        <f>SUMPRODUCT(B2:B24,$D2:$D24)/SUM($D2:$D24)</f>
        <v>80.10770007573845</v>
      </c>
      <c r="C25" s="43">
        <f>SUMPRODUCT(C2:C24,$D2:$D24)/SUM($D2:$D24)</f>
        <v>77.604885130017678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1" sqref="C21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33</v>
      </c>
      <c r="B2">
        <f>INDEX('Player List'!K:K,MATCH($A2,'Player List'!$B:$B,0))</f>
        <v>81.75</v>
      </c>
      <c r="C2" s="43">
        <f>INDEX('Player List'!L:L,MATCH($A2,'Player List'!$B:$B,0))</f>
        <v>77</v>
      </c>
      <c r="D2" s="44">
        <v>2683</v>
      </c>
    </row>
    <row r="3" spans="1:4" x14ac:dyDescent="0.45">
      <c r="A3" s="32" t="s">
        <v>349</v>
      </c>
      <c r="B3" s="43">
        <f>INDEX('Player List'!K:K,MATCH($A3,'Player List'!$B:$B,0))</f>
        <v>78.5</v>
      </c>
      <c r="C3" s="43">
        <f>INDEX('Player List'!L:L,MATCH($A3,'Player List'!$B:$B,0))</f>
        <v>77</v>
      </c>
      <c r="D3" s="44">
        <v>2565</v>
      </c>
    </row>
    <row r="4" spans="1:4" x14ac:dyDescent="0.45">
      <c r="A4" s="32" t="s">
        <v>252</v>
      </c>
      <c r="B4" s="43">
        <f>INDEX('Player List'!K:K,MATCH($A4,'Player List'!$B:$B,0))</f>
        <v>87</v>
      </c>
      <c r="C4" s="43">
        <f>INDEX('Player List'!L:L,MATCH($A4,'Player List'!$B:$B,0))</f>
        <v>83</v>
      </c>
      <c r="D4" s="44">
        <v>2443</v>
      </c>
    </row>
    <row r="5" spans="1:4" x14ac:dyDescent="0.45">
      <c r="A5" s="32" t="s">
        <v>93</v>
      </c>
      <c r="B5" s="43">
        <f>INDEX('Player List'!K:K,MATCH($A5,'Player List'!$B:$B,0))</f>
        <v>83.5</v>
      </c>
      <c r="C5" s="43">
        <f>INDEX('Player List'!L:L,MATCH($A5,'Player List'!$B:$B,0))</f>
        <v>80</v>
      </c>
      <c r="D5" s="44">
        <v>2346</v>
      </c>
    </row>
    <row r="6" spans="1:4" x14ac:dyDescent="0.45">
      <c r="A6" s="32" t="s">
        <v>193</v>
      </c>
      <c r="B6" s="43">
        <f>INDEX('Player List'!K:K,MATCH($A6,'Player List'!$B:$B,0))</f>
        <v>78.75</v>
      </c>
      <c r="C6" s="43">
        <f>INDEX('Player List'!L:L,MATCH($A6,'Player List'!$B:$B,0))</f>
        <v>74.5</v>
      </c>
      <c r="D6" s="44">
        <v>2304</v>
      </c>
    </row>
    <row r="7" spans="1:4" x14ac:dyDescent="0.45">
      <c r="A7" s="32" t="s">
        <v>390</v>
      </c>
      <c r="B7" s="43">
        <f>INDEX('Player List'!K:K,MATCH($A7,'Player List'!$B:$B,0))</f>
        <v>83</v>
      </c>
      <c r="C7" s="43">
        <f>INDEX('Player List'!L:L,MATCH($A7,'Player List'!$B:$B,0))</f>
        <v>83.25</v>
      </c>
      <c r="D7" s="44">
        <v>1439</v>
      </c>
    </row>
    <row r="8" spans="1:4" x14ac:dyDescent="0.45">
      <c r="A8" s="32" t="s">
        <v>296</v>
      </c>
      <c r="B8" s="43">
        <f>INDEX('Player List'!K:K,MATCH($A8,'Player List'!$B:$B,0))</f>
        <v>85.5</v>
      </c>
      <c r="C8" s="43">
        <f>INDEX('Player List'!L:L,MATCH($A8,'Player List'!$B:$B,0))</f>
        <v>81</v>
      </c>
      <c r="D8" s="44">
        <v>1391</v>
      </c>
    </row>
    <row r="9" spans="1:4" x14ac:dyDescent="0.45">
      <c r="A9" s="32" t="s">
        <v>329</v>
      </c>
      <c r="B9" s="43">
        <f>INDEX('Player List'!K:K,MATCH($A9,'Player List'!$B:$B,0))</f>
        <v>85.5</v>
      </c>
      <c r="C9" s="43">
        <f>INDEX('Player List'!L:L,MATCH($A9,'Player List'!$B:$B,0))</f>
        <v>78.25</v>
      </c>
      <c r="D9" s="44">
        <v>1143</v>
      </c>
    </row>
    <row r="10" spans="1:4" x14ac:dyDescent="0.45">
      <c r="A10" s="32" t="s">
        <v>345</v>
      </c>
      <c r="B10" s="43">
        <f>INDEX('Player List'!K:K,MATCH($A10,'Player List'!$B:$B,0))</f>
        <v>80.5</v>
      </c>
      <c r="C10" s="43">
        <f>INDEX('Player List'!L:L,MATCH($A10,'Player List'!$B:$B,0))</f>
        <v>77</v>
      </c>
      <c r="D10" s="44">
        <v>752</v>
      </c>
    </row>
    <row r="11" spans="1:4" x14ac:dyDescent="0.45">
      <c r="A11" s="32" t="s">
        <v>113</v>
      </c>
      <c r="B11" s="43">
        <f>INDEX('Player List'!K:K,MATCH($A11,'Player List'!$B:$B,0))</f>
        <v>83</v>
      </c>
      <c r="C11" s="43">
        <f>INDEX('Player List'!L:L,MATCH($A11,'Player List'!$B:$B,0))</f>
        <v>78</v>
      </c>
      <c r="D11" s="44">
        <v>629</v>
      </c>
    </row>
    <row r="12" spans="1:4" x14ac:dyDescent="0.45">
      <c r="A12" s="32" t="s">
        <v>39</v>
      </c>
      <c r="B12" s="43">
        <f>INDEX('Player List'!K:K,MATCH($A12,'Player List'!$B:$B,0))</f>
        <v>79</v>
      </c>
      <c r="C12" s="43">
        <f>INDEX('Player List'!L:L,MATCH($A12,'Player List'!$B:$B,0))</f>
        <v>75.5</v>
      </c>
      <c r="D12" s="44">
        <v>583</v>
      </c>
    </row>
    <row r="13" spans="1:4" x14ac:dyDescent="0.45">
      <c r="A13" s="32" t="s">
        <v>192</v>
      </c>
      <c r="B13" s="43">
        <f>INDEX('Player List'!K:K,MATCH($A13,'Player List'!$B:$B,0))</f>
        <v>79.5</v>
      </c>
      <c r="C13" s="43">
        <f>INDEX('Player List'!L:L,MATCH($A13,'Player List'!$B:$B,0))</f>
        <v>73.75</v>
      </c>
      <c r="D13" s="44">
        <v>533</v>
      </c>
    </row>
    <row r="14" spans="1:4" x14ac:dyDescent="0.45">
      <c r="A14" s="32" t="s">
        <v>150</v>
      </c>
      <c r="B14" s="43">
        <f>INDEX('Player List'!K:K,MATCH($A14,'Player List'!$B:$B,0))</f>
        <v>84</v>
      </c>
      <c r="C14" s="43">
        <f>INDEX('Player List'!L:L,MATCH($A14,'Player List'!$B:$B,0))</f>
        <v>78</v>
      </c>
      <c r="D14" s="44">
        <v>461</v>
      </c>
    </row>
    <row r="15" spans="1:4" x14ac:dyDescent="0.45">
      <c r="A15" s="32" t="s">
        <v>205</v>
      </c>
      <c r="B15" s="43">
        <f>INDEX('Player List'!K:K,MATCH($A15,'Player List'!$B:$B,0))</f>
        <v>84</v>
      </c>
      <c r="C15" s="43">
        <f>INDEX('Player List'!L:L,MATCH($A15,'Player List'!$B:$B,0))</f>
        <v>81</v>
      </c>
      <c r="D15" s="44">
        <v>277</v>
      </c>
    </row>
    <row r="16" spans="1:4" x14ac:dyDescent="0.45">
      <c r="A16" s="32" t="s">
        <v>242</v>
      </c>
      <c r="B16" s="43">
        <f>INDEX('Player List'!K:K,MATCH($A16,'Player List'!$B:$B,0))</f>
        <v>84</v>
      </c>
      <c r="C16" s="43">
        <f>INDEX('Player List'!L:L,MATCH($A16,'Player List'!$B:$B,0))</f>
        <v>79.25</v>
      </c>
      <c r="D16" s="44">
        <v>163</v>
      </c>
    </row>
    <row r="17" spans="1:4" x14ac:dyDescent="0.45">
      <c r="A17" s="32" t="s">
        <v>22</v>
      </c>
      <c r="B17" s="43">
        <f>INDEX('Player List'!K:K,MATCH($A17,'Player List'!$B:$B,0))</f>
        <v>82.75</v>
      </c>
      <c r="C17" s="43">
        <f>INDEX('Player List'!L:L,MATCH($A17,'Player List'!$B:$B,0))</f>
        <v>79.5</v>
      </c>
      <c r="D17" s="44">
        <v>141</v>
      </c>
    </row>
    <row r="18" spans="1:4" x14ac:dyDescent="0.45">
      <c r="A18" s="32" t="s">
        <v>342</v>
      </c>
      <c r="B18" s="43">
        <f>INDEX('Player List'!K:K,MATCH($A18,'Player List'!$B:$B,0))</f>
        <v>76</v>
      </c>
      <c r="C18" s="43">
        <f>INDEX('Player List'!L:L,MATCH($A18,'Player List'!$B:$B,0))</f>
        <v>73.25</v>
      </c>
      <c r="D18" s="44">
        <v>25</v>
      </c>
    </row>
    <row r="19" spans="1:4" ht="14.65" thickBot="1" x14ac:dyDescent="0.5">
      <c r="A19" s="38" t="s">
        <v>295</v>
      </c>
      <c r="B19" s="33">
        <f>INDEX('Player List'!K:K,MATCH($A19,'Player List'!$B:$B,0))</f>
        <v>84</v>
      </c>
      <c r="C19" s="33">
        <f>INDEX('Player List'!L:L,MATCH($A19,'Player List'!$B:$B,0))</f>
        <v>80.25</v>
      </c>
      <c r="D19" s="36">
        <v>2</v>
      </c>
    </row>
    <row r="20" spans="1:4" x14ac:dyDescent="0.45">
      <c r="A20" s="35" t="s">
        <v>1722</v>
      </c>
      <c r="B20">
        <f>SUMPRODUCT(B2:B19,$D2:$D19)/SUM($D2:$D19)</f>
        <v>82.356488933601611</v>
      </c>
      <c r="C20" s="43">
        <f>SUMPRODUCT(C2:C19,$D2:$D19)/SUM($D2:$D19)</f>
        <v>78.616989436619718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5" sqref="B25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138</v>
      </c>
      <c r="B2">
        <f>INDEX('Player List'!K:K,MATCH($A2,'Player List'!$B:$B,0))</f>
        <v>90.25</v>
      </c>
      <c r="C2" s="43">
        <f>INDEX('Player List'!L:L,MATCH($A2,'Player List'!$B:$B,0))</f>
        <v>81.75</v>
      </c>
      <c r="D2" s="44">
        <v>2625</v>
      </c>
    </row>
    <row r="3" spans="1:4" x14ac:dyDescent="0.45">
      <c r="A3" s="32" t="s">
        <v>438</v>
      </c>
      <c r="B3" s="43">
        <f>INDEX('Player List'!K:K,MATCH($A3,'Player List'!$B:$B,0))</f>
        <v>77</v>
      </c>
      <c r="C3" s="43">
        <f>INDEX('Player List'!L:L,MATCH($A3,'Player List'!$B:$B,0))</f>
        <v>71</v>
      </c>
      <c r="D3" s="44">
        <v>2043</v>
      </c>
    </row>
    <row r="4" spans="1:4" x14ac:dyDescent="0.45">
      <c r="A4" s="32" t="s">
        <v>249</v>
      </c>
      <c r="B4" s="43">
        <f>INDEX('Player List'!K:K,MATCH($A4,'Player List'!$B:$B,0))</f>
        <v>83.5</v>
      </c>
      <c r="C4" s="43">
        <f>INDEX('Player List'!L:L,MATCH($A4,'Player List'!$B:$B,0))</f>
        <v>77</v>
      </c>
      <c r="D4" s="44">
        <v>1894</v>
      </c>
    </row>
    <row r="5" spans="1:4" x14ac:dyDescent="0.45">
      <c r="A5" s="32" t="s">
        <v>461</v>
      </c>
      <c r="B5" s="43">
        <f>INDEX('Player List'!K:K,MATCH($A5,'Player List'!$B:$B,0))</f>
        <v>86.5</v>
      </c>
      <c r="C5" s="43">
        <f>INDEX('Player List'!L:L,MATCH($A5,'Player List'!$B:$B,0))</f>
        <v>79</v>
      </c>
      <c r="D5" s="44">
        <v>1757</v>
      </c>
    </row>
    <row r="6" spans="1:4" x14ac:dyDescent="0.45">
      <c r="A6" s="32" t="s">
        <v>74</v>
      </c>
      <c r="B6" s="43">
        <f>INDEX('Player List'!K:K,MATCH($A6,'Player List'!$B:$B,0))</f>
        <v>80.75</v>
      </c>
      <c r="C6" s="43">
        <f>INDEX('Player List'!L:L,MATCH($A6,'Player List'!$B:$B,0))</f>
        <v>77.75</v>
      </c>
      <c r="D6" s="44">
        <v>1732</v>
      </c>
    </row>
    <row r="7" spans="1:4" x14ac:dyDescent="0.45">
      <c r="A7" s="32" t="s">
        <v>195</v>
      </c>
      <c r="B7" s="43">
        <f>INDEX('Player List'!K:K,MATCH($A7,'Player List'!$B:$B,0))</f>
        <v>83</v>
      </c>
      <c r="C7" s="43">
        <f>INDEX('Player List'!L:L,MATCH($A7,'Player List'!$B:$B,0))</f>
        <v>78.5</v>
      </c>
      <c r="D7" s="44">
        <v>1563</v>
      </c>
    </row>
    <row r="8" spans="1:4" x14ac:dyDescent="0.45">
      <c r="A8" s="32" t="s">
        <v>261</v>
      </c>
      <c r="B8" s="43">
        <f>INDEX('Player List'!K:K,MATCH($A8,'Player List'!$B:$B,0))</f>
        <v>77.25</v>
      </c>
      <c r="C8" s="43">
        <f>INDEX('Player List'!L:L,MATCH($A8,'Player List'!$B:$B,0))</f>
        <v>76.5</v>
      </c>
      <c r="D8" s="44">
        <v>1463</v>
      </c>
    </row>
    <row r="9" spans="1:4" x14ac:dyDescent="0.45">
      <c r="A9" s="32" t="s">
        <v>61</v>
      </c>
      <c r="B9" s="43">
        <f>INDEX('Player List'!K:K,MATCH($A9,'Player List'!$B:$B,0))</f>
        <v>79.25</v>
      </c>
      <c r="C9" s="43">
        <f>INDEX('Player List'!L:L,MATCH($A9,'Player List'!$B:$B,0))</f>
        <v>74</v>
      </c>
      <c r="D9" s="44">
        <v>1268</v>
      </c>
    </row>
    <row r="10" spans="1:4" x14ac:dyDescent="0.45">
      <c r="A10" s="32" t="s">
        <v>238</v>
      </c>
      <c r="B10" s="43">
        <f>INDEX('Player List'!K:K,MATCH($A10,'Player List'!$B:$B,0))</f>
        <v>84</v>
      </c>
      <c r="C10" s="43">
        <f>INDEX('Player List'!L:L,MATCH($A10,'Player List'!$B:$B,0))</f>
        <v>75</v>
      </c>
      <c r="D10" s="44">
        <v>1201</v>
      </c>
    </row>
    <row r="11" spans="1:4" x14ac:dyDescent="0.45">
      <c r="A11" s="32" t="s">
        <v>165</v>
      </c>
      <c r="B11" s="43">
        <f>INDEX('Player List'!K:K,MATCH($A11,'Player List'!$B:$B,0))</f>
        <v>80</v>
      </c>
      <c r="C11" s="43">
        <f>INDEX('Player List'!L:L,MATCH($A11,'Player List'!$B:$B,0))</f>
        <v>74</v>
      </c>
      <c r="D11" s="44">
        <v>863</v>
      </c>
    </row>
    <row r="12" spans="1:4" x14ac:dyDescent="0.45">
      <c r="A12" s="32" t="s">
        <v>186</v>
      </c>
      <c r="B12" s="43">
        <f>INDEX('Player List'!K:K,MATCH($A12,'Player List'!$B:$B,0))</f>
        <v>83.25</v>
      </c>
      <c r="C12" s="43">
        <f>INDEX('Player List'!L:L,MATCH($A12,'Player List'!$B:$B,0))</f>
        <v>80.5</v>
      </c>
      <c r="D12" s="44">
        <v>831</v>
      </c>
    </row>
    <row r="13" spans="1:4" x14ac:dyDescent="0.45">
      <c r="A13" s="32" t="s">
        <v>338</v>
      </c>
      <c r="B13" s="43">
        <f>INDEX('Player List'!K:K,MATCH($A13,'Player List'!$B:$B,0))</f>
        <v>88</v>
      </c>
      <c r="C13" s="43">
        <f>INDEX('Player List'!L:L,MATCH($A13,'Player List'!$B:$B,0))</f>
        <v>82</v>
      </c>
      <c r="D13" s="44">
        <v>805</v>
      </c>
    </row>
    <row r="14" spans="1:4" x14ac:dyDescent="0.45">
      <c r="A14" s="32" t="s">
        <v>146</v>
      </c>
      <c r="B14" s="43">
        <f>INDEX('Player List'!K:K,MATCH($A14,'Player List'!$B:$B,0))</f>
        <v>83.5</v>
      </c>
      <c r="C14" s="43">
        <f>INDEX('Player List'!L:L,MATCH($A14,'Player List'!$B:$B,0))</f>
        <v>77.75</v>
      </c>
      <c r="D14" s="44">
        <v>551</v>
      </c>
    </row>
    <row r="15" spans="1:4" x14ac:dyDescent="0.45">
      <c r="A15" s="32" t="s">
        <v>78</v>
      </c>
      <c r="B15" s="43">
        <f>INDEX('Player List'!K:K,MATCH($A15,'Player List'!$B:$B,0))</f>
        <v>78</v>
      </c>
      <c r="C15" s="43">
        <f>INDEX('Player List'!L:L,MATCH($A15,'Player List'!$B:$B,0))</f>
        <v>75</v>
      </c>
      <c r="D15" s="44">
        <v>427</v>
      </c>
    </row>
    <row r="16" spans="1:4" x14ac:dyDescent="0.45">
      <c r="A16" s="32" t="s">
        <v>143</v>
      </c>
      <c r="B16" s="43">
        <f>INDEX('Player List'!K:K,MATCH($A16,'Player List'!$B:$B,0))</f>
        <v>86.25</v>
      </c>
      <c r="C16" s="43">
        <f>INDEX('Player List'!L:L,MATCH($A16,'Player List'!$B:$B,0))</f>
        <v>82</v>
      </c>
      <c r="D16" s="44">
        <v>329</v>
      </c>
    </row>
    <row r="17" spans="1:4" x14ac:dyDescent="0.45">
      <c r="A17" s="32" t="s">
        <v>301</v>
      </c>
      <c r="B17" s="43">
        <f>INDEX('Player List'!K:K,MATCH($A17,'Player List'!$B:$B,0))</f>
        <v>92</v>
      </c>
      <c r="C17" s="43">
        <f>INDEX('Player List'!L:L,MATCH($A17,'Player List'!$B:$B,0))</f>
        <v>87</v>
      </c>
      <c r="D17" s="44">
        <v>171</v>
      </c>
    </row>
    <row r="18" spans="1:4" x14ac:dyDescent="0.45">
      <c r="A18" s="32" t="s">
        <v>283</v>
      </c>
      <c r="B18" s="43">
        <f>INDEX('Player List'!K:K,MATCH($A18,'Player List'!$B:$B,0))</f>
        <v>84</v>
      </c>
      <c r="C18" s="43">
        <f>INDEX('Player List'!L:L,MATCH($A18,'Player List'!$B:$B,0))</f>
        <v>82</v>
      </c>
      <c r="D18" s="44">
        <v>136</v>
      </c>
    </row>
    <row r="19" spans="1:4" x14ac:dyDescent="0.45">
      <c r="A19" s="32" t="s">
        <v>354</v>
      </c>
      <c r="B19" s="43">
        <f>INDEX('Player List'!K:K,MATCH($A19,'Player List'!$B:$B,0))</f>
        <v>74.5</v>
      </c>
      <c r="C19" s="43">
        <f>INDEX('Player List'!L:L,MATCH($A19,'Player List'!$B:$B,0))</f>
        <v>71</v>
      </c>
      <c r="D19" s="44">
        <v>116</v>
      </c>
    </row>
    <row r="20" spans="1:4" x14ac:dyDescent="0.45">
      <c r="A20" s="32" t="s">
        <v>409</v>
      </c>
      <c r="B20" s="43">
        <f>INDEX('Player List'!K:K,MATCH($A20,'Player List'!$B:$B,0))</f>
        <v>87</v>
      </c>
      <c r="C20" s="43">
        <f>INDEX('Player List'!L:L,MATCH($A20,'Player List'!$B:$B,0))</f>
        <v>81</v>
      </c>
      <c r="D20" s="44">
        <v>9</v>
      </c>
    </row>
    <row r="21" spans="1:4" x14ac:dyDescent="0.45">
      <c r="A21" s="32" t="s">
        <v>335</v>
      </c>
      <c r="B21" s="43">
        <f>INDEX('Player List'!K:K,MATCH($A21,'Player List'!$B:$B,0))</f>
        <v>85</v>
      </c>
      <c r="C21" s="43">
        <f>INDEX('Player List'!L:L,MATCH($A21,'Player List'!$B:$B,0))</f>
        <v>80</v>
      </c>
      <c r="D21" s="44">
        <v>8</v>
      </c>
    </row>
    <row r="22" spans="1:4" x14ac:dyDescent="0.45">
      <c r="A22" s="32" t="s">
        <v>202</v>
      </c>
      <c r="B22" s="43">
        <f>INDEX('Player List'!K:K,MATCH($A22,'Player List'!$B:$B,0))</f>
        <v>80</v>
      </c>
      <c r="C22" s="43">
        <f>INDEX('Player List'!L:L,MATCH($A22,'Player List'!$B:$B,0))</f>
        <v>78</v>
      </c>
      <c r="D22" s="44">
        <v>7</v>
      </c>
    </row>
    <row r="23" spans="1:4" ht="14.65" thickBot="1" x14ac:dyDescent="0.5">
      <c r="A23" s="38" t="s">
        <v>152</v>
      </c>
      <c r="B23" s="33">
        <f>INDEX('Player List'!K:K,MATCH($A23,'Player List'!$B:$B,0))</f>
        <v>74.5</v>
      </c>
      <c r="C23" s="33">
        <f>INDEX('Player List'!L:L,MATCH($A23,'Player List'!$B:$B,0))</f>
        <v>68.25</v>
      </c>
      <c r="D23" s="36">
        <v>6</v>
      </c>
    </row>
    <row r="24" spans="1:4" x14ac:dyDescent="0.45">
      <c r="A24" s="35" t="s">
        <v>1722</v>
      </c>
      <c r="B24">
        <f>SUMPRODUCT(B2:B23,$D2:$D23)/SUM($D2:$D23)</f>
        <v>82.976218126735674</v>
      </c>
      <c r="C24" s="43">
        <f>SUMPRODUCT(C2:C23,$D2:$D23)/SUM($D2:$D23)</f>
        <v>77.388184801817729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0" sqref="C20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458</v>
      </c>
      <c r="B2">
        <f>INDEX('Player List'!K:K,MATCH($A2,'Player List'!$B:$B,0))</f>
        <v>81</v>
      </c>
      <c r="C2" s="43">
        <f>INDEX('Player List'!L:L,MATCH($A2,'Player List'!$B:$B,0))</f>
        <v>77.75</v>
      </c>
      <c r="D2" s="44">
        <v>2506</v>
      </c>
    </row>
    <row r="3" spans="1:4" x14ac:dyDescent="0.45">
      <c r="A3" s="32" t="s">
        <v>141</v>
      </c>
      <c r="B3" s="43">
        <f>INDEX('Player List'!K:K,MATCH($A3,'Player List'!$B:$B,0))</f>
        <v>88.75</v>
      </c>
      <c r="C3" s="43">
        <f>INDEX('Player List'!L:L,MATCH($A3,'Player List'!$B:$B,0))</f>
        <v>81</v>
      </c>
      <c r="D3" s="44">
        <v>2325</v>
      </c>
    </row>
    <row r="4" spans="1:4" x14ac:dyDescent="0.45">
      <c r="A4" s="32" t="s">
        <v>182</v>
      </c>
      <c r="B4" s="43">
        <f>INDEX('Player List'!K:K,MATCH($A4,'Player List'!$B:$B,0))</f>
        <v>85.25</v>
      </c>
      <c r="C4" s="43">
        <f>INDEX('Player List'!L:L,MATCH($A4,'Player List'!$B:$B,0))</f>
        <v>77.75</v>
      </c>
      <c r="D4" s="44">
        <v>2287</v>
      </c>
    </row>
    <row r="5" spans="1:4" x14ac:dyDescent="0.45">
      <c r="A5" s="32" t="s">
        <v>118</v>
      </c>
      <c r="B5" s="43">
        <f>INDEX('Player List'!K:K,MATCH($A5,'Player List'!$B:$B,0))</f>
        <v>75.5</v>
      </c>
      <c r="C5" s="43">
        <f>INDEX('Player List'!L:L,MATCH($A5,'Player List'!$B:$B,0))</f>
        <v>74</v>
      </c>
      <c r="D5" s="44">
        <v>1631</v>
      </c>
    </row>
    <row r="6" spans="1:4" x14ac:dyDescent="0.45">
      <c r="A6" s="32" t="s">
        <v>227</v>
      </c>
      <c r="B6" s="43">
        <f>INDEX('Player List'!K:K,MATCH($A6,'Player List'!$B:$B,0))</f>
        <v>83</v>
      </c>
      <c r="C6" s="43">
        <f>INDEX('Player List'!L:L,MATCH($A6,'Player List'!$B:$B,0))</f>
        <v>77.75</v>
      </c>
      <c r="D6" s="44">
        <v>1622</v>
      </c>
    </row>
    <row r="7" spans="1:4" x14ac:dyDescent="0.45">
      <c r="A7" s="32" t="s">
        <v>508</v>
      </c>
      <c r="B7" s="43">
        <f>INDEX('Player List'!K:K,MATCH($A7,'Player List'!$B:$B,0))</f>
        <v>84</v>
      </c>
      <c r="C7" s="43">
        <f>INDEX('Player List'!L:L,MATCH($A7,'Player List'!$B:$B,0))</f>
        <v>77</v>
      </c>
      <c r="D7" s="44">
        <v>1393</v>
      </c>
    </row>
    <row r="8" spans="1:4" x14ac:dyDescent="0.45">
      <c r="A8" s="32" t="s">
        <v>288</v>
      </c>
      <c r="B8" s="43">
        <f>INDEX('Player List'!K:K,MATCH($A8,'Player List'!$B:$B,0))</f>
        <v>83</v>
      </c>
      <c r="C8" s="43">
        <f>INDEX('Player List'!L:L,MATCH($A8,'Player List'!$B:$B,0))</f>
        <v>78.25</v>
      </c>
      <c r="D8" s="44">
        <v>1129</v>
      </c>
    </row>
    <row r="9" spans="1:4" x14ac:dyDescent="0.45">
      <c r="A9" s="32" t="s">
        <v>483</v>
      </c>
      <c r="B9" s="43">
        <f>INDEX('Player List'!K:K,MATCH($A9,'Player List'!$B:$B,0))</f>
        <v>88.25</v>
      </c>
      <c r="C9" s="43">
        <f>INDEX('Player List'!L:L,MATCH($A9,'Player List'!$B:$B,0))</f>
        <v>80.25</v>
      </c>
      <c r="D9" s="44">
        <v>999</v>
      </c>
    </row>
    <row r="10" spans="1:4" x14ac:dyDescent="0.45">
      <c r="A10" s="32" t="s">
        <v>374</v>
      </c>
      <c r="B10" s="43">
        <f>INDEX('Player List'!K:K,MATCH($A10,'Player List'!$B:$B,0))</f>
        <v>84</v>
      </c>
      <c r="C10" s="43">
        <f>INDEX('Player List'!L:L,MATCH($A10,'Player List'!$B:$B,0))</f>
        <v>83</v>
      </c>
      <c r="D10" s="44">
        <v>972</v>
      </c>
    </row>
    <row r="11" spans="1:4" x14ac:dyDescent="0.45">
      <c r="A11" s="32" t="s">
        <v>309</v>
      </c>
      <c r="B11" s="43">
        <f>INDEX('Player List'!K:K,MATCH($A11,'Player List'!$B:$B,0))</f>
        <v>82</v>
      </c>
      <c r="C11" s="43">
        <f>INDEX('Player List'!L:L,MATCH($A11,'Player List'!$B:$B,0))</f>
        <v>77.25</v>
      </c>
      <c r="D11" s="44">
        <v>961</v>
      </c>
    </row>
    <row r="12" spans="1:4" x14ac:dyDescent="0.45">
      <c r="A12" s="32" t="s">
        <v>289</v>
      </c>
      <c r="B12" s="43">
        <f>INDEX('Player List'!K:K,MATCH($A12,'Player List'!$B:$B,0))</f>
        <v>87.5</v>
      </c>
      <c r="C12" s="43">
        <f>INDEX('Player List'!L:L,MATCH($A12,'Player List'!$B:$B,0))</f>
        <v>80</v>
      </c>
      <c r="D12" s="44">
        <v>910</v>
      </c>
    </row>
    <row r="13" spans="1:4" x14ac:dyDescent="0.45">
      <c r="A13" s="32" t="s">
        <v>42</v>
      </c>
      <c r="B13" s="43">
        <f>INDEX('Player List'!K:K,MATCH($A13,'Player List'!$B:$B,0))</f>
        <v>83.75</v>
      </c>
      <c r="C13" s="43">
        <f>INDEX('Player List'!L:L,MATCH($A13,'Player List'!$B:$B,0))</f>
        <v>79</v>
      </c>
      <c r="D13" s="44">
        <v>809</v>
      </c>
    </row>
    <row r="14" spans="1:4" x14ac:dyDescent="0.45">
      <c r="A14" s="32" t="s">
        <v>106</v>
      </c>
      <c r="B14" s="43">
        <f>INDEX('Player List'!K:K,MATCH($A14,'Player List'!$B:$B,0))</f>
        <v>76</v>
      </c>
      <c r="C14" s="43">
        <f>INDEX('Player List'!L:L,MATCH($A14,'Player List'!$B:$B,0))</f>
        <v>72.25</v>
      </c>
      <c r="D14" s="44">
        <v>740</v>
      </c>
    </row>
    <row r="15" spans="1:4" x14ac:dyDescent="0.45">
      <c r="A15" s="32" t="s">
        <v>88</v>
      </c>
      <c r="B15" s="43">
        <f>INDEX('Player List'!K:K,MATCH($A15,'Player List'!$B:$B,0))</f>
        <v>81.25</v>
      </c>
      <c r="C15" s="43">
        <f>INDEX('Player List'!L:L,MATCH($A15,'Player List'!$B:$B,0))</f>
        <v>79.75</v>
      </c>
      <c r="D15" s="44">
        <v>740</v>
      </c>
    </row>
    <row r="16" spans="1:4" x14ac:dyDescent="0.45">
      <c r="A16" s="32" t="s">
        <v>315</v>
      </c>
      <c r="B16" s="43">
        <f>INDEX('Player List'!K:K,MATCH($A16,'Player List'!$B:$B,0))</f>
        <v>90</v>
      </c>
      <c r="C16" s="43">
        <f>INDEX('Player List'!L:L,MATCH($A16,'Player List'!$B:$B,0))</f>
        <v>83</v>
      </c>
      <c r="D16" s="44">
        <v>615</v>
      </c>
    </row>
    <row r="17" spans="1:4" x14ac:dyDescent="0.45">
      <c r="A17" s="32" t="s">
        <v>253</v>
      </c>
      <c r="B17" s="43">
        <f>INDEX('Player List'!K:K,MATCH($A17,'Player List'!$B:$B,0))</f>
        <v>87.75</v>
      </c>
      <c r="C17" s="43">
        <f>INDEX('Player List'!L:L,MATCH($A17,'Player List'!$B:$B,0))</f>
        <v>82.25</v>
      </c>
      <c r="D17" s="44">
        <v>89</v>
      </c>
    </row>
    <row r="18" spans="1:4" ht="14.65" thickBot="1" x14ac:dyDescent="0.5">
      <c r="A18" s="38" t="s">
        <v>660</v>
      </c>
      <c r="B18" s="33">
        <f>INDEX('Player List'!K:K,MATCH($A18,'Player List'!$B:$B,0))</f>
        <v>87.5</v>
      </c>
      <c r="C18" s="33">
        <f>INDEX('Player List'!L:L,MATCH($A18,'Player List'!$B:$B,0))</f>
        <v>82</v>
      </c>
      <c r="D18" s="36">
        <v>1</v>
      </c>
    </row>
    <row r="19" spans="1:4" x14ac:dyDescent="0.45">
      <c r="A19" s="35" t="s">
        <v>1722</v>
      </c>
      <c r="B19">
        <f>SUMPRODUCT(B2:B18,$D2:$D18)/SUM($D2:$D18)</f>
        <v>83.551358406406806</v>
      </c>
      <c r="C19" s="43">
        <f>SUMPRODUCT(C2:C18,$D2:$D18)/SUM($D2:$D18)</f>
        <v>78.367466673424914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8" sqref="C28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189</v>
      </c>
      <c r="B2">
        <f>INDEX('Player List'!K:K,MATCH($A2,'Player List'!$B:$B,0))</f>
        <v>82.75</v>
      </c>
      <c r="C2" s="43">
        <f>INDEX('Player List'!L:L,MATCH($A2,'Player List'!$B:$B,0))</f>
        <v>76</v>
      </c>
      <c r="D2" s="44">
        <v>2551</v>
      </c>
    </row>
    <row r="3" spans="1:4" x14ac:dyDescent="0.45">
      <c r="A3" s="32" t="s">
        <v>463</v>
      </c>
      <c r="B3" s="43">
        <f>INDEX('Player List'!K:K,MATCH($A3,'Player List'!$B:$B,0))</f>
        <v>84</v>
      </c>
      <c r="C3" s="43">
        <f>INDEX('Player List'!L:L,MATCH($A3,'Player List'!$B:$B,0))</f>
        <v>77</v>
      </c>
      <c r="D3" s="44">
        <v>2281</v>
      </c>
    </row>
    <row r="4" spans="1:4" x14ac:dyDescent="0.45">
      <c r="A4" s="32" t="s">
        <v>21</v>
      </c>
      <c r="B4" s="43">
        <f>INDEX('Player List'!K:K,MATCH($A4,'Player List'!$B:$B,0))</f>
        <v>86</v>
      </c>
      <c r="C4" s="43">
        <f>INDEX('Player List'!L:L,MATCH($A4,'Player List'!$B:$B,0))</f>
        <v>79</v>
      </c>
      <c r="D4" s="44">
        <v>2269</v>
      </c>
    </row>
    <row r="5" spans="1:4" x14ac:dyDescent="0.45">
      <c r="A5" s="32" t="s">
        <v>175</v>
      </c>
      <c r="B5" s="43">
        <f>INDEX('Player List'!K:K,MATCH($A5,'Player List'!$B:$B,0))</f>
        <v>81</v>
      </c>
      <c r="C5" s="43">
        <f>INDEX('Player List'!L:L,MATCH($A5,'Player List'!$B:$B,0))</f>
        <v>74</v>
      </c>
      <c r="D5" s="44">
        <v>2154</v>
      </c>
    </row>
    <row r="6" spans="1:4" x14ac:dyDescent="0.45">
      <c r="A6" s="32" t="s">
        <v>83</v>
      </c>
      <c r="B6" s="43">
        <f>INDEX('Player List'!K:K,MATCH($A6,'Player List'!$B:$B,0))</f>
        <v>88.5</v>
      </c>
      <c r="C6" s="43">
        <f>INDEX('Player List'!L:L,MATCH($A6,'Player List'!$B:$B,0))</f>
        <v>83</v>
      </c>
      <c r="D6" s="44">
        <v>2034</v>
      </c>
    </row>
    <row r="7" spans="1:4" x14ac:dyDescent="0.45">
      <c r="A7" s="32" t="s">
        <v>382</v>
      </c>
      <c r="B7" s="43">
        <f>INDEX('Player List'!K:K,MATCH($A7,'Player List'!$B:$B,0))</f>
        <v>76.25</v>
      </c>
      <c r="C7" s="43">
        <f>INDEX('Player List'!L:L,MATCH($A7,'Player List'!$B:$B,0))</f>
        <v>71.75</v>
      </c>
      <c r="D7" s="44">
        <v>1847</v>
      </c>
    </row>
    <row r="8" spans="1:4" x14ac:dyDescent="0.45">
      <c r="A8" s="32" t="s">
        <v>15</v>
      </c>
      <c r="B8" s="43">
        <f>INDEX('Player List'!K:K,MATCH($A8,'Player List'!$B:$B,0))</f>
        <v>81</v>
      </c>
      <c r="C8" s="43">
        <f>INDEX('Player List'!L:L,MATCH($A8,'Player List'!$B:$B,0))</f>
        <v>82</v>
      </c>
      <c r="D8" s="44">
        <v>1725</v>
      </c>
    </row>
    <row r="9" spans="1:4" x14ac:dyDescent="0.45">
      <c r="A9" s="32" t="s">
        <v>307</v>
      </c>
      <c r="B9" s="43">
        <f>INDEX('Player List'!K:K,MATCH($A9,'Player List'!$B:$B,0))</f>
        <v>86.5</v>
      </c>
      <c r="C9" s="43">
        <f>INDEX('Player List'!L:L,MATCH($A9,'Player List'!$B:$B,0))</f>
        <v>77.75</v>
      </c>
      <c r="D9" s="44">
        <v>1564</v>
      </c>
    </row>
    <row r="10" spans="1:4" x14ac:dyDescent="0.45">
      <c r="A10" s="32" t="s">
        <v>183</v>
      </c>
      <c r="B10" s="43">
        <f>INDEX('Player List'!K:K,MATCH($A10,'Player List'!$B:$B,0))</f>
        <v>81.75</v>
      </c>
      <c r="C10" s="43">
        <f>INDEX('Player List'!L:L,MATCH($A10,'Player List'!$B:$B,0))</f>
        <v>78</v>
      </c>
      <c r="D10" s="44">
        <v>929</v>
      </c>
    </row>
    <row r="11" spans="1:4" x14ac:dyDescent="0.45">
      <c r="A11" s="32" t="s">
        <v>210</v>
      </c>
      <c r="B11" s="43">
        <f>INDEX('Player List'!K:K,MATCH($A11,'Player List'!$B:$B,0))</f>
        <v>88.75</v>
      </c>
      <c r="C11" s="43">
        <f>INDEX('Player List'!L:L,MATCH($A11,'Player List'!$B:$B,0))</f>
        <v>82</v>
      </c>
      <c r="D11" s="44">
        <v>758</v>
      </c>
    </row>
    <row r="12" spans="1:4" x14ac:dyDescent="0.45">
      <c r="A12" s="32" t="s">
        <v>51</v>
      </c>
      <c r="B12" s="43">
        <f>INDEX('Player List'!K:K,MATCH($A12,'Player List'!$B:$B,0))</f>
        <v>87</v>
      </c>
      <c r="C12" s="43">
        <f>INDEX('Player List'!L:L,MATCH($A12,'Player List'!$B:$B,0))</f>
        <v>80</v>
      </c>
      <c r="D12" s="44">
        <v>536</v>
      </c>
    </row>
    <row r="13" spans="1:4" x14ac:dyDescent="0.45">
      <c r="A13" s="32" t="s">
        <v>248</v>
      </c>
      <c r="B13" s="43">
        <f>INDEX('Player List'!K:K,MATCH($A13,'Player List'!$B:$B,0))</f>
        <v>81</v>
      </c>
      <c r="C13" s="43">
        <f>INDEX('Player List'!L:L,MATCH($A13,'Player List'!$B:$B,0))</f>
        <v>78.75</v>
      </c>
      <c r="D13" s="44">
        <v>505</v>
      </c>
    </row>
    <row r="14" spans="1:4" x14ac:dyDescent="0.45">
      <c r="A14" s="32" t="s">
        <v>402</v>
      </c>
      <c r="B14" s="43">
        <f>INDEX('Player List'!K:K,MATCH($A14,'Player List'!$B:$B,0))</f>
        <v>91.75</v>
      </c>
      <c r="C14" s="43">
        <f>INDEX('Player List'!L:L,MATCH($A14,'Player List'!$B:$B,0))</f>
        <v>85.25</v>
      </c>
      <c r="D14" s="44">
        <v>124</v>
      </c>
    </row>
    <row r="15" spans="1:4" x14ac:dyDescent="0.45">
      <c r="A15" s="32" t="s">
        <v>482</v>
      </c>
      <c r="B15" s="43">
        <f>INDEX('Player List'!K:K,MATCH($A15,'Player List'!$B:$B,0))</f>
        <v>79</v>
      </c>
      <c r="C15" s="43">
        <f>INDEX('Player List'!L:L,MATCH($A15,'Player List'!$B:$B,0))</f>
        <v>74</v>
      </c>
      <c r="D15" s="44">
        <v>118</v>
      </c>
    </row>
    <row r="16" spans="1:4" x14ac:dyDescent="0.45">
      <c r="A16" s="32" t="s">
        <v>67</v>
      </c>
      <c r="B16" s="43">
        <f>INDEX('Player List'!K:K,MATCH($A16,'Player List'!$B:$B,0))</f>
        <v>76</v>
      </c>
      <c r="C16" s="43">
        <f>INDEX('Player List'!L:L,MATCH($A16,'Player List'!$B:$B,0))</f>
        <v>71</v>
      </c>
      <c r="D16" s="44">
        <v>115</v>
      </c>
    </row>
    <row r="17" spans="1:4" x14ac:dyDescent="0.45">
      <c r="A17" s="32" t="s">
        <v>235</v>
      </c>
      <c r="B17" s="43">
        <f>INDEX('Player List'!K:K,MATCH($A17,'Player List'!$B:$B,0))</f>
        <v>77.5</v>
      </c>
      <c r="C17" s="43">
        <f>INDEX('Player List'!L:L,MATCH($A17,'Player List'!$B:$B,0))</f>
        <v>72</v>
      </c>
      <c r="D17" s="44">
        <v>63</v>
      </c>
    </row>
    <row r="18" spans="1:4" x14ac:dyDescent="0.45">
      <c r="A18" s="32" t="s">
        <v>224</v>
      </c>
      <c r="B18" s="43">
        <f>INDEX('Player List'!K:K,MATCH($A18,'Player List'!$B:$B,0))</f>
        <v>82.5</v>
      </c>
      <c r="C18" s="43">
        <f>INDEX('Player List'!L:L,MATCH($A18,'Player List'!$B:$B,0))</f>
        <v>76.5</v>
      </c>
      <c r="D18" s="44">
        <v>45</v>
      </c>
    </row>
    <row r="19" spans="1:4" x14ac:dyDescent="0.45">
      <c r="A19" s="32" t="s">
        <v>1728</v>
      </c>
      <c r="B19" s="43">
        <f>INDEX('Player List'!K:K,MATCH($A19,'Player List'!$B:$B,0))</f>
        <v>75</v>
      </c>
      <c r="C19" s="43">
        <f>INDEX('Player List'!L:L,MATCH($A19,'Player List'!$B:$B,0))</f>
        <v>76</v>
      </c>
      <c r="D19" s="44">
        <v>35</v>
      </c>
    </row>
    <row r="20" spans="1:4" x14ac:dyDescent="0.45">
      <c r="A20" s="32" t="s">
        <v>70</v>
      </c>
      <c r="B20" s="43">
        <f>INDEX('Player List'!K:K,MATCH($A20,'Player List'!$B:$B,0))</f>
        <v>80.75</v>
      </c>
      <c r="C20" s="43">
        <f>INDEX('Player List'!L:L,MATCH($A20,'Player List'!$B:$B,0))</f>
        <v>74.5</v>
      </c>
      <c r="D20" s="44">
        <v>31</v>
      </c>
    </row>
    <row r="21" spans="1:4" x14ac:dyDescent="0.45">
      <c r="A21" s="32" t="s">
        <v>699</v>
      </c>
      <c r="B21" s="43">
        <f>INDEX('Player List'!K:K,MATCH($A21,'Player List'!$B:$B,0))</f>
        <v>87</v>
      </c>
      <c r="C21" s="43">
        <f>INDEX('Player List'!L:L,MATCH($A21,'Player List'!$B:$B,0))</f>
        <v>82</v>
      </c>
      <c r="D21" s="44">
        <v>22</v>
      </c>
    </row>
    <row r="22" spans="1:4" x14ac:dyDescent="0.45">
      <c r="A22" s="32" t="s">
        <v>497</v>
      </c>
      <c r="B22" s="43">
        <f>INDEX('Player List'!K:K,MATCH($A22,'Player List'!$B:$B,0))</f>
        <v>80.25</v>
      </c>
      <c r="C22" s="43">
        <f>INDEX('Player List'!L:L,MATCH($A22,'Player List'!$B:$B,0))</f>
        <v>77.75</v>
      </c>
      <c r="D22" s="44">
        <v>17</v>
      </c>
    </row>
    <row r="23" spans="1:4" x14ac:dyDescent="0.45">
      <c r="A23" s="32" t="s">
        <v>503</v>
      </c>
      <c r="B23" s="43">
        <f>INDEX('Player List'!K:K,MATCH($A23,'Player List'!$B:$B,0))</f>
        <v>87.75</v>
      </c>
      <c r="C23" s="43">
        <f>INDEX('Player List'!L:L,MATCH($A23,'Player List'!$B:$B,0))</f>
        <v>80.75</v>
      </c>
      <c r="D23" s="44">
        <v>15</v>
      </c>
    </row>
    <row r="24" spans="1:4" x14ac:dyDescent="0.45">
      <c r="A24" s="32" t="s">
        <v>1729</v>
      </c>
      <c r="B24" s="43">
        <f>INDEX('Player List'!K:K,MATCH($A24,'Player List'!$B:$B,0))</f>
        <v>81.5</v>
      </c>
      <c r="C24" s="43">
        <f>INDEX('Player List'!L:L,MATCH($A24,'Player List'!$B:$B,0))</f>
        <v>78</v>
      </c>
      <c r="D24" s="44">
        <v>13</v>
      </c>
    </row>
    <row r="25" spans="1:4" ht="14.65" thickBot="1" x14ac:dyDescent="0.5">
      <c r="A25" s="38" t="s">
        <v>82</v>
      </c>
      <c r="B25" s="33">
        <f>INDEX('Player List'!K:K,MATCH($A25,'Player List'!$B:$B,0))</f>
        <v>76.5</v>
      </c>
      <c r="C25" s="33">
        <f>INDEX('Player List'!L:L,MATCH($A25,'Player List'!$B:$B,0))</f>
        <v>71</v>
      </c>
      <c r="D25" s="36">
        <v>4</v>
      </c>
    </row>
    <row r="26" spans="1:4" x14ac:dyDescent="0.45">
      <c r="A26" s="35" t="s">
        <v>1722</v>
      </c>
      <c r="B26">
        <f>SUMPRODUCT(B2:B25,$D2:$D25)/SUM($D2:$D25)</f>
        <v>83.42386737534801</v>
      </c>
      <c r="C26" s="43">
        <f>SUMPRODUCT(C2:C25,$D2:$D25)/SUM($D2:$D25)</f>
        <v>77.746038977474058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2" sqref="C22"/>
    </sheetView>
  </sheetViews>
  <sheetFormatPr defaultRowHeight="14.25" x14ac:dyDescent="0.45"/>
  <cols>
    <col min="1" max="1" width="17.33203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509</v>
      </c>
      <c r="B2">
        <f>INDEX('Player List'!K:K,MATCH($A2,'Player List'!$B:$B,0))</f>
        <v>83.5</v>
      </c>
      <c r="C2" s="43">
        <f>INDEX('Player List'!L:L,MATCH($A2,'Player List'!$B:$B,0))</f>
        <v>77.75</v>
      </c>
      <c r="D2" s="44">
        <v>2607</v>
      </c>
    </row>
    <row r="3" spans="1:4" x14ac:dyDescent="0.45">
      <c r="A3" s="32" t="s">
        <v>370</v>
      </c>
      <c r="B3" s="43">
        <f>INDEX('Player List'!K:K,MATCH($A3,'Player List'!$B:$B,0))</f>
        <v>81.25</v>
      </c>
      <c r="C3" s="43">
        <f>INDEX('Player List'!L:L,MATCH($A3,'Player List'!$B:$B,0))</f>
        <v>75.25</v>
      </c>
      <c r="D3" s="44">
        <v>2552</v>
      </c>
    </row>
    <row r="4" spans="1:4" x14ac:dyDescent="0.45">
      <c r="A4" s="32" t="s">
        <v>56</v>
      </c>
      <c r="B4" s="43">
        <f>INDEX('Player List'!K:K,MATCH($A4,'Player List'!$B:$B,0))</f>
        <v>82</v>
      </c>
      <c r="C4" s="43">
        <f>INDEX('Player List'!L:L,MATCH($A4,'Player List'!$B:$B,0))</f>
        <v>79</v>
      </c>
      <c r="D4" s="44">
        <v>2464</v>
      </c>
    </row>
    <row r="5" spans="1:4" x14ac:dyDescent="0.45">
      <c r="A5" s="32" t="s">
        <v>258</v>
      </c>
      <c r="B5" s="43">
        <f>INDEX('Player List'!K:K,MATCH($A5,'Player List'!$B:$B,0))</f>
        <v>77.5</v>
      </c>
      <c r="C5" s="43">
        <f>INDEX('Player List'!L:L,MATCH($A5,'Player List'!$B:$B,0))</f>
        <v>74</v>
      </c>
      <c r="D5" s="44">
        <v>2210</v>
      </c>
    </row>
    <row r="6" spans="1:4" x14ac:dyDescent="0.45">
      <c r="A6" s="32" t="s">
        <v>102</v>
      </c>
      <c r="B6" s="43">
        <f>INDEX('Player List'!K:K,MATCH($A6,'Player List'!$B:$B,0))</f>
        <v>75</v>
      </c>
      <c r="C6" s="43">
        <f>INDEX('Player List'!L:L,MATCH($A6,'Player List'!$B:$B,0))</f>
        <v>72.25</v>
      </c>
      <c r="D6" s="44">
        <v>2018</v>
      </c>
    </row>
    <row r="7" spans="1:4" x14ac:dyDescent="0.45">
      <c r="A7" s="32" t="s">
        <v>445</v>
      </c>
      <c r="B7" s="43">
        <f>INDEX('Player List'!K:K,MATCH($A7,'Player List'!$B:$B,0))</f>
        <v>82.5</v>
      </c>
      <c r="C7" s="43">
        <f>INDEX('Player List'!L:L,MATCH($A7,'Player List'!$B:$B,0))</f>
        <v>76.5</v>
      </c>
      <c r="D7" s="44">
        <v>1850</v>
      </c>
    </row>
    <row r="8" spans="1:4" x14ac:dyDescent="0.45">
      <c r="A8" s="32" t="s">
        <v>465</v>
      </c>
      <c r="B8" s="43">
        <f>INDEX('Player List'!K:K,MATCH($A8,'Player List'!$B:$B,0))</f>
        <v>88</v>
      </c>
      <c r="C8" s="43">
        <f>INDEX('Player List'!L:L,MATCH($A8,'Player List'!$B:$B,0))</f>
        <v>81.75</v>
      </c>
      <c r="D8" s="44">
        <v>1836</v>
      </c>
    </row>
    <row r="9" spans="1:4" x14ac:dyDescent="0.45">
      <c r="A9" s="32" t="s">
        <v>421</v>
      </c>
      <c r="B9" s="43">
        <f>INDEX('Player List'!K:K,MATCH($A9,'Player List'!$B:$B,0))</f>
        <v>82.5</v>
      </c>
      <c r="C9" s="43">
        <f>INDEX('Player List'!L:L,MATCH($A9,'Player List'!$B:$B,0))</f>
        <v>82</v>
      </c>
      <c r="D9" s="44">
        <v>1810</v>
      </c>
    </row>
    <row r="10" spans="1:4" x14ac:dyDescent="0.45">
      <c r="A10" s="32" t="s">
        <v>507</v>
      </c>
      <c r="B10" s="43">
        <f>INDEX('Player List'!K:K,MATCH($A10,'Player List'!$B:$B,0))</f>
        <v>77</v>
      </c>
      <c r="C10" s="43">
        <f>INDEX('Player List'!L:L,MATCH($A10,'Player List'!$B:$B,0))</f>
        <v>74</v>
      </c>
      <c r="D10" s="44">
        <v>558</v>
      </c>
    </row>
    <row r="11" spans="1:4" x14ac:dyDescent="0.45">
      <c r="A11" s="32" t="s">
        <v>241</v>
      </c>
      <c r="B11" s="43">
        <f>INDEX('Player List'!K:K,MATCH($A11,'Player List'!$B:$B,0))</f>
        <v>86.5</v>
      </c>
      <c r="C11" s="43">
        <f>INDEX('Player List'!L:L,MATCH($A11,'Player List'!$B:$B,0))</f>
        <v>80.5</v>
      </c>
      <c r="D11" s="44">
        <v>484</v>
      </c>
    </row>
    <row r="12" spans="1:4" x14ac:dyDescent="0.45">
      <c r="A12" s="32" t="s">
        <v>277</v>
      </c>
      <c r="B12" s="43">
        <f>INDEX('Player List'!K:K,MATCH($A12,'Player List'!$B:$B,0))</f>
        <v>83</v>
      </c>
      <c r="C12" s="43">
        <f>INDEX('Player List'!L:L,MATCH($A12,'Player List'!$B:$B,0))</f>
        <v>82</v>
      </c>
      <c r="D12" s="44">
        <v>459</v>
      </c>
    </row>
    <row r="13" spans="1:4" x14ac:dyDescent="0.45">
      <c r="A13" s="32" t="s">
        <v>414</v>
      </c>
      <c r="B13" s="43">
        <f>INDEX('Player List'!K:K,MATCH($A13,'Player List'!$B:$B,0))</f>
        <v>82</v>
      </c>
      <c r="C13" s="43">
        <f>INDEX('Player List'!L:L,MATCH($A13,'Player List'!$B:$B,0))</f>
        <v>79</v>
      </c>
      <c r="D13" s="44">
        <v>338</v>
      </c>
    </row>
    <row r="14" spans="1:4" x14ac:dyDescent="0.45">
      <c r="A14" s="32" t="s">
        <v>60</v>
      </c>
      <c r="B14" s="43">
        <f>INDEX('Player List'!K:K,MATCH($A14,'Player List'!$B:$B,0))</f>
        <v>81.75</v>
      </c>
      <c r="C14" s="43">
        <f>INDEX('Player List'!L:L,MATCH($A14,'Player List'!$B:$B,0))</f>
        <v>78.25</v>
      </c>
      <c r="D14" s="44">
        <v>269</v>
      </c>
    </row>
    <row r="15" spans="1:4" x14ac:dyDescent="0.45">
      <c r="A15" s="32" t="s">
        <v>492</v>
      </c>
      <c r="B15" s="43">
        <f>INDEX('Player List'!K:K,MATCH($A15,'Player List'!$B:$B,0))</f>
        <v>84</v>
      </c>
      <c r="C15" s="43">
        <f>INDEX('Player List'!L:L,MATCH($A15,'Player List'!$B:$B,0))</f>
        <v>76.5</v>
      </c>
      <c r="D15" s="44">
        <v>152</v>
      </c>
    </row>
    <row r="16" spans="1:4" x14ac:dyDescent="0.45">
      <c r="A16" s="32" t="s">
        <v>399</v>
      </c>
      <c r="B16" s="43">
        <f>INDEX('Player List'!K:K,MATCH($A16,'Player List'!$B:$B,0))</f>
        <v>84</v>
      </c>
      <c r="C16" s="43">
        <f>INDEX('Player List'!L:L,MATCH($A16,'Player List'!$B:$B,0))</f>
        <v>80</v>
      </c>
      <c r="D16" s="44">
        <v>104</v>
      </c>
    </row>
    <row r="17" spans="1:4" x14ac:dyDescent="0.45">
      <c r="A17" s="32" t="s">
        <v>16</v>
      </c>
      <c r="B17" s="43">
        <f>INDEX('Player List'!K:K,MATCH($A17,'Player List'!$B:$B,0))</f>
        <v>90.25</v>
      </c>
      <c r="C17" s="43">
        <f>INDEX('Player List'!L:L,MATCH($A17,'Player List'!$B:$B,0))</f>
        <v>80.5</v>
      </c>
      <c r="D17" s="44">
        <v>30</v>
      </c>
    </row>
    <row r="18" spans="1:4" x14ac:dyDescent="0.45">
      <c r="A18" s="32" t="s">
        <v>336</v>
      </c>
      <c r="B18" s="43">
        <f>INDEX('Player List'!K:K,MATCH($A18,'Player List'!$B:$B,0))</f>
        <v>82.5</v>
      </c>
      <c r="C18" s="43">
        <f>INDEX('Player List'!L:L,MATCH($A18,'Player List'!$B:$B,0))</f>
        <v>80</v>
      </c>
      <c r="D18" s="44">
        <v>9</v>
      </c>
    </row>
    <row r="19" spans="1:4" x14ac:dyDescent="0.45">
      <c r="A19" s="32" t="s">
        <v>651</v>
      </c>
      <c r="B19" s="43">
        <f>INDEX('Player List'!K:K,MATCH($A19,'Player List'!$B:$B,0))</f>
        <v>80</v>
      </c>
      <c r="C19" s="43">
        <f>INDEX('Player List'!L:L,MATCH($A19,'Player List'!$B:$B,0))</f>
        <v>77</v>
      </c>
      <c r="D19" s="44">
        <v>2</v>
      </c>
    </row>
    <row r="20" spans="1:4" ht="14.65" thickBot="1" x14ac:dyDescent="0.5">
      <c r="A20" s="38" t="s">
        <v>317</v>
      </c>
      <c r="B20" s="33">
        <f>INDEX('Player List'!K:K,MATCH($A20,'Player List'!$B:$B,0))</f>
        <v>78</v>
      </c>
      <c r="C20" s="33">
        <f>INDEX('Player List'!L:L,MATCH($A20,'Player List'!$B:$B,0))</f>
        <v>76</v>
      </c>
      <c r="D20" s="36">
        <v>1</v>
      </c>
    </row>
    <row r="21" spans="1:4" x14ac:dyDescent="0.45">
      <c r="A21" s="35" t="s">
        <v>1722</v>
      </c>
      <c r="B21">
        <f>SUMPRODUCT(B2:B20,$D2:$D20)/SUM($D2:$D20)</f>
        <v>81.559927605933282</v>
      </c>
      <c r="C21" s="43">
        <f>SUMPRODUCT(C2:C20,$D2:$D20)/SUM($D2:$D20)</f>
        <v>77.341315243254186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4" sqref="A24"/>
    </sheetView>
  </sheetViews>
  <sheetFormatPr defaultRowHeight="14.25" x14ac:dyDescent="0.45"/>
  <cols>
    <col min="1" max="1" width="16.265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494</v>
      </c>
      <c r="B2">
        <f>INDEX('Player List'!K:K,MATCH($A2,'Player List'!$B:$B,0))</f>
        <v>77</v>
      </c>
      <c r="C2" s="43">
        <f>INDEX('Player List'!L:L,MATCH($A2,'Player List'!$B:$B,0))</f>
        <v>74</v>
      </c>
      <c r="D2" s="44">
        <v>2589</v>
      </c>
    </row>
    <row r="3" spans="1:4" x14ac:dyDescent="0.45">
      <c r="A3" s="32" t="s">
        <v>257</v>
      </c>
      <c r="B3" s="43">
        <f>INDEX('Player List'!K:K,MATCH($A3,'Player List'!$B:$B,0))</f>
        <v>90</v>
      </c>
      <c r="C3" s="43">
        <f>INDEX('Player List'!L:L,MATCH($A3,'Player List'!$B:$B,0))</f>
        <v>81.75</v>
      </c>
      <c r="D3" s="44">
        <v>2424</v>
      </c>
    </row>
    <row r="4" spans="1:4" x14ac:dyDescent="0.45">
      <c r="A4" s="32" t="s">
        <v>412</v>
      </c>
      <c r="B4" s="43">
        <f>INDEX('Player List'!K:K,MATCH($A4,'Player List'!$B:$B,0))</f>
        <v>79.25</v>
      </c>
      <c r="C4" s="43">
        <f>INDEX('Player List'!L:L,MATCH($A4,'Player List'!$B:$B,0))</f>
        <v>75.5</v>
      </c>
      <c r="D4" s="44">
        <v>2057</v>
      </c>
    </row>
    <row r="5" spans="1:4" x14ac:dyDescent="0.45">
      <c r="A5" s="32" t="s">
        <v>251</v>
      </c>
      <c r="B5" s="43">
        <f>INDEX('Player List'!K:K,MATCH($A5,'Player List'!$B:$B,0))</f>
        <v>85</v>
      </c>
      <c r="C5" s="43">
        <f>INDEX('Player List'!L:L,MATCH($A5,'Player List'!$B:$B,0))</f>
        <v>78.25</v>
      </c>
      <c r="D5" s="44">
        <v>1486</v>
      </c>
    </row>
    <row r="6" spans="1:4" x14ac:dyDescent="0.45">
      <c r="A6" s="32" t="s">
        <v>191</v>
      </c>
      <c r="B6" s="43">
        <f>INDEX('Player List'!K:K,MATCH($A6,'Player List'!$B:$B,0))</f>
        <v>88.25</v>
      </c>
      <c r="C6" s="43">
        <f>INDEX('Player List'!L:L,MATCH($A6,'Player List'!$B:$B,0))</f>
        <v>79</v>
      </c>
      <c r="D6" s="44">
        <v>1293</v>
      </c>
    </row>
    <row r="7" spans="1:4" x14ac:dyDescent="0.45">
      <c r="A7" s="32" t="s">
        <v>460</v>
      </c>
      <c r="B7" s="43">
        <f>INDEX('Player List'!K:K,MATCH($A7,'Player List'!$B:$B,0))</f>
        <v>82</v>
      </c>
      <c r="C7" s="43">
        <f>INDEX('Player List'!L:L,MATCH($A7,'Player List'!$B:$B,0))</f>
        <v>75.5</v>
      </c>
      <c r="D7" s="44">
        <v>1156</v>
      </c>
    </row>
    <row r="8" spans="1:4" x14ac:dyDescent="0.45">
      <c r="A8" s="32" t="s">
        <v>186</v>
      </c>
      <c r="B8" s="43">
        <f>INDEX('Player List'!K:K,MATCH($A8,'Player List'!$B:$B,0))</f>
        <v>83.25</v>
      </c>
      <c r="C8" s="43">
        <f>INDEX('Player List'!L:L,MATCH($A8,'Player List'!$B:$B,0))</f>
        <v>80.5</v>
      </c>
      <c r="D8" s="44">
        <v>1139</v>
      </c>
    </row>
    <row r="9" spans="1:4" x14ac:dyDescent="0.45">
      <c r="A9" s="32" t="s">
        <v>453</v>
      </c>
      <c r="B9" s="43">
        <f>INDEX('Player List'!K:K,MATCH($A9,'Player List'!$B:$B,0))</f>
        <v>79</v>
      </c>
      <c r="C9" s="43">
        <f>INDEX('Player List'!L:L,MATCH($A9,'Player List'!$B:$B,0))</f>
        <v>77</v>
      </c>
      <c r="D9" s="44">
        <v>1134</v>
      </c>
    </row>
    <row r="10" spans="1:4" x14ac:dyDescent="0.45">
      <c r="A10" s="32" t="s">
        <v>195</v>
      </c>
      <c r="B10" s="43">
        <f>INDEX('Player List'!K:K,MATCH($A10,'Player List'!$B:$B,0))</f>
        <v>83</v>
      </c>
      <c r="C10" s="43">
        <f>INDEX('Player List'!L:L,MATCH($A10,'Player List'!$B:$B,0))</f>
        <v>78.5</v>
      </c>
      <c r="D10" s="44">
        <v>1105</v>
      </c>
    </row>
    <row r="11" spans="1:4" x14ac:dyDescent="0.45">
      <c r="A11" s="32" t="s">
        <v>124</v>
      </c>
      <c r="B11" s="43">
        <f>INDEX('Player List'!K:K,MATCH($A11,'Player List'!$B:$B,0))</f>
        <v>83.5</v>
      </c>
      <c r="C11" s="43">
        <f>INDEX('Player List'!L:L,MATCH($A11,'Player List'!$B:$B,0))</f>
        <v>79.75</v>
      </c>
      <c r="D11" s="44">
        <v>883</v>
      </c>
    </row>
    <row r="12" spans="1:4" x14ac:dyDescent="0.45">
      <c r="A12" s="32" t="s">
        <v>478</v>
      </c>
      <c r="B12" s="43">
        <f>INDEX('Player List'!K:K,MATCH($A12,'Player List'!$B:$B,0))</f>
        <v>82</v>
      </c>
      <c r="C12" s="43">
        <f>INDEX('Player List'!L:L,MATCH($A12,'Player List'!$B:$B,0))</f>
        <v>78</v>
      </c>
      <c r="D12" s="44">
        <v>851</v>
      </c>
    </row>
    <row r="13" spans="1:4" x14ac:dyDescent="0.45">
      <c r="A13" s="32" t="s">
        <v>148</v>
      </c>
      <c r="B13" s="43">
        <f>INDEX('Player List'!K:K,MATCH($A13,'Player List'!$B:$B,0))</f>
        <v>77.5</v>
      </c>
      <c r="C13" s="43">
        <f>INDEX('Player List'!L:L,MATCH($A13,'Player List'!$B:$B,0))</f>
        <v>70.75</v>
      </c>
      <c r="D13" s="44">
        <v>778</v>
      </c>
    </row>
    <row r="14" spans="1:4" x14ac:dyDescent="0.45">
      <c r="A14" s="32" t="s">
        <v>493</v>
      </c>
      <c r="B14" s="43">
        <f>INDEX('Player List'!K:K,MATCH($A14,'Player List'!$B:$B,0))</f>
        <v>80</v>
      </c>
      <c r="C14" s="43">
        <f>INDEX('Player List'!L:L,MATCH($A14,'Player List'!$B:$B,0))</f>
        <v>78</v>
      </c>
      <c r="D14" s="44">
        <v>707</v>
      </c>
    </row>
    <row r="15" spans="1:4" x14ac:dyDescent="0.45">
      <c r="A15" s="32" t="s">
        <v>164</v>
      </c>
      <c r="B15" s="43">
        <f>INDEX('Player List'!K:K,MATCH($A15,'Player List'!$B:$B,0))</f>
        <v>84</v>
      </c>
      <c r="C15" s="43">
        <f>INDEX('Player List'!L:L,MATCH($A15,'Player List'!$B:$B,0))</f>
        <v>81</v>
      </c>
      <c r="D15" s="44">
        <v>671</v>
      </c>
    </row>
    <row r="16" spans="1:4" x14ac:dyDescent="0.45">
      <c r="A16" s="32" t="s">
        <v>409</v>
      </c>
      <c r="B16" s="43">
        <f>INDEX('Player List'!K:K,MATCH($A16,'Player List'!$B:$B,0))</f>
        <v>87</v>
      </c>
      <c r="C16" s="43">
        <f>INDEX('Player List'!L:L,MATCH($A16,'Player List'!$B:$B,0))</f>
        <v>81</v>
      </c>
      <c r="D16" s="44">
        <v>419</v>
      </c>
    </row>
    <row r="17" spans="1:4" x14ac:dyDescent="0.45">
      <c r="A17" s="32" t="s">
        <v>46</v>
      </c>
      <c r="B17" s="43">
        <f>INDEX('Player List'!K:K,MATCH($A17,'Player List'!$B:$B,0))</f>
        <v>77.5</v>
      </c>
      <c r="C17" s="43">
        <f>INDEX('Player List'!L:L,MATCH($A17,'Player List'!$B:$B,0))</f>
        <v>73</v>
      </c>
      <c r="D17" s="44">
        <v>334</v>
      </c>
    </row>
    <row r="18" spans="1:4" x14ac:dyDescent="0.45">
      <c r="A18" s="32" t="s">
        <v>499</v>
      </c>
      <c r="B18" s="43">
        <f>INDEX('Player List'!K:K,MATCH($A18,'Player List'!$B:$B,0))</f>
        <v>83</v>
      </c>
      <c r="C18" s="43">
        <f>INDEX('Player List'!L:L,MATCH($A18,'Player List'!$B:$B,0))</f>
        <v>79</v>
      </c>
      <c r="D18" s="44">
        <v>274</v>
      </c>
    </row>
    <row r="19" spans="1:4" x14ac:dyDescent="0.45">
      <c r="A19" s="32" t="s">
        <v>301</v>
      </c>
      <c r="B19" s="43">
        <f>INDEX('Player List'!K:K,MATCH($A19,'Player List'!$B:$B,0))</f>
        <v>92</v>
      </c>
      <c r="C19" s="43">
        <f>INDEX('Player List'!L:L,MATCH($A19,'Player List'!$B:$B,0))</f>
        <v>87</v>
      </c>
      <c r="D19" s="44">
        <v>166</v>
      </c>
    </row>
    <row r="20" spans="1:4" x14ac:dyDescent="0.45">
      <c r="A20" s="32" t="s">
        <v>61</v>
      </c>
      <c r="B20" s="43">
        <f>INDEX('Player List'!K:K,MATCH($A20,'Player List'!$B:$B,0))</f>
        <v>79.25</v>
      </c>
      <c r="C20" s="43">
        <f>INDEX('Player List'!L:L,MATCH($A20,'Player List'!$B:$B,0))</f>
        <v>74</v>
      </c>
      <c r="D20" s="44">
        <v>165</v>
      </c>
    </row>
    <row r="21" spans="1:4" x14ac:dyDescent="0.45">
      <c r="A21" s="32" t="s">
        <v>263</v>
      </c>
      <c r="B21" s="43">
        <f>INDEX('Player List'!K:K,MATCH($A21,'Player List'!$B:$B,0))</f>
        <v>79</v>
      </c>
      <c r="C21" s="43">
        <f>INDEX('Player List'!L:L,MATCH($A21,'Player List'!$B:$B,0))</f>
        <v>74.5</v>
      </c>
      <c r="D21" s="44">
        <v>38</v>
      </c>
    </row>
    <row r="22" spans="1:4" ht="14.65" thickBot="1" x14ac:dyDescent="0.5">
      <c r="A22" s="38" t="s">
        <v>245</v>
      </c>
      <c r="B22" s="33">
        <f>INDEX('Player List'!K:K,MATCH($A22,'Player List'!$B:$B,0))</f>
        <v>84.5</v>
      </c>
      <c r="C22" s="33">
        <f>INDEX('Player List'!L:L,MATCH($A22,'Player List'!$B:$B,0))</f>
        <v>81</v>
      </c>
      <c r="D22" s="36">
        <v>38</v>
      </c>
    </row>
    <row r="23" spans="1:4" x14ac:dyDescent="0.45">
      <c r="A23" s="40" t="s">
        <v>1722</v>
      </c>
      <c r="B23">
        <f>SUMPRODUCT(B2:B22,$D2:$D22)/SUM($D2:$D22)</f>
        <v>82.622164713046132</v>
      </c>
      <c r="C23" s="43">
        <f>SUMPRODUCT(C2:C22,$D2:$D22)/SUM($D2:$D22)</f>
        <v>77.656251585730956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35" sqref="C35"/>
    </sheetView>
  </sheetViews>
  <sheetFormatPr defaultRowHeight="14.25" x14ac:dyDescent="0.45"/>
  <cols>
    <col min="1" max="1" width="21.199218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81</v>
      </c>
      <c r="B2">
        <f>INDEX('Player List'!K:K,MATCH($A2,'Player List'!$B:$B,0))</f>
        <v>80</v>
      </c>
      <c r="C2" s="43">
        <f>INDEX('Player List'!L:L,MATCH($A2,'Player List'!$B:$B,0))</f>
        <v>76.5</v>
      </c>
      <c r="D2" s="44">
        <v>2458</v>
      </c>
    </row>
    <row r="3" spans="1:4" x14ac:dyDescent="0.45">
      <c r="A3" s="32" t="s">
        <v>269</v>
      </c>
      <c r="B3" s="43">
        <f>INDEX('Player List'!K:K,MATCH($A3,'Player List'!$B:$B,0))</f>
        <v>84.25</v>
      </c>
      <c r="C3" s="43">
        <f>INDEX('Player List'!L:L,MATCH($A3,'Player List'!$B:$B,0))</f>
        <v>80</v>
      </c>
      <c r="D3" s="44">
        <v>2401</v>
      </c>
    </row>
    <row r="4" spans="1:4" x14ac:dyDescent="0.45">
      <c r="A4" s="32" t="s">
        <v>404</v>
      </c>
      <c r="B4" s="43">
        <f>INDEX('Player List'!K:K,MATCH($A4,'Player List'!$B:$B,0))</f>
        <v>84</v>
      </c>
      <c r="C4" s="43">
        <f>INDEX('Player List'!L:L,MATCH($A4,'Player List'!$B:$B,0))</f>
        <v>79.75</v>
      </c>
      <c r="D4" s="44">
        <v>2190</v>
      </c>
    </row>
    <row r="5" spans="1:4" x14ac:dyDescent="0.45">
      <c r="A5" s="32" t="s">
        <v>230</v>
      </c>
      <c r="B5" s="43">
        <f>INDEX('Player List'!K:K,MATCH($A5,'Player List'!$B:$B,0))</f>
        <v>87</v>
      </c>
      <c r="C5" s="43">
        <f>INDEX('Player List'!L:L,MATCH($A5,'Player List'!$B:$B,0))</f>
        <v>81</v>
      </c>
      <c r="D5" s="44">
        <v>1975</v>
      </c>
    </row>
    <row r="6" spans="1:4" x14ac:dyDescent="0.45">
      <c r="A6" s="32" t="s">
        <v>30</v>
      </c>
      <c r="B6" s="43">
        <f>INDEX('Player List'!K:K,MATCH($A6,'Player List'!$B:$B,0))</f>
        <v>80.5</v>
      </c>
      <c r="C6" s="43">
        <f>INDEX('Player List'!L:L,MATCH($A6,'Player List'!$B:$B,0))</f>
        <v>78</v>
      </c>
      <c r="D6" s="44">
        <v>1780</v>
      </c>
    </row>
    <row r="7" spans="1:4" x14ac:dyDescent="0.45">
      <c r="A7" s="32" t="s">
        <v>290</v>
      </c>
      <c r="B7" s="43">
        <f>INDEX('Player List'!K:K,MATCH($A7,'Player List'!$B:$B,0))</f>
        <v>89.5</v>
      </c>
      <c r="C7" s="43">
        <f>INDEX('Player List'!L:L,MATCH($A7,'Player List'!$B:$B,0))</f>
        <v>83.25</v>
      </c>
      <c r="D7" s="44">
        <v>1735</v>
      </c>
    </row>
    <row r="8" spans="1:4" x14ac:dyDescent="0.45">
      <c r="A8" s="32" t="s">
        <v>198</v>
      </c>
      <c r="B8" s="43">
        <f>INDEX('Player List'!K:K,MATCH($A8,'Player List'!$B:$B,0))</f>
        <v>80.25</v>
      </c>
      <c r="C8" s="43">
        <f>INDEX('Player List'!L:L,MATCH($A8,'Player List'!$B:$B,0))</f>
        <v>75.75</v>
      </c>
      <c r="D8" s="44">
        <v>1461</v>
      </c>
    </row>
    <row r="9" spans="1:4" x14ac:dyDescent="0.45">
      <c r="A9" s="32" t="s">
        <v>96</v>
      </c>
      <c r="B9" s="43">
        <f>INDEX('Player List'!K:K,MATCH($A9,'Player List'!$B:$B,0))</f>
        <v>80</v>
      </c>
      <c r="C9" s="43">
        <f>INDEX('Player List'!L:L,MATCH($A9,'Player List'!$B:$B,0))</f>
        <v>75.25</v>
      </c>
      <c r="D9" s="44">
        <v>1256</v>
      </c>
    </row>
    <row r="10" spans="1:4" x14ac:dyDescent="0.45">
      <c r="A10" s="32" t="s">
        <v>352</v>
      </c>
      <c r="B10" s="43">
        <f>INDEX('Player List'!K:K,MATCH($A10,'Player List'!$B:$B,0))</f>
        <v>85.5</v>
      </c>
      <c r="C10" s="43">
        <f>INDEX('Player List'!L:L,MATCH($A10,'Player List'!$B:$B,0))</f>
        <v>79.5</v>
      </c>
      <c r="D10" s="44">
        <v>922</v>
      </c>
    </row>
    <row r="11" spans="1:4" x14ac:dyDescent="0.45">
      <c r="A11" s="32" t="s">
        <v>63</v>
      </c>
      <c r="B11" s="43">
        <f>INDEX('Player List'!K:K,MATCH($A11,'Player List'!$B:$B,0))</f>
        <v>80.25</v>
      </c>
      <c r="C11" s="43">
        <f>INDEX('Player List'!L:L,MATCH($A11,'Player List'!$B:$B,0))</f>
        <v>78</v>
      </c>
      <c r="D11" s="44">
        <v>694</v>
      </c>
    </row>
    <row r="12" spans="1:4" x14ac:dyDescent="0.45">
      <c r="A12" s="32" t="s">
        <v>147</v>
      </c>
      <c r="B12" s="43">
        <f>INDEX('Player List'!K:K,MATCH($A12,'Player List'!$B:$B,0))</f>
        <v>79.25</v>
      </c>
      <c r="C12" s="43">
        <f>INDEX('Player List'!L:L,MATCH($A12,'Player List'!$B:$B,0))</f>
        <v>73</v>
      </c>
      <c r="D12" s="44">
        <v>683</v>
      </c>
    </row>
    <row r="13" spans="1:4" x14ac:dyDescent="0.45">
      <c r="A13" s="32" t="s">
        <v>87</v>
      </c>
      <c r="B13" s="43">
        <f>INDEX('Player List'!K:K,MATCH($A13,'Player List'!$B:$B,0))</f>
        <v>78</v>
      </c>
      <c r="C13" s="43">
        <f>INDEX('Player List'!L:L,MATCH($A13,'Player List'!$B:$B,0))</f>
        <v>78</v>
      </c>
      <c r="D13" s="44">
        <v>562</v>
      </c>
    </row>
    <row r="14" spans="1:4" x14ac:dyDescent="0.45">
      <c r="A14" s="32" t="s">
        <v>456</v>
      </c>
      <c r="B14" s="43">
        <f>INDEX('Player List'!K:K,MATCH($A14,'Player List'!$B:$B,0))</f>
        <v>73.75</v>
      </c>
      <c r="C14" s="43">
        <f>INDEX('Player List'!L:L,MATCH($A14,'Player List'!$B:$B,0))</f>
        <v>68.75</v>
      </c>
      <c r="D14" s="44">
        <v>456</v>
      </c>
    </row>
    <row r="15" spans="1:4" x14ac:dyDescent="0.45">
      <c r="A15" s="32" t="s">
        <v>514</v>
      </c>
      <c r="B15" s="43">
        <f>INDEX('Player List'!K:K,MATCH($A15,'Player List'!$B:$B,0))</f>
        <v>88</v>
      </c>
      <c r="C15" s="43">
        <f>INDEX('Player List'!L:L,MATCH($A15,'Player List'!$B:$B,0))</f>
        <v>85</v>
      </c>
      <c r="D15" s="44">
        <v>410</v>
      </c>
    </row>
    <row r="16" spans="1:4" x14ac:dyDescent="0.45">
      <c r="A16" s="32" t="s">
        <v>480</v>
      </c>
      <c r="B16" s="43">
        <f>INDEX('Player List'!K:K,MATCH($A16,'Player List'!$B:$B,0))</f>
        <v>83</v>
      </c>
      <c r="C16" s="43">
        <f>INDEX('Player List'!L:L,MATCH($A16,'Player List'!$B:$B,0))</f>
        <v>81</v>
      </c>
      <c r="D16" s="44">
        <v>228</v>
      </c>
    </row>
    <row r="17" spans="1:4" x14ac:dyDescent="0.45">
      <c r="A17" s="32" t="s">
        <v>57</v>
      </c>
      <c r="B17" s="43">
        <f>INDEX('Player List'!K:K,MATCH($A17,'Player List'!$B:$B,0))</f>
        <v>87</v>
      </c>
      <c r="C17" s="43">
        <f>INDEX('Player List'!L:L,MATCH($A17,'Player List'!$B:$B,0))</f>
        <v>83</v>
      </c>
      <c r="D17" s="44">
        <v>216</v>
      </c>
    </row>
    <row r="18" spans="1:4" x14ac:dyDescent="0.45">
      <c r="A18" s="32" t="s">
        <v>162</v>
      </c>
      <c r="B18" s="43">
        <f>INDEX('Player List'!K:K,MATCH($A18,'Player List'!$B:$B,0))</f>
        <v>86.5</v>
      </c>
      <c r="C18" s="43">
        <f>INDEX('Player List'!L:L,MATCH($A18,'Player List'!$B:$B,0))</f>
        <v>81.5</v>
      </c>
      <c r="D18" s="44">
        <v>150</v>
      </c>
    </row>
    <row r="19" spans="1:4" x14ac:dyDescent="0.45">
      <c r="A19" s="32" t="s">
        <v>386</v>
      </c>
      <c r="B19" s="43">
        <f>INDEX('Player List'!K:K,MATCH($A19,'Player List'!$B:$B,0))</f>
        <v>80</v>
      </c>
      <c r="C19" s="43">
        <f>INDEX('Player List'!L:L,MATCH($A19,'Player List'!$B:$B,0))</f>
        <v>75</v>
      </c>
      <c r="D19" s="44">
        <v>115</v>
      </c>
    </row>
    <row r="20" spans="1:4" x14ac:dyDescent="0.45">
      <c r="A20" s="32" t="s">
        <v>73</v>
      </c>
      <c r="B20" s="43">
        <f>INDEX('Player List'!K:K,MATCH($A20,'Player List'!$B:$B,0))</f>
        <v>90</v>
      </c>
      <c r="C20" s="43">
        <f>INDEX('Player List'!L:L,MATCH($A20,'Player List'!$B:$B,0))</f>
        <v>81.5</v>
      </c>
      <c r="D20" s="44">
        <v>72</v>
      </c>
    </row>
    <row r="21" spans="1:4" x14ac:dyDescent="0.45">
      <c r="A21" s="32" t="s">
        <v>1731</v>
      </c>
      <c r="B21" s="43">
        <f>INDEX('Player List'!K:K,MATCH($A21,'Player List'!$B:$B,0))</f>
        <v>78</v>
      </c>
      <c r="C21" s="43">
        <f>INDEX('Player List'!L:L,MATCH($A21,'Player List'!$B:$B,0))</f>
        <v>75</v>
      </c>
      <c r="D21" s="44">
        <v>64</v>
      </c>
    </row>
    <row r="22" spans="1:4" x14ac:dyDescent="0.45">
      <c r="A22" s="32" t="s">
        <v>54</v>
      </c>
      <c r="B22" s="43">
        <f>INDEX('Player List'!K:K,MATCH($A22,'Player List'!$B:$B,0))</f>
        <v>78</v>
      </c>
      <c r="C22" s="43">
        <f>INDEX('Player List'!L:L,MATCH($A22,'Player List'!$B:$B,0))</f>
        <v>75.5</v>
      </c>
      <c r="D22" s="44">
        <v>45</v>
      </c>
    </row>
    <row r="23" spans="1:4" x14ac:dyDescent="0.45">
      <c r="A23" s="32" t="s">
        <v>127</v>
      </c>
      <c r="B23" s="43">
        <f>INDEX('Player List'!K:K,MATCH($A23,'Player List'!$B:$B,0))</f>
        <v>84.5</v>
      </c>
      <c r="C23" s="43">
        <f>INDEX('Player List'!L:L,MATCH($A23,'Player List'!$B:$B,0))</f>
        <v>79</v>
      </c>
      <c r="D23" s="44">
        <v>13</v>
      </c>
    </row>
    <row r="24" spans="1:4" x14ac:dyDescent="0.45">
      <c r="A24" s="32" t="s">
        <v>200</v>
      </c>
      <c r="B24" s="43">
        <f>INDEX('Player List'!K:K,MATCH($A24,'Player List'!$B:$B,0))</f>
        <v>87.25</v>
      </c>
      <c r="C24" s="43">
        <f>INDEX('Player List'!L:L,MATCH($A24,'Player List'!$B:$B,0))</f>
        <v>78.25</v>
      </c>
      <c r="D24" s="44">
        <v>11</v>
      </c>
    </row>
    <row r="25" spans="1:4" ht="14.65" thickBot="1" x14ac:dyDescent="0.5">
      <c r="A25" s="38" t="s">
        <v>880</v>
      </c>
      <c r="B25" s="33">
        <f>INDEX('Player List'!K:K,MATCH($A25,'Player List'!$B:$B,0))</f>
        <v>85.5</v>
      </c>
      <c r="C25" s="33">
        <f>INDEX('Player List'!L:L,MATCH($A25,'Player List'!$B:$B,0))</f>
        <v>81</v>
      </c>
      <c r="D25" s="36">
        <v>9</v>
      </c>
    </row>
    <row r="26" spans="1:4" x14ac:dyDescent="0.45">
      <c r="A26" s="35" t="s">
        <v>1722</v>
      </c>
      <c r="B26">
        <f>SUMPRODUCT(B2:B25,$D2:$D25)/SUM($D2:$D25)</f>
        <v>82.935094946247361</v>
      </c>
      <c r="C26" s="43">
        <f>SUMPRODUCT(C2:C25,$D2:$D25)/SUM($D2:$D25)</f>
        <v>78.592497237013973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17" sqref="C17"/>
    </sheetView>
  </sheetViews>
  <sheetFormatPr defaultRowHeight="14.25" x14ac:dyDescent="0.45"/>
  <cols>
    <col min="1" max="1" width="20.6640625" bestFit="1" customWidth="1"/>
    <col min="2" max="2" width="20" bestFit="1" customWidth="1"/>
    <col min="3" max="3" width="17.3984375" bestFit="1" customWidth="1"/>
  </cols>
  <sheetData>
    <row r="1" spans="1:5" x14ac:dyDescent="0.45">
      <c r="A1" s="1" t="s">
        <v>1669</v>
      </c>
      <c r="B1" s="1" t="s">
        <v>1701</v>
      </c>
      <c r="C1" s="1" t="s">
        <v>1702</v>
      </c>
      <c r="D1" s="1" t="s">
        <v>1670</v>
      </c>
      <c r="E1" s="1"/>
    </row>
    <row r="2" spans="1:5" x14ac:dyDescent="0.45">
      <c r="A2" s="29" t="s">
        <v>1672</v>
      </c>
      <c r="B2">
        <f>'Atlanta Hawks'!B24</f>
        <v>82.123128457595286</v>
      </c>
      <c r="C2" s="43">
        <f>'Atlanta Hawks'!C24</f>
        <v>78.088489062579299</v>
      </c>
      <c r="D2" s="37">
        <v>108.2</v>
      </c>
    </row>
    <row r="3" spans="1:5" x14ac:dyDescent="0.45">
      <c r="A3" s="29" t="s">
        <v>1673</v>
      </c>
      <c r="B3">
        <f>'Boston Celtics'!B22</f>
        <v>81.936610118146021</v>
      </c>
      <c r="C3" s="43">
        <f>'Boston Celtics'!C22</f>
        <v>77.480624558214686</v>
      </c>
      <c r="D3" s="37">
        <v>101.5</v>
      </c>
    </row>
    <row r="4" spans="1:5" x14ac:dyDescent="0.45">
      <c r="A4" s="29" t="s">
        <v>1674</v>
      </c>
      <c r="B4">
        <f>'Brooklyn Nets'!B24</f>
        <v>82.956562248186941</v>
      </c>
      <c r="C4" s="43">
        <f>'Brooklyn Nets'!C24</f>
        <v>78.114146857373086</v>
      </c>
      <c r="D4" s="37">
        <v>108.5</v>
      </c>
    </row>
    <row r="5" spans="1:5" x14ac:dyDescent="0.45">
      <c r="A5" s="29" t="s">
        <v>1675</v>
      </c>
      <c r="B5">
        <f>'Charlotte Hornets'!B19</f>
        <v>83.01941256761539</v>
      </c>
      <c r="C5" s="43">
        <f>'Charlotte Hornets'!C19</f>
        <v>78.048379758353974</v>
      </c>
      <c r="D5" s="37">
        <v>107</v>
      </c>
    </row>
    <row r="6" spans="1:5" x14ac:dyDescent="0.45">
      <c r="A6" s="29" t="s">
        <v>1676</v>
      </c>
      <c r="B6">
        <f>'Chicago Bulls'!B23</f>
        <v>83.305499597099114</v>
      </c>
      <c r="C6" s="43">
        <f>'Chicago Bulls'!C23</f>
        <v>78.71112006446414</v>
      </c>
      <c r="D6" s="37">
        <v>109.1</v>
      </c>
    </row>
    <row r="7" spans="1:5" x14ac:dyDescent="0.45">
      <c r="A7" s="29" t="s">
        <v>1677</v>
      </c>
      <c r="B7">
        <f>'Cleveland Cavaliers'!B24</f>
        <v>82.682343401581193</v>
      </c>
      <c r="C7" s="43">
        <f>'Cleveland Cavaliers'!C24</f>
        <v>77.877369247922161</v>
      </c>
      <c r="D7" s="37">
        <v>109.5</v>
      </c>
    </row>
    <row r="8" spans="1:5" x14ac:dyDescent="0.45">
      <c r="A8" s="29" t="s">
        <v>1678</v>
      </c>
      <c r="B8">
        <f>'Dallas Mavericks'!B25</f>
        <v>80.10770007573845</v>
      </c>
      <c r="C8" s="43">
        <f>'Dallas Mavericks'!C25</f>
        <v>77.604885130017678</v>
      </c>
      <c r="D8" s="37">
        <v>107.4</v>
      </c>
    </row>
    <row r="9" spans="1:5" x14ac:dyDescent="0.45">
      <c r="A9" s="29" t="s">
        <v>1679</v>
      </c>
      <c r="B9">
        <f>'Denver Nuggets'!B20</f>
        <v>82.356488933601611</v>
      </c>
      <c r="C9" s="43">
        <f>'Denver Nuggets'!C20</f>
        <v>78.616989436619718</v>
      </c>
      <c r="D9" s="37">
        <v>108.8</v>
      </c>
    </row>
    <row r="10" spans="1:5" x14ac:dyDescent="0.45">
      <c r="A10" s="29" t="s">
        <v>1680</v>
      </c>
      <c r="B10">
        <f>'Detroit Pistons'!B24</f>
        <v>82.976218126735674</v>
      </c>
      <c r="C10" s="43">
        <f>'Detroit Pistons'!C24</f>
        <v>77.388184801817729</v>
      </c>
      <c r="D10" s="37">
        <v>104.8</v>
      </c>
    </row>
    <row r="11" spans="1:5" x14ac:dyDescent="0.45">
      <c r="A11" s="29" t="s">
        <v>1681</v>
      </c>
      <c r="B11">
        <f>'Golden State Warriors'!B19</f>
        <v>83.551358406406806</v>
      </c>
      <c r="C11" s="43">
        <f>'Golden State Warriors'!C19</f>
        <v>78.367466673424914</v>
      </c>
      <c r="D11" s="37">
        <v>104.2</v>
      </c>
    </row>
    <row r="12" spans="1:5" x14ac:dyDescent="0.45">
      <c r="A12" s="29" t="s">
        <v>1682</v>
      </c>
      <c r="B12">
        <f>'Houston Rockets'!B26</f>
        <v>83.42386737534801</v>
      </c>
      <c r="C12" s="43">
        <f>'Houston Rockets'!C26</f>
        <v>77.746038977474058</v>
      </c>
      <c r="D12" s="37">
        <v>103.8</v>
      </c>
    </row>
    <row r="13" spans="1:5" x14ac:dyDescent="0.45">
      <c r="A13" s="29" t="s">
        <v>1683</v>
      </c>
      <c r="B13">
        <f>'Indiana Pacers'!B21</f>
        <v>81.559927605933282</v>
      </c>
      <c r="C13" s="43">
        <f>'Indiana Pacers'!C21</f>
        <v>77.341315243254186</v>
      </c>
      <c r="D13" s="37">
        <v>105.6</v>
      </c>
    </row>
    <row r="14" spans="1:5" x14ac:dyDescent="0.45">
      <c r="A14" s="29" t="s">
        <v>1713</v>
      </c>
      <c r="B14">
        <f>'LA Clippers'!B23</f>
        <v>82.622164713046132</v>
      </c>
      <c r="C14" s="43">
        <f>'LA Clippers'!C23</f>
        <v>77.656251585730956</v>
      </c>
      <c r="D14" s="37">
        <v>107.7</v>
      </c>
    </row>
    <row r="15" spans="1:5" x14ac:dyDescent="0.45">
      <c r="A15" s="29" t="s">
        <v>1684</v>
      </c>
      <c r="B15">
        <f>'LA Lakers'!B26</f>
        <v>82.935094946247361</v>
      </c>
      <c r="C15" s="43">
        <f>'LA Lakers'!C26</f>
        <v>78.592497237013973</v>
      </c>
      <c r="D15" s="37">
        <v>105.6</v>
      </c>
    </row>
    <row r="16" spans="1:5" x14ac:dyDescent="0.45">
      <c r="A16" s="29" t="s">
        <v>1685</v>
      </c>
      <c r="B16">
        <f>'Memphis Grizzlies'!B26</f>
        <v>82.639074947988021</v>
      </c>
      <c r="C16" s="43">
        <f>'Memphis Grizzlies'!C26</f>
        <v>78.328449281981023</v>
      </c>
      <c r="D16" s="37">
        <v>108.4</v>
      </c>
    </row>
    <row r="17" spans="1:4" x14ac:dyDescent="0.45">
      <c r="A17" s="29" t="s">
        <v>1686</v>
      </c>
      <c r="B17">
        <f>'Miami Heat'!B21</f>
        <v>81.966380651312164</v>
      </c>
      <c r="C17" s="43">
        <f>'Miami Heat'!C21</f>
        <v>78.11221084851222</v>
      </c>
      <c r="D17" s="37">
        <v>104</v>
      </c>
    </row>
    <row r="18" spans="1:4" x14ac:dyDescent="0.45">
      <c r="A18" s="29" t="s">
        <v>1687</v>
      </c>
      <c r="B18">
        <f>'Milwaukee Bucks'!B26</f>
        <v>83.392428521002472</v>
      </c>
      <c r="C18" s="43">
        <f>'Milwaukee Bucks'!C26</f>
        <v>78.510702939841664</v>
      </c>
      <c r="D18" s="37">
        <v>107.1</v>
      </c>
    </row>
    <row r="19" spans="1:4" x14ac:dyDescent="0.45">
      <c r="A19" s="29" t="s">
        <v>1688</v>
      </c>
      <c r="B19">
        <f>'Minnesota Timberwolves'!B18</f>
        <v>83.394433223933348</v>
      </c>
      <c r="C19" s="43">
        <f>'Minnesota Timberwolves'!C18</f>
        <v>78.73144407977783</v>
      </c>
      <c r="D19" s="37">
        <v>108.4</v>
      </c>
    </row>
    <row r="20" spans="1:4" x14ac:dyDescent="0.45">
      <c r="A20" s="29" t="s">
        <v>1689</v>
      </c>
      <c r="B20">
        <f>'New Orleans Pelicans'!B25</f>
        <v>82.894494838127699</v>
      </c>
      <c r="C20" s="43">
        <f>'New Orleans Pelicans'!C25</f>
        <v>77.214581036383677</v>
      </c>
      <c r="D20" s="37">
        <v>105.6</v>
      </c>
    </row>
    <row r="21" spans="1:4" x14ac:dyDescent="0.45">
      <c r="A21" s="29" t="s">
        <v>1690</v>
      </c>
      <c r="B21">
        <f>'New York Knicks'!B23</f>
        <v>82.956307987091563</v>
      </c>
      <c r="C21" s="43">
        <f>'New York Knicks'!C23</f>
        <v>78.766564138765631</v>
      </c>
      <c r="D21" s="37">
        <v>108.4</v>
      </c>
    </row>
    <row r="22" spans="1:4" x14ac:dyDescent="0.45">
      <c r="A22" s="29" t="s">
        <v>1691</v>
      </c>
      <c r="B22">
        <f>'Oklahoma City Thunder'!B19</f>
        <v>83.049261257626938</v>
      </c>
      <c r="C22" s="43">
        <f>'Oklahoma City Thunder'!C19</f>
        <v>78.095380969189648</v>
      </c>
      <c r="D22" s="37">
        <v>104.7</v>
      </c>
    </row>
    <row r="23" spans="1:4" x14ac:dyDescent="0.45">
      <c r="A23" s="29" t="s">
        <v>1692</v>
      </c>
      <c r="B23">
        <f>'Orlando Magic'!B21</f>
        <v>82.305157121135323</v>
      </c>
      <c r="C23" s="43">
        <f>'Orlando Magic'!C21</f>
        <v>77.935808413583374</v>
      </c>
      <c r="D23" s="37">
        <v>107.7</v>
      </c>
    </row>
    <row r="24" spans="1:4" x14ac:dyDescent="0.45">
      <c r="A24" s="29" t="s">
        <v>1693</v>
      </c>
      <c r="B24">
        <f>'Philadelphia 76ers'!B25</f>
        <v>81.860876598756377</v>
      </c>
      <c r="C24" s="43">
        <f>'Philadelphia 76ers'!C25</f>
        <v>79.313861786562867</v>
      </c>
      <c r="D24" s="37">
        <v>102</v>
      </c>
    </row>
    <row r="25" spans="1:4" x14ac:dyDescent="0.45">
      <c r="A25" s="29" t="s">
        <v>1694</v>
      </c>
      <c r="B25">
        <f>'Phoenix Suns'!B24</f>
        <v>81.770694818048014</v>
      </c>
      <c r="C25" s="43">
        <f>'Phoenix Suns'!C24</f>
        <v>78.56356899964473</v>
      </c>
      <c r="D25" s="37">
        <v>110.6</v>
      </c>
    </row>
    <row r="26" spans="1:4" x14ac:dyDescent="0.45">
      <c r="A26" s="29" t="s">
        <v>1695</v>
      </c>
      <c r="B26">
        <f>'Portland Trail Blazers'!B18</f>
        <v>81.890257176125147</v>
      </c>
      <c r="C26" s="43">
        <f>'Portland Trail Blazers'!C18</f>
        <v>77.595314635751535</v>
      </c>
      <c r="D26" s="37">
        <v>104.2</v>
      </c>
    </row>
    <row r="27" spans="1:4" x14ac:dyDescent="0.45">
      <c r="A27" s="29" t="s">
        <v>1696</v>
      </c>
      <c r="B27">
        <f>'Sacramento Kings'!B20</f>
        <v>83.245646671728679</v>
      </c>
      <c r="C27" s="43">
        <f>'Sacramento Kings'!C20</f>
        <v>78.626993166287022</v>
      </c>
      <c r="D27" s="37">
        <v>108.9</v>
      </c>
    </row>
    <row r="28" spans="1:4" x14ac:dyDescent="0.45">
      <c r="A28" s="29" t="s">
        <v>1697</v>
      </c>
      <c r="B28">
        <f>'San Antonio Spurs'!B19</f>
        <v>82.482678661936134</v>
      </c>
      <c r="C28" s="43">
        <f>'San Antonio Spurs'!C19</f>
        <v>78.195146984287888</v>
      </c>
      <c r="D28" s="37">
        <v>102.4</v>
      </c>
    </row>
    <row r="29" spans="1:4" x14ac:dyDescent="0.45">
      <c r="A29" s="29" t="s">
        <v>1698</v>
      </c>
      <c r="B29">
        <f>'Toronto Raptors'!B20</f>
        <v>82.902551560687812</v>
      </c>
      <c r="C29" s="43">
        <f>'Toronto Raptors'!C20</f>
        <v>78.217487771670619</v>
      </c>
      <c r="D29" s="37">
        <v>103.4</v>
      </c>
    </row>
    <row r="30" spans="1:4" x14ac:dyDescent="0.45">
      <c r="A30" s="29" t="s">
        <v>1699</v>
      </c>
      <c r="B30">
        <f>'Utah Jazz'!B23</f>
        <v>83.784127144809432</v>
      </c>
      <c r="C30" s="43">
        <f>'Utah Jazz'!C23</f>
        <v>78.483575441615628</v>
      </c>
      <c r="D30" s="37">
        <v>101.6</v>
      </c>
    </row>
    <row r="31" spans="1:4" ht="14.65" thickBot="1" x14ac:dyDescent="0.5">
      <c r="A31" s="33" t="s">
        <v>1700</v>
      </c>
      <c r="B31" s="33">
        <f>'Washington Wizards'!B17</f>
        <v>82.487447751422678</v>
      </c>
      <c r="C31" s="33">
        <f>'Washington Wizards'!C17</f>
        <v>78.223309160497564</v>
      </c>
      <c r="D31" s="34">
        <v>106.2</v>
      </c>
    </row>
    <row r="32" spans="1:4" x14ac:dyDescent="0.45">
      <c r="A32" s="1" t="s">
        <v>1671</v>
      </c>
      <c r="B32" s="1">
        <f>AVERAGE(B2:B31)</f>
        <v>82.619273183500439</v>
      </c>
      <c r="C32" s="1">
        <f>AVERAGE(C2:C31)</f>
        <v>78.151605276287128</v>
      </c>
      <c r="D32" s="1">
        <f>AVERAGE(D2:D31)</f>
        <v>106.17666666666663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6" sqref="C26"/>
    </sheetView>
  </sheetViews>
  <sheetFormatPr defaultRowHeight="14.25" x14ac:dyDescent="0.45"/>
  <cols>
    <col min="1" max="1" width="17.53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166</v>
      </c>
      <c r="B2">
        <f>INDEX('Player List'!K:K,MATCH($A2,'Player List'!$B:$B,0))</f>
        <v>88</v>
      </c>
      <c r="C2" s="43">
        <f>INDEX('Player List'!L:L,MATCH($A2,'Player List'!$B:$B,0))</f>
        <v>85</v>
      </c>
      <c r="D2" s="44">
        <v>2408</v>
      </c>
    </row>
    <row r="3" spans="1:4" x14ac:dyDescent="0.45">
      <c r="A3" s="32" t="s">
        <v>66</v>
      </c>
      <c r="B3" s="43">
        <f>INDEX('Player List'!K:K,MATCH($A3,'Player List'!$B:$B,0))</f>
        <v>78</v>
      </c>
      <c r="C3" s="43">
        <f>INDEX('Player List'!L:L,MATCH($A3,'Player List'!$B:$B,0))</f>
        <v>77</v>
      </c>
      <c r="D3" s="44">
        <v>2350</v>
      </c>
    </row>
    <row r="4" spans="1:4" x14ac:dyDescent="0.45">
      <c r="A4" s="32" t="s">
        <v>303</v>
      </c>
      <c r="B4" s="43">
        <f>INDEX('Player List'!K:K,MATCH($A4,'Player List'!$B:$B,0))</f>
        <v>81</v>
      </c>
      <c r="C4" s="43">
        <f>INDEX('Player List'!L:L,MATCH($A4,'Player List'!$B:$B,0))</f>
        <v>80</v>
      </c>
      <c r="D4" s="44">
        <v>1661</v>
      </c>
    </row>
    <row r="5" spans="1:4" x14ac:dyDescent="0.45">
      <c r="A5" s="32" t="s">
        <v>149</v>
      </c>
      <c r="B5" s="43">
        <f>INDEX('Player List'!K:K,MATCH($A5,'Player List'!$B:$B,0))</f>
        <v>83.25</v>
      </c>
      <c r="C5" s="43">
        <f>INDEX('Player List'!L:L,MATCH($A5,'Player List'!$B:$B,0))</f>
        <v>76</v>
      </c>
      <c r="D5" s="44">
        <v>1607</v>
      </c>
    </row>
    <row r="6" spans="1:4" x14ac:dyDescent="0.45">
      <c r="A6" s="32" t="s">
        <v>184</v>
      </c>
      <c r="B6" s="43">
        <f>INDEX('Player List'!K:K,MATCH($A6,'Player List'!$B:$B,0))</f>
        <v>86.25</v>
      </c>
      <c r="C6" s="43">
        <f>INDEX('Player List'!L:L,MATCH($A6,'Player List'!$B:$B,0))</f>
        <v>80</v>
      </c>
      <c r="D6" s="44">
        <v>1542</v>
      </c>
    </row>
    <row r="7" spans="1:4" x14ac:dyDescent="0.45">
      <c r="A7" s="32" t="s">
        <v>91</v>
      </c>
      <c r="B7" s="43">
        <f>INDEX('Player List'!K:K,MATCH($A7,'Player List'!$B:$B,0))</f>
        <v>82</v>
      </c>
      <c r="C7" s="43">
        <f>INDEX('Player List'!L:L,MATCH($A7,'Player List'!$B:$B,0))</f>
        <v>73</v>
      </c>
      <c r="D7" s="44">
        <v>1421</v>
      </c>
    </row>
    <row r="8" spans="1:4" x14ac:dyDescent="0.45">
      <c r="A8" s="32" t="s">
        <v>196</v>
      </c>
      <c r="B8" s="43">
        <f>INDEX('Player List'!K:K,MATCH($A8,'Player List'!$B:$B,0))</f>
        <v>81</v>
      </c>
      <c r="C8" s="43">
        <f>INDEX('Player List'!L:L,MATCH($A8,'Player List'!$B:$B,0))</f>
        <v>76.5</v>
      </c>
      <c r="D8" s="44">
        <v>1326</v>
      </c>
    </row>
    <row r="9" spans="1:4" x14ac:dyDescent="0.45">
      <c r="A9" s="32" t="s">
        <v>319</v>
      </c>
      <c r="B9" s="43">
        <f>INDEX('Player List'!K:K,MATCH($A9,'Player List'!$B:$B,0))</f>
        <v>79.75</v>
      </c>
      <c r="C9" s="43">
        <f>INDEX('Player List'!L:L,MATCH($A9,'Player List'!$B:$B,0))</f>
        <v>75.5</v>
      </c>
      <c r="D9" s="44">
        <v>1091</v>
      </c>
    </row>
    <row r="10" spans="1:4" x14ac:dyDescent="0.45">
      <c r="A10" s="32" t="s">
        <v>146</v>
      </c>
      <c r="B10" s="43">
        <f>INDEX('Player List'!K:K,MATCH($A10,'Player List'!$B:$B,0))</f>
        <v>83.5</v>
      </c>
      <c r="C10" s="43">
        <f>INDEX('Player List'!L:L,MATCH($A10,'Player List'!$B:$B,0))</f>
        <v>77.75</v>
      </c>
      <c r="D10" s="44">
        <v>1053</v>
      </c>
    </row>
    <row r="11" spans="1:4" x14ac:dyDescent="0.45">
      <c r="A11" s="32" t="s">
        <v>121</v>
      </c>
      <c r="B11" s="43">
        <f>INDEX('Player List'!K:K,MATCH($A11,'Player List'!$B:$B,0))</f>
        <v>86.5</v>
      </c>
      <c r="C11" s="43">
        <f>INDEX('Player List'!L:L,MATCH($A11,'Player List'!$B:$B,0))</f>
        <v>81.25</v>
      </c>
      <c r="D11" s="44">
        <v>943</v>
      </c>
    </row>
    <row r="12" spans="1:4" x14ac:dyDescent="0.45">
      <c r="A12" s="32" t="s">
        <v>428</v>
      </c>
      <c r="B12" s="43">
        <f>INDEX('Player List'!K:K,MATCH($A12,'Player List'!$B:$B,0))</f>
        <v>82.5</v>
      </c>
      <c r="C12" s="43">
        <f>INDEX('Player List'!L:L,MATCH($A12,'Player List'!$B:$B,0))</f>
        <v>76.25</v>
      </c>
      <c r="D12" s="44">
        <v>692</v>
      </c>
    </row>
    <row r="13" spans="1:4" x14ac:dyDescent="0.45">
      <c r="A13" s="32" t="s">
        <v>379</v>
      </c>
      <c r="B13" s="43">
        <f>INDEX('Player List'!K:K,MATCH($A13,'Player List'!$B:$B,0))</f>
        <v>81.5</v>
      </c>
      <c r="C13" s="43">
        <f>INDEX('Player List'!L:L,MATCH($A13,'Player List'!$B:$B,0))</f>
        <v>80.75</v>
      </c>
      <c r="D13" s="44">
        <v>691</v>
      </c>
    </row>
    <row r="14" spans="1:4" x14ac:dyDescent="0.45">
      <c r="A14" s="32" t="s">
        <v>434</v>
      </c>
      <c r="B14" s="43">
        <f>INDEX('Player List'!K:K,MATCH($A14,'Player List'!$B:$B,0))</f>
        <v>78</v>
      </c>
      <c r="C14" s="43">
        <f>INDEX('Player List'!L:L,MATCH($A14,'Player List'!$B:$B,0))</f>
        <v>75.25</v>
      </c>
      <c r="D14" s="44">
        <v>643</v>
      </c>
    </row>
    <row r="15" spans="1:4" x14ac:dyDescent="0.45">
      <c r="A15" s="32" t="s">
        <v>403</v>
      </c>
      <c r="B15" s="43">
        <f>INDEX('Player List'!K:K,MATCH($A15,'Player List'!$B:$B,0))</f>
        <v>85.5</v>
      </c>
      <c r="C15" s="43">
        <f>INDEX('Player List'!L:L,MATCH($A15,'Player List'!$B:$B,0))</f>
        <v>80.75</v>
      </c>
      <c r="D15" s="44">
        <v>516</v>
      </c>
    </row>
    <row r="16" spans="1:4" x14ac:dyDescent="0.45">
      <c r="A16" s="32" t="s">
        <v>203</v>
      </c>
      <c r="B16" s="43">
        <f>INDEX('Player List'!K:K,MATCH($A16,'Player List'!$B:$B,0))</f>
        <v>80</v>
      </c>
      <c r="C16" s="43">
        <f>INDEX('Player List'!L:L,MATCH($A16,'Player List'!$B:$B,0))</f>
        <v>78</v>
      </c>
      <c r="D16" s="44">
        <v>378</v>
      </c>
    </row>
    <row r="17" spans="1:4" x14ac:dyDescent="0.45">
      <c r="A17" s="32" t="s">
        <v>104</v>
      </c>
      <c r="B17" s="43">
        <f>INDEX('Player List'!K:K,MATCH($A17,'Player List'!$B:$B,0))</f>
        <v>77.75</v>
      </c>
      <c r="C17" s="43">
        <f>INDEX('Player List'!L:L,MATCH($A17,'Player List'!$B:$B,0))</f>
        <v>71</v>
      </c>
      <c r="D17" s="44">
        <v>373</v>
      </c>
    </row>
    <row r="18" spans="1:4" x14ac:dyDescent="0.45">
      <c r="A18" s="32" t="s">
        <v>503</v>
      </c>
      <c r="B18" s="43">
        <f>INDEX('Player List'!K:K,MATCH($A18,'Player List'!$B:$B,0))</f>
        <v>87.75</v>
      </c>
      <c r="C18" s="43">
        <f>INDEX('Player List'!L:L,MATCH($A18,'Player List'!$B:$B,0))</f>
        <v>80.75</v>
      </c>
      <c r="D18" s="44">
        <v>366</v>
      </c>
    </row>
    <row r="19" spans="1:4" x14ac:dyDescent="0.45">
      <c r="A19" s="32" t="s">
        <v>1732</v>
      </c>
      <c r="B19" s="43">
        <f>INDEX('Player List'!K:K,MATCH($A19,'Player List'!$B:$B,0))</f>
        <v>85</v>
      </c>
      <c r="C19" s="43">
        <f>INDEX('Player List'!L:L,MATCH($A19,'Player List'!$B:$B,0))</f>
        <v>77</v>
      </c>
      <c r="D19" s="44">
        <v>193</v>
      </c>
    </row>
    <row r="20" spans="1:4" x14ac:dyDescent="0.45">
      <c r="A20" s="32" t="s">
        <v>482</v>
      </c>
      <c r="B20" s="43">
        <f>INDEX('Player List'!K:K,MATCH($A20,'Player List'!$B:$B,0))</f>
        <v>79</v>
      </c>
      <c r="C20" s="43">
        <f>INDEX('Player List'!L:L,MATCH($A20,'Player List'!$B:$B,0))</f>
        <v>74</v>
      </c>
      <c r="D20" s="44">
        <v>119</v>
      </c>
    </row>
    <row r="21" spans="1:4" x14ac:dyDescent="0.45">
      <c r="A21" s="32" t="s">
        <v>406</v>
      </c>
      <c r="B21" s="43">
        <f>INDEX('Player List'!K:K,MATCH($A21,'Player List'!$B:$B,0))</f>
        <v>77</v>
      </c>
      <c r="C21" s="43">
        <f>INDEX('Player List'!L:L,MATCH($A21,'Player List'!$B:$B,0))</f>
        <v>76</v>
      </c>
      <c r="D21" s="44">
        <v>118</v>
      </c>
    </row>
    <row r="22" spans="1:4" x14ac:dyDescent="0.45">
      <c r="A22" s="32" t="s">
        <v>1733</v>
      </c>
      <c r="B22" s="43">
        <f>INDEX('Player List'!K:K,MATCH($A22,'Player List'!$B:$B,0))</f>
        <v>83</v>
      </c>
      <c r="C22" s="43">
        <f>INDEX('Player List'!L:L,MATCH($A22,'Player List'!$B:$B,0))</f>
        <v>79</v>
      </c>
      <c r="D22" s="44">
        <v>75</v>
      </c>
    </row>
    <row r="23" spans="1:4" x14ac:dyDescent="0.45">
      <c r="A23" s="32" t="s">
        <v>830</v>
      </c>
      <c r="B23" s="43">
        <f>INDEX('Player List'!K:K,MATCH($A23,'Player List'!$B:$B,0))</f>
        <v>78.5</v>
      </c>
      <c r="C23" s="43">
        <f>INDEX('Player List'!L:L,MATCH($A23,'Player List'!$B:$B,0))</f>
        <v>74</v>
      </c>
      <c r="D23" s="44">
        <v>74</v>
      </c>
    </row>
    <row r="24" spans="1:4" x14ac:dyDescent="0.45">
      <c r="A24" s="32" t="s">
        <v>245</v>
      </c>
      <c r="B24" s="43">
        <f>INDEX('Player List'!K:K,MATCH($A24,'Player List'!$B:$B,0))</f>
        <v>84.5</v>
      </c>
      <c r="C24" s="43">
        <f>INDEX('Player List'!L:L,MATCH($A24,'Player List'!$B:$B,0))</f>
        <v>81</v>
      </c>
      <c r="D24" s="44">
        <v>60</v>
      </c>
    </row>
    <row r="25" spans="1:4" ht="14.65" thickBot="1" x14ac:dyDescent="0.5">
      <c r="A25" s="38" t="s">
        <v>225</v>
      </c>
      <c r="B25" s="33">
        <f>INDEX('Player List'!K:K,MATCH($A25,'Player List'!$B:$B,0))</f>
        <v>83</v>
      </c>
      <c r="C25" s="33">
        <f>INDEX('Player List'!L:L,MATCH($A25,'Player List'!$B:$B,0))</f>
        <v>78.75</v>
      </c>
      <c r="D25" s="36">
        <v>7</v>
      </c>
    </row>
    <row r="26" spans="1:4" x14ac:dyDescent="0.45">
      <c r="A26" s="35" t="s">
        <v>1722</v>
      </c>
      <c r="B26">
        <f>SUMPRODUCT(B2:B25,$D2:$D25)/SUM($D2:$D25)</f>
        <v>82.639074947988021</v>
      </c>
      <c r="C26" s="43">
        <f>SUMPRODUCT(C2:C25,$D2:$D25)/SUM($D2:$D25)</f>
        <v>78.328449281981023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3" sqref="C23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410</v>
      </c>
      <c r="B2">
        <f>INDEX('Player List'!K:K,MATCH($A2,'Player List'!$B:$B,0))</f>
        <v>82</v>
      </c>
      <c r="C2" s="43">
        <f>INDEX('Player List'!L:L,MATCH($A2,'Player List'!$B:$B,0))</f>
        <v>78</v>
      </c>
      <c r="D2" s="44">
        <v>2689</v>
      </c>
    </row>
    <row r="3" spans="1:4" x14ac:dyDescent="0.45">
      <c r="A3" s="32" t="s">
        <v>136</v>
      </c>
      <c r="B3" s="43">
        <f>INDEX('Player List'!K:K,MATCH($A3,'Player List'!$B:$B,0))</f>
        <v>79</v>
      </c>
      <c r="C3" s="43">
        <f>INDEX('Player List'!L:L,MATCH($A3,'Player List'!$B:$B,0))</f>
        <v>76</v>
      </c>
      <c r="D3" s="44">
        <v>2378</v>
      </c>
    </row>
    <row r="4" spans="1:4" x14ac:dyDescent="0.45">
      <c r="A4" s="32" t="s">
        <v>250</v>
      </c>
      <c r="B4" s="43">
        <f>INDEX('Player List'!K:K,MATCH($A4,'Player List'!$B:$B,0))</f>
        <v>78</v>
      </c>
      <c r="C4" s="43">
        <f>INDEX('Player List'!L:L,MATCH($A4,'Player List'!$B:$B,0))</f>
        <v>76</v>
      </c>
      <c r="D4" s="44">
        <v>2052</v>
      </c>
    </row>
    <row r="5" spans="1:4" x14ac:dyDescent="0.45">
      <c r="A5" s="32" t="s">
        <v>144</v>
      </c>
      <c r="B5" s="43">
        <f>INDEX('Player List'!K:K,MATCH($A5,'Player List'!$B:$B,0))</f>
        <v>78.5</v>
      </c>
      <c r="C5" s="43">
        <f>INDEX('Player List'!L:L,MATCH($A5,'Player List'!$B:$B,0))</f>
        <v>76.25</v>
      </c>
      <c r="D5" s="44">
        <v>2041</v>
      </c>
    </row>
    <row r="6" spans="1:4" x14ac:dyDescent="0.45">
      <c r="A6" s="32" t="s">
        <v>247</v>
      </c>
      <c r="B6" s="43">
        <f>INDEX('Player List'!K:K,MATCH($A6,'Player List'!$B:$B,0))</f>
        <v>84.75</v>
      </c>
      <c r="C6" s="43">
        <f>INDEX('Player List'!L:L,MATCH($A6,'Player List'!$B:$B,0))</f>
        <v>79</v>
      </c>
      <c r="D6" s="44">
        <v>1943</v>
      </c>
    </row>
    <row r="7" spans="1:4" x14ac:dyDescent="0.45">
      <c r="A7" s="32" t="s">
        <v>371</v>
      </c>
      <c r="B7" s="43">
        <f>INDEX('Player List'!K:K,MATCH($A7,'Player List'!$B:$B,0))</f>
        <v>81.75</v>
      </c>
      <c r="C7" s="43">
        <f>INDEX('Player List'!L:L,MATCH($A7,'Player List'!$B:$B,0))</f>
        <v>82.75</v>
      </c>
      <c r="D7" s="44">
        <v>1779</v>
      </c>
    </row>
    <row r="8" spans="1:4" x14ac:dyDescent="0.45">
      <c r="A8" s="32" t="s">
        <v>500</v>
      </c>
      <c r="B8" s="43">
        <f>INDEX('Player List'!K:K,MATCH($A8,'Player List'!$B:$B,0))</f>
        <v>82.25</v>
      </c>
      <c r="C8" s="43">
        <f>INDEX('Player List'!L:L,MATCH($A8,'Player List'!$B:$B,0))</f>
        <v>76.5</v>
      </c>
      <c r="D8" s="44">
        <v>1680</v>
      </c>
    </row>
    <row r="9" spans="1:4" x14ac:dyDescent="0.45">
      <c r="A9" s="32" t="s">
        <v>5</v>
      </c>
      <c r="B9" s="43">
        <f>INDEX('Player List'!K:K,MATCH($A9,'Player List'!$B:$B,0))</f>
        <v>87</v>
      </c>
      <c r="C9" s="43">
        <f>INDEX('Player List'!L:L,MATCH($A9,'Player List'!$B:$B,0))</f>
        <v>82</v>
      </c>
      <c r="D9" s="44">
        <v>1368</v>
      </c>
    </row>
    <row r="10" spans="1:4" x14ac:dyDescent="0.45">
      <c r="A10" s="32" t="s">
        <v>489</v>
      </c>
      <c r="B10" s="43">
        <f>INDEX('Player List'!K:K,MATCH($A10,'Player List'!$B:$B,0))</f>
        <v>91</v>
      </c>
      <c r="C10" s="43">
        <f>INDEX('Player List'!L:L,MATCH($A10,'Player List'!$B:$B,0))</f>
        <v>82.5</v>
      </c>
      <c r="D10" s="44">
        <v>1364</v>
      </c>
    </row>
    <row r="11" spans="1:4" x14ac:dyDescent="0.45">
      <c r="A11" s="32" t="s">
        <v>475</v>
      </c>
      <c r="B11" s="43">
        <f>INDEX('Player List'!K:K,MATCH($A11,'Player List'!$B:$B,0))</f>
        <v>79.25</v>
      </c>
      <c r="C11" s="43">
        <f>INDEX('Player List'!L:L,MATCH($A11,'Player List'!$B:$B,0))</f>
        <v>74.5</v>
      </c>
      <c r="D11" s="44">
        <v>918</v>
      </c>
    </row>
    <row r="12" spans="1:4" x14ac:dyDescent="0.45">
      <c r="A12" s="32" t="s">
        <v>474</v>
      </c>
      <c r="B12" s="43">
        <f>INDEX('Player List'!K:K,MATCH($A12,'Player List'!$B:$B,0))</f>
        <v>82.75</v>
      </c>
      <c r="C12" s="43">
        <f>INDEX('Player List'!L:L,MATCH($A12,'Player List'!$B:$B,0))</f>
        <v>75.75</v>
      </c>
      <c r="D12" s="44">
        <v>467</v>
      </c>
    </row>
    <row r="13" spans="1:4" x14ac:dyDescent="0.45">
      <c r="A13" s="32" t="s">
        <v>316</v>
      </c>
      <c r="B13" s="43">
        <f>INDEX('Player List'!K:K,MATCH($A13,'Player List'!$B:$B,0))</f>
        <v>77.5</v>
      </c>
      <c r="C13" s="43">
        <f>INDEX('Player List'!L:L,MATCH($A13,'Player List'!$B:$B,0))</f>
        <v>77</v>
      </c>
      <c r="D13" s="44">
        <v>299</v>
      </c>
    </row>
    <row r="14" spans="1:4" x14ac:dyDescent="0.45">
      <c r="A14" s="32" t="s">
        <v>323</v>
      </c>
      <c r="B14" s="43">
        <f>INDEX('Player List'!K:K,MATCH($A14,'Player List'!$B:$B,0))</f>
        <v>87.25</v>
      </c>
      <c r="C14" s="43">
        <f>INDEX('Player List'!L:L,MATCH($A14,'Player List'!$B:$B,0))</f>
        <v>79</v>
      </c>
      <c r="D14" s="44">
        <v>284</v>
      </c>
    </row>
    <row r="15" spans="1:4" x14ac:dyDescent="0.45">
      <c r="A15" s="32" t="s">
        <v>254</v>
      </c>
      <c r="B15" s="43">
        <f>INDEX('Player List'!K:K,MATCH($A15,'Player List'!$B:$B,0))</f>
        <v>83</v>
      </c>
      <c r="C15" s="43">
        <f>INDEX('Player List'!L:L,MATCH($A15,'Player List'!$B:$B,0))</f>
        <v>78</v>
      </c>
      <c r="D15" s="44">
        <v>212</v>
      </c>
    </row>
    <row r="16" spans="1:4" x14ac:dyDescent="0.45">
      <c r="A16" s="32" t="s">
        <v>657</v>
      </c>
      <c r="B16" s="43">
        <f>INDEX('Player List'!K:K,MATCH($A16,'Player List'!$B:$B,0))</f>
        <v>74.5</v>
      </c>
      <c r="C16" s="43">
        <f>INDEX('Player List'!L:L,MATCH($A16,'Player List'!$B:$B,0))</f>
        <v>71</v>
      </c>
      <c r="D16" s="44">
        <v>147</v>
      </c>
    </row>
    <row r="17" spans="1:4" x14ac:dyDescent="0.45">
      <c r="A17" s="32" t="s">
        <v>26</v>
      </c>
      <c r="B17" s="43">
        <f>INDEX('Player List'!K:K,MATCH($A17,'Player List'!$B:$B,0))</f>
        <v>83.25</v>
      </c>
      <c r="C17" s="43">
        <f>INDEX('Player List'!L:L,MATCH($A17,'Player List'!$B:$B,0))</f>
        <v>79.5</v>
      </c>
      <c r="D17" s="44">
        <v>145</v>
      </c>
    </row>
    <row r="18" spans="1:4" x14ac:dyDescent="0.45">
      <c r="A18" s="32" t="s">
        <v>487</v>
      </c>
      <c r="B18" s="43">
        <f>INDEX('Player List'!K:K,MATCH($A18,'Player List'!$B:$B,0))</f>
        <v>83</v>
      </c>
      <c r="C18" s="43">
        <f>INDEX('Player List'!L:L,MATCH($A18,'Player List'!$B:$B,0))</f>
        <v>80</v>
      </c>
      <c r="D18" s="44">
        <v>80</v>
      </c>
    </row>
    <row r="19" spans="1:4" x14ac:dyDescent="0.45">
      <c r="A19" s="32" t="s">
        <v>199</v>
      </c>
      <c r="B19" s="43">
        <f>INDEX('Player List'!K:K,MATCH($A19,'Player List'!$B:$B,0))</f>
        <v>83</v>
      </c>
      <c r="C19" s="43">
        <f>INDEX('Player List'!L:L,MATCH($A19,'Player List'!$B:$B,0))</f>
        <v>79.75</v>
      </c>
      <c r="D19" s="44">
        <v>72</v>
      </c>
    </row>
    <row r="20" spans="1:4" ht="14.65" thickBot="1" x14ac:dyDescent="0.5">
      <c r="A20" s="38" t="s">
        <v>496</v>
      </c>
      <c r="B20" s="33">
        <f>INDEX('Player List'!K:K,MATCH($A20,'Player List'!$B:$B,0))</f>
        <v>79</v>
      </c>
      <c r="C20" s="33">
        <f>INDEX('Player List'!L:L,MATCH($A20,'Player List'!$B:$B,0))</f>
        <v>77</v>
      </c>
      <c r="D20" s="36">
        <v>11</v>
      </c>
    </row>
    <row r="21" spans="1:4" x14ac:dyDescent="0.45">
      <c r="A21" s="35" t="s">
        <v>1722</v>
      </c>
      <c r="B21">
        <f>SUMPRODUCT(B2:B20,$D2:$D20)/SUM($D2:$D20)</f>
        <v>81.966380651312164</v>
      </c>
      <c r="C21" s="43">
        <f>SUMPRODUCT(C2:C20,$D2:$D20)/SUM($D2:$D20)</f>
        <v>78.11221084851222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6" sqref="C26"/>
    </sheetView>
  </sheetViews>
  <sheetFormatPr defaultRowHeight="14.25" x14ac:dyDescent="0.45"/>
  <cols>
    <col min="1" max="1" width="19.92968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324</v>
      </c>
      <c r="B2">
        <f>INDEX('Player List'!K:K,MATCH($A2,'Player List'!$B:$B,0))</f>
        <v>82.75</v>
      </c>
      <c r="C2" s="43">
        <f>INDEX('Player List'!L:L,MATCH($A2,'Player List'!$B:$B,0))</f>
        <v>78.75</v>
      </c>
      <c r="D2" s="44">
        <v>2982</v>
      </c>
    </row>
    <row r="3" spans="1:4" x14ac:dyDescent="0.45">
      <c r="A3" s="32" t="s">
        <v>17</v>
      </c>
      <c r="B3" s="43">
        <f>INDEX('Player List'!K:K,MATCH($A3,'Player List'!$B:$B,0))</f>
        <v>87</v>
      </c>
      <c r="C3" s="43">
        <f>INDEX('Player List'!L:L,MATCH($A3,'Player List'!$B:$B,0))</f>
        <v>83</v>
      </c>
      <c r="D3" s="44">
        <v>2756</v>
      </c>
    </row>
    <row r="4" spans="1:4" x14ac:dyDescent="0.45">
      <c r="A4" s="32" t="s">
        <v>53</v>
      </c>
      <c r="B4" s="43">
        <f>INDEX('Player List'!K:K,MATCH($A4,'Player List'!$B:$B,0))</f>
        <v>79.5</v>
      </c>
      <c r="C4" s="43">
        <f>INDEX('Player List'!L:L,MATCH($A4,'Player List'!$B:$B,0))</f>
        <v>72.25</v>
      </c>
      <c r="D4" s="44">
        <v>2239</v>
      </c>
    </row>
    <row r="5" spans="1:4" x14ac:dyDescent="0.45">
      <c r="A5" s="32" t="s">
        <v>442</v>
      </c>
      <c r="B5" s="43">
        <f>INDEX('Player List'!K:K,MATCH($A5,'Player List'!$B:$B,0))</f>
        <v>83.5</v>
      </c>
      <c r="C5" s="43">
        <f>INDEX('Player List'!L:L,MATCH($A5,'Player List'!$B:$B,0))</f>
        <v>78</v>
      </c>
      <c r="D5" s="44">
        <v>2053</v>
      </c>
    </row>
    <row r="6" spans="1:4" x14ac:dyDescent="0.45">
      <c r="A6" s="32" t="s">
        <v>204</v>
      </c>
      <c r="B6" s="43">
        <f>INDEX('Player List'!K:K,MATCH($A6,'Player List'!$B:$B,0))</f>
        <v>89</v>
      </c>
      <c r="C6" s="43">
        <f>INDEX('Player List'!L:L,MATCH($A6,'Player List'!$B:$B,0))</f>
        <v>81</v>
      </c>
      <c r="D6" s="44">
        <v>1970</v>
      </c>
    </row>
    <row r="7" spans="1:4" x14ac:dyDescent="0.45">
      <c r="A7" s="32" t="s">
        <v>64</v>
      </c>
      <c r="B7" s="43">
        <f>INDEX('Player List'!K:K,MATCH($A7,'Player List'!$B:$B,0))</f>
        <v>82.5</v>
      </c>
      <c r="C7" s="43">
        <f>INDEX('Player List'!L:L,MATCH($A7,'Player List'!$B:$B,0))</f>
        <v>75.75</v>
      </c>
      <c r="D7" s="44">
        <v>1436</v>
      </c>
    </row>
    <row r="8" spans="1:4" x14ac:dyDescent="0.45">
      <c r="A8" s="32" t="s">
        <v>300</v>
      </c>
      <c r="B8" s="43">
        <f>INDEX('Player List'!K:K,MATCH($A8,'Player List'!$B:$B,0))</f>
        <v>87</v>
      </c>
      <c r="C8" s="43">
        <f>INDEX('Player List'!L:L,MATCH($A8,'Player List'!$B:$B,0))</f>
        <v>83.75</v>
      </c>
      <c r="D8" s="44">
        <v>1238</v>
      </c>
    </row>
    <row r="9" spans="1:4" x14ac:dyDescent="0.45">
      <c r="A9" s="32" t="s">
        <v>454</v>
      </c>
      <c r="B9" s="43">
        <f>INDEX('Player List'!K:K,MATCH($A9,'Player List'!$B:$B,0))</f>
        <v>77</v>
      </c>
      <c r="C9" s="43">
        <f>INDEX('Player List'!L:L,MATCH($A9,'Player List'!$B:$B,0))</f>
        <v>74</v>
      </c>
      <c r="D9" s="44">
        <v>814</v>
      </c>
    </row>
    <row r="10" spans="1:4" x14ac:dyDescent="0.45">
      <c r="A10" s="32" t="s">
        <v>71</v>
      </c>
      <c r="B10" s="43">
        <f>INDEX('Player List'!K:K,MATCH($A10,'Player List'!$B:$B,0))</f>
        <v>82</v>
      </c>
      <c r="C10" s="43">
        <f>INDEX('Player List'!L:L,MATCH($A10,'Player List'!$B:$B,0))</f>
        <v>78</v>
      </c>
      <c r="D10" s="44">
        <v>776</v>
      </c>
    </row>
    <row r="11" spans="1:4" x14ac:dyDescent="0.45">
      <c r="A11" s="32" t="s">
        <v>377</v>
      </c>
      <c r="B11" s="43">
        <f>INDEX('Player List'!K:K,MATCH($A11,'Player List'!$B:$B,0))</f>
        <v>84</v>
      </c>
      <c r="C11" s="43">
        <f>INDEX('Player List'!L:L,MATCH($A11,'Player List'!$B:$B,0))</f>
        <v>80</v>
      </c>
      <c r="D11" s="44">
        <v>743</v>
      </c>
    </row>
    <row r="12" spans="1:4" x14ac:dyDescent="0.45">
      <c r="A12" s="32" t="s">
        <v>126</v>
      </c>
      <c r="B12" s="43">
        <f>INDEX('Player List'!K:K,MATCH($A12,'Player List'!$B:$B,0))</f>
        <v>76</v>
      </c>
      <c r="C12" s="43">
        <f>INDEX('Player List'!L:L,MATCH($A12,'Player List'!$B:$B,0))</f>
        <v>76</v>
      </c>
      <c r="D12" s="44">
        <v>712</v>
      </c>
    </row>
    <row r="13" spans="1:4" x14ac:dyDescent="0.45">
      <c r="A13" s="32" t="s">
        <v>285</v>
      </c>
      <c r="B13" s="43">
        <f>INDEX('Player List'!K:K,MATCH($A13,'Player List'!$B:$B,0))</f>
        <v>83</v>
      </c>
      <c r="C13" s="43">
        <f>INDEX('Player List'!L:L,MATCH($A13,'Player List'!$B:$B,0))</f>
        <v>77</v>
      </c>
      <c r="D13" s="44">
        <v>480</v>
      </c>
    </row>
    <row r="14" spans="1:4" x14ac:dyDescent="0.45">
      <c r="A14" s="32" t="s">
        <v>511</v>
      </c>
      <c r="B14" s="43">
        <f>INDEX('Player List'!K:K,MATCH($A14,'Player List'!$B:$B,0))</f>
        <v>84</v>
      </c>
      <c r="C14" s="43">
        <f>INDEX('Player List'!L:L,MATCH($A14,'Player List'!$B:$B,0))</f>
        <v>83.25</v>
      </c>
      <c r="D14" s="44">
        <v>406</v>
      </c>
    </row>
    <row r="15" spans="1:4" x14ac:dyDescent="0.45">
      <c r="A15" s="32" t="s">
        <v>1734</v>
      </c>
      <c r="B15" s="43">
        <f>INDEX('Player List'!K:K,MATCH($A15,'Player List'!$B:$B,0))</f>
        <v>79</v>
      </c>
      <c r="C15" s="43">
        <f>INDEX('Player List'!L:L,MATCH($A15,'Player List'!$B:$B,0))</f>
        <v>73</v>
      </c>
      <c r="D15" s="44">
        <v>205</v>
      </c>
    </row>
    <row r="16" spans="1:4" x14ac:dyDescent="0.45">
      <c r="A16" s="32" t="s">
        <v>263</v>
      </c>
      <c r="B16" s="43">
        <f>INDEX('Player List'!K:K,MATCH($A16,'Player List'!$B:$B,0))</f>
        <v>79</v>
      </c>
      <c r="C16" s="43">
        <f>INDEX('Player List'!L:L,MATCH($A16,'Player List'!$B:$B,0))</f>
        <v>74.5</v>
      </c>
      <c r="D16" s="44">
        <v>205</v>
      </c>
    </row>
    <row r="17" spans="1:4" x14ac:dyDescent="0.45">
      <c r="A17" s="32" t="s">
        <v>471</v>
      </c>
      <c r="B17" s="43">
        <f>INDEX('Player List'!K:K,MATCH($A17,'Player List'!$B:$B,0))</f>
        <v>79</v>
      </c>
      <c r="C17" s="43">
        <f>INDEX('Player List'!L:L,MATCH($A17,'Player List'!$B:$B,0))</f>
        <v>75.75</v>
      </c>
      <c r="D17" s="44">
        <v>173</v>
      </c>
    </row>
    <row r="18" spans="1:4" x14ac:dyDescent="0.45">
      <c r="A18" s="32" t="s">
        <v>451</v>
      </c>
      <c r="B18" s="43">
        <f>INDEX('Player List'!K:K,MATCH($A18,'Player List'!$B:$B,0))</f>
        <v>83</v>
      </c>
      <c r="C18" s="43">
        <f>INDEX('Player List'!L:L,MATCH($A18,'Player List'!$B:$B,0))</f>
        <v>81</v>
      </c>
      <c r="D18" s="44">
        <v>159</v>
      </c>
    </row>
    <row r="19" spans="1:4" x14ac:dyDescent="0.45">
      <c r="A19" s="32" t="s">
        <v>346</v>
      </c>
      <c r="B19" s="43">
        <f>INDEX('Player List'!K:K,MATCH($A19,'Player List'!$B:$B,0))</f>
        <v>83</v>
      </c>
      <c r="C19" s="43">
        <f>INDEX('Player List'!L:L,MATCH($A19,'Player List'!$B:$B,0))</f>
        <v>76.75</v>
      </c>
      <c r="D19" s="44">
        <v>117</v>
      </c>
    </row>
    <row r="20" spans="1:4" x14ac:dyDescent="0.45">
      <c r="A20" s="32" t="s">
        <v>386</v>
      </c>
      <c r="B20" s="43">
        <f>INDEX('Player List'!K:K,MATCH($A20,'Player List'!$B:$B,0))</f>
        <v>80</v>
      </c>
      <c r="C20" s="43">
        <f>INDEX('Player List'!L:L,MATCH($A20,'Player List'!$B:$B,0))</f>
        <v>75</v>
      </c>
      <c r="D20" s="44">
        <v>106</v>
      </c>
    </row>
    <row r="21" spans="1:4" x14ac:dyDescent="0.45">
      <c r="A21" s="32" t="s">
        <v>334</v>
      </c>
      <c r="B21" s="43">
        <f>INDEX('Player List'!K:K,MATCH($A21,'Player List'!$B:$B,0))</f>
        <v>86.25</v>
      </c>
      <c r="C21" s="43">
        <f>INDEX('Player List'!L:L,MATCH($A21,'Player List'!$B:$B,0))</f>
        <v>81.75</v>
      </c>
      <c r="D21" s="44">
        <v>79</v>
      </c>
    </row>
    <row r="22" spans="1:4" x14ac:dyDescent="0.45">
      <c r="A22" s="32" t="s">
        <v>498</v>
      </c>
      <c r="B22" s="43">
        <f>INDEX('Player List'!K:K,MATCH($A22,'Player List'!$B:$B,0))</f>
        <v>87</v>
      </c>
      <c r="C22" s="43">
        <f>INDEX('Player List'!L:L,MATCH($A22,'Player List'!$B:$B,0))</f>
        <v>80.75</v>
      </c>
      <c r="D22" s="44">
        <v>71</v>
      </c>
    </row>
    <row r="23" spans="1:4" x14ac:dyDescent="0.45">
      <c r="A23" s="32" t="s">
        <v>389</v>
      </c>
      <c r="B23" s="43">
        <f>INDEX('Player List'!K:K,MATCH($A23,'Player List'!$B:$B,0))</f>
        <v>81</v>
      </c>
      <c r="C23" s="43">
        <f>INDEX('Player List'!L:L,MATCH($A23,'Player List'!$B:$B,0))</f>
        <v>85</v>
      </c>
      <c r="D23" s="44">
        <v>52</v>
      </c>
    </row>
    <row r="24" spans="1:4" x14ac:dyDescent="0.45">
      <c r="A24" s="32" t="s">
        <v>58</v>
      </c>
      <c r="B24" s="43">
        <f>INDEX('Player List'!K:K,MATCH($A24,'Player List'!$B:$B,0))</f>
        <v>85.75</v>
      </c>
      <c r="C24" s="43">
        <f>INDEX('Player List'!L:L,MATCH($A24,'Player List'!$B:$B,0))</f>
        <v>79.5</v>
      </c>
      <c r="D24" s="44">
        <v>38</v>
      </c>
    </row>
    <row r="25" spans="1:4" ht="14.65" thickBot="1" x14ac:dyDescent="0.5">
      <c r="A25" s="38" t="s">
        <v>347</v>
      </c>
      <c r="B25" s="33">
        <f>INDEX('Player List'!K:K,MATCH($A25,'Player List'!$B:$B,0))</f>
        <v>76.5</v>
      </c>
      <c r="C25" s="33">
        <f>INDEX('Player List'!L:L,MATCH($A25,'Player List'!$B:$B,0))</f>
        <v>75</v>
      </c>
      <c r="D25" s="36">
        <v>21</v>
      </c>
    </row>
    <row r="26" spans="1:4" x14ac:dyDescent="0.45">
      <c r="A26" s="35" t="s">
        <v>1722</v>
      </c>
      <c r="B26">
        <f>SUMPRODUCT(B2:B25,$D2:$D25)/SUM($D2:$D25)</f>
        <v>83.392428521002472</v>
      </c>
      <c r="C26" s="43">
        <f>SUMPRODUCT(C2:C25,$D2:$D25)/SUM($D2:$D25)</f>
        <v>78.510702939841664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8" sqref="C18"/>
    </sheetView>
  </sheetViews>
  <sheetFormatPr defaultRowHeight="14.25" x14ac:dyDescent="0.45"/>
  <cols>
    <col min="1" max="1" width="18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490</v>
      </c>
      <c r="B2">
        <f>INDEX('Player List'!K:K,MATCH($A2,'Player List'!$B:$B,0))</f>
        <v>84</v>
      </c>
      <c r="C2" s="43">
        <f>INDEX('Player List'!L:L,MATCH($A2,'Player List'!$B:$B,0))</f>
        <v>80</v>
      </c>
      <c r="D2" s="44">
        <v>2979</v>
      </c>
    </row>
    <row r="3" spans="1:4" x14ac:dyDescent="0.45">
      <c r="A3" s="32" t="s">
        <v>462</v>
      </c>
      <c r="B3" s="43">
        <f>INDEX('Player List'!K:K,MATCH($A3,'Player List'!$B:$B,0))</f>
        <v>87.5</v>
      </c>
      <c r="C3" s="43">
        <f>INDEX('Player List'!L:L,MATCH($A3,'Player List'!$B:$B,0))</f>
        <v>84</v>
      </c>
      <c r="D3" s="44">
        <v>2918</v>
      </c>
    </row>
    <row r="4" spans="1:4" x14ac:dyDescent="0.45">
      <c r="A4" s="32" t="s">
        <v>171</v>
      </c>
      <c r="B4" s="43">
        <f>INDEX('Player List'!K:K,MATCH($A4,'Player List'!$B:$B,0))</f>
        <v>88</v>
      </c>
      <c r="C4" s="43">
        <f>INDEX('Player List'!L:L,MATCH($A4,'Player List'!$B:$B,0))</f>
        <v>80.5</v>
      </c>
      <c r="D4" s="44">
        <v>2726</v>
      </c>
    </row>
    <row r="5" spans="1:4" x14ac:dyDescent="0.45">
      <c r="A5" s="32" t="s">
        <v>450</v>
      </c>
      <c r="B5" s="43">
        <f>INDEX('Player List'!K:K,MATCH($A5,'Player List'!$B:$B,0))</f>
        <v>79.5</v>
      </c>
      <c r="C5" s="43">
        <f>INDEX('Player List'!L:L,MATCH($A5,'Player List'!$B:$B,0))</f>
        <v>72.25</v>
      </c>
      <c r="D5" s="44">
        <v>2311</v>
      </c>
    </row>
    <row r="6" spans="1:4" x14ac:dyDescent="0.45">
      <c r="A6" s="32" t="s">
        <v>77</v>
      </c>
      <c r="B6" s="43">
        <f>INDEX('Player List'!K:K,MATCH($A6,'Player List'!$B:$B,0))</f>
        <v>79.5</v>
      </c>
      <c r="C6" s="43">
        <f>INDEX('Player List'!L:L,MATCH($A6,'Player List'!$B:$B,0))</f>
        <v>78</v>
      </c>
      <c r="D6" s="44">
        <v>2164</v>
      </c>
    </row>
    <row r="7" spans="1:4" x14ac:dyDescent="0.45">
      <c r="A7" s="32" t="s">
        <v>114</v>
      </c>
      <c r="B7" s="43">
        <f>INDEX('Player List'!K:K,MATCH($A7,'Player List'!$B:$B,0))</f>
        <v>82</v>
      </c>
      <c r="C7" s="43">
        <f>INDEX('Player List'!L:L,MATCH($A7,'Player List'!$B:$B,0))</f>
        <v>76.5</v>
      </c>
      <c r="D7" s="44">
        <v>1653</v>
      </c>
    </row>
    <row r="8" spans="1:4" x14ac:dyDescent="0.45">
      <c r="A8" s="32" t="s">
        <v>256</v>
      </c>
      <c r="B8" s="43">
        <f>INDEX('Player List'!K:K,MATCH($A8,'Player List'!$B:$B,0))</f>
        <v>77</v>
      </c>
      <c r="C8" s="43">
        <f>INDEX('Player List'!L:L,MATCH($A8,'Player List'!$B:$B,0))</f>
        <v>72.5</v>
      </c>
      <c r="D8" s="44">
        <v>1467</v>
      </c>
    </row>
    <row r="9" spans="1:4" x14ac:dyDescent="0.45">
      <c r="A9" s="32" t="s">
        <v>50</v>
      </c>
      <c r="B9" s="43">
        <f>INDEX('Player List'!K:K,MATCH($A9,'Player List'!$B:$B,0))</f>
        <v>83</v>
      </c>
      <c r="C9" s="43">
        <f>INDEX('Player List'!L:L,MATCH($A9,'Player List'!$B:$B,0))</f>
        <v>82</v>
      </c>
      <c r="D9" s="44">
        <v>1371</v>
      </c>
    </row>
    <row r="10" spans="1:4" x14ac:dyDescent="0.45">
      <c r="A10" s="32" t="s">
        <v>130</v>
      </c>
      <c r="B10" s="43">
        <f>INDEX('Player List'!K:K,MATCH($A10,'Player List'!$B:$B,0))</f>
        <v>87.5</v>
      </c>
      <c r="C10" s="43">
        <f>INDEX('Player List'!L:L,MATCH($A10,'Player List'!$B:$B,0))</f>
        <v>81.75</v>
      </c>
      <c r="D10" s="44">
        <v>1333</v>
      </c>
    </row>
    <row r="11" spans="1:4" x14ac:dyDescent="0.45">
      <c r="A11" s="32" t="s">
        <v>346</v>
      </c>
      <c r="B11" s="43">
        <f>INDEX('Player List'!K:K,MATCH($A11,'Player List'!$B:$B,0))</f>
        <v>83</v>
      </c>
      <c r="C11" s="43">
        <f>INDEX('Player List'!L:L,MATCH($A11,'Player List'!$B:$B,0))</f>
        <v>76.75</v>
      </c>
      <c r="D11" s="44">
        <v>301</v>
      </c>
    </row>
    <row r="12" spans="1:4" x14ac:dyDescent="0.45">
      <c r="A12" s="32" t="s">
        <v>170</v>
      </c>
      <c r="B12" s="43">
        <f>INDEX('Player List'!K:K,MATCH($A12,'Player List'!$B:$B,0))</f>
        <v>81</v>
      </c>
      <c r="C12" s="43">
        <f>INDEX('Player List'!L:L,MATCH($A12,'Player List'!$B:$B,0))</f>
        <v>77</v>
      </c>
      <c r="D12" s="44">
        <v>224</v>
      </c>
    </row>
    <row r="13" spans="1:4" x14ac:dyDescent="0.45">
      <c r="A13" s="32" t="s">
        <v>65</v>
      </c>
      <c r="B13" s="43">
        <f>INDEX('Player List'!K:K,MATCH($A13,'Player List'!$B:$B,0))</f>
        <v>76</v>
      </c>
      <c r="C13" s="43">
        <f>INDEX('Player List'!L:L,MATCH($A13,'Player List'!$B:$B,0))</f>
        <v>70</v>
      </c>
      <c r="D13" s="44">
        <v>189</v>
      </c>
    </row>
    <row r="14" spans="1:4" x14ac:dyDescent="0.45">
      <c r="A14" s="32" t="s">
        <v>416</v>
      </c>
      <c r="B14" s="43">
        <f>INDEX('Player List'!K:K,MATCH($A14,'Player List'!$B:$B,0))</f>
        <v>80</v>
      </c>
      <c r="C14" s="43">
        <f>INDEX('Player List'!L:L,MATCH($A14,'Player List'!$B:$B,0))</f>
        <v>73.5</v>
      </c>
      <c r="D14" s="44">
        <v>112</v>
      </c>
    </row>
    <row r="15" spans="1:4" x14ac:dyDescent="0.45">
      <c r="A15" s="32" t="s">
        <v>7</v>
      </c>
      <c r="B15" s="43">
        <f>INDEX('Player List'!K:K,MATCH($A15,'Player List'!$B:$B,0))</f>
        <v>88.75</v>
      </c>
      <c r="C15" s="43">
        <f>INDEX('Player List'!L:L,MATCH($A15,'Player List'!$B:$B,0))</f>
        <v>81</v>
      </c>
      <c r="D15" s="44">
        <v>49</v>
      </c>
    </row>
    <row r="16" spans="1:4" x14ac:dyDescent="0.45">
      <c r="A16" s="32" t="s">
        <v>613</v>
      </c>
      <c r="B16" s="43">
        <f>INDEX('Player List'!K:K,MATCH($A16,'Player List'!$B:$B,0))</f>
        <v>86.5</v>
      </c>
      <c r="C16" s="43">
        <f>INDEX('Player List'!L:L,MATCH($A16,'Player List'!$B:$B,0))</f>
        <v>84</v>
      </c>
      <c r="D16" s="44">
        <v>4</v>
      </c>
    </row>
    <row r="17" spans="1:4" ht="14.65" thickBot="1" x14ac:dyDescent="0.5">
      <c r="A17" s="38" t="s">
        <v>743</v>
      </c>
      <c r="B17" s="33">
        <f>INDEX('Player List'!K:K,MATCH($A17,'Player List'!$B:$B,0))</f>
        <v>83.5</v>
      </c>
      <c r="C17" s="33">
        <f>INDEX('Player List'!L:L,MATCH($A17,'Player List'!$B:$B,0))</f>
        <v>79</v>
      </c>
      <c r="D17" s="36">
        <v>4</v>
      </c>
    </row>
    <row r="18" spans="1:4" x14ac:dyDescent="0.45">
      <c r="A18" s="35" t="s">
        <v>1722</v>
      </c>
      <c r="B18">
        <f>SUMPRODUCT(B2:B17,$D2:$D17)/SUM($D2:$D17)</f>
        <v>83.394433223933348</v>
      </c>
      <c r="C18" s="43">
        <f>SUMPRODUCT(C2:C17,$D2:$D17)/SUM($D2:$D17)</f>
        <v>78.73144407977783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5" sqref="C25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213</v>
      </c>
      <c r="B2">
        <f>INDEX('Player List'!K:K,MATCH($A2,'Player List'!$B:$B,0))</f>
        <v>79</v>
      </c>
      <c r="C2" s="43">
        <f>INDEX('Player List'!L:L,MATCH($A2,'Player List'!$B:$B,0))</f>
        <v>75.25</v>
      </c>
      <c r="D2" s="44">
        <v>2927</v>
      </c>
    </row>
    <row r="3" spans="1:4" x14ac:dyDescent="0.45">
      <c r="A3" s="32" t="s">
        <v>120</v>
      </c>
      <c r="B3" s="43">
        <f>INDEX('Player List'!K:K,MATCH($A3,'Player List'!$B:$B,0))</f>
        <v>89.5</v>
      </c>
      <c r="C3" s="43">
        <f>INDEX('Player List'!L:L,MATCH($A3,'Player List'!$B:$B,0))</f>
        <v>81.25</v>
      </c>
      <c r="D3" s="44">
        <v>2727</v>
      </c>
    </row>
    <row r="4" spans="1:4" x14ac:dyDescent="0.45">
      <c r="A4" s="32" t="s">
        <v>337</v>
      </c>
      <c r="B4" s="43">
        <f>INDEX('Player List'!K:K,MATCH($A4,'Player List'!$B:$B,0))</f>
        <v>81.5</v>
      </c>
      <c r="C4" s="43">
        <f>INDEX('Player List'!L:L,MATCH($A4,'Player List'!$B:$B,0))</f>
        <v>74.5</v>
      </c>
      <c r="D4" s="44">
        <v>2586</v>
      </c>
    </row>
    <row r="5" spans="1:4" x14ac:dyDescent="0.45">
      <c r="A5" s="32" t="s">
        <v>326</v>
      </c>
      <c r="B5" s="43">
        <f>INDEX('Player List'!K:K,MATCH($A5,'Player List'!$B:$B,0))</f>
        <v>81</v>
      </c>
      <c r="C5" s="43">
        <f>INDEX('Player List'!L:L,MATCH($A5,'Player List'!$B:$B,0))</f>
        <v>78</v>
      </c>
      <c r="D5" s="44">
        <v>1944</v>
      </c>
    </row>
    <row r="6" spans="1:4" x14ac:dyDescent="0.45">
      <c r="A6" s="32" t="s">
        <v>110</v>
      </c>
      <c r="B6" s="43">
        <f>INDEX('Player List'!K:K,MATCH($A6,'Player List'!$B:$B,0))</f>
        <v>89.75</v>
      </c>
      <c r="C6" s="43">
        <f>INDEX('Player List'!L:L,MATCH($A6,'Player List'!$B:$B,0))</f>
        <v>81.5</v>
      </c>
      <c r="D6" s="44">
        <v>1737</v>
      </c>
    </row>
    <row r="7" spans="1:4" x14ac:dyDescent="0.45">
      <c r="A7" s="32" t="s">
        <v>415</v>
      </c>
      <c r="B7" s="43">
        <f>INDEX('Player List'!K:K,MATCH($A7,'Player List'!$B:$B,0))</f>
        <v>81</v>
      </c>
      <c r="C7" s="43">
        <f>INDEX('Player List'!L:L,MATCH($A7,'Player List'!$B:$B,0))</f>
        <v>73</v>
      </c>
      <c r="D7" s="44">
        <v>1705</v>
      </c>
    </row>
    <row r="8" spans="1:4" x14ac:dyDescent="0.45">
      <c r="A8" s="32" t="s">
        <v>95</v>
      </c>
      <c r="B8" s="43">
        <f>INDEX('Player List'!K:K,MATCH($A8,'Player List'!$B:$B,0))</f>
        <v>78.5</v>
      </c>
      <c r="C8" s="43">
        <f>INDEX('Player List'!L:L,MATCH($A8,'Player List'!$B:$B,0))</f>
        <v>75</v>
      </c>
      <c r="D8" s="44">
        <v>1455</v>
      </c>
    </row>
    <row r="9" spans="1:4" x14ac:dyDescent="0.45">
      <c r="A9" s="32" t="s">
        <v>117</v>
      </c>
      <c r="B9" s="43">
        <f>INDEX('Player List'!K:K,MATCH($A9,'Player List'!$B:$B,0))</f>
        <v>83</v>
      </c>
      <c r="C9" s="43">
        <f>INDEX('Player List'!L:L,MATCH($A9,'Player List'!$B:$B,0))</f>
        <v>79</v>
      </c>
      <c r="D9" s="44">
        <v>1115</v>
      </c>
    </row>
    <row r="10" spans="1:4" x14ac:dyDescent="0.45">
      <c r="A10" s="32" t="s">
        <v>354</v>
      </c>
      <c r="B10" s="43">
        <f>INDEX('Player List'!K:K,MATCH($A10,'Player List'!$B:$B,0))</f>
        <v>74.5</v>
      </c>
      <c r="C10" s="43">
        <f>INDEX('Player List'!L:L,MATCH($A10,'Player List'!$B:$B,0))</f>
        <v>71</v>
      </c>
      <c r="D10" s="44">
        <v>897</v>
      </c>
    </row>
    <row r="11" spans="1:4" x14ac:dyDescent="0.45">
      <c r="A11" s="32" t="s">
        <v>330</v>
      </c>
      <c r="B11" s="43">
        <f>INDEX('Player List'!K:K,MATCH($A11,'Player List'!$B:$B,0))</f>
        <v>85</v>
      </c>
      <c r="C11" s="43">
        <f>INDEX('Player List'!L:L,MATCH($A11,'Player List'!$B:$B,0))</f>
        <v>82</v>
      </c>
      <c r="D11" s="44">
        <v>872</v>
      </c>
    </row>
    <row r="12" spans="1:4" x14ac:dyDescent="0.45">
      <c r="A12" s="32" t="s">
        <v>129</v>
      </c>
      <c r="B12" s="43">
        <f>INDEX('Player List'!K:K,MATCH($A12,'Player List'!$B:$B,0))</f>
        <v>88.5</v>
      </c>
      <c r="C12" s="43">
        <f>INDEX('Player List'!L:L,MATCH($A12,'Player List'!$B:$B,0))</f>
        <v>79.5</v>
      </c>
      <c r="D12" s="44">
        <v>581</v>
      </c>
    </row>
    <row r="13" spans="1:4" x14ac:dyDescent="0.45">
      <c r="A13" s="32" t="s">
        <v>368</v>
      </c>
      <c r="B13" s="43">
        <f>INDEX('Player List'!K:K,MATCH($A13,'Player List'!$B:$B,0))</f>
        <v>88</v>
      </c>
      <c r="C13" s="43">
        <f>INDEX('Player List'!L:L,MATCH($A13,'Player List'!$B:$B,0))</f>
        <v>80.75</v>
      </c>
      <c r="D13" s="44">
        <v>353</v>
      </c>
    </row>
    <row r="14" spans="1:4" x14ac:dyDescent="0.45">
      <c r="A14" s="32" t="s">
        <v>11</v>
      </c>
      <c r="B14" s="43">
        <f>INDEX('Player List'!K:K,MATCH($A14,'Player List'!$B:$B,0))</f>
        <v>81</v>
      </c>
      <c r="C14" s="43">
        <f>INDEX('Player List'!L:L,MATCH($A14,'Player List'!$B:$B,0))</f>
        <v>75.5</v>
      </c>
      <c r="D14" s="44">
        <v>273</v>
      </c>
    </row>
    <row r="15" spans="1:4" x14ac:dyDescent="0.45">
      <c r="A15" s="32" t="s">
        <v>285</v>
      </c>
      <c r="B15" s="43">
        <f>INDEX('Player List'!K:K,MATCH($A15,'Player List'!$B:$B,0))</f>
        <v>83</v>
      </c>
      <c r="C15" s="43">
        <f>INDEX('Player List'!L:L,MATCH($A15,'Player List'!$B:$B,0))</f>
        <v>77</v>
      </c>
      <c r="D15" s="44">
        <v>244</v>
      </c>
    </row>
    <row r="16" spans="1:4" x14ac:dyDescent="0.45">
      <c r="A16" s="32" t="s">
        <v>787</v>
      </c>
      <c r="B16" s="43">
        <f>INDEX('Player List'!K:K,MATCH($A16,'Player List'!$B:$B,0))</f>
        <v>81.5</v>
      </c>
      <c r="C16" s="43">
        <f>INDEX('Player List'!L:L,MATCH($A16,'Player List'!$B:$B,0))</f>
        <v>79</v>
      </c>
      <c r="D16" s="44">
        <v>187</v>
      </c>
    </row>
    <row r="17" spans="1:4" x14ac:dyDescent="0.45">
      <c r="A17" s="32" t="s">
        <v>24</v>
      </c>
      <c r="B17" s="43">
        <f>INDEX('Player List'!K:K,MATCH($A17,'Player List'!$B:$B,0))</f>
        <v>86</v>
      </c>
      <c r="C17" s="43">
        <f>INDEX('Player List'!L:L,MATCH($A17,'Player List'!$B:$B,0))</f>
        <v>83</v>
      </c>
      <c r="D17" s="44">
        <v>121</v>
      </c>
    </row>
    <row r="18" spans="1:4" x14ac:dyDescent="0.45">
      <c r="A18" s="32" t="s">
        <v>137</v>
      </c>
      <c r="B18" s="43">
        <f>INDEX('Player List'!K:K,MATCH($A18,'Player List'!$B:$B,0))</f>
        <v>78</v>
      </c>
      <c r="C18" s="43">
        <f>INDEX('Player List'!L:L,MATCH($A18,'Player List'!$B:$B,0))</f>
        <v>72</v>
      </c>
      <c r="D18" s="44">
        <v>55</v>
      </c>
    </row>
    <row r="19" spans="1:4" x14ac:dyDescent="0.45">
      <c r="A19" s="32" t="s">
        <v>115</v>
      </c>
      <c r="B19" s="43">
        <f>INDEX('Player List'!K:K,MATCH($A19,'Player List'!$B:$B,0))</f>
        <v>79</v>
      </c>
      <c r="C19" s="43">
        <f>INDEX('Player List'!L:L,MATCH($A19,'Player List'!$B:$B,0))</f>
        <v>75</v>
      </c>
      <c r="D19" s="44">
        <v>53</v>
      </c>
    </row>
    <row r="20" spans="1:4" x14ac:dyDescent="0.45">
      <c r="A20" s="32" t="s">
        <v>107</v>
      </c>
      <c r="B20" s="43">
        <f>INDEX('Player List'!K:K,MATCH($A20,'Player List'!$B:$B,0))</f>
        <v>83.5</v>
      </c>
      <c r="C20" s="43">
        <f>INDEX('Player List'!L:L,MATCH($A20,'Player List'!$B:$B,0))</f>
        <v>77</v>
      </c>
      <c r="D20" s="44">
        <v>38</v>
      </c>
    </row>
    <row r="21" spans="1:4" x14ac:dyDescent="0.45">
      <c r="A21" s="32" t="s">
        <v>279</v>
      </c>
      <c r="B21" s="43">
        <f>INDEX('Player List'!K:K,MATCH($A21,'Player List'!$B:$B,0))</f>
        <v>78.5</v>
      </c>
      <c r="C21" s="43">
        <f>INDEX('Player List'!L:L,MATCH($A21,'Player List'!$B:$B,0))</f>
        <v>76</v>
      </c>
      <c r="D21" s="44">
        <v>35</v>
      </c>
    </row>
    <row r="22" spans="1:4" x14ac:dyDescent="0.45">
      <c r="A22" s="32" t="s">
        <v>255</v>
      </c>
      <c r="B22" s="43">
        <f>INDEX('Player List'!K:K,MATCH($A22,'Player List'!$B:$B,0))</f>
        <v>83</v>
      </c>
      <c r="C22" s="43">
        <f>INDEX('Player List'!L:L,MATCH($A22,'Player List'!$B:$B,0))</f>
        <v>79</v>
      </c>
      <c r="D22" s="44">
        <v>19</v>
      </c>
    </row>
    <row r="23" spans="1:4" x14ac:dyDescent="0.45">
      <c r="A23" s="32" t="s">
        <v>240</v>
      </c>
      <c r="B23" s="43">
        <f>INDEX('Player List'!K:K,MATCH($A23,'Player List'!$B:$B,0))</f>
        <v>76</v>
      </c>
      <c r="C23" s="43">
        <f>INDEX('Player List'!L:L,MATCH($A23,'Player List'!$B:$B,0))</f>
        <v>73</v>
      </c>
      <c r="D23" s="44">
        <v>18</v>
      </c>
    </row>
    <row r="24" spans="1:4" ht="14.65" thickBot="1" x14ac:dyDescent="0.5">
      <c r="A24" s="38" t="s">
        <v>441</v>
      </c>
      <c r="B24" s="33">
        <f>INDEX('Player List'!K:K,MATCH($A24,'Player List'!$B:$B,0))</f>
        <v>84</v>
      </c>
      <c r="C24" s="33">
        <f>INDEX('Player List'!L:L,MATCH($A24,'Player List'!$B:$B,0))</f>
        <v>79</v>
      </c>
      <c r="D24" s="36">
        <v>12</v>
      </c>
    </row>
    <row r="25" spans="1:4" x14ac:dyDescent="0.45">
      <c r="A25" s="35" t="s">
        <v>1722</v>
      </c>
      <c r="B25">
        <f>SUMPRODUCT(B2:B24,$D2:$D24)/SUM($D2:$D24)</f>
        <v>82.894494838127699</v>
      </c>
      <c r="C25" s="43">
        <f>SUMPRODUCT(C2:C24,$D2:$D24)/SUM($D2:$D24)</f>
        <v>77.214581036383677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3" sqref="C23"/>
    </sheetView>
  </sheetViews>
  <sheetFormatPr defaultRowHeight="14.25" x14ac:dyDescent="0.45"/>
  <cols>
    <col min="1" max="1" width="19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278</v>
      </c>
      <c r="B2">
        <f>INDEX('Player List'!K:K,MATCH($A2,'Player List'!$B:$B,0))</f>
        <v>79</v>
      </c>
      <c r="C2" s="43">
        <f>INDEX('Player List'!L:L,MATCH($A2,'Player List'!$B:$B,0))</f>
        <v>77</v>
      </c>
      <c r="D2" s="44">
        <v>2310</v>
      </c>
    </row>
    <row r="3" spans="1:4" x14ac:dyDescent="0.45">
      <c r="A3" s="32" t="s">
        <v>188</v>
      </c>
      <c r="B3" s="43">
        <f>INDEX('Player List'!K:K,MATCH($A3,'Player List'!$B:$B,0))</f>
        <v>79</v>
      </c>
      <c r="C3" s="43">
        <f>INDEX('Player List'!L:L,MATCH($A3,'Player List'!$B:$B,0))</f>
        <v>78</v>
      </c>
      <c r="D3" s="44">
        <v>1885</v>
      </c>
    </row>
    <row r="4" spans="1:4" x14ac:dyDescent="0.45">
      <c r="A4" s="32" t="s">
        <v>260</v>
      </c>
      <c r="B4" s="43">
        <f>INDEX('Player List'!K:K,MATCH($A4,'Player List'!$B:$B,0))</f>
        <v>85.5</v>
      </c>
      <c r="C4" s="43">
        <f>INDEX('Player List'!L:L,MATCH($A4,'Player List'!$B:$B,0))</f>
        <v>81.75</v>
      </c>
      <c r="D4" s="44">
        <v>1830</v>
      </c>
    </row>
    <row r="5" spans="1:4" x14ac:dyDescent="0.45">
      <c r="A5" s="32" t="s">
        <v>361</v>
      </c>
      <c r="B5" s="43">
        <f>INDEX('Player List'!K:K,MATCH($A5,'Player List'!$B:$B,0))</f>
        <v>84</v>
      </c>
      <c r="C5" s="43">
        <f>INDEX('Player List'!L:L,MATCH($A5,'Player List'!$B:$B,0))</f>
        <v>77</v>
      </c>
      <c r="D5" s="44">
        <v>1706</v>
      </c>
    </row>
    <row r="6" spans="1:4" x14ac:dyDescent="0.45">
      <c r="A6" s="32" t="s">
        <v>40</v>
      </c>
      <c r="B6" s="43">
        <f>INDEX('Player List'!K:K,MATCH($A6,'Player List'!$B:$B,0))</f>
        <v>84.25</v>
      </c>
      <c r="C6" s="43">
        <f>INDEX('Player List'!L:L,MATCH($A6,'Player List'!$B:$B,0))</f>
        <v>79</v>
      </c>
      <c r="D6" s="44">
        <v>1653</v>
      </c>
    </row>
    <row r="7" spans="1:4" x14ac:dyDescent="0.45">
      <c r="A7" s="32" t="s">
        <v>396</v>
      </c>
      <c r="B7" s="43">
        <f>INDEX('Player List'!K:K,MATCH($A7,'Player List'!$B:$B,0))</f>
        <v>88.5</v>
      </c>
      <c r="C7" s="43">
        <f>INDEX('Player List'!L:L,MATCH($A7,'Player List'!$B:$B,0))</f>
        <v>87</v>
      </c>
      <c r="D7" s="44">
        <v>1553</v>
      </c>
    </row>
    <row r="8" spans="1:4" x14ac:dyDescent="0.45">
      <c r="A8" s="32" t="s">
        <v>234</v>
      </c>
      <c r="B8" s="43">
        <f>INDEX('Player List'!K:K,MATCH($A8,'Player List'!$B:$B,0))</f>
        <v>79.5</v>
      </c>
      <c r="C8" s="43">
        <f>INDEX('Player List'!L:L,MATCH($A8,'Player List'!$B:$B,0))</f>
        <v>74.5</v>
      </c>
      <c r="D8" s="44">
        <v>1548</v>
      </c>
    </row>
    <row r="9" spans="1:4" x14ac:dyDescent="0.45">
      <c r="A9" s="32" t="s">
        <v>366</v>
      </c>
      <c r="B9" s="43">
        <f>INDEX('Player List'!K:K,MATCH($A9,'Player List'!$B:$B,0))</f>
        <v>88.75</v>
      </c>
      <c r="C9" s="43">
        <f>INDEX('Player List'!L:L,MATCH($A9,'Player List'!$B:$B,0))</f>
        <v>80.5</v>
      </c>
      <c r="D9" s="44">
        <v>1387</v>
      </c>
    </row>
    <row r="10" spans="1:4" x14ac:dyDescent="0.45">
      <c r="A10" s="32" t="s">
        <v>457</v>
      </c>
      <c r="B10" s="43">
        <f>INDEX('Player List'!K:K,MATCH($A10,'Player List'!$B:$B,0))</f>
        <v>87</v>
      </c>
      <c r="C10" s="43">
        <f>INDEX('Player List'!L:L,MATCH($A10,'Player List'!$B:$B,0))</f>
        <v>80</v>
      </c>
      <c r="D10" s="44">
        <v>1353</v>
      </c>
    </row>
    <row r="11" spans="1:4" x14ac:dyDescent="0.45">
      <c r="A11" s="32" t="s">
        <v>314</v>
      </c>
      <c r="B11" s="43">
        <f>INDEX('Player List'!K:K,MATCH($A11,'Player List'!$B:$B,0))</f>
        <v>81.25</v>
      </c>
      <c r="C11" s="43">
        <f>INDEX('Player List'!L:L,MATCH($A11,'Player List'!$B:$B,0))</f>
        <v>78.25</v>
      </c>
      <c r="D11" s="44">
        <v>1172</v>
      </c>
    </row>
    <row r="12" spans="1:4" x14ac:dyDescent="0.45">
      <c r="A12" s="32" t="s">
        <v>75</v>
      </c>
      <c r="B12" s="43">
        <f>INDEX('Player List'!K:K,MATCH($A12,'Player List'!$B:$B,0))</f>
        <v>77.5</v>
      </c>
      <c r="C12" s="43">
        <f>INDEX('Player List'!L:L,MATCH($A12,'Player List'!$B:$B,0))</f>
        <v>71.75</v>
      </c>
      <c r="D12" s="44">
        <v>785</v>
      </c>
    </row>
    <row r="13" spans="1:4" x14ac:dyDescent="0.45">
      <c r="A13" s="32" t="s">
        <v>345</v>
      </c>
      <c r="B13" s="43">
        <f>INDEX('Player List'!K:K,MATCH($A13,'Player List'!$B:$B,0))</f>
        <v>80.5</v>
      </c>
      <c r="C13" s="43">
        <f>INDEX('Player List'!L:L,MATCH($A13,'Player List'!$B:$B,0))</f>
        <v>77</v>
      </c>
      <c r="D13" s="44">
        <v>493</v>
      </c>
    </row>
    <row r="14" spans="1:4" x14ac:dyDescent="0.45">
      <c r="A14" s="32" t="s">
        <v>133</v>
      </c>
      <c r="B14" s="43">
        <f>INDEX('Player List'!K:K,MATCH($A14,'Player List'!$B:$B,0))</f>
        <v>81</v>
      </c>
      <c r="C14" s="43">
        <f>INDEX('Player List'!L:L,MATCH($A14,'Player List'!$B:$B,0))</f>
        <v>76.5</v>
      </c>
      <c r="D14" s="44">
        <v>474</v>
      </c>
    </row>
    <row r="15" spans="1:4" x14ac:dyDescent="0.45">
      <c r="A15" s="32" t="s">
        <v>28</v>
      </c>
      <c r="B15" s="43">
        <f>INDEX('Player List'!K:K,MATCH($A15,'Player List'!$B:$B,0))</f>
        <v>81.75</v>
      </c>
      <c r="C15" s="43">
        <f>INDEX('Player List'!L:L,MATCH($A15,'Player List'!$B:$B,0))</f>
        <v>75.25</v>
      </c>
      <c r="D15" s="44">
        <v>385</v>
      </c>
    </row>
    <row r="16" spans="1:4" x14ac:dyDescent="0.45">
      <c r="A16" s="32" t="s">
        <v>266</v>
      </c>
      <c r="B16" s="43">
        <f>INDEX('Player List'!K:K,MATCH($A16,'Player List'!$B:$B,0))</f>
        <v>86</v>
      </c>
      <c r="C16" s="43">
        <f>INDEX('Player List'!L:L,MATCH($A16,'Player List'!$B:$B,0))</f>
        <v>84</v>
      </c>
      <c r="D16" s="44">
        <v>326</v>
      </c>
    </row>
    <row r="17" spans="1:4" x14ac:dyDescent="0.45">
      <c r="A17" s="32" t="s">
        <v>497</v>
      </c>
      <c r="B17" s="43">
        <f>INDEX('Player List'!K:K,MATCH($A17,'Player List'!$B:$B,0))</f>
        <v>80.25</v>
      </c>
      <c r="C17" s="43">
        <f>INDEX('Player List'!L:L,MATCH($A17,'Player List'!$B:$B,0))</f>
        <v>77.75</v>
      </c>
      <c r="D17" s="44">
        <v>290</v>
      </c>
    </row>
    <row r="18" spans="1:4" x14ac:dyDescent="0.45">
      <c r="A18" s="32" t="s">
        <v>208</v>
      </c>
      <c r="B18" s="43">
        <f>INDEX('Player List'!K:K,MATCH($A18,'Player List'!$B:$B,0))</f>
        <v>84.5</v>
      </c>
      <c r="C18" s="43">
        <f>INDEX('Player List'!L:L,MATCH($A18,'Player List'!$B:$B,0))</f>
        <v>79.25</v>
      </c>
      <c r="D18" s="44">
        <v>240</v>
      </c>
    </row>
    <row r="19" spans="1:4" x14ac:dyDescent="0.45">
      <c r="A19" s="32" t="s">
        <v>206</v>
      </c>
      <c r="B19" s="43">
        <f>INDEX('Player List'!K:K,MATCH($A19,'Player List'!$B:$B,0))</f>
        <v>85.5</v>
      </c>
      <c r="C19" s="43">
        <f>INDEX('Player List'!L:L,MATCH($A19,'Player List'!$B:$B,0))</f>
        <v>83</v>
      </c>
      <c r="D19" s="44">
        <v>233</v>
      </c>
    </row>
    <row r="20" spans="1:4" x14ac:dyDescent="0.45">
      <c r="A20" s="32" t="s">
        <v>429</v>
      </c>
      <c r="B20" s="43">
        <f>INDEX('Player List'!K:K,MATCH($A20,'Player List'!$B:$B,0))</f>
        <v>76.25</v>
      </c>
      <c r="C20" s="43">
        <f>INDEX('Player List'!L:L,MATCH($A20,'Player List'!$B:$B,0))</f>
        <v>74</v>
      </c>
      <c r="D20" s="44">
        <v>167</v>
      </c>
    </row>
    <row r="21" spans="1:4" x14ac:dyDescent="0.45">
      <c r="A21" s="32" t="s">
        <v>357</v>
      </c>
      <c r="B21" s="43">
        <f>INDEX('Player List'!K:K,MATCH($A21,'Player List'!$B:$B,0))</f>
        <v>85.25</v>
      </c>
      <c r="C21" s="43">
        <f>INDEX('Player List'!L:L,MATCH($A21,'Player List'!$B:$B,0))</f>
        <v>82</v>
      </c>
      <c r="D21" s="44">
        <v>40</v>
      </c>
    </row>
    <row r="22" spans="1:4" ht="14.65" thickBot="1" x14ac:dyDescent="0.5">
      <c r="A22" s="38" t="s">
        <v>270</v>
      </c>
      <c r="B22" s="33">
        <f>INDEX('Player List'!K:K,MATCH($A22,'Player List'!$B:$B,0))</f>
        <v>83</v>
      </c>
      <c r="C22" s="33">
        <f>INDEX('Player List'!L:L,MATCH($A22,'Player List'!$B:$B,0))</f>
        <v>81</v>
      </c>
      <c r="D22" s="36">
        <v>2</v>
      </c>
    </row>
    <row r="23" spans="1:4" x14ac:dyDescent="0.45">
      <c r="A23" s="1" t="s">
        <v>1722</v>
      </c>
      <c r="B23">
        <f>SUMPRODUCT(B2:B22,$D2:$D22)/SUM($D2:$D22)</f>
        <v>82.956307987091563</v>
      </c>
      <c r="C23" s="43">
        <f>SUMPRODUCT(C2:C22,$D2:$D22)/SUM($D2:$D22)</f>
        <v>78.766564138765631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9" sqref="C19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484</v>
      </c>
      <c r="B2">
        <f>INDEX('Player List'!K:K,MATCH($A2,'Player List'!$B:$B,0))</f>
        <v>79.75</v>
      </c>
      <c r="C2" s="43">
        <f>INDEX('Player List'!L:L,MATCH($A2,'Player List'!$B:$B,0))</f>
        <v>74.25</v>
      </c>
      <c r="D2" s="44">
        <v>2914</v>
      </c>
    </row>
    <row r="3" spans="1:4" x14ac:dyDescent="0.45">
      <c r="A3" s="32" t="s">
        <v>169</v>
      </c>
      <c r="B3" s="43">
        <f>INDEX('Player List'!K:K,MATCH($A3,'Player List'!$B:$B,0))</f>
        <v>83.25</v>
      </c>
      <c r="C3" s="43">
        <f>INDEX('Player List'!L:L,MATCH($A3,'Player List'!$B:$B,0))</f>
        <v>79.75</v>
      </c>
      <c r="D3" s="44">
        <v>2891</v>
      </c>
    </row>
    <row r="4" spans="1:4" x14ac:dyDescent="0.45">
      <c r="A4" s="32" t="s">
        <v>18</v>
      </c>
      <c r="B4" s="43">
        <f>INDEX('Player List'!K:K,MATCH($A4,'Player List'!$B:$B,0))</f>
        <v>84</v>
      </c>
      <c r="C4" s="43">
        <f>INDEX('Player List'!L:L,MATCH($A4,'Player List'!$B:$B,0))</f>
        <v>78.25</v>
      </c>
      <c r="D4" s="44">
        <v>2501</v>
      </c>
    </row>
    <row r="5" spans="1:4" x14ac:dyDescent="0.45">
      <c r="A5" s="32" t="s">
        <v>4</v>
      </c>
      <c r="B5" s="43">
        <f>INDEX('Player List'!K:K,MATCH($A5,'Player List'!$B:$B,0))</f>
        <v>88.5</v>
      </c>
      <c r="C5" s="43">
        <f>INDEX('Player List'!L:L,MATCH($A5,'Player List'!$B:$B,0))</f>
        <v>82.75</v>
      </c>
      <c r="D5" s="44">
        <v>2487</v>
      </c>
    </row>
    <row r="6" spans="1:4" x14ac:dyDescent="0.45">
      <c r="A6" s="32" t="s">
        <v>178</v>
      </c>
      <c r="B6" s="43">
        <f>INDEX('Player List'!K:K,MATCH($A6,'Player List'!$B:$B,0))</f>
        <v>86.75</v>
      </c>
      <c r="C6" s="43">
        <f>INDEX('Player List'!L:L,MATCH($A6,'Player List'!$B:$B,0))</f>
        <v>78.5</v>
      </c>
      <c r="D6" s="44">
        <v>1647</v>
      </c>
    </row>
    <row r="7" spans="1:4" x14ac:dyDescent="0.45">
      <c r="A7" s="32" t="s">
        <v>154</v>
      </c>
      <c r="B7" s="43">
        <f>INDEX('Player List'!K:K,MATCH($A7,'Player List'!$B:$B,0))</f>
        <v>76.25</v>
      </c>
      <c r="C7" s="43">
        <f>INDEX('Player List'!L:L,MATCH($A7,'Player List'!$B:$B,0))</f>
        <v>71.5</v>
      </c>
      <c r="D7" s="44">
        <v>1365</v>
      </c>
    </row>
    <row r="8" spans="1:4" x14ac:dyDescent="0.45">
      <c r="A8" s="32" t="s">
        <v>380</v>
      </c>
      <c r="B8" s="43">
        <f>INDEX('Player List'!K:K,MATCH($A8,'Player List'!$B:$B,0))</f>
        <v>85.25</v>
      </c>
      <c r="C8" s="43">
        <f>INDEX('Player List'!L:L,MATCH($A8,'Player List'!$B:$B,0))</f>
        <v>80</v>
      </c>
      <c r="D8" s="44">
        <v>1270</v>
      </c>
    </row>
    <row r="9" spans="1:4" x14ac:dyDescent="0.45">
      <c r="A9" s="32" t="s">
        <v>2</v>
      </c>
      <c r="B9" s="43">
        <f>INDEX('Player List'!K:K,MATCH($A9,'Player List'!$B:$B,0))</f>
        <v>78</v>
      </c>
      <c r="C9" s="43">
        <f>INDEX('Player List'!L:L,MATCH($A9,'Player List'!$B:$B,0))</f>
        <v>77</v>
      </c>
      <c r="D9" s="44">
        <v>1134</v>
      </c>
    </row>
    <row r="10" spans="1:4" x14ac:dyDescent="0.45">
      <c r="A10" s="32" t="s">
        <v>413</v>
      </c>
      <c r="B10" s="43">
        <f>INDEX('Player List'!K:K,MATCH($A10,'Player List'!$B:$B,0))</f>
        <v>83</v>
      </c>
      <c r="C10" s="43">
        <f>INDEX('Player List'!L:L,MATCH($A10,'Player List'!$B:$B,0))</f>
        <v>78.25</v>
      </c>
      <c r="D10" s="44">
        <v>1037</v>
      </c>
    </row>
    <row r="11" spans="1:4" x14ac:dyDescent="0.45">
      <c r="A11" s="32" t="s">
        <v>223</v>
      </c>
      <c r="B11" s="43">
        <f>INDEX('Player List'!K:K,MATCH($A11,'Player List'!$B:$B,0))</f>
        <v>85</v>
      </c>
      <c r="C11" s="43">
        <f>INDEX('Player List'!L:L,MATCH($A11,'Player List'!$B:$B,0))</f>
        <v>79</v>
      </c>
      <c r="D11" s="44">
        <v>982</v>
      </c>
    </row>
    <row r="12" spans="1:4" x14ac:dyDescent="0.45">
      <c r="A12" s="32" t="s">
        <v>155</v>
      </c>
      <c r="B12" s="43">
        <f>INDEX('Player List'!K:K,MATCH($A12,'Player List'!$B:$B,0))</f>
        <v>80.75</v>
      </c>
      <c r="C12" s="43">
        <f>INDEX('Player List'!L:L,MATCH($A12,'Player List'!$B:$B,0))</f>
        <v>77.5</v>
      </c>
      <c r="D12" s="44">
        <v>763</v>
      </c>
    </row>
    <row r="13" spans="1:4" x14ac:dyDescent="0.45">
      <c r="A13" s="32" t="s">
        <v>63</v>
      </c>
      <c r="B13" s="43">
        <f>INDEX('Player List'!K:K,MATCH($A13,'Player List'!$B:$B,0))</f>
        <v>80.25</v>
      </c>
      <c r="C13" s="43">
        <f>INDEX('Player List'!L:L,MATCH($A13,'Player List'!$B:$B,0))</f>
        <v>78</v>
      </c>
      <c r="D13" s="44">
        <v>514</v>
      </c>
    </row>
    <row r="14" spans="1:4" x14ac:dyDescent="0.45">
      <c r="A14" s="32" t="s">
        <v>246</v>
      </c>
      <c r="B14" s="43">
        <f>INDEX('Player List'!K:K,MATCH($A14,'Player List'!$B:$B,0))</f>
        <v>86</v>
      </c>
      <c r="C14" s="43">
        <f>INDEX('Player List'!L:L,MATCH($A14,'Player List'!$B:$B,0))</f>
        <v>83</v>
      </c>
      <c r="D14" s="44">
        <v>161</v>
      </c>
    </row>
    <row r="15" spans="1:4" x14ac:dyDescent="0.45">
      <c r="A15" s="32" t="s">
        <v>103</v>
      </c>
      <c r="B15" s="43">
        <f>INDEX('Player List'!K:K,MATCH($A15,'Player List'!$B:$B,0))</f>
        <v>85.5</v>
      </c>
      <c r="C15" s="43">
        <f>INDEX('Player List'!L:L,MATCH($A15,'Player List'!$B:$B,0))</f>
        <v>80.75</v>
      </c>
      <c r="D15" s="44">
        <v>75</v>
      </c>
    </row>
    <row r="16" spans="1:4" x14ac:dyDescent="0.45">
      <c r="A16" s="32" t="s">
        <v>435</v>
      </c>
      <c r="B16" s="43">
        <f>INDEX('Player List'!K:K,MATCH($A16,'Player List'!$B:$B,0))</f>
        <v>82.1</v>
      </c>
      <c r="C16" s="43">
        <f>INDEX('Player List'!L:L,MATCH($A16,'Player List'!$B:$B,0))</f>
        <v>79.5</v>
      </c>
      <c r="D16" s="44">
        <v>59</v>
      </c>
    </row>
    <row r="17" spans="1:4" x14ac:dyDescent="0.45">
      <c r="A17" s="32" t="s">
        <v>187</v>
      </c>
      <c r="B17" s="43">
        <f>INDEX('Player List'!K:K,MATCH($A17,'Player List'!$B:$B,0))</f>
        <v>81</v>
      </c>
      <c r="C17" s="43">
        <f>INDEX('Player List'!L:L,MATCH($A17,'Player List'!$B:$B,0))</f>
        <v>78.25</v>
      </c>
      <c r="D17" s="44">
        <v>28</v>
      </c>
    </row>
    <row r="18" spans="1:4" ht="14.65" thickBot="1" x14ac:dyDescent="0.5">
      <c r="A18" s="38" t="s">
        <v>135</v>
      </c>
      <c r="B18" s="33">
        <f>INDEX('Player List'!K:K,MATCH($A18,'Player List'!$B:$B,0))</f>
        <v>83</v>
      </c>
      <c r="C18" s="33">
        <f>INDEX('Player List'!L:L,MATCH($A18,'Player List'!$B:$B,0))</f>
        <v>77.25</v>
      </c>
      <c r="D18" s="36">
        <v>3</v>
      </c>
    </row>
    <row r="19" spans="1:4" x14ac:dyDescent="0.45">
      <c r="A19" s="1" t="s">
        <v>1722</v>
      </c>
      <c r="B19">
        <f>SUMPRODUCT(B2:B18,$D2:$D18)/SUM($D2:$D18)</f>
        <v>83.049261257626938</v>
      </c>
      <c r="C19" s="43">
        <f>SUMPRODUCT(C2:C18,$D2:$D18)/SUM($D2:$D18)</f>
        <v>78.095380969189648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1" sqref="C21"/>
    </sheetView>
  </sheetViews>
  <sheetFormatPr defaultRowHeight="14.25" x14ac:dyDescent="0.45"/>
  <cols>
    <col min="1" max="1" width="15.59765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433</v>
      </c>
      <c r="B2">
        <f>INDEX('Player List'!K:K,MATCH($A2,'Player List'!$B:$B,0))</f>
        <v>79.5</v>
      </c>
      <c r="C2" s="43">
        <f>INDEX('Player List'!L:L,MATCH($A2,'Player List'!$B:$B,0))</f>
        <v>78</v>
      </c>
      <c r="D2" s="44">
        <v>2029</v>
      </c>
    </row>
    <row r="3" spans="1:4" x14ac:dyDescent="0.45">
      <c r="A3" s="32" t="s">
        <v>174</v>
      </c>
      <c r="B3" s="43">
        <f>INDEX('Player List'!K:K,MATCH($A3,'Player List'!$B:$B,0))</f>
        <v>83.75</v>
      </c>
      <c r="C3" s="43">
        <f>INDEX('Player List'!L:L,MATCH($A3,'Player List'!$B:$B,0))</f>
        <v>79.5</v>
      </c>
      <c r="D3" s="44">
        <v>1909</v>
      </c>
    </row>
    <row r="4" spans="1:4" x14ac:dyDescent="0.45">
      <c r="A4" s="32" t="s">
        <v>159</v>
      </c>
      <c r="B4" s="43">
        <f>INDEX('Player List'!K:K,MATCH($A4,'Player List'!$B:$B,0))</f>
        <v>79.5</v>
      </c>
      <c r="C4" s="43">
        <f>INDEX('Player List'!L:L,MATCH($A4,'Player List'!$B:$B,0))</f>
        <v>79</v>
      </c>
      <c r="D4" s="44">
        <v>1837</v>
      </c>
    </row>
    <row r="5" spans="1:4" x14ac:dyDescent="0.45">
      <c r="A5" s="32" t="s">
        <v>25</v>
      </c>
      <c r="B5" s="43">
        <f>INDEX('Player List'!K:K,MATCH($A5,'Player List'!$B:$B,0))</f>
        <v>75.5</v>
      </c>
      <c r="C5" s="43">
        <f>INDEX('Player List'!L:L,MATCH($A5,'Player List'!$B:$B,0))</f>
        <v>70</v>
      </c>
      <c r="D5" s="44">
        <v>1760</v>
      </c>
    </row>
    <row r="6" spans="1:4" x14ac:dyDescent="0.45">
      <c r="A6" s="32" t="s">
        <v>473</v>
      </c>
      <c r="B6" s="43">
        <f>INDEX('Player List'!K:K,MATCH($A6,'Player List'!$B:$B,0))</f>
        <v>88.5</v>
      </c>
      <c r="C6" s="43">
        <f>INDEX('Player List'!L:L,MATCH($A6,'Player List'!$B:$B,0))</f>
        <v>82.25</v>
      </c>
      <c r="D6" s="44">
        <v>1683</v>
      </c>
    </row>
    <row r="7" spans="1:4" x14ac:dyDescent="0.45">
      <c r="A7" s="32" t="s">
        <v>207</v>
      </c>
      <c r="B7" s="43">
        <f>INDEX('Player List'!K:K,MATCH($A7,'Player List'!$B:$B,0))</f>
        <v>82</v>
      </c>
      <c r="C7" s="43">
        <f>INDEX('Player List'!L:L,MATCH($A7,'Player List'!$B:$B,0))</f>
        <v>80</v>
      </c>
      <c r="D7" s="44">
        <v>1657</v>
      </c>
    </row>
    <row r="8" spans="1:4" x14ac:dyDescent="0.45">
      <c r="A8" s="32" t="s">
        <v>49</v>
      </c>
      <c r="B8" s="43">
        <f>INDEX('Player List'!K:K,MATCH($A8,'Player List'!$B:$B,0))</f>
        <v>91</v>
      </c>
      <c r="C8" s="43">
        <f>INDEX('Player List'!L:L,MATCH($A8,'Player List'!$B:$B,0))</f>
        <v>81</v>
      </c>
      <c r="D8" s="44">
        <v>1495</v>
      </c>
    </row>
    <row r="9" spans="1:4" x14ac:dyDescent="0.45">
      <c r="A9" s="32" t="s">
        <v>297</v>
      </c>
      <c r="B9" s="43">
        <f>INDEX('Player List'!K:K,MATCH($A9,'Player List'!$B:$B,0))</f>
        <v>79.5</v>
      </c>
      <c r="C9" s="43">
        <f>INDEX('Player List'!L:L,MATCH($A9,'Player List'!$B:$B,0))</f>
        <v>73</v>
      </c>
      <c r="D9" s="44">
        <v>1365</v>
      </c>
    </row>
    <row r="10" spans="1:4" x14ac:dyDescent="0.45">
      <c r="A10" s="32" t="s">
        <v>385</v>
      </c>
      <c r="B10" s="43">
        <f>INDEX('Player List'!K:K,MATCH($A10,'Player List'!$B:$B,0))</f>
        <v>80</v>
      </c>
      <c r="C10" s="43">
        <f>INDEX('Player List'!L:L,MATCH($A10,'Player List'!$B:$B,0))</f>
        <v>74.5</v>
      </c>
      <c r="D10" s="44">
        <v>1257</v>
      </c>
    </row>
    <row r="11" spans="1:4" x14ac:dyDescent="0.45">
      <c r="A11" s="32" t="s">
        <v>233</v>
      </c>
      <c r="B11" s="43">
        <f>INDEX('Player List'!K:K,MATCH($A11,'Player List'!$B:$B,0))</f>
        <v>85</v>
      </c>
      <c r="C11" s="43">
        <f>INDEX('Player List'!L:L,MATCH($A11,'Player List'!$B:$B,0))</f>
        <v>77.5</v>
      </c>
      <c r="D11" s="44">
        <v>1020</v>
      </c>
    </row>
    <row r="12" spans="1:4" x14ac:dyDescent="0.45">
      <c r="A12" s="32" t="s">
        <v>6</v>
      </c>
      <c r="B12" s="43">
        <f>INDEX('Player List'!K:K,MATCH($A12,'Player List'!$B:$B,0))</f>
        <v>81</v>
      </c>
      <c r="C12" s="43">
        <f>INDEX('Player List'!L:L,MATCH($A12,'Player List'!$B:$B,0))</f>
        <v>77</v>
      </c>
      <c r="D12" s="44">
        <v>682</v>
      </c>
    </row>
    <row r="13" spans="1:4" x14ac:dyDescent="0.45">
      <c r="A13" s="32" t="s">
        <v>443</v>
      </c>
      <c r="B13" s="43">
        <f>INDEX('Player List'!K:K,MATCH($A13,'Player List'!$B:$B,0))</f>
        <v>86</v>
      </c>
      <c r="C13" s="43">
        <f>INDEX('Player List'!L:L,MATCH($A13,'Player List'!$B:$B,0))</f>
        <v>82</v>
      </c>
      <c r="D13" s="44">
        <v>675</v>
      </c>
    </row>
    <row r="14" spans="1:4" x14ac:dyDescent="0.45">
      <c r="A14" s="32" t="s">
        <v>417</v>
      </c>
      <c r="B14" s="43">
        <f>INDEX('Player List'!K:K,MATCH($A14,'Player List'!$B:$B,0))</f>
        <v>79.25</v>
      </c>
      <c r="C14" s="43">
        <f>INDEX('Player List'!L:L,MATCH($A14,'Player List'!$B:$B,0))</f>
        <v>78</v>
      </c>
      <c r="D14" s="44">
        <v>600</v>
      </c>
    </row>
    <row r="15" spans="1:4" x14ac:dyDescent="0.45">
      <c r="A15" s="32" t="s">
        <v>47</v>
      </c>
      <c r="B15" s="43">
        <f>INDEX('Player List'!K:K,MATCH($A15,'Player List'!$B:$B,0))</f>
        <v>85</v>
      </c>
      <c r="C15" s="43">
        <f>INDEX('Player List'!L:L,MATCH($A15,'Player List'!$B:$B,0))</f>
        <v>79.5</v>
      </c>
      <c r="D15" s="44">
        <v>578</v>
      </c>
    </row>
    <row r="16" spans="1:4" x14ac:dyDescent="0.45">
      <c r="A16" s="32" t="s">
        <v>232</v>
      </c>
      <c r="B16" s="43">
        <f>INDEX('Player List'!K:K,MATCH($A16,'Player List'!$B:$B,0))</f>
        <v>85.25</v>
      </c>
      <c r="C16" s="43">
        <f>INDEX('Player List'!L:L,MATCH($A16,'Player List'!$B:$B,0))</f>
        <v>83</v>
      </c>
      <c r="D16" s="44">
        <v>536</v>
      </c>
    </row>
    <row r="17" spans="1:4" x14ac:dyDescent="0.45">
      <c r="A17" s="32" t="s">
        <v>401</v>
      </c>
      <c r="B17" s="43">
        <f>INDEX('Player List'!K:K,MATCH($A17,'Player List'!$B:$B,0))</f>
        <v>76</v>
      </c>
      <c r="C17" s="43">
        <f>INDEX('Player List'!L:L,MATCH($A17,'Player List'!$B:$B,0))</f>
        <v>76</v>
      </c>
      <c r="D17" s="44">
        <v>290</v>
      </c>
    </row>
    <row r="18" spans="1:4" x14ac:dyDescent="0.45">
      <c r="A18" s="32" t="s">
        <v>23</v>
      </c>
      <c r="B18" s="43">
        <f>INDEX('Player List'!K:K,MATCH($A18,'Player List'!$B:$B,0))</f>
        <v>82</v>
      </c>
      <c r="C18" s="43">
        <f>INDEX('Player List'!L:L,MATCH($A18,'Player List'!$B:$B,0))</f>
        <v>77.5</v>
      </c>
      <c r="D18" s="44">
        <v>279</v>
      </c>
    </row>
    <row r="19" spans="1:4" x14ac:dyDescent="0.45">
      <c r="A19" s="32" t="s">
        <v>383</v>
      </c>
      <c r="B19" s="43">
        <f>INDEX('Player List'!K:K,MATCH($A19,'Player List'!$B:$B,0))</f>
        <v>88</v>
      </c>
      <c r="C19" s="43">
        <f>INDEX('Player List'!L:L,MATCH($A19,'Player List'!$B:$B,0))</f>
        <v>81</v>
      </c>
      <c r="D19" s="44">
        <v>43</v>
      </c>
    </row>
    <row r="20" spans="1:4" ht="14.65" thickBot="1" x14ac:dyDescent="0.5">
      <c r="A20" s="38" t="s">
        <v>471</v>
      </c>
      <c r="B20" s="33">
        <f>INDEX('Player List'!K:K,MATCH($A20,'Player List'!$B:$B,0))</f>
        <v>79</v>
      </c>
      <c r="C20" s="33">
        <f>INDEX('Player List'!L:L,MATCH($A20,'Player List'!$B:$B,0))</f>
        <v>75.75</v>
      </c>
      <c r="D20" s="36">
        <v>35</v>
      </c>
    </row>
    <row r="21" spans="1:4" x14ac:dyDescent="0.45">
      <c r="A21" s="35" t="s">
        <v>1735</v>
      </c>
      <c r="B21">
        <f>SUMPRODUCT(B2:B20,$D2:$D20)/SUM($D2:$D20)</f>
        <v>82.305157121135323</v>
      </c>
      <c r="C21" s="43">
        <f>SUMPRODUCT(C2:C20,$D2:$D20)/SUM($D2:$D20)</f>
        <v>77.935808413583374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5" sqref="C25"/>
    </sheetView>
  </sheetViews>
  <sheetFormatPr defaultRowHeight="14.25" x14ac:dyDescent="0.45"/>
  <cols>
    <col min="1" max="1" width="21.92968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432</v>
      </c>
      <c r="B2">
        <f>INDEX('Player List'!K:K,MATCH($A2,'Player List'!$B:$B,0))</f>
        <v>83.5</v>
      </c>
      <c r="C2" s="43">
        <f>INDEX('Player List'!L:L,MATCH($A2,'Player List'!$B:$B,0))</f>
        <v>82</v>
      </c>
      <c r="D2" s="44">
        <v>2732</v>
      </c>
    </row>
    <row r="3" spans="1:4" x14ac:dyDescent="0.45">
      <c r="A3" s="32" t="s">
        <v>111</v>
      </c>
      <c r="B3" s="43">
        <f>INDEX('Player List'!K:K,MATCH($A3,'Player List'!$B:$B,0))</f>
        <v>85.75</v>
      </c>
      <c r="C3" s="43">
        <f>INDEX('Player List'!L:L,MATCH($A3,'Player List'!$B:$B,0))</f>
        <v>78.25</v>
      </c>
      <c r="D3" s="44">
        <v>2532</v>
      </c>
    </row>
    <row r="4" spans="1:4" x14ac:dyDescent="0.45">
      <c r="A4" s="32" t="s">
        <v>423</v>
      </c>
      <c r="B4" s="43">
        <f>INDEX('Player List'!K:K,MATCH($A4,'Player List'!$B:$B,0))</f>
        <v>82</v>
      </c>
      <c r="C4" s="43">
        <f>INDEX('Player List'!L:L,MATCH($A4,'Player List'!$B:$B,0))</f>
        <v>82</v>
      </c>
      <c r="D4" s="44">
        <v>2310</v>
      </c>
    </row>
    <row r="5" spans="1:4" x14ac:dyDescent="0.45">
      <c r="A5" s="32" t="s">
        <v>407</v>
      </c>
      <c r="B5" s="43">
        <f>INDEX('Player List'!K:K,MATCH($A5,'Player List'!$B:$B,0))</f>
        <v>75.25</v>
      </c>
      <c r="C5" s="43">
        <f>INDEX('Player List'!L:L,MATCH($A5,'Player List'!$B:$B,0))</f>
        <v>77</v>
      </c>
      <c r="D5" s="44">
        <v>2116</v>
      </c>
    </row>
    <row r="6" spans="1:4" x14ac:dyDescent="0.45">
      <c r="A6" s="32" t="s">
        <v>145</v>
      </c>
      <c r="B6" s="43">
        <f>INDEX('Player List'!K:K,MATCH($A6,'Player List'!$B:$B,0))</f>
        <v>89</v>
      </c>
      <c r="C6" s="43">
        <f>INDEX('Player List'!L:L,MATCH($A6,'Player List'!$B:$B,0))</f>
        <v>84</v>
      </c>
      <c r="D6" s="44">
        <v>1912</v>
      </c>
    </row>
    <row r="7" spans="1:4" x14ac:dyDescent="0.45">
      <c r="A7" s="32" t="s">
        <v>311</v>
      </c>
      <c r="B7" s="43">
        <f>INDEX('Player List'!K:K,MATCH($A7,'Player List'!$B:$B,0))</f>
        <v>72</v>
      </c>
      <c r="C7" s="43">
        <f>INDEX('Player List'!L:L,MATCH($A7,'Player List'!$B:$B,0))</f>
        <v>74</v>
      </c>
      <c r="D7" s="44">
        <v>1706</v>
      </c>
    </row>
    <row r="8" spans="1:4" x14ac:dyDescent="0.45">
      <c r="A8" s="32" t="s">
        <v>244</v>
      </c>
      <c r="B8" s="43">
        <f>INDEX('Player List'!K:K,MATCH($A8,'Player List'!$B:$B,0))</f>
        <v>85</v>
      </c>
      <c r="C8" s="43">
        <f>INDEX('Player List'!L:L,MATCH($A8,'Player List'!$B:$B,0))</f>
        <v>82</v>
      </c>
      <c r="D8" s="44">
        <v>1171</v>
      </c>
    </row>
    <row r="9" spans="1:4" x14ac:dyDescent="0.45">
      <c r="A9" s="32" t="s">
        <v>35</v>
      </c>
      <c r="B9" s="43">
        <f>INDEX('Player List'!K:K,MATCH($A9,'Player List'!$B:$B,0))</f>
        <v>75.5</v>
      </c>
      <c r="C9" s="43">
        <f>INDEX('Player List'!L:L,MATCH($A9,'Player List'!$B:$B,0))</f>
        <v>73.75</v>
      </c>
      <c r="D9" s="44">
        <v>925</v>
      </c>
    </row>
    <row r="10" spans="1:4" x14ac:dyDescent="0.45">
      <c r="A10" s="32" t="s">
        <v>294</v>
      </c>
      <c r="B10" s="43">
        <f>INDEX('Player List'!K:K,MATCH($A10,'Player List'!$B:$B,0))</f>
        <v>83</v>
      </c>
      <c r="C10" s="43">
        <f>INDEX('Player List'!L:L,MATCH($A10,'Player List'!$B:$B,0))</f>
        <v>79</v>
      </c>
      <c r="D10" s="44">
        <v>807</v>
      </c>
    </row>
    <row r="11" spans="1:4" x14ac:dyDescent="0.45">
      <c r="A11" s="32" t="s">
        <v>217</v>
      </c>
      <c r="B11" s="43">
        <f>INDEX('Player List'!K:K,MATCH($A11,'Player List'!$B:$B,0))</f>
        <v>85.5</v>
      </c>
      <c r="C11" s="43">
        <f>INDEX('Player List'!L:L,MATCH($A11,'Player List'!$B:$B,0))</f>
        <v>80.25</v>
      </c>
      <c r="D11" s="44">
        <v>746</v>
      </c>
    </row>
    <row r="12" spans="1:4" x14ac:dyDescent="0.45">
      <c r="A12" s="32" t="s">
        <v>41</v>
      </c>
      <c r="B12" s="43">
        <f>INDEX('Player List'!K:K,MATCH($A12,'Player List'!$B:$B,0))</f>
        <v>80</v>
      </c>
      <c r="C12" s="43">
        <f>INDEX('Player List'!L:L,MATCH($A12,'Player List'!$B:$B,0))</f>
        <v>77</v>
      </c>
      <c r="D12" s="44">
        <v>737</v>
      </c>
    </row>
    <row r="13" spans="1:4" x14ac:dyDescent="0.45">
      <c r="A13" s="32" t="s">
        <v>228</v>
      </c>
      <c r="B13" s="43">
        <f>INDEX('Player List'!K:K,MATCH($A13,'Player List'!$B:$B,0))</f>
        <v>85.25</v>
      </c>
      <c r="C13" s="43">
        <f>INDEX('Player List'!L:L,MATCH($A13,'Player List'!$B:$B,0))</f>
        <v>79.75</v>
      </c>
      <c r="D13" s="44">
        <v>554</v>
      </c>
    </row>
    <row r="14" spans="1:4" x14ac:dyDescent="0.45">
      <c r="A14" s="32" t="s">
        <v>13</v>
      </c>
      <c r="B14" s="43">
        <f>INDEX('Player List'!K:K,MATCH($A14,'Player List'!$B:$B,0))</f>
        <v>83.75</v>
      </c>
      <c r="C14" s="43">
        <f>INDEX('Player List'!L:L,MATCH($A14,'Player List'!$B:$B,0))</f>
        <v>77.25</v>
      </c>
      <c r="D14" s="44">
        <v>519</v>
      </c>
    </row>
    <row r="15" spans="1:4" x14ac:dyDescent="0.45">
      <c r="A15" s="32" t="s">
        <v>60</v>
      </c>
      <c r="B15" s="43">
        <f>INDEX('Player List'!K:K,MATCH($A15,'Player List'!$B:$B,0))</f>
        <v>81.75</v>
      </c>
      <c r="C15" s="43">
        <f>INDEX('Player List'!L:L,MATCH($A15,'Player List'!$B:$B,0))</f>
        <v>78.25</v>
      </c>
      <c r="D15" s="44">
        <v>494</v>
      </c>
    </row>
    <row r="16" spans="1:4" x14ac:dyDescent="0.45">
      <c r="A16" s="32" t="s">
        <v>163</v>
      </c>
      <c r="B16" s="43">
        <f>INDEX('Player List'!K:K,MATCH($A16,'Player List'!$B:$B,0))</f>
        <v>81</v>
      </c>
      <c r="C16" s="43">
        <f>INDEX('Player List'!L:L,MATCH($A16,'Player List'!$B:$B,0))</f>
        <v>76</v>
      </c>
      <c r="D16" s="44">
        <v>253</v>
      </c>
    </row>
    <row r="17" spans="1:4" x14ac:dyDescent="0.45">
      <c r="A17" s="32" t="s">
        <v>265</v>
      </c>
      <c r="B17" s="43">
        <f>INDEX('Player List'!K:K,MATCH($A17,'Player List'!$B:$B,0))</f>
        <v>79</v>
      </c>
      <c r="C17" s="43">
        <f>INDEX('Player List'!L:L,MATCH($A17,'Player List'!$B:$B,0))</f>
        <v>79</v>
      </c>
      <c r="D17" s="44">
        <v>80</v>
      </c>
    </row>
    <row r="18" spans="1:4" x14ac:dyDescent="0.45">
      <c r="A18" s="32" t="s">
        <v>506</v>
      </c>
      <c r="B18" s="43">
        <f>INDEX('Player List'!K:K,MATCH($A18,'Player List'!$B:$B,0))</f>
        <v>84</v>
      </c>
      <c r="C18" s="43">
        <f>INDEX('Player List'!L:L,MATCH($A18,'Player List'!$B:$B,0))</f>
        <v>77.25</v>
      </c>
      <c r="D18" s="44">
        <v>61</v>
      </c>
    </row>
    <row r="19" spans="1:4" x14ac:dyDescent="0.45">
      <c r="A19" s="32" t="s">
        <v>444</v>
      </c>
      <c r="B19" s="43">
        <f>INDEX('Player List'!K:K,MATCH($A19,'Player List'!$B:$B,0))</f>
        <v>79.75</v>
      </c>
      <c r="C19" s="43">
        <f>INDEX('Player List'!L:L,MATCH($A19,'Player List'!$B:$B,0))</f>
        <v>77.25</v>
      </c>
      <c r="D19" s="44">
        <v>45</v>
      </c>
    </row>
    <row r="20" spans="1:4" x14ac:dyDescent="0.45">
      <c r="A20" s="32" t="s">
        <v>369</v>
      </c>
      <c r="B20" s="43">
        <f>INDEX('Player List'!K:K,MATCH($A20,'Player List'!$B:$B,0))</f>
        <v>89</v>
      </c>
      <c r="C20" s="43">
        <f>INDEX('Player List'!L:L,MATCH($A20,'Player List'!$B:$B,0))</f>
        <v>83</v>
      </c>
      <c r="D20" s="44">
        <v>25</v>
      </c>
    </row>
    <row r="21" spans="1:4" x14ac:dyDescent="0.45">
      <c r="A21" s="32" t="s">
        <v>308</v>
      </c>
      <c r="B21" s="43">
        <f>INDEX('Player List'!K:K,MATCH($A21,'Player List'!$B:$B,0))</f>
        <v>85</v>
      </c>
      <c r="C21" s="43">
        <f>INDEX('Player List'!L:L,MATCH($A21,'Player List'!$B:$B,0))</f>
        <v>81</v>
      </c>
      <c r="D21" s="44">
        <v>18</v>
      </c>
    </row>
    <row r="22" spans="1:4" x14ac:dyDescent="0.45">
      <c r="A22" s="32" t="s">
        <v>235</v>
      </c>
      <c r="B22" s="43">
        <f>INDEX('Player List'!K:K,MATCH($A22,'Player List'!$B:$B,0))</f>
        <v>77.5</v>
      </c>
      <c r="C22" s="43">
        <f>INDEX('Player List'!L:L,MATCH($A22,'Player List'!$B:$B,0))</f>
        <v>72</v>
      </c>
      <c r="D22" s="44">
        <v>17</v>
      </c>
    </row>
    <row r="23" spans="1:4" x14ac:dyDescent="0.45">
      <c r="A23" s="32" t="s">
        <v>137</v>
      </c>
      <c r="B23" s="43">
        <f>INDEX('Player List'!K:K,MATCH($A23,'Player List'!$B:$B,0))</f>
        <v>78</v>
      </c>
      <c r="C23" s="43">
        <f>INDEX('Player List'!L:L,MATCH($A23,'Player List'!$B:$B,0))</f>
        <v>72</v>
      </c>
      <c r="D23" s="44">
        <v>15</v>
      </c>
    </row>
    <row r="24" spans="1:4" ht="14.65" thickBot="1" x14ac:dyDescent="0.5">
      <c r="A24" s="38" t="s">
        <v>400</v>
      </c>
      <c r="B24" s="33">
        <f>INDEX('Player List'!K:K,MATCH($A24,'Player List'!$B:$B,0))</f>
        <v>76</v>
      </c>
      <c r="C24" s="33">
        <f>INDEX('Player List'!L:L,MATCH($A24,'Player List'!$B:$B,0))</f>
        <v>73</v>
      </c>
      <c r="D24" s="36">
        <v>6</v>
      </c>
    </row>
    <row r="25" spans="1:4" x14ac:dyDescent="0.45">
      <c r="A25" s="1" t="s">
        <v>1722</v>
      </c>
      <c r="B25">
        <f>SUMPRODUCT(B2:B24,$D2:$D24)/SUM($D2:$D24)</f>
        <v>81.860876598756377</v>
      </c>
      <c r="C25" s="43">
        <f>SUMPRODUCT(C2:C24,$D2:$D24)/SUM($D2:$D24)</f>
        <v>79.313861786562867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4" sqref="C24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479</v>
      </c>
      <c r="B2">
        <f>INDEX('Player List'!K:K,MATCH($A2,'Player List'!$B:$B,0))</f>
        <v>82.25</v>
      </c>
      <c r="C2" s="43">
        <f>INDEX('Player List'!L:L,MATCH($A2,'Player List'!$B:$B,0))</f>
        <v>79</v>
      </c>
      <c r="D2" s="44">
        <v>2142</v>
      </c>
    </row>
    <row r="3" spans="1:4" x14ac:dyDescent="0.45">
      <c r="A3" s="32" t="s">
        <v>44</v>
      </c>
      <c r="B3" s="43">
        <f>INDEX('Player List'!K:K,MATCH($A3,'Player List'!$B:$B,0))</f>
        <v>86</v>
      </c>
      <c r="C3" s="43">
        <f>INDEX('Player List'!L:L,MATCH($A3,'Player List'!$B:$B,0))</f>
        <v>85</v>
      </c>
      <c r="D3" s="44">
        <v>2069</v>
      </c>
    </row>
    <row r="4" spans="1:4" x14ac:dyDescent="0.45">
      <c r="A4" s="32" t="s">
        <v>236</v>
      </c>
      <c r="B4" s="43">
        <f>INDEX('Player List'!K:K,MATCH($A4,'Player List'!$B:$B,0))</f>
        <v>82</v>
      </c>
      <c r="C4" s="43">
        <f>INDEX('Player List'!L:L,MATCH($A4,'Player List'!$B:$B,0))</f>
        <v>80</v>
      </c>
      <c r="D4" s="44">
        <v>1959</v>
      </c>
    </row>
    <row r="5" spans="1:4" x14ac:dyDescent="0.45">
      <c r="A5" s="32" t="s">
        <v>59</v>
      </c>
      <c r="B5" s="43">
        <f>INDEX('Player List'!K:K,MATCH($A5,'Player List'!$B:$B,0))</f>
        <v>80.25</v>
      </c>
      <c r="C5" s="43">
        <f>INDEX('Player List'!L:L,MATCH($A5,'Player List'!$B:$B,0))</f>
        <v>76.5</v>
      </c>
      <c r="D5" s="44">
        <v>1865</v>
      </c>
    </row>
    <row r="6" spans="1:4" x14ac:dyDescent="0.45">
      <c r="A6" s="32" t="s">
        <v>467</v>
      </c>
      <c r="B6" s="43">
        <f>INDEX('Player List'!K:K,MATCH($A6,'Player List'!$B:$B,0))</f>
        <v>74</v>
      </c>
      <c r="C6" s="43">
        <f>INDEX('Player List'!L:L,MATCH($A6,'Player List'!$B:$B,0))</f>
        <v>68.75</v>
      </c>
      <c r="D6" s="44">
        <v>1658</v>
      </c>
    </row>
    <row r="7" spans="1:4" x14ac:dyDescent="0.45">
      <c r="A7" s="32" t="s">
        <v>119</v>
      </c>
      <c r="B7" s="43">
        <f>INDEX('Player List'!K:K,MATCH($A7,'Player List'!$B:$B,0))</f>
        <v>79</v>
      </c>
      <c r="C7" s="43">
        <f>INDEX('Player List'!L:L,MATCH($A7,'Player List'!$B:$B,0))</f>
        <v>76</v>
      </c>
      <c r="D7" s="44">
        <v>1622</v>
      </c>
    </row>
    <row r="8" spans="1:4" x14ac:dyDescent="0.45">
      <c r="A8" s="32" t="s">
        <v>94</v>
      </c>
      <c r="B8" s="43">
        <f>INDEX('Player List'!K:K,MATCH($A8,'Player List'!$B:$B,0))</f>
        <v>84.25</v>
      </c>
      <c r="C8" s="43">
        <f>INDEX('Player List'!L:L,MATCH($A8,'Player List'!$B:$B,0))</f>
        <v>80.75</v>
      </c>
      <c r="D8" s="44">
        <v>1527</v>
      </c>
    </row>
    <row r="9" spans="1:4" x14ac:dyDescent="0.45">
      <c r="A9" s="32" t="s">
        <v>280</v>
      </c>
      <c r="B9" s="43">
        <f>INDEX('Player List'!K:K,MATCH($A9,'Player List'!$B:$B,0))</f>
        <v>87.5</v>
      </c>
      <c r="C9" s="43">
        <f>INDEX('Player List'!L:L,MATCH($A9,'Player List'!$B:$B,0))</f>
        <v>85</v>
      </c>
      <c r="D9" s="44">
        <v>1395</v>
      </c>
    </row>
    <row r="10" spans="1:4" x14ac:dyDescent="0.45">
      <c r="A10" s="32" t="s">
        <v>92</v>
      </c>
      <c r="B10" s="43">
        <f>INDEX('Player List'!K:K,MATCH($A10,'Player List'!$B:$B,0))</f>
        <v>87</v>
      </c>
      <c r="C10" s="43">
        <f>INDEX('Player List'!L:L,MATCH($A10,'Player List'!$B:$B,0))</f>
        <v>83.5</v>
      </c>
      <c r="D10" s="44">
        <v>1151</v>
      </c>
    </row>
    <row r="11" spans="1:4" x14ac:dyDescent="0.45">
      <c r="A11" s="32" t="s">
        <v>139</v>
      </c>
      <c r="B11" s="43">
        <f>INDEX('Player List'!K:K,MATCH($A11,'Player List'!$B:$B,0))</f>
        <v>79</v>
      </c>
      <c r="C11" s="43">
        <f>INDEX('Player List'!L:L,MATCH($A11,'Player List'!$B:$B,0))</f>
        <v>77</v>
      </c>
      <c r="D11" s="44">
        <v>686</v>
      </c>
    </row>
    <row r="12" spans="1:4" x14ac:dyDescent="0.45">
      <c r="A12" s="32" t="s">
        <v>240</v>
      </c>
      <c r="B12" s="43">
        <f>INDEX('Player List'!K:K,MATCH($A12,'Player List'!$B:$B,0))</f>
        <v>76</v>
      </c>
      <c r="C12" s="43">
        <f>INDEX('Player List'!L:L,MATCH($A12,'Player List'!$B:$B,0))</f>
        <v>73</v>
      </c>
      <c r="D12" s="44">
        <v>669</v>
      </c>
    </row>
    <row r="13" spans="1:4" x14ac:dyDescent="0.45">
      <c r="A13" s="32" t="s">
        <v>385</v>
      </c>
      <c r="B13" s="43">
        <f>INDEX('Player List'!K:K,MATCH($A13,'Player List'!$B:$B,0))</f>
        <v>80</v>
      </c>
      <c r="C13" s="43">
        <f>INDEX('Player List'!L:L,MATCH($A13,'Player List'!$B:$B,0))</f>
        <v>74.5</v>
      </c>
      <c r="D13" s="44">
        <v>551</v>
      </c>
    </row>
    <row r="14" spans="1:4" x14ac:dyDescent="0.45">
      <c r="A14" s="32" t="s">
        <v>334</v>
      </c>
      <c r="B14" s="43">
        <f>INDEX('Player List'!K:K,MATCH($A14,'Player List'!$B:$B,0))</f>
        <v>86.25</v>
      </c>
      <c r="C14" s="43">
        <f>INDEX('Player List'!L:L,MATCH($A14,'Player List'!$B:$B,0))</f>
        <v>81.75</v>
      </c>
      <c r="D14" s="44">
        <v>465</v>
      </c>
    </row>
    <row r="15" spans="1:4" x14ac:dyDescent="0.45">
      <c r="A15" s="32" t="s">
        <v>82</v>
      </c>
      <c r="B15" s="43">
        <f>INDEX('Player List'!K:K,MATCH($A15,'Player List'!$B:$B,0))</f>
        <v>76.5</v>
      </c>
      <c r="C15" s="43">
        <f>INDEX('Player List'!L:L,MATCH($A15,'Player List'!$B:$B,0))</f>
        <v>71</v>
      </c>
      <c r="D15" s="44">
        <v>418</v>
      </c>
    </row>
    <row r="16" spans="1:4" x14ac:dyDescent="0.45">
      <c r="A16" s="32" t="s">
        <v>221</v>
      </c>
      <c r="B16" s="43">
        <f>INDEX('Player List'!K:K,MATCH($A16,'Player List'!$B:$B,0))</f>
        <v>80</v>
      </c>
      <c r="C16" s="43">
        <f>INDEX('Player List'!L:L,MATCH($A16,'Player List'!$B:$B,0))</f>
        <v>79</v>
      </c>
      <c r="D16" s="44">
        <v>403</v>
      </c>
    </row>
    <row r="17" spans="1:4" x14ac:dyDescent="0.45">
      <c r="A17" s="32" t="s">
        <v>197</v>
      </c>
      <c r="B17" s="43">
        <f>INDEX('Player List'!K:K,MATCH($A17,'Player List'!$B:$B,0))</f>
        <v>80</v>
      </c>
      <c r="C17" s="43">
        <f>INDEX('Player List'!L:L,MATCH($A17,'Player List'!$B:$B,0))</f>
        <v>76</v>
      </c>
      <c r="D17" s="44">
        <v>384</v>
      </c>
    </row>
    <row r="18" spans="1:4" x14ac:dyDescent="0.45">
      <c r="A18" s="32" t="s">
        <v>408</v>
      </c>
      <c r="B18" s="43">
        <f>INDEX('Player List'!K:K,MATCH($A18,'Player List'!$B:$B,0))</f>
        <v>84</v>
      </c>
      <c r="C18" s="43">
        <f>INDEX('Player List'!L:L,MATCH($A18,'Player List'!$B:$B,0))</f>
        <v>76.5</v>
      </c>
      <c r="D18" s="44">
        <v>242</v>
      </c>
    </row>
    <row r="19" spans="1:4" x14ac:dyDescent="0.45">
      <c r="A19" s="32" t="s">
        <v>388</v>
      </c>
      <c r="B19" s="43">
        <f>INDEX('Player List'!K:K,MATCH($A19,'Player List'!$B:$B,0))</f>
        <v>82.75</v>
      </c>
      <c r="C19" s="43">
        <f>INDEX('Player List'!L:L,MATCH($A19,'Player List'!$B:$B,0))</f>
        <v>79.25</v>
      </c>
      <c r="D19" s="44">
        <v>225</v>
      </c>
    </row>
    <row r="20" spans="1:4" x14ac:dyDescent="0.45">
      <c r="A20" s="32" t="s">
        <v>180</v>
      </c>
      <c r="B20" s="43">
        <f>INDEX('Player List'!K:K,MATCH($A20,'Player List'!$B:$B,0))</f>
        <v>76.75</v>
      </c>
      <c r="C20" s="43">
        <f>INDEX('Player List'!L:L,MATCH($A20,'Player List'!$B:$B,0))</f>
        <v>73</v>
      </c>
      <c r="D20" s="44">
        <v>86</v>
      </c>
    </row>
    <row r="21" spans="1:4" x14ac:dyDescent="0.45">
      <c r="A21" s="32" t="s">
        <v>53</v>
      </c>
      <c r="B21" s="43">
        <f>INDEX('Player List'!K:K,MATCH($A21,'Player List'!$B:$B,0))</f>
        <v>79.5</v>
      </c>
      <c r="C21" s="43">
        <f>INDEX('Player List'!L:L,MATCH($A21,'Player List'!$B:$B,0))</f>
        <v>72.25</v>
      </c>
      <c r="D21" s="44">
        <v>83</v>
      </c>
    </row>
    <row r="22" spans="1:4" x14ac:dyDescent="0.45">
      <c r="A22" s="32" t="s">
        <v>744</v>
      </c>
      <c r="B22" s="43">
        <f>INDEX('Player List'!K:K,MATCH($A22,'Player List'!$B:$B,0))</f>
        <v>85.5</v>
      </c>
      <c r="C22" s="43">
        <f>INDEX('Player List'!L:L,MATCH($A22,'Player List'!$B:$B,0))</f>
        <v>80</v>
      </c>
      <c r="D22" s="44">
        <v>70</v>
      </c>
    </row>
    <row r="23" spans="1:4" ht="14.65" thickBot="1" x14ac:dyDescent="0.5">
      <c r="A23" s="38" t="s">
        <v>254</v>
      </c>
      <c r="B23" s="33">
        <f>INDEX('Player List'!K:K,MATCH($A23,'Player List'!$B:$B,0))</f>
        <v>83</v>
      </c>
      <c r="C23" s="33">
        <f>INDEX('Player List'!L:L,MATCH($A23,'Player List'!$B:$B,0))</f>
        <v>78</v>
      </c>
      <c r="D23" s="36">
        <v>33</v>
      </c>
    </row>
    <row r="24" spans="1:4" x14ac:dyDescent="0.45">
      <c r="A24" s="1" t="s">
        <v>1722</v>
      </c>
      <c r="B24">
        <f>SUMPRODUCT(B2:B23,$D2:$D23)/SUM($D2:$D23)</f>
        <v>81.770694818048014</v>
      </c>
      <c r="C24" s="43">
        <f>SUMPRODUCT(C2:C23,$D2:$D23)/SUM($D2:$D23)</f>
        <v>78.56356899964473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workbookViewId="0">
      <selection activeCell="K1" sqref="K1:L1"/>
    </sheetView>
  </sheetViews>
  <sheetFormatPr defaultRowHeight="14.25" x14ac:dyDescent="0.45"/>
  <cols>
    <col min="2" max="2" width="21.9296875" bestFit="1" customWidth="1"/>
    <col min="3" max="3" width="15.1328125" style="22" customWidth="1"/>
    <col min="4" max="4" width="11.9296875" style="22" customWidth="1"/>
    <col min="5" max="5" width="17.86328125" style="22" hidden="1" customWidth="1"/>
    <col min="6" max="7" width="13.53125" hidden="1" customWidth="1"/>
    <col min="8" max="8" width="20.59765625" hidden="1" customWidth="1"/>
    <col min="9" max="9" width="15.53125" hidden="1" customWidth="1"/>
    <col min="10" max="10" width="15.796875" hidden="1" customWidth="1"/>
    <col min="11" max="11" width="13.3984375" style="22" customWidth="1"/>
    <col min="12" max="12" width="9.73046875" customWidth="1"/>
    <col min="13" max="13" width="27.86328125" bestFit="1" customWidth="1"/>
  </cols>
  <sheetData>
    <row r="1" spans="1:13" x14ac:dyDescent="0.45">
      <c r="A1" s="1" t="s">
        <v>515</v>
      </c>
      <c r="B1" s="1" t="s">
        <v>0</v>
      </c>
      <c r="C1" s="23" t="s">
        <v>1706</v>
      </c>
      <c r="D1" s="23" t="s">
        <v>1705</v>
      </c>
      <c r="E1" s="23" t="s">
        <v>1707</v>
      </c>
      <c r="F1" s="1" t="s">
        <v>1708</v>
      </c>
      <c r="G1" s="1" t="s">
        <v>1709</v>
      </c>
      <c r="H1" s="1" t="s">
        <v>1710</v>
      </c>
      <c r="I1" s="1" t="s">
        <v>1711</v>
      </c>
      <c r="J1" s="1" t="s">
        <v>1712</v>
      </c>
      <c r="K1" s="23" t="s">
        <v>1704</v>
      </c>
      <c r="L1" s="23" t="s">
        <v>1703</v>
      </c>
      <c r="M1" s="1" t="s">
        <v>1613</v>
      </c>
    </row>
    <row r="2" spans="1:13" x14ac:dyDescent="0.45">
      <c r="A2">
        <v>1</v>
      </c>
      <c r="B2" t="s">
        <v>2</v>
      </c>
      <c r="C2" s="25" t="s">
        <v>608</v>
      </c>
      <c r="D2" s="24" t="s">
        <v>568</v>
      </c>
      <c r="E2" s="22">
        <f t="shared" ref="E2:E66" si="0">LEN(D2)</f>
        <v>6</v>
      </c>
      <c r="F2" s="22" t="str">
        <f t="shared" ref="F2:F66" si="1">MID(D2,1,1)</f>
        <v>6</v>
      </c>
      <c r="G2" s="22" t="str">
        <f t="shared" ref="G2:G66" si="2">MID(D2,3,E2-4)</f>
        <v xml:space="preserve"> 5</v>
      </c>
      <c r="H2" s="22">
        <f t="shared" ref="H2:H66" si="3">LEN(C2)</f>
        <v>6</v>
      </c>
      <c r="I2" s="22" t="str">
        <f t="shared" ref="I2:I66" si="4">MID(C2,1,1)</f>
        <v>6</v>
      </c>
      <c r="J2" s="22" t="str">
        <f>MID(C2,3,H2-4)</f>
        <v xml:space="preserve"> 6</v>
      </c>
      <c r="K2" s="22">
        <f t="shared" ref="K2:K66" si="5">I2*12+J2</f>
        <v>78</v>
      </c>
      <c r="L2" s="22">
        <f>F2*12+G2</f>
        <v>77</v>
      </c>
      <c r="M2" t="s">
        <v>1598</v>
      </c>
    </row>
    <row r="3" spans="1:13" x14ac:dyDescent="0.45">
      <c r="A3">
        <v>2</v>
      </c>
      <c r="B3" t="s">
        <v>3</v>
      </c>
      <c r="C3" s="22" t="str">
        <f>INDEX('Combine Anthrometric'!J:J,MATCH('Player List'!B3,'Combine Anthrometric'!A:A,0))</f>
        <v>7' 2.75''</v>
      </c>
      <c r="D3" s="22" t="str">
        <f>INDEX('Combine Anthrometric'!F:F,MATCH('Player List'!B3,'Combine Anthrometric'!A:A,0))</f>
        <v>6' 6.5''</v>
      </c>
      <c r="E3" s="22">
        <f t="shared" si="0"/>
        <v>8</v>
      </c>
      <c r="F3" s="22" t="str">
        <f t="shared" si="1"/>
        <v>6</v>
      </c>
      <c r="G3" s="22" t="str">
        <f t="shared" si="2"/>
        <v xml:space="preserve"> 6.5</v>
      </c>
      <c r="H3" s="22">
        <f t="shared" si="3"/>
        <v>9</v>
      </c>
      <c r="I3" s="22" t="str">
        <f t="shared" si="4"/>
        <v>7</v>
      </c>
      <c r="J3" s="22" t="str">
        <f>MID(C3,3,H3-4)</f>
        <v xml:space="preserve"> 2.75</v>
      </c>
      <c r="K3" s="22">
        <f t="shared" si="5"/>
        <v>86.75</v>
      </c>
      <c r="L3" s="22">
        <f>F3*12+G3</f>
        <v>78.5</v>
      </c>
    </row>
    <row r="4" spans="1:13" x14ac:dyDescent="0.45">
      <c r="A4">
        <v>3</v>
      </c>
      <c r="B4" t="s">
        <v>4</v>
      </c>
      <c r="C4" s="22" t="str">
        <f>INDEX('Combine Anthrometric'!J:J,MATCH('Player List'!B4,'Combine Anthrometric'!A:A,0))</f>
        <v>7' 4.5''</v>
      </c>
      <c r="D4" s="22" t="str">
        <f>INDEX('Combine Anthrometric'!F:F,MATCH('Player List'!B4,'Combine Anthrometric'!A:A,0))</f>
        <v>6' 10.75''</v>
      </c>
      <c r="E4" s="22">
        <f t="shared" si="0"/>
        <v>10</v>
      </c>
      <c r="F4" s="22" t="str">
        <f t="shared" si="1"/>
        <v>6</v>
      </c>
      <c r="G4" s="22" t="str">
        <f t="shared" si="2"/>
        <v xml:space="preserve"> 10.75</v>
      </c>
      <c r="H4" s="22">
        <f t="shared" si="3"/>
        <v>8</v>
      </c>
      <c r="I4" s="22" t="str">
        <f t="shared" si="4"/>
        <v>7</v>
      </c>
      <c r="J4" s="22" t="str">
        <f t="shared" ref="J4:J70" si="6">MID(C4,3,H4-4)</f>
        <v xml:space="preserve"> 4.5</v>
      </c>
      <c r="K4" s="22">
        <f t="shared" si="5"/>
        <v>88.5</v>
      </c>
      <c r="L4" s="22">
        <f t="shared" ref="L4:L70" si="7">F4*12+G4</f>
        <v>82.75</v>
      </c>
    </row>
    <row r="5" spans="1:13" x14ac:dyDescent="0.45">
      <c r="A5" s="43">
        <v>4</v>
      </c>
      <c r="B5" t="s">
        <v>5</v>
      </c>
      <c r="C5" s="24" t="s">
        <v>615</v>
      </c>
      <c r="D5" s="24" t="s">
        <v>571</v>
      </c>
      <c r="E5" s="22">
        <f t="shared" si="0"/>
        <v>7</v>
      </c>
      <c r="F5" s="22" t="str">
        <f t="shared" si="1"/>
        <v>6</v>
      </c>
      <c r="G5" s="22" t="str">
        <f t="shared" si="2"/>
        <v xml:space="preserve"> 10</v>
      </c>
      <c r="H5" s="22">
        <f t="shared" si="3"/>
        <v>6</v>
      </c>
      <c r="I5" s="22" t="str">
        <f t="shared" si="4"/>
        <v>7</v>
      </c>
      <c r="J5" s="22" t="str">
        <f t="shared" si="6"/>
        <v xml:space="preserve"> 3</v>
      </c>
      <c r="K5" s="22">
        <f t="shared" si="5"/>
        <v>87</v>
      </c>
      <c r="L5" s="22">
        <f t="shared" si="7"/>
        <v>82</v>
      </c>
    </row>
    <row r="6" spans="1:13" x14ac:dyDescent="0.45">
      <c r="A6" s="43">
        <v>5</v>
      </c>
      <c r="B6" t="s">
        <v>6</v>
      </c>
      <c r="C6" s="25" t="s">
        <v>629</v>
      </c>
      <c r="D6" s="24" t="s">
        <v>568</v>
      </c>
      <c r="E6" s="22">
        <f t="shared" si="0"/>
        <v>6</v>
      </c>
      <c r="F6" s="22" t="str">
        <f t="shared" si="1"/>
        <v>6</v>
      </c>
      <c r="G6" s="22" t="str">
        <f t="shared" si="2"/>
        <v xml:space="preserve"> 5</v>
      </c>
      <c r="H6" s="22">
        <f t="shared" si="3"/>
        <v>6</v>
      </c>
      <c r="I6" s="22" t="str">
        <f t="shared" si="4"/>
        <v>6</v>
      </c>
      <c r="J6" s="22" t="str">
        <f t="shared" si="6"/>
        <v xml:space="preserve"> 9</v>
      </c>
      <c r="K6" s="22">
        <f t="shared" si="5"/>
        <v>81</v>
      </c>
      <c r="L6" s="22">
        <f t="shared" si="7"/>
        <v>77</v>
      </c>
      <c r="M6" t="s">
        <v>1599</v>
      </c>
    </row>
    <row r="7" spans="1:13" x14ac:dyDescent="0.45">
      <c r="A7" s="43">
        <v>6</v>
      </c>
      <c r="B7" t="s">
        <v>7</v>
      </c>
      <c r="C7" s="22" t="str">
        <f>INDEX('Combine Anthrometric'!J:J,MATCH('Player List'!B7,'Combine Anthrometric'!A:A,0))</f>
        <v>7' 4.75''</v>
      </c>
      <c r="D7" s="22" t="str">
        <f>INDEX('Combine Anthrometric'!F:F,MATCH('Player List'!B7,'Combine Anthrometric'!A:A,0))</f>
        <v>6' 9''</v>
      </c>
      <c r="E7" s="22">
        <f t="shared" si="0"/>
        <v>6</v>
      </c>
      <c r="F7" s="22" t="str">
        <f t="shared" si="1"/>
        <v>6</v>
      </c>
      <c r="G7" s="22" t="str">
        <f t="shared" si="2"/>
        <v xml:space="preserve"> 9</v>
      </c>
      <c r="H7" s="22">
        <f t="shared" si="3"/>
        <v>9</v>
      </c>
      <c r="I7" s="22" t="str">
        <f t="shared" si="4"/>
        <v>7</v>
      </c>
      <c r="J7" s="22" t="str">
        <f t="shared" si="6"/>
        <v xml:space="preserve"> 4.75</v>
      </c>
      <c r="K7" s="22">
        <f t="shared" si="5"/>
        <v>88.75</v>
      </c>
      <c r="L7" s="22">
        <f t="shared" si="7"/>
        <v>81</v>
      </c>
    </row>
    <row r="8" spans="1:13" x14ac:dyDescent="0.45">
      <c r="A8" s="43">
        <v>7</v>
      </c>
      <c r="B8" t="s">
        <v>8</v>
      </c>
      <c r="C8" s="22" t="str">
        <f>INDEX('Combine Anthrometric'!J:J,MATCH('Player List'!B8,'Combine Anthrometric'!A:A,0))</f>
        <v>7' 4.75''</v>
      </c>
      <c r="D8" s="22" t="str">
        <f>INDEX('Combine Anthrometric'!F:F,MATCH('Player List'!B8,'Combine Anthrometric'!A:A,0))</f>
        <v>6' 10''</v>
      </c>
      <c r="E8" s="22">
        <f t="shared" si="0"/>
        <v>7</v>
      </c>
      <c r="F8" s="22" t="str">
        <f t="shared" si="1"/>
        <v>6</v>
      </c>
      <c r="G8" s="22" t="str">
        <f t="shared" si="2"/>
        <v xml:space="preserve"> 10</v>
      </c>
      <c r="H8" s="22">
        <f t="shared" si="3"/>
        <v>9</v>
      </c>
      <c r="I8" s="22" t="str">
        <f t="shared" si="4"/>
        <v>7</v>
      </c>
      <c r="J8" s="22" t="str">
        <f t="shared" si="6"/>
        <v xml:space="preserve"> 4.75</v>
      </c>
      <c r="K8" s="22">
        <f t="shared" si="5"/>
        <v>88.75</v>
      </c>
      <c r="L8" s="22">
        <f t="shared" si="7"/>
        <v>82</v>
      </c>
    </row>
    <row r="9" spans="1:13" x14ac:dyDescent="0.45">
      <c r="A9" s="43">
        <v>8</v>
      </c>
      <c r="B9" t="s">
        <v>9</v>
      </c>
      <c r="C9" s="22" t="str">
        <f>INDEX('Combine Anthrometric'!J:J,MATCH('Player List'!B9,'Combine Anthrometric'!A:A,0))</f>
        <v>7' 5.25''</v>
      </c>
      <c r="D9" s="22" t="str">
        <f>INDEX('Combine Anthrometric'!F:F,MATCH('Player List'!B9,'Combine Anthrometric'!A:A,0))</f>
        <v>6' 9''</v>
      </c>
      <c r="E9" s="22">
        <f t="shared" si="0"/>
        <v>6</v>
      </c>
      <c r="F9" s="22" t="str">
        <f t="shared" si="1"/>
        <v>6</v>
      </c>
      <c r="G9" s="22" t="str">
        <f t="shared" si="2"/>
        <v xml:space="preserve"> 9</v>
      </c>
      <c r="H9" s="22">
        <f t="shared" si="3"/>
        <v>9</v>
      </c>
      <c r="I9" s="22" t="str">
        <f t="shared" si="4"/>
        <v>7</v>
      </c>
      <c r="J9" s="22" t="str">
        <f t="shared" si="6"/>
        <v xml:space="preserve"> 5.25</v>
      </c>
      <c r="K9" s="22">
        <f t="shared" si="5"/>
        <v>89.25</v>
      </c>
      <c r="L9" s="22">
        <f t="shared" si="7"/>
        <v>81</v>
      </c>
    </row>
    <row r="10" spans="1:13" x14ac:dyDescent="0.45">
      <c r="A10" s="43">
        <v>9</v>
      </c>
      <c r="B10" t="s">
        <v>10</v>
      </c>
      <c r="C10" s="22" t="str">
        <f>INDEX('Combine Anthrometric'!J:J,MATCH('Player List'!B10,'Combine Anthrometric'!A:A,0))</f>
        <v>6' 9.25''</v>
      </c>
      <c r="D10" s="22" t="str">
        <f>INDEX('Combine Anthrometric'!F:F,MATCH('Player List'!B10,'Combine Anthrometric'!A:A,0))</f>
        <v>6' 1''</v>
      </c>
      <c r="E10" s="22">
        <f t="shared" si="0"/>
        <v>6</v>
      </c>
      <c r="F10" s="22" t="str">
        <f t="shared" si="1"/>
        <v>6</v>
      </c>
      <c r="G10" s="22" t="str">
        <f t="shared" si="2"/>
        <v xml:space="preserve"> 1</v>
      </c>
      <c r="H10" s="22">
        <f t="shared" si="3"/>
        <v>9</v>
      </c>
      <c r="I10" s="22" t="str">
        <f t="shared" si="4"/>
        <v>6</v>
      </c>
      <c r="J10" s="22" t="str">
        <f t="shared" si="6"/>
        <v xml:space="preserve"> 9.25</v>
      </c>
      <c r="K10" s="22">
        <f t="shared" si="5"/>
        <v>81.25</v>
      </c>
      <c r="L10" s="22">
        <f t="shared" si="7"/>
        <v>73</v>
      </c>
    </row>
    <row r="11" spans="1:13" x14ac:dyDescent="0.45">
      <c r="A11" s="43">
        <v>10</v>
      </c>
      <c r="B11" t="s">
        <v>11</v>
      </c>
      <c r="C11" s="22" t="str">
        <f>INDEX('Combine Anthrometric'!J:J,MATCH('Player List'!B11,'Combine Anthrometric'!A:A,0))</f>
        <v>6' 9''</v>
      </c>
      <c r="D11" s="22" t="str">
        <f>INDEX('Combine Anthrometric'!F:F,MATCH('Player List'!B11,'Combine Anthrometric'!A:A,0))</f>
        <v>6' 3.5''</v>
      </c>
      <c r="E11" s="22">
        <f t="shared" si="0"/>
        <v>8</v>
      </c>
      <c r="F11" s="22" t="str">
        <f t="shared" si="1"/>
        <v>6</v>
      </c>
      <c r="G11" s="22" t="str">
        <f t="shared" si="2"/>
        <v xml:space="preserve"> 3.5</v>
      </c>
      <c r="H11" s="22">
        <f t="shared" si="3"/>
        <v>6</v>
      </c>
      <c r="I11" s="22" t="str">
        <f t="shared" si="4"/>
        <v>6</v>
      </c>
      <c r="J11" s="22" t="str">
        <f t="shared" si="6"/>
        <v xml:space="preserve"> 9</v>
      </c>
      <c r="K11" s="22">
        <f t="shared" si="5"/>
        <v>81</v>
      </c>
      <c r="L11" s="22">
        <f t="shared" si="7"/>
        <v>75.5</v>
      </c>
    </row>
    <row r="12" spans="1:13" x14ac:dyDescent="0.45">
      <c r="A12" s="43">
        <v>11</v>
      </c>
      <c r="B12" t="s">
        <v>12</v>
      </c>
      <c r="C12" s="22" t="str">
        <f>INDEX('Combine Anthrometric'!J:J,MATCH('Player List'!B12,'Combine Anthrometric'!A:A,0))</f>
        <v>7' 3.25''</v>
      </c>
      <c r="D12" s="22" t="str">
        <f>INDEX('Combine Anthrometric'!F:F,MATCH('Player List'!B12,'Combine Anthrometric'!A:A,0))</f>
        <v>6' 7.25''</v>
      </c>
      <c r="E12" s="22">
        <f t="shared" si="0"/>
        <v>9</v>
      </c>
      <c r="F12" s="22" t="str">
        <f t="shared" si="1"/>
        <v>6</v>
      </c>
      <c r="G12" s="22" t="str">
        <f t="shared" si="2"/>
        <v xml:space="preserve"> 7.25</v>
      </c>
      <c r="H12" s="22">
        <f t="shared" si="3"/>
        <v>9</v>
      </c>
      <c r="I12" s="22" t="str">
        <f t="shared" si="4"/>
        <v>7</v>
      </c>
      <c r="J12" s="22" t="str">
        <f t="shared" si="6"/>
        <v xml:space="preserve"> 3.25</v>
      </c>
      <c r="K12" s="22">
        <f t="shared" si="5"/>
        <v>87.25</v>
      </c>
      <c r="L12" s="22">
        <f t="shared" si="7"/>
        <v>79.25</v>
      </c>
    </row>
    <row r="13" spans="1:13" x14ac:dyDescent="0.45">
      <c r="A13" s="43">
        <v>12</v>
      </c>
      <c r="B13" t="s">
        <v>13</v>
      </c>
      <c r="C13" s="22" t="str">
        <f>INDEX('Combine Anthrometric'!J:J,MATCH('Player List'!B13,'Combine Anthrometric'!A:A,0))</f>
        <v>6' 11.75''</v>
      </c>
      <c r="D13" s="22" t="str">
        <f>INDEX('Combine Anthrometric'!F:F,MATCH('Player List'!B13,'Combine Anthrometric'!A:A,0))</f>
        <v>6' 5.25''</v>
      </c>
      <c r="E13" s="22">
        <f t="shared" si="0"/>
        <v>9</v>
      </c>
      <c r="F13" s="22" t="str">
        <f t="shared" si="1"/>
        <v>6</v>
      </c>
      <c r="G13" s="22" t="str">
        <f t="shared" si="2"/>
        <v xml:space="preserve"> 5.25</v>
      </c>
      <c r="H13" s="22">
        <f t="shared" si="3"/>
        <v>10</v>
      </c>
      <c r="I13" s="22" t="str">
        <f t="shared" si="4"/>
        <v>6</v>
      </c>
      <c r="J13" s="22" t="str">
        <f t="shared" si="6"/>
        <v xml:space="preserve"> 11.75</v>
      </c>
      <c r="K13" s="22">
        <f t="shared" si="5"/>
        <v>83.75</v>
      </c>
      <c r="L13" s="22">
        <f t="shared" si="7"/>
        <v>77.25</v>
      </c>
    </row>
    <row r="14" spans="1:13" x14ac:dyDescent="0.45">
      <c r="A14" s="43">
        <v>13</v>
      </c>
      <c r="B14" t="s">
        <v>14</v>
      </c>
      <c r="C14" s="22" t="str">
        <f>INDEX('Combine Anthrometric'!J:J,MATCH('Player List'!B14,'Combine Anthrometric'!A:A,0))</f>
        <v>7' 2.75''</v>
      </c>
      <c r="D14" s="22" t="str">
        <f>INDEX('Combine Anthrometric'!F:F,MATCH('Player List'!B14,'Combine Anthrometric'!A:A,0))</f>
        <v>6' 7.5''</v>
      </c>
      <c r="E14" s="22">
        <f t="shared" si="0"/>
        <v>8</v>
      </c>
      <c r="F14" s="22" t="str">
        <f t="shared" si="1"/>
        <v>6</v>
      </c>
      <c r="G14" s="22" t="str">
        <f t="shared" si="2"/>
        <v xml:space="preserve"> 7.5</v>
      </c>
      <c r="H14" s="22">
        <f t="shared" si="3"/>
        <v>9</v>
      </c>
      <c r="I14" s="22" t="str">
        <f t="shared" si="4"/>
        <v>7</v>
      </c>
      <c r="J14" s="22" t="str">
        <f t="shared" si="6"/>
        <v xml:space="preserve"> 2.75</v>
      </c>
      <c r="K14" s="22">
        <f t="shared" si="5"/>
        <v>86.75</v>
      </c>
      <c r="L14" s="22">
        <f t="shared" si="7"/>
        <v>79.5</v>
      </c>
    </row>
    <row r="15" spans="1:13" x14ac:dyDescent="0.45">
      <c r="A15" s="43">
        <v>14</v>
      </c>
      <c r="B15" t="s">
        <v>15</v>
      </c>
      <c r="C15" s="24" t="s">
        <v>629</v>
      </c>
      <c r="D15" s="24" t="s">
        <v>571</v>
      </c>
      <c r="E15" s="22">
        <f t="shared" si="0"/>
        <v>7</v>
      </c>
      <c r="F15" s="22" t="str">
        <f t="shared" si="1"/>
        <v>6</v>
      </c>
      <c r="G15" s="22" t="str">
        <f t="shared" si="2"/>
        <v xml:space="preserve"> 10</v>
      </c>
      <c r="H15" s="22">
        <f t="shared" si="3"/>
        <v>6</v>
      </c>
      <c r="I15" s="22" t="str">
        <f t="shared" si="4"/>
        <v>6</v>
      </c>
      <c r="J15" s="22" t="str">
        <f t="shared" si="6"/>
        <v xml:space="preserve"> 9</v>
      </c>
      <c r="K15" s="22">
        <f t="shared" si="5"/>
        <v>81</v>
      </c>
      <c r="L15" s="22">
        <f t="shared" si="7"/>
        <v>82</v>
      </c>
    </row>
    <row r="16" spans="1:13" x14ac:dyDescent="0.45">
      <c r="A16" s="43">
        <v>15</v>
      </c>
      <c r="B16" t="s">
        <v>16</v>
      </c>
      <c r="C16" s="22" t="str">
        <f>INDEX('Combine Anthrometric'!J:J,MATCH('Player List'!B16,'Combine Anthrometric'!A:A,0))</f>
        <v>7' 6.25''</v>
      </c>
      <c r="D16" s="22" t="str">
        <f>INDEX('Combine Anthrometric'!F:F,MATCH('Player List'!B16,'Combine Anthrometric'!A:A,0))</f>
        <v>6' 8.5''</v>
      </c>
      <c r="E16" s="22">
        <f t="shared" si="0"/>
        <v>8</v>
      </c>
      <c r="F16" s="22" t="str">
        <f t="shared" si="1"/>
        <v>6</v>
      </c>
      <c r="G16" s="22" t="str">
        <f t="shared" si="2"/>
        <v xml:space="preserve"> 8.5</v>
      </c>
      <c r="H16" s="22">
        <f t="shared" si="3"/>
        <v>9</v>
      </c>
      <c r="I16" s="22" t="str">
        <f t="shared" si="4"/>
        <v>7</v>
      </c>
      <c r="J16" s="22" t="str">
        <f t="shared" si="6"/>
        <v xml:space="preserve"> 6.25</v>
      </c>
      <c r="K16" s="22">
        <f t="shared" si="5"/>
        <v>90.25</v>
      </c>
      <c r="L16" s="22">
        <f t="shared" si="7"/>
        <v>80.5</v>
      </c>
    </row>
    <row r="17" spans="1:13" x14ac:dyDescent="0.45">
      <c r="A17" s="43">
        <v>16</v>
      </c>
      <c r="B17" t="s">
        <v>17</v>
      </c>
      <c r="C17" s="25" t="s">
        <v>615</v>
      </c>
      <c r="D17" s="25" t="s">
        <v>563</v>
      </c>
      <c r="E17" s="22">
        <f t="shared" si="0"/>
        <v>7</v>
      </c>
      <c r="F17" s="22" t="str">
        <f t="shared" si="1"/>
        <v>6</v>
      </c>
      <c r="G17" s="22" t="str">
        <f t="shared" si="2"/>
        <v xml:space="preserve"> 11</v>
      </c>
      <c r="H17" s="22">
        <f t="shared" si="3"/>
        <v>6</v>
      </c>
      <c r="I17" s="22" t="str">
        <f t="shared" si="4"/>
        <v>7</v>
      </c>
      <c r="J17" s="22" t="str">
        <f t="shared" si="6"/>
        <v xml:space="preserve"> 3</v>
      </c>
      <c r="K17" s="22">
        <f t="shared" si="5"/>
        <v>87</v>
      </c>
      <c r="L17" s="22">
        <f t="shared" si="7"/>
        <v>83</v>
      </c>
      <c r="M17" t="s">
        <v>1600</v>
      </c>
    </row>
    <row r="18" spans="1:13" x14ac:dyDescent="0.45">
      <c r="A18" s="43">
        <v>17</v>
      </c>
      <c r="B18" t="s">
        <v>18</v>
      </c>
      <c r="C18" s="22" t="str">
        <f>INDEX('Combine Anthrometric'!J:J,MATCH('Player List'!B18,'Combine Anthrometric'!A:A,0))</f>
        <v>7' 0''</v>
      </c>
      <c r="D18" s="22" t="str">
        <f>INDEX('Combine Anthrometric'!F:F,MATCH('Player List'!B18,'Combine Anthrometric'!A:A,0))</f>
        <v>6' 6.25''</v>
      </c>
      <c r="E18" s="22">
        <f t="shared" si="0"/>
        <v>9</v>
      </c>
      <c r="F18" s="22" t="str">
        <f t="shared" si="1"/>
        <v>6</v>
      </c>
      <c r="G18" s="22" t="str">
        <f t="shared" si="2"/>
        <v xml:space="preserve"> 6.25</v>
      </c>
      <c r="H18" s="22">
        <f t="shared" si="3"/>
        <v>6</v>
      </c>
      <c r="I18" s="22" t="str">
        <f t="shared" si="4"/>
        <v>7</v>
      </c>
      <c r="J18" s="22" t="str">
        <f t="shared" si="6"/>
        <v xml:space="preserve"> 0</v>
      </c>
      <c r="K18" s="22">
        <f t="shared" si="5"/>
        <v>84</v>
      </c>
      <c r="L18" s="22">
        <f t="shared" si="7"/>
        <v>78.25</v>
      </c>
    </row>
    <row r="19" spans="1:13" x14ac:dyDescent="0.45">
      <c r="A19" s="43">
        <v>18</v>
      </c>
      <c r="B19" t="s">
        <v>19</v>
      </c>
      <c r="C19" s="22" t="str">
        <f>INDEX('Combine Anthrometric'!J:J,MATCH('Player List'!B19,'Combine Anthrometric'!A:A,0))</f>
        <v>7' 2.25''</v>
      </c>
      <c r="D19" s="22" t="str">
        <f>INDEX('Combine Anthrometric'!F:F,MATCH('Player List'!B19,'Combine Anthrometric'!A:A,0))</f>
        <v>6' 6.25''</v>
      </c>
      <c r="E19" s="22">
        <f t="shared" si="0"/>
        <v>9</v>
      </c>
      <c r="F19" s="22" t="str">
        <f t="shared" si="1"/>
        <v>6</v>
      </c>
      <c r="G19" s="22" t="str">
        <f t="shared" si="2"/>
        <v xml:space="preserve"> 6.25</v>
      </c>
      <c r="H19" s="22">
        <f t="shared" si="3"/>
        <v>9</v>
      </c>
      <c r="I19" s="22" t="str">
        <f t="shared" si="4"/>
        <v>7</v>
      </c>
      <c r="J19" s="22" t="str">
        <f t="shared" si="6"/>
        <v xml:space="preserve"> 2.25</v>
      </c>
      <c r="K19" s="22">
        <f t="shared" si="5"/>
        <v>86.25</v>
      </c>
      <c r="L19" s="22">
        <f t="shared" si="7"/>
        <v>78.25</v>
      </c>
    </row>
    <row r="20" spans="1:13" x14ac:dyDescent="0.45">
      <c r="A20" s="43">
        <v>19</v>
      </c>
      <c r="B20" t="s">
        <v>20</v>
      </c>
      <c r="C20" s="24" t="s">
        <v>543</v>
      </c>
      <c r="D20" s="24" t="s">
        <v>543</v>
      </c>
      <c r="E20" s="22">
        <f t="shared" si="0"/>
        <v>6</v>
      </c>
      <c r="F20" s="22" t="str">
        <f t="shared" si="1"/>
        <v>6</v>
      </c>
      <c r="G20" s="22" t="str">
        <f t="shared" si="2"/>
        <v xml:space="preserve"> 3</v>
      </c>
      <c r="H20" s="22">
        <f t="shared" si="3"/>
        <v>6</v>
      </c>
      <c r="I20" s="22" t="str">
        <f t="shared" si="4"/>
        <v>6</v>
      </c>
      <c r="J20" s="22" t="str">
        <f t="shared" si="6"/>
        <v xml:space="preserve"> 3</v>
      </c>
      <c r="K20" s="22">
        <f t="shared" si="5"/>
        <v>75</v>
      </c>
      <c r="L20" s="22">
        <f t="shared" si="7"/>
        <v>75</v>
      </c>
    </row>
    <row r="21" spans="1:13" x14ac:dyDescent="0.45">
      <c r="A21" s="43">
        <v>20</v>
      </c>
      <c r="B21" t="s">
        <v>21</v>
      </c>
      <c r="C21" s="22" t="str">
        <f>INDEX('Combine Anthrometric'!J:J,MATCH('Player List'!B21,'Combine Anthrometric'!A:A,0))</f>
        <v>7' 2''</v>
      </c>
      <c r="D21" s="22" t="str">
        <f>INDEX('Combine Anthrometric'!F:F,MATCH('Player List'!B21,'Combine Anthrometric'!A:A,0))</f>
        <v>6' 7''</v>
      </c>
      <c r="E21" s="22">
        <f t="shared" si="0"/>
        <v>6</v>
      </c>
      <c r="F21" s="22" t="str">
        <f t="shared" si="1"/>
        <v>6</v>
      </c>
      <c r="G21" s="22" t="str">
        <f t="shared" si="2"/>
        <v xml:space="preserve"> 7</v>
      </c>
      <c r="H21" s="22">
        <f t="shared" si="3"/>
        <v>6</v>
      </c>
      <c r="I21" s="22" t="str">
        <f t="shared" si="4"/>
        <v>7</v>
      </c>
      <c r="J21" s="22" t="str">
        <f t="shared" si="6"/>
        <v xml:space="preserve"> 2</v>
      </c>
      <c r="K21" s="22">
        <f t="shared" si="5"/>
        <v>86</v>
      </c>
      <c r="L21" s="22">
        <f t="shared" si="7"/>
        <v>79</v>
      </c>
    </row>
    <row r="22" spans="1:13" x14ac:dyDescent="0.45">
      <c r="A22" s="43">
        <v>21</v>
      </c>
      <c r="B22" t="s">
        <v>22</v>
      </c>
      <c r="C22" s="22" t="str">
        <f>INDEX('Combine Anthrometric'!J:J,MATCH('Player List'!B22,'Combine Anthrometric'!A:A,0))</f>
        <v>6' 10.75''</v>
      </c>
      <c r="D22" s="22" t="str">
        <f>INDEX('Combine Anthrometric'!F:F,MATCH('Player List'!B22,'Combine Anthrometric'!A:A,0))</f>
        <v>6' 7.5''</v>
      </c>
      <c r="E22" s="22">
        <f t="shared" si="0"/>
        <v>8</v>
      </c>
      <c r="F22" s="22" t="str">
        <f t="shared" si="1"/>
        <v>6</v>
      </c>
      <c r="G22" s="22" t="str">
        <f t="shared" si="2"/>
        <v xml:space="preserve"> 7.5</v>
      </c>
      <c r="H22" s="22">
        <f t="shared" si="3"/>
        <v>10</v>
      </c>
      <c r="I22" s="22" t="str">
        <f t="shared" si="4"/>
        <v>6</v>
      </c>
      <c r="J22" s="22" t="str">
        <f t="shared" si="6"/>
        <v xml:space="preserve"> 10.75</v>
      </c>
      <c r="K22" s="22">
        <f t="shared" si="5"/>
        <v>82.75</v>
      </c>
      <c r="L22" s="22">
        <f t="shared" si="7"/>
        <v>79.5</v>
      </c>
    </row>
    <row r="23" spans="1:13" x14ac:dyDescent="0.45">
      <c r="A23" s="43">
        <v>22</v>
      </c>
      <c r="B23" t="s">
        <v>23</v>
      </c>
      <c r="C23" s="22" t="str">
        <f>INDEX('Combine Anthrometric'!J:J,MATCH('Player List'!B23,'Combine Anthrometric'!A:A,0))</f>
        <v>6' 10''</v>
      </c>
      <c r="D23" s="22" t="str">
        <f>INDEX('Combine Anthrometric'!F:F,MATCH('Player List'!B23,'Combine Anthrometric'!A:A,0))</f>
        <v>6' 5.5''</v>
      </c>
      <c r="E23" s="22">
        <f t="shared" si="0"/>
        <v>8</v>
      </c>
      <c r="F23" s="22" t="str">
        <f t="shared" si="1"/>
        <v>6</v>
      </c>
      <c r="G23" s="22" t="str">
        <f t="shared" si="2"/>
        <v xml:space="preserve"> 5.5</v>
      </c>
      <c r="H23" s="22">
        <f t="shared" si="3"/>
        <v>7</v>
      </c>
      <c r="I23" s="22" t="str">
        <f t="shared" si="4"/>
        <v>6</v>
      </c>
      <c r="J23" s="22" t="str">
        <f t="shared" si="6"/>
        <v xml:space="preserve"> 10</v>
      </c>
      <c r="K23" s="22">
        <f t="shared" si="5"/>
        <v>82</v>
      </c>
      <c r="L23" s="22">
        <f t="shared" si="7"/>
        <v>77.5</v>
      </c>
    </row>
    <row r="24" spans="1:13" x14ac:dyDescent="0.45">
      <c r="A24" s="43">
        <v>23</v>
      </c>
      <c r="B24" t="s">
        <v>24</v>
      </c>
      <c r="C24" s="24" t="s">
        <v>621</v>
      </c>
      <c r="D24" s="24" t="s">
        <v>563</v>
      </c>
      <c r="E24" s="22">
        <f t="shared" si="0"/>
        <v>7</v>
      </c>
      <c r="F24" s="22" t="str">
        <f t="shared" si="1"/>
        <v>6</v>
      </c>
      <c r="G24" s="22" t="str">
        <f t="shared" si="2"/>
        <v xml:space="preserve"> 11</v>
      </c>
      <c r="H24" s="22">
        <f t="shared" si="3"/>
        <v>6</v>
      </c>
      <c r="I24" s="22" t="str">
        <f t="shared" si="4"/>
        <v>7</v>
      </c>
      <c r="J24" s="22" t="str">
        <f t="shared" si="6"/>
        <v xml:space="preserve"> 2</v>
      </c>
      <c r="K24" s="22">
        <f t="shared" si="5"/>
        <v>86</v>
      </c>
      <c r="L24" s="22">
        <f t="shared" si="7"/>
        <v>83</v>
      </c>
    </row>
    <row r="25" spans="1:13" x14ac:dyDescent="0.45">
      <c r="A25" s="43">
        <v>24</v>
      </c>
      <c r="B25" t="s">
        <v>25</v>
      </c>
      <c r="C25" s="22" t="str">
        <f>INDEX('Combine Anthrometric'!J:J,MATCH('Player List'!B25,'Combine Anthrometric'!A:A,0))</f>
        <v>6' 3.5''</v>
      </c>
      <c r="D25" s="22" t="str">
        <f>INDEX('Combine Anthrometric'!F:F,MATCH('Player List'!B25,'Combine Anthrometric'!A:A,0))</f>
        <v>5' 10''</v>
      </c>
      <c r="E25" s="22">
        <f t="shared" si="0"/>
        <v>7</v>
      </c>
      <c r="F25" s="22" t="str">
        <f t="shared" si="1"/>
        <v>5</v>
      </c>
      <c r="G25" s="22" t="str">
        <f t="shared" si="2"/>
        <v xml:space="preserve"> 10</v>
      </c>
      <c r="H25" s="22">
        <f t="shared" si="3"/>
        <v>8</v>
      </c>
      <c r="I25" s="22" t="str">
        <f t="shared" si="4"/>
        <v>6</v>
      </c>
      <c r="J25" s="22" t="str">
        <f t="shared" si="6"/>
        <v xml:space="preserve"> 3.5</v>
      </c>
      <c r="K25" s="22">
        <f t="shared" si="5"/>
        <v>75.5</v>
      </c>
      <c r="L25" s="22">
        <f t="shared" si="7"/>
        <v>70</v>
      </c>
    </row>
    <row r="26" spans="1:13" x14ac:dyDescent="0.45">
      <c r="A26" s="43">
        <v>25</v>
      </c>
      <c r="B26" t="s">
        <v>26</v>
      </c>
      <c r="C26" s="22" t="str">
        <f>INDEX('Combine Anthrometric'!J:J,MATCH('Player List'!B26,'Combine Anthrometric'!A:A,0))</f>
        <v>6' 11.25''</v>
      </c>
      <c r="D26" s="22" t="str">
        <f>INDEX('Combine Anthrometric'!F:F,MATCH('Player List'!B26,'Combine Anthrometric'!A:A,0))</f>
        <v>6' 7.5''</v>
      </c>
      <c r="E26" s="22">
        <f t="shared" si="0"/>
        <v>8</v>
      </c>
      <c r="F26" s="22" t="str">
        <f t="shared" si="1"/>
        <v>6</v>
      </c>
      <c r="G26" s="22" t="str">
        <f t="shared" si="2"/>
        <v xml:space="preserve"> 7.5</v>
      </c>
      <c r="H26" s="22">
        <f t="shared" si="3"/>
        <v>10</v>
      </c>
      <c r="I26" s="22" t="str">
        <f t="shared" si="4"/>
        <v>6</v>
      </c>
      <c r="J26" s="22" t="str">
        <f t="shared" si="6"/>
        <v xml:space="preserve"> 11.25</v>
      </c>
      <c r="K26" s="22">
        <f t="shared" si="5"/>
        <v>83.25</v>
      </c>
      <c r="L26" s="22">
        <f t="shared" si="7"/>
        <v>79.5</v>
      </c>
    </row>
    <row r="27" spans="1:13" x14ac:dyDescent="0.45">
      <c r="A27" s="43">
        <v>26</v>
      </c>
      <c r="B27" t="s">
        <v>27</v>
      </c>
      <c r="C27" s="22" t="str">
        <f>INDEX('Combine Anthrometric'!J:J,MATCH('Player List'!B27,'Combine Anthrometric'!A:A,0))</f>
        <v>6' 10''</v>
      </c>
      <c r="D27" s="22" t="str">
        <f>INDEX('Combine Anthrometric'!F:F,MATCH('Player List'!B27,'Combine Anthrometric'!A:A,0))</f>
        <v>6' 4.75''</v>
      </c>
      <c r="E27" s="22">
        <f t="shared" si="0"/>
        <v>9</v>
      </c>
      <c r="F27" s="22" t="str">
        <f t="shared" si="1"/>
        <v>6</v>
      </c>
      <c r="G27" s="22" t="str">
        <f t="shared" si="2"/>
        <v xml:space="preserve"> 4.75</v>
      </c>
      <c r="H27" s="22">
        <f t="shared" si="3"/>
        <v>7</v>
      </c>
      <c r="I27" s="22" t="str">
        <f t="shared" si="4"/>
        <v>6</v>
      </c>
      <c r="J27" s="22" t="str">
        <f t="shared" si="6"/>
        <v xml:space="preserve"> 10</v>
      </c>
      <c r="K27" s="22">
        <f t="shared" si="5"/>
        <v>82</v>
      </c>
      <c r="L27" s="22">
        <f t="shared" si="7"/>
        <v>76.75</v>
      </c>
    </row>
    <row r="28" spans="1:13" x14ac:dyDescent="0.45">
      <c r="A28" s="43">
        <v>27</v>
      </c>
      <c r="B28" t="s">
        <v>28</v>
      </c>
      <c r="C28" s="22" t="str">
        <f>INDEX('Combine Anthrometric'!J:J,MATCH('Player List'!B28,'Combine Anthrometric'!A:A,0))</f>
        <v>6' 9.75''</v>
      </c>
      <c r="D28" s="22" t="str">
        <f>INDEX('Combine Anthrometric'!F:F,MATCH('Player List'!B28,'Combine Anthrometric'!A:A,0))</f>
        <v>6' 3.25''</v>
      </c>
      <c r="E28" s="22">
        <f t="shared" si="0"/>
        <v>9</v>
      </c>
      <c r="F28" s="22" t="str">
        <f t="shared" si="1"/>
        <v>6</v>
      </c>
      <c r="G28" s="22" t="str">
        <f t="shared" si="2"/>
        <v xml:space="preserve"> 3.25</v>
      </c>
      <c r="H28" s="22">
        <f t="shared" si="3"/>
        <v>9</v>
      </c>
      <c r="I28" s="22" t="str">
        <f t="shared" si="4"/>
        <v>6</v>
      </c>
      <c r="J28" s="22" t="str">
        <f t="shared" si="6"/>
        <v xml:space="preserve"> 9.75</v>
      </c>
      <c r="K28" s="22">
        <f t="shared" si="5"/>
        <v>81.75</v>
      </c>
      <c r="L28" s="22">
        <f t="shared" si="7"/>
        <v>75.25</v>
      </c>
    </row>
    <row r="29" spans="1:13" x14ac:dyDescent="0.45">
      <c r="A29" s="43">
        <v>28</v>
      </c>
      <c r="B29" t="s">
        <v>29</v>
      </c>
      <c r="C29" s="24" t="s">
        <v>571</v>
      </c>
      <c r="D29" s="24" t="s">
        <v>599</v>
      </c>
      <c r="E29" s="22">
        <f t="shared" si="0"/>
        <v>6</v>
      </c>
      <c r="F29" s="22" t="str">
        <f t="shared" si="1"/>
        <v>6</v>
      </c>
      <c r="G29" s="22" t="str">
        <f t="shared" si="2"/>
        <v xml:space="preserve"> 4</v>
      </c>
      <c r="H29" s="22">
        <f t="shared" si="3"/>
        <v>7</v>
      </c>
      <c r="I29" s="22" t="str">
        <f t="shared" si="4"/>
        <v>6</v>
      </c>
      <c r="J29" s="22" t="str">
        <f t="shared" si="6"/>
        <v xml:space="preserve"> 10</v>
      </c>
      <c r="K29" s="22">
        <f t="shared" si="5"/>
        <v>82</v>
      </c>
      <c r="L29" s="22">
        <f t="shared" si="7"/>
        <v>76</v>
      </c>
    </row>
    <row r="30" spans="1:13" x14ac:dyDescent="0.45">
      <c r="A30" s="43">
        <v>29</v>
      </c>
      <c r="B30" t="s">
        <v>30</v>
      </c>
      <c r="C30" s="24" t="s">
        <v>618</v>
      </c>
      <c r="D30" s="24" t="s">
        <v>608</v>
      </c>
      <c r="E30" s="22">
        <f t="shared" si="0"/>
        <v>6</v>
      </c>
      <c r="F30" s="22" t="str">
        <f t="shared" si="1"/>
        <v>6</v>
      </c>
      <c r="G30" s="22" t="str">
        <f t="shared" si="2"/>
        <v xml:space="preserve"> 6</v>
      </c>
      <c r="H30" s="22">
        <f t="shared" si="3"/>
        <v>8</v>
      </c>
      <c r="I30" s="22" t="str">
        <f t="shared" si="4"/>
        <v>6</v>
      </c>
      <c r="J30" s="22" t="str">
        <f t="shared" si="6"/>
        <v xml:space="preserve"> 8.5</v>
      </c>
      <c r="K30" s="22">
        <f t="shared" si="5"/>
        <v>80.5</v>
      </c>
      <c r="L30" s="22">
        <f t="shared" si="7"/>
        <v>78</v>
      </c>
    </row>
    <row r="31" spans="1:13" x14ac:dyDescent="0.45">
      <c r="A31" s="43">
        <v>30</v>
      </c>
      <c r="B31" t="s">
        <v>31</v>
      </c>
      <c r="C31" s="24" t="s">
        <v>626</v>
      </c>
      <c r="D31" s="24" t="s">
        <v>626</v>
      </c>
      <c r="E31" s="22">
        <f t="shared" si="0"/>
        <v>10</v>
      </c>
      <c r="F31" s="22" t="str">
        <f t="shared" si="1"/>
        <v>5</v>
      </c>
      <c r="G31" s="22" t="str">
        <f t="shared" si="2"/>
        <v xml:space="preserve"> 10.75</v>
      </c>
      <c r="H31" s="22">
        <f t="shared" si="3"/>
        <v>10</v>
      </c>
      <c r="I31" s="22" t="str">
        <f t="shared" si="4"/>
        <v>5</v>
      </c>
      <c r="J31" s="22" t="str">
        <f t="shared" si="6"/>
        <v xml:space="preserve"> 10.75</v>
      </c>
      <c r="K31" s="22">
        <f t="shared" si="5"/>
        <v>70.75</v>
      </c>
      <c r="L31" s="22">
        <f t="shared" si="7"/>
        <v>70.75</v>
      </c>
    </row>
    <row r="32" spans="1:13" x14ac:dyDescent="0.45">
      <c r="A32" s="43">
        <v>31</v>
      </c>
      <c r="B32" t="s">
        <v>32</v>
      </c>
      <c r="C32" s="22" t="str">
        <f>INDEX('Combine Anthrometric'!J:J,MATCH('Player List'!B32,'Combine Anthrometric'!A:A,0))</f>
        <v>6' 11.25''</v>
      </c>
      <c r="D32" s="22" t="str">
        <f>INDEX('Combine Anthrometric'!F:F,MATCH('Player List'!B32,'Combine Anthrometric'!A:A,0))</f>
        <v>6' 7''</v>
      </c>
      <c r="E32" s="22">
        <f t="shared" si="0"/>
        <v>6</v>
      </c>
      <c r="F32" s="22" t="str">
        <f t="shared" si="1"/>
        <v>6</v>
      </c>
      <c r="G32" s="22" t="str">
        <f t="shared" si="2"/>
        <v xml:space="preserve"> 7</v>
      </c>
      <c r="H32" s="22">
        <f t="shared" si="3"/>
        <v>10</v>
      </c>
      <c r="I32" s="22" t="str">
        <f t="shared" si="4"/>
        <v>6</v>
      </c>
      <c r="J32" s="22" t="str">
        <f t="shared" si="6"/>
        <v xml:space="preserve"> 11.25</v>
      </c>
      <c r="K32" s="22">
        <f t="shared" si="5"/>
        <v>83.25</v>
      </c>
      <c r="L32" s="22">
        <f t="shared" si="7"/>
        <v>79</v>
      </c>
    </row>
    <row r="33" spans="1:13" x14ac:dyDescent="0.45">
      <c r="A33" s="43">
        <v>32</v>
      </c>
      <c r="B33" t="s">
        <v>33</v>
      </c>
      <c r="C33" s="22" t="str">
        <f>INDEX('Combine Anthrometric'!J:J,MATCH('Player List'!B33,'Combine Anthrometric'!A:A,0))</f>
        <v>6' 9.75''</v>
      </c>
      <c r="D33" s="22" t="str">
        <f>INDEX('Combine Anthrometric'!F:F,MATCH('Player List'!B33,'Combine Anthrometric'!A:A,0))</f>
        <v>6' 5''</v>
      </c>
      <c r="E33" s="22">
        <f t="shared" si="0"/>
        <v>6</v>
      </c>
      <c r="F33" s="22" t="str">
        <f t="shared" si="1"/>
        <v>6</v>
      </c>
      <c r="G33" s="22" t="str">
        <f t="shared" si="2"/>
        <v xml:space="preserve"> 5</v>
      </c>
      <c r="H33" s="22">
        <f t="shared" si="3"/>
        <v>9</v>
      </c>
      <c r="I33" s="22" t="str">
        <f t="shared" si="4"/>
        <v>6</v>
      </c>
      <c r="J33" s="22" t="str">
        <f t="shared" si="6"/>
        <v xml:space="preserve"> 9.75</v>
      </c>
      <c r="K33" s="22">
        <f t="shared" si="5"/>
        <v>81.75</v>
      </c>
      <c r="L33" s="22">
        <f t="shared" si="7"/>
        <v>77</v>
      </c>
    </row>
    <row r="34" spans="1:13" x14ac:dyDescent="0.45">
      <c r="A34" s="43">
        <v>33</v>
      </c>
      <c r="B34" t="s">
        <v>34</v>
      </c>
      <c r="C34" s="24" t="s">
        <v>530</v>
      </c>
      <c r="D34" s="24" t="s">
        <v>537</v>
      </c>
      <c r="E34" s="22">
        <f t="shared" si="0"/>
        <v>6</v>
      </c>
      <c r="F34" s="22" t="str">
        <f t="shared" si="1"/>
        <v>6</v>
      </c>
      <c r="G34" s="22" t="str">
        <f t="shared" si="2"/>
        <v xml:space="preserve"> 8</v>
      </c>
      <c r="H34" s="22">
        <f t="shared" si="3"/>
        <v>6</v>
      </c>
      <c r="I34" s="22" t="str">
        <f t="shared" si="4"/>
        <v>7</v>
      </c>
      <c r="J34" s="22" t="str">
        <f t="shared" si="6"/>
        <v xml:space="preserve"> 1</v>
      </c>
      <c r="K34" s="22">
        <f t="shared" si="5"/>
        <v>85</v>
      </c>
      <c r="L34" s="22">
        <f t="shared" si="7"/>
        <v>80</v>
      </c>
    </row>
    <row r="35" spans="1:13" x14ac:dyDescent="0.45">
      <c r="A35" s="43">
        <v>34</v>
      </c>
      <c r="B35" t="s">
        <v>35</v>
      </c>
      <c r="C35" s="22" t="str">
        <f>INDEX('Combine Anthrometric'!J:J,MATCH('Player List'!B35,'Combine Anthrometric'!A:A,0))</f>
        <v>6' 3.5''</v>
      </c>
      <c r="D35" s="22" t="str">
        <f>INDEX('Combine Anthrometric'!F:F,MATCH('Player List'!B35,'Combine Anthrometric'!A:A,0))</f>
        <v>6' 1.75''</v>
      </c>
      <c r="E35" s="22">
        <f t="shared" si="0"/>
        <v>9</v>
      </c>
      <c r="F35" s="22" t="str">
        <f t="shared" si="1"/>
        <v>6</v>
      </c>
      <c r="G35" s="22" t="str">
        <f t="shared" si="2"/>
        <v xml:space="preserve"> 1.75</v>
      </c>
      <c r="H35" s="22">
        <f t="shared" si="3"/>
        <v>8</v>
      </c>
      <c r="I35" s="22" t="str">
        <f t="shared" si="4"/>
        <v>6</v>
      </c>
      <c r="J35" s="22" t="str">
        <f t="shared" si="6"/>
        <v xml:space="preserve"> 3.5</v>
      </c>
      <c r="K35" s="22">
        <f t="shared" si="5"/>
        <v>75.5</v>
      </c>
      <c r="L35" s="22">
        <f t="shared" si="7"/>
        <v>73.75</v>
      </c>
    </row>
    <row r="36" spans="1:13" x14ac:dyDescent="0.45">
      <c r="A36" s="43">
        <v>35</v>
      </c>
      <c r="B36" t="s">
        <v>36</v>
      </c>
      <c r="C36" s="25" t="s">
        <v>671</v>
      </c>
      <c r="D36" s="24" t="s">
        <v>528</v>
      </c>
      <c r="E36" s="22">
        <f t="shared" si="0"/>
        <v>6</v>
      </c>
      <c r="F36" s="22" t="str">
        <f t="shared" si="1"/>
        <v>7</v>
      </c>
      <c r="G36" s="22" t="str">
        <f t="shared" si="2"/>
        <v xml:space="preserve"> 0</v>
      </c>
      <c r="H36" s="22">
        <f t="shared" si="3"/>
        <v>8</v>
      </c>
      <c r="I36" s="22" t="str">
        <f t="shared" si="4"/>
        <v>7</v>
      </c>
      <c r="J36" s="22" t="str">
        <f t="shared" si="6"/>
        <v xml:space="preserve"> 2.5</v>
      </c>
      <c r="K36" s="22">
        <f t="shared" si="5"/>
        <v>86.5</v>
      </c>
      <c r="L36" s="22">
        <f t="shared" si="7"/>
        <v>84</v>
      </c>
      <c r="M36" t="s">
        <v>1601</v>
      </c>
    </row>
    <row r="37" spans="1:13" x14ac:dyDescent="0.45">
      <c r="A37" s="43">
        <v>36</v>
      </c>
      <c r="B37" t="s">
        <v>37</v>
      </c>
      <c r="C37" s="24" t="s">
        <v>553</v>
      </c>
      <c r="D37" s="24" t="s">
        <v>568</v>
      </c>
      <c r="E37" s="22">
        <f t="shared" si="0"/>
        <v>6</v>
      </c>
      <c r="F37" s="22" t="str">
        <f t="shared" si="1"/>
        <v>6</v>
      </c>
      <c r="G37" s="22" t="str">
        <f t="shared" si="2"/>
        <v xml:space="preserve"> 5</v>
      </c>
      <c r="H37" s="22">
        <f t="shared" si="3"/>
        <v>9</v>
      </c>
      <c r="I37" s="22" t="str">
        <f t="shared" si="4"/>
        <v>6</v>
      </c>
      <c r="J37" s="22" t="str">
        <f t="shared" si="6"/>
        <v xml:space="preserve"> 11.5</v>
      </c>
      <c r="K37" s="22">
        <f t="shared" si="5"/>
        <v>83.5</v>
      </c>
      <c r="L37" s="22">
        <f t="shared" si="7"/>
        <v>77</v>
      </c>
    </row>
    <row r="38" spans="1:13" x14ac:dyDescent="0.45">
      <c r="A38" s="43">
        <v>37</v>
      </c>
      <c r="B38" t="s">
        <v>38</v>
      </c>
      <c r="C38" s="22" t="str">
        <f>INDEX('Combine Anthrometric'!J:J,MATCH('Player List'!B38,'Combine Anthrometric'!A:A,0))</f>
        <v>6' 8''</v>
      </c>
      <c r="D38" s="22" t="str">
        <f>INDEX('Combine Anthrometric'!F:F,MATCH('Player List'!B38,'Combine Anthrometric'!A:A,0))</f>
        <v>6' 3.25''</v>
      </c>
      <c r="E38" s="22">
        <f t="shared" si="0"/>
        <v>9</v>
      </c>
      <c r="F38" s="22" t="str">
        <f t="shared" si="1"/>
        <v>6</v>
      </c>
      <c r="G38" s="22" t="str">
        <f t="shared" si="2"/>
        <v xml:space="preserve"> 3.25</v>
      </c>
      <c r="H38" s="22">
        <f t="shared" si="3"/>
        <v>6</v>
      </c>
      <c r="I38" s="22" t="str">
        <f t="shared" si="4"/>
        <v>6</v>
      </c>
      <c r="J38" s="22" t="str">
        <f t="shared" si="6"/>
        <v xml:space="preserve"> 8</v>
      </c>
      <c r="K38" s="22">
        <f t="shared" si="5"/>
        <v>80</v>
      </c>
      <c r="L38" s="22">
        <f t="shared" si="7"/>
        <v>75.25</v>
      </c>
    </row>
    <row r="39" spans="1:13" x14ac:dyDescent="0.45">
      <c r="A39" s="43">
        <v>38</v>
      </c>
      <c r="B39" t="s">
        <v>39</v>
      </c>
      <c r="C39" s="22" t="str">
        <f>INDEX('Combine Anthrometric'!J:J,MATCH('Player List'!B39,'Combine Anthrometric'!A:A,0))</f>
        <v>6' 7''</v>
      </c>
      <c r="D39" s="22" t="str">
        <f>INDEX('Combine Anthrometric'!F:F,MATCH('Player List'!B39,'Combine Anthrometric'!A:A,0))</f>
        <v>6' 3.5''</v>
      </c>
      <c r="E39" s="22">
        <f t="shared" si="0"/>
        <v>8</v>
      </c>
      <c r="F39" s="22" t="str">
        <f t="shared" si="1"/>
        <v>6</v>
      </c>
      <c r="G39" s="22" t="str">
        <f t="shared" si="2"/>
        <v xml:space="preserve"> 3.5</v>
      </c>
      <c r="H39" s="22">
        <f t="shared" si="3"/>
        <v>6</v>
      </c>
      <c r="I39" s="22" t="str">
        <f t="shared" si="4"/>
        <v>6</v>
      </c>
      <c r="J39" s="22" t="str">
        <f t="shared" si="6"/>
        <v xml:space="preserve"> 7</v>
      </c>
      <c r="K39" s="22">
        <f t="shared" si="5"/>
        <v>79</v>
      </c>
      <c r="L39" s="22">
        <f t="shared" si="7"/>
        <v>75.5</v>
      </c>
    </row>
    <row r="40" spans="1:13" x14ac:dyDescent="0.45">
      <c r="A40" s="43">
        <v>39</v>
      </c>
      <c r="B40" t="s">
        <v>40</v>
      </c>
      <c r="C40" s="22" t="str">
        <f>INDEX('Combine Anthrometric'!J:J,MATCH('Player List'!B40,'Combine Anthrometric'!A:A,0))</f>
        <v>7' 0.25''</v>
      </c>
      <c r="D40" s="22" t="str">
        <f>INDEX('Combine Anthrometric'!F:F,MATCH('Player List'!B40,'Combine Anthrometric'!A:A,0))</f>
        <v>6' 7''</v>
      </c>
      <c r="E40" s="22">
        <f t="shared" si="0"/>
        <v>6</v>
      </c>
      <c r="F40" s="22" t="str">
        <f t="shared" si="1"/>
        <v>6</v>
      </c>
      <c r="G40" s="22" t="str">
        <f t="shared" si="2"/>
        <v xml:space="preserve"> 7</v>
      </c>
      <c r="H40" s="22">
        <f t="shared" si="3"/>
        <v>9</v>
      </c>
      <c r="I40" s="22" t="str">
        <f t="shared" si="4"/>
        <v>7</v>
      </c>
      <c r="J40" s="22" t="str">
        <f t="shared" si="6"/>
        <v xml:space="preserve"> 0.25</v>
      </c>
      <c r="K40" s="22">
        <f t="shared" si="5"/>
        <v>84.25</v>
      </c>
      <c r="L40" s="22">
        <f t="shared" si="7"/>
        <v>79</v>
      </c>
    </row>
    <row r="41" spans="1:13" x14ac:dyDescent="0.45">
      <c r="A41" s="43">
        <v>40</v>
      </c>
      <c r="B41" t="s">
        <v>41</v>
      </c>
      <c r="C41" s="24" t="s">
        <v>537</v>
      </c>
      <c r="D41" s="24" t="s">
        <v>568</v>
      </c>
      <c r="E41" s="22">
        <f t="shared" si="0"/>
        <v>6</v>
      </c>
      <c r="F41" s="22" t="str">
        <f t="shared" si="1"/>
        <v>6</v>
      </c>
      <c r="G41" s="22" t="str">
        <f t="shared" si="2"/>
        <v xml:space="preserve"> 5</v>
      </c>
      <c r="H41" s="22">
        <f t="shared" si="3"/>
        <v>6</v>
      </c>
      <c r="I41" s="22" t="str">
        <f t="shared" si="4"/>
        <v>6</v>
      </c>
      <c r="J41" s="22" t="str">
        <f t="shared" si="6"/>
        <v xml:space="preserve"> 8</v>
      </c>
      <c r="K41" s="22">
        <f t="shared" si="5"/>
        <v>80</v>
      </c>
      <c r="L41" s="22">
        <f t="shared" si="7"/>
        <v>77</v>
      </c>
      <c r="M41" t="s">
        <v>1603</v>
      </c>
    </row>
    <row r="42" spans="1:13" x14ac:dyDescent="0.45">
      <c r="A42" s="43">
        <v>41</v>
      </c>
      <c r="B42" t="s">
        <v>42</v>
      </c>
      <c r="C42" s="22" t="str">
        <f>INDEX('Combine Anthrometric'!J:J,MATCH('Player List'!B42,'Combine Anthrometric'!A:A,0))</f>
        <v>6' 11.75''</v>
      </c>
      <c r="D42" s="22" t="str">
        <f>INDEX('Combine Anthrometric'!F:F,MATCH('Player List'!B42,'Combine Anthrometric'!A:A,0))</f>
        <v>6' 7''</v>
      </c>
      <c r="E42" s="22">
        <f t="shared" si="0"/>
        <v>6</v>
      </c>
      <c r="F42" s="22" t="str">
        <f t="shared" si="1"/>
        <v>6</v>
      </c>
      <c r="G42" s="22" t="str">
        <f t="shared" si="2"/>
        <v xml:space="preserve"> 7</v>
      </c>
      <c r="H42" s="22">
        <f t="shared" si="3"/>
        <v>10</v>
      </c>
      <c r="I42" s="22" t="str">
        <f t="shared" si="4"/>
        <v>6</v>
      </c>
      <c r="J42" s="22" t="str">
        <f t="shared" si="6"/>
        <v xml:space="preserve"> 11.75</v>
      </c>
      <c r="K42" s="22">
        <f t="shared" si="5"/>
        <v>83.75</v>
      </c>
      <c r="L42" s="22">
        <f t="shared" si="7"/>
        <v>79</v>
      </c>
    </row>
    <row r="43" spans="1:13" x14ac:dyDescent="0.45">
      <c r="A43" s="43">
        <v>42</v>
      </c>
      <c r="B43" t="s">
        <v>43</v>
      </c>
      <c r="C43" s="24" t="s">
        <v>537</v>
      </c>
      <c r="D43" s="24" t="s">
        <v>608</v>
      </c>
      <c r="E43" s="22">
        <f t="shared" si="0"/>
        <v>6</v>
      </c>
      <c r="F43" s="22" t="str">
        <f t="shared" si="1"/>
        <v>6</v>
      </c>
      <c r="G43" s="22" t="str">
        <f t="shared" si="2"/>
        <v xml:space="preserve"> 6</v>
      </c>
      <c r="H43" s="22">
        <f t="shared" si="3"/>
        <v>6</v>
      </c>
      <c r="I43" s="22" t="str">
        <f t="shared" si="4"/>
        <v>6</v>
      </c>
      <c r="J43" s="22" t="str">
        <f t="shared" si="6"/>
        <v xml:space="preserve"> 8</v>
      </c>
      <c r="K43" s="22">
        <f t="shared" si="5"/>
        <v>80</v>
      </c>
      <c r="L43" s="22">
        <f t="shared" si="7"/>
        <v>78</v>
      </c>
    </row>
    <row r="44" spans="1:13" x14ac:dyDescent="0.45">
      <c r="A44" s="43">
        <v>43</v>
      </c>
      <c r="B44" t="s">
        <v>44</v>
      </c>
      <c r="C44" s="24" t="s">
        <v>621</v>
      </c>
      <c r="D44" s="24" t="s">
        <v>530</v>
      </c>
      <c r="E44" s="22">
        <f t="shared" si="0"/>
        <v>6</v>
      </c>
      <c r="F44" s="22" t="str">
        <f t="shared" si="1"/>
        <v>7</v>
      </c>
      <c r="G44" s="22" t="str">
        <f t="shared" si="2"/>
        <v xml:space="preserve"> 1</v>
      </c>
      <c r="H44" s="22">
        <f t="shared" si="3"/>
        <v>6</v>
      </c>
      <c r="I44" s="22" t="str">
        <f t="shared" si="4"/>
        <v>7</v>
      </c>
      <c r="J44" s="22" t="str">
        <f t="shared" si="6"/>
        <v xml:space="preserve"> 2</v>
      </c>
      <c r="K44" s="22">
        <f t="shared" si="5"/>
        <v>86</v>
      </c>
      <c r="L44" s="22">
        <f t="shared" si="7"/>
        <v>85</v>
      </c>
    </row>
    <row r="45" spans="1:13" x14ac:dyDescent="0.45">
      <c r="A45" s="43">
        <v>44</v>
      </c>
      <c r="B45" t="s">
        <v>45</v>
      </c>
      <c r="C45" s="24" t="s">
        <v>571</v>
      </c>
      <c r="D45" s="24" t="s">
        <v>571</v>
      </c>
      <c r="E45" s="22">
        <f t="shared" si="0"/>
        <v>7</v>
      </c>
      <c r="F45" s="22" t="str">
        <f t="shared" si="1"/>
        <v>6</v>
      </c>
      <c r="G45" s="22" t="str">
        <f t="shared" si="2"/>
        <v xml:space="preserve"> 10</v>
      </c>
      <c r="H45" s="22">
        <f t="shared" si="3"/>
        <v>7</v>
      </c>
      <c r="I45" s="22" t="str">
        <f t="shared" si="4"/>
        <v>6</v>
      </c>
      <c r="J45" s="22" t="str">
        <f t="shared" si="6"/>
        <v xml:space="preserve"> 10</v>
      </c>
      <c r="K45" s="22">
        <f t="shared" si="5"/>
        <v>82</v>
      </c>
      <c r="L45" s="22">
        <f t="shared" si="7"/>
        <v>82</v>
      </c>
    </row>
    <row r="46" spans="1:13" x14ac:dyDescent="0.45">
      <c r="A46" s="43">
        <v>45</v>
      </c>
      <c r="B46" t="s">
        <v>46</v>
      </c>
      <c r="C46" s="24" t="s">
        <v>532</v>
      </c>
      <c r="D46" s="24" t="s">
        <v>611</v>
      </c>
      <c r="E46" s="22">
        <f t="shared" si="0"/>
        <v>6</v>
      </c>
      <c r="F46" s="22" t="str">
        <f t="shared" si="1"/>
        <v>6</v>
      </c>
      <c r="G46" s="22" t="str">
        <f t="shared" si="2"/>
        <v xml:space="preserve"> 1</v>
      </c>
      <c r="H46" s="22">
        <f t="shared" si="3"/>
        <v>8</v>
      </c>
      <c r="I46" s="22" t="str">
        <f t="shared" si="4"/>
        <v>6</v>
      </c>
      <c r="J46" s="22" t="str">
        <f t="shared" si="6"/>
        <v xml:space="preserve"> 5.5</v>
      </c>
      <c r="K46" s="22">
        <f t="shared" si="5"/>
        <v>77.5</v>
      </c>
      <c r="L46" s="22">
        <f t="shared" si="7"/>
        <v>73</v>
      </c>
      <c r="M46" t="s">
        <v>1604</v>
      </c>
    </row>
    <row r="47" spans="1:13" x14ac:dyDescent="0.45">
      <c r="A47" s="43">
        <v>46</v>
      </c>
      <c r="B47" t="s">
        <v>47</v>
      </c>
      <c r="C47" s="22" t="str">
        <f>INDEX('Combine Anthrometric'!J:J,MATCH('Player List'!B47,'Combine Anthrometric'!A:A,0))</f>
        <v>7' 1''</v>
      </c>
      <c r="D47" s="22" t="str">
        <f>INDEX('Combine Anthrometric'!F:F,MATCH('Player List'!B47,'Combine Anthrometric'!A:A,0))</f>
        <v>6' 7.5''</v>
      </c>
      <c r="E47" s="22">
        <f t="shared" si="0"/>
        <v>8</v>
      </c>
      <c r="F47" s="22" t="str">
        <f t="shared" si="1"/>
        <v>6</v>
      </c>
      <c r="G47" s="22" t="str">
        <f t="shared" si="2"/>
        <v xml:space="preserve"> 7.5</v>
      </c>
      <c r="H47" s="22">
        <f t="shared" si="3"/>
        <v>6</v>
      </c>
      <c r="I47" s="22" t="str">
        <f t="shared" si="4"/>
        <v>7</v>
      </c>
      <c r="J47" s="22" t="str">
        <f t="shared" si="6"/>
        <v xml:space="preserve"> 1</v>
      </c>
      <c r="K47" s="22">
        <f t="shared" si="5"/>
        <v>85</v>
      </c>
      <c r="L47" s="22">
        <f t="shared" si="7"/>
        <v>79.5</v>
      </c>
    </row>
    <row r="48" spans="1:13" x14ac:dyDescent="0.45">
      <c r="A48" s="43">
        <v>47</v>
      </c>
      <c r="B48" t="s">
        <v>48</v>
      </c>
      <c r="C48" s="24" t="s">
        <v>537</v>
      </c>
      <c r="D48" s="24" t="s">
        <v>608</v>
      </c>
      <c r="E48" s="22">
        <f t="shared" si="0"/>
        <v>6</v>
      </c>
      <c r="F48" s="22" t="str">
        <f t="shared" si="1"/>
        <v>6</v>
      </c>
      <c r="G48" s="22" t="str">
        <f t="shared" si="2"/>
        <v xml:space="preserve"> 6</v>
      </c>
      <c r="H48" s="22">
        <f t="shared" si="3"/>
        <v>6</v>
      </c>
      <c r="I48" s="22" t="str">
        <f t="shared" si="4"/>
        <v>6</v>
      </c>
      <c r="J48" s="22" t="str">
        <f t="shared" si="6"/>
        <v xml:space="preserve"> 8</v>
      </c>
      <c r="K48" s="22">
        <f t="shared" si="5"/>
        <v>80</v>
      </c>
      <c r="L48" s="22">
        <f t="shared" si="7"/>
        <v>78</v>
      </c>
    </row>
    <row r="49" spans="1:13" x14ac:dyDescent="0.45">
      <c r="A49" s="43">
        <v>48</v>
      </c>
      <c r="B49" t="s">
        <v>49</v>
      </c>
      <c r="C49" s="24" t="s">
        <v>906</v>
      </c>
      <c r="D49" s="24" t="s">
        <v>629</v>
      </c>
      <c r="E49" s="22">
        <f t="shared" si="0"/>
        <v>6</v>
      </c>
      <c r="F49" s="22" t="str">
        <f t="shared" si="1"/>
        <v>6</v>
      </c>
      <c r="G49" s="22" t="str">
        <f t="shared" si="2"/>
        <v xml:space="preserve"> 9</v>
      </c>
      <c r="H49" s="22">
        <f t="shared" si="3"/>
        <v>6</v>
      </c>
      <c r="I49" s="22" t="str">
        <f t="shared" si="4"/>
        <v>7</v>
      </c>
      <c r="J49" s="22" t="str">
        <f t="shared" si="6"/>
        <v xml:space="preserve"> 7</v>
      </c>
      <c r="K49" s="22">
        <f t="shared" si="5"/>
        <v>91</v>
      </c>
      <c r="L49" s="22">
        <f t="shared" si="7"/>
        <v>81</v>
      </c>
    </row>
    <row r="50" spans="1:13" x14ac:dyDescent="0.45">
      <c r="A50" s="43">
        <v>49</v>
      </c>
      <c r="B50" t="s">
        <v>50</v>
      </c>
      <c r="C50" s="24" t="s">
        <v>563</v>
      </c>
      <c r="D50" s="24" t="s">
        <v>571</v>
      </c>
      <c r="E50" s="22">
        <f t="shared" si="0"/>
        <v>7</v>
      </c>
      <c r="F50" s="22" t="str">
        <f t="shared" si="1"/>
        <v>6</v>
      </c>
      <c r="G50" s="22" t="str">
        <f t="shared" si="2"/>
        <v xml:space="preserve"> 10</v>
      </c>
      <c r="H50" s="22">
        <f t="shared" si="3"/>
        <v>7</v>
      </c>
      <c r="I50" s="22" t="str">
        <f t="shared" si="4"/>
        <v>6</v>
      </c>
      <c r="J50" s="22" t="str">
        <f t="shared" si="6"/>
        <v xml:space="preserve"> 11</v>
      </c>
      <c r="K50" s="22">
        <f t="shared" si="5"/>
        <v>83</v>
      </c>
      <c r="L50" s="22">
        <f t="shared" si="7"/>
        <v>82</v>
      </c>
      <c r="M50" t="s">
        <v>1605</v>
      </c>
    </row>
    <row r="51" spans="1:13" x14ac:dyDescent="0.45">
      <c r="A51" s="43">
        <v>50</v>
      </c>
      <c r="B51" t="s">
        <v>51</v>
      </c>
      <c r="C51" s="25" t="s">
        <v>615</v>
      </c>
      <c r="D51" s="24" t="s">
        <v>537</v>
      </c>
      <c r="E51" s="22">
        <f t="shared" si="0"/>
        <v>6</v>
      </c>
      <c r="F51" s="22" t="str">
        <f t="shared" si="1"/>
        <v>6</v>
      </c>
      <c r="G51" s="22" t="str">
        <f t="shared" si="2"/>
        <v xml:space="preserve"> 8</v>
      </c>
      <c r="H51" s="22">
        <f t="shared" si="3"/>
        <v>6</v>
      </c>
      <c r="I51" s="22" t="str">
        <f t="shared" si="4"/>
        <v>7</v>
      </c>
      <c r="J51" s="22" t="str">
        <f t="shared" si="6"/>
        <v xml:space="preserve"> 3</v>
      </c>
      <c r="K51" s="22">
        <f t="shared" si="5"/>
        <v>87</v>
      </c>
      <c r="L51" s="22">
        <f t="shared" si="7"/>
        <v>80</v>
      </c>
      <c r="M51" t="s">
        <v>1598</v>
      </c>
    </row>
    <row r="52" spans="1:13" x14ac:dyDescent="0.45">
      <c r="A52" s="43">
        <v>51</v>
      </c>
      <c r="B52" t="s">
        <v>52</v>
      </c>
      <c r="C52" s="24" t="s">
        <v>566</v>
      </c>
      <c r="D52" s="24" t="s">
        <v>599</v>
      </c>
      <c r="E52" s="22">
        <f t="shared" si="0"/>
        <v>6</v>
      </c>
      <c r="F52" s="22" t="str">
        <f t="shared" si="1"/>
        <v>6</v>
      </c>
      <c r="G52" s="22" t="str">
        <f t="shared" si="2"/>
        <v xml:space="preserve"> 4</v>
      </c>
      <c r="H52" s="22">
        <f t="shared" si="3"/>
        <v>8</v>
      </c>
      <c r="I52" s="22" t="str">
        <f t="shared" si="4"/>
        <v>6</v>
      </c>
      <c r="J52" s="22" t="str">
        <f t="shared" si="6"/>
        <v xml:space="preserve"> 7.5</v>
      </c>
      <c r="K52" s="22">
        <f t="shared" si="5"/>
        <v>79.5</v>
      </c>
      <c r="L52" s="22">
        <f t="shared" si="7"/>
        <v>76</v>
      </c>
    </row>
    <row r="53" spans="1:13" x14ac:dyDescent="0.45">
      <c r="A53" s="43">
        <v>52</v>
      </c>
      <c r="B53" t="s">
        <v>53</v>
      </c>
      <c r="C53" s="22" t="str">
        <f>INDEX('Combine Anthrometric'!J:J,MATCH('Player List'!B53,'Combine Anthrometric'!A:A,0))</f>
        <v>6' 7.5''</v>
      </c>
      <c r="D53" s="22" t="str">
        <f>INDEX('Combine Anthrometric'!F:F,MATCH('Player List'!B53,'Combine Anthrometric'!A:A,0))</f>
        <v>6' 0.25''</v>
      </c>
      <c r="E53" s="22">
        <f t="shared" si="0"/>
        <v>9</v>
      </c>
      <c r="F53" s="22" t="str">
        <f t="shared" si="1"/>
        <v>6</v>
      </c>
      <c r="G53" s="22" t="str">
        <f t="shared" si="2"/>
        <v xml:space="preserve"> 0.25</v>
      </c>
      <c r="H53" s="22">
        <f t="shared" si="3"/>
        <v>8</v>
      </c>
      <c r="I53" s="22" t="str">
        <f t="shared" si="4"/>
        <v>6</v>
      </c>
      <c r="J53" s="22" t="str">
        <f t="shared" si="6"/>
        <v xml:space="preserve"> 7.5</v>
      </c>
      <c r="K53" s="22">
        <f t="shared" si="5"/>
        <v>79.5</v>
      </c>
      <c r="L53" s="22">
        <f t="shared" si="7"/>
        <v>72.25</v>
      </c>
    </row>
    <row r="54" spans="1:13" x14ac:dyDescent="0.45">
      <c r="A54" s="43">
        <v>53</v>
      </c>
      <c r="B54" t="s">
        <v>54</v>
      </c>
      <c r="C54" s="22" t="str">
        <f>INDEX('Combine Anthrometric'!J:J,MATCH('Player List'!B54,'Combine Anthrometric'!A:A,0))</f>
        <v>6' 6''</v>
      </c>
      <c r="D54" s="22" t="str">
        <f>INDEX('Combine Anthrometric'!F:F,MATCH('Player List'!B54,'Combine Anthrometric'!A:A,0))</f>
        <v>6' 3.5''</v>
      </c>
      <c r="E54" s="22">
        <f t="shared" si="0"/>
        <v>8</v>
      </c>
      <c r="F54" s="22" t="str">
        <f t="shared" si="1"/>
        <v>6</v>
      </c>
      <c r="G54" s="22" t="str">
        <f t="shared" si="2"/>
        <v xml:space="preserve"> 3.5</v>
      </c>
      <c r="H54" s="22">
        <f t="shared" si="3"/>
        <v>6</v>
      </c>
      <c r="I54" s="22" t="str">
        <f t="shared" si="4"/>
        <v>6</v>
      </c>
      <c r="J54" s="22" t="str">
        <f t="shared" si="6"/>
        <v xml:space="preserve"> 6</v>
      </c>
      <c r="K54" s="22">
        <f t="shared" si="5"/>
        <v>78</v>
      </c>
      <c r="L54" s="22">
        <f t="shared" si="7"/>
        <v>75.5</v>
      </c>
    </row>
    <row r="55" spans="1:13" x14ac:dyDescent="0.45">
      <c r="A55" s="43">
        <v>54</v>
      </c>
      <c r="B55" t="s">
        <v>55</v>
      </c>
      <c r="C55" s="25" t="s">
        <v>563</v>
      </c>
      <c r="D55" s="24" t="s">
        <v>608</v>
      </c>
      <c r="E55" s="22">
        <f t="shared" si="0"/>
        <v>6</v>
      </c>
      <c r="F55" s="22" t="str">
        <f t="shared" si="1"/>
        <v>6</v>
      </c>
      <c r="G55" s="22" t="str">
        <f t="shared" si="2"/>
        <v xml:space="preserve"> 6</v>
      </c>
      <c r="H55" s="22">
        <f t="shared" si="3"/>
        <v>7</v>
      </c>
      <c r="I55" s="22" t="str">
        <f t="shared" si="4"/>
        <v>6</v>
      </c>
      <c r="J55" s="22" t="str">
        <f t="shared" si="6"/>
        <v xml:space="preserve"> 11</v>
      </c>
      <c r="K55" s="22">
        <f t="shared" si="5"/>
        <v>83</v>
      </c>
      <c r="L55" s="22">
        <f t="shared" si="7"/>
        <v>78</v>
      </c>
      <c r="M55" t="s">
        <v>1598</v>
      </c>
    </row>
    <row r="56" spans="1:13" x14ac:dyDescent="0.45">
      <c r="A56" s="43">
        <v>55</v>
      </c>
      <c r="B56" t="s">
        <v>56</v>
      </c>
      <c r="C56" s="24" t="s">
        <v>571</v>
      </c>
      <c r="D56" s="24" t="s">
        <v>557</v>
      </c>
      <c r="E56" s="22">
        <f t="shared" si="0"/>
        <v>6</v>
      </c>
      <c r="F56" s="22" t="str">
        <f t="shared" si="1"/>
        <v>6</v>
      </c>
      <c r="G56" s="22" t="str">
        <f t="shared" si="2"/>
        <v xml:space="preserve"> 7</v>
      </c>
      <c r="H56" s="22">
        <f t="shared" si="3"/>
        <v>7</v>
      </c>
      <c r="I56" s="22" t="str">
        <f t="shared" si="4"/>
        <v>6</v>
      </c>
      <c r="J56" s="22" t="str">
        <f t="shared" si="6"/>
        <v xml:space="preserve"> 10</v>
      </c>
      <c r="K56" s="22">
        <f t="shared" si="5"/>
        <v>82</v>
      </c>
      <c r="L56" s="22">
        <f t="shared" si="7"/>
        <v>79</v>
      </c>
      <c r="M56" t="s">
        <v>1606</v>
      </c>
    </row>
    <row r="57" spans="1:13" x14ac:dyDescent="0.45">
      <c r="A57" s="43">
        <v>56</v>
      </c>
      <c r="B57" t="s">
        <v>57</v>
      </c>
      <c r="C57" s="22" t="str">
        <f>INDEX('Combine Anthrometric'!J:J,MATCH('Player List'!B57,'Combine Anthrometric'!A:A,0))</f>
        <v>7' 3''</v>
      </c>
      <c r="D57" s="22" t="str">
        <f>INDEX('Combine Anthrometric'!F:F,MATCH('Player List'!B57,'Combine Anthrometric'!A:A,0))</f>
        <v>6' 11''</v>
      </c>
      <c r="E57" s="22">
        <f t="shared" si="0"/>
        <v>7</v>
      </c>
      <c r="F57" s="22" t="str">
        <f t="shared" si="1"/>
        <v>6</v>
      </c>
      <c r="G57" s="22" t="str">
        <f t="shared" si="2"/>
        <v xml:space="preserve"> 11</v>
      </c>
      <c r="H57" s="22">
        <f t="shared" si="3"/>
        <v>6</v>
      </c>
      <c r="I57" s="22" t="str">
        <f t="shared" si="4"/>
        <v>7</v>
      </c>
      <c r="J57" s="22" t="str">
        <f t="shared" si="6"/>
        <v xml:space="preserve"> 3</v>
      </c>
      <c r="K57" s="22">
        <f t="shared" si="5"/>
        <v>87</v>
      </c>
      <c r="L57" s="22">
        <f t="shared" si="7"/>
        <v>83</v>
      </c>
    </row>
    <row r="58" spans="1:13" x14ac:dyDescent="0.45">
      <c r="A58" s="43">
        <v>57</v>
      </c>
      <c r="B58" t="s">
        <v>58</v>
      </c>
      <c r="C58" s="22" t="str">
        <f>INDEX('Combine Anthrometric'!J:J,MATCH('Player List'!B58,'Combine Anthrometric'!A:A,0))</f>
        <v>7' 1.75''</v>
      </c>
      <c r="D58" s="22" t="str">
        <f>INDEX('Combine Anthrometric'!F:F,MATCH('Player List'!B58,'Combine Anthrometric'!A:A,0))</f>
        <v>6' 7.5''</v>
      </c>
      <c r="E58" s="22">
        <f t="shared" si="0"/>
        <v>8</v>
      </c>
      <c r="F58" s="22" t="str">
        <f t="shared" si="1"/>
        <v>6</v>
      </c>
      <c r="G58" s="22" t="str">
        <f t="shared" si="2"/>
        <v xml:space="preserve"> 7.5</v>
      </c>
      <c r="H58" s="22">
        <f t="shared" si="3"/>
        <v>9</v>
      </c>
      <c r="I58" s="22" t="str">
        <f t="shared" si="4"/>
        <v>7</v>
      </c>
      <c r="J58" s="22" t="str">
        <f t="shared" si="6"/>
        <v xml:space="preserve"> 1.75</v>
      </c>
      <c r="K58" s="22">
        <f t="shared" si="5"/>
        <v>85.75</v>
      </c>
      <c r="L58" s="22">
        <f t="shared" si="7"/>
        <v>79.5</v>
      </c>
    </row>
    <row r="59" spans="1:13" x14ac:dyDescent="0.45">
      <c r="A59" s="43">
        <v>58</v>
      </c>
      <c r="B59" t="s">
        <v>59</v>
      </c>
      <c r="C59" s="22" t="str">
        <f>INDEX('Combine Anthrometric'!J:J,MATCH('Player List'!B59,'Combine Anthrometric'!A:A,0))</f>
        <v>6' 8.25''</v>
      </c>
      <c r="D59" s="22" t="str">
        <f>INDEX('Combine Anthrometric'!F:F,MATCH('Player List'!B59,'Combine Anthrometric'!A:A,0))</f>
        <v>6' 4.5''</v>
      </c>
      <c r="E59" s="22">
        <f t="shared" si="0"/>
        <v>8</v>
      </c>
      <c r="F59" s="22" t="str">
        <f t="shared" si="1"/>
        <v>6</v>
      </c>
      <c r="G59" s="22" t="str">
        <f t="shared" si="2"/>
        <v xml:space="preserve"> 4.5</v>
      </c>
      <c r="H59" s="22">
        <f t="shared" si="3"/>
        <v>9</v>
      </c>
      <c r="I59" s="22" t="str">
        <f t="shared" si="4"/>
        <v>6</v>
      </c>
      <c r="J59" s="22" t="str">
        <f t="shared" si="6"/>
        <v xml:space="preserve"> 8.25</v>
      </c>
      <c r="K59" s="22">
        <f t="shared" si="5"/>
        <v>80.25</v>
      </c>
      <c r="L59" s="22">
        <f t="shared" si="7"/>
        <v>76.5</v>
      </c>
    </row>
    <row r="60" spans="1:13" x14ac:dyDescent="0.45">
      <c r="A60" s="43">
        <v>59</v>
      </c>
      <c r="B60" t="s">
        <v>60</v>
      </c>
      <c r="C60" s="22" t="str">
        <f>INDEX('Combine Anthrometric'!J:J,MATCH('Player List'!B60,'Combine Anthrometric'!A:A,0))</f>
        <v>6' 9.75''</v>
      </c>
      <c r="D60" s="22" t="str">
        <f>INDEX('Combine Anthrometric'!F:F,MATCH('Player List'!B60,'Combine Anthrometric'!A:A,0))</f>
        <v>6' 6.25''</v>
      </c>
      <c r="E60" s="22">
        <f t="shared" si="0"/>
        <v>9</v>
      </c>
      <c r="F60" s="22" t="str">
        <f t="shared" si="1"/>
        <v>6</v>
      </c>
      <c r="G60" s="22" t="str">
        <f t="shared" si="2"/>
        <v xml:space="preserve"> 6.25</v>
      </c>
      <c r="H60" s="22">
        <f t="shared" si="3"/>
        <v>9</v>
      </c>
      <c r="I60" s="22" t="str">
        <f t="shared" si="4"/>
        <v>6</v>
      </c>
      <c r="J60" s="22" t="str">
        <f t="shared" si="6"/>
        <v xml:space="preserve"> 9.75</v>
      </c>
      <c r="K60" s="22">
        <f t="shared" si="5"/>
        <v>81.75</v>
      </c>
      <c r="L60" s="22">
        <f t="shared" si="7"/>
        <v>78.25</v>
      </c>
    </row>
    <row r="61" spans="1:13" s="43" customFormat="1" x14ac:dyDescent="0.45">
      <c r="A61" s="43">
        <v>60</v>
      </c>
      <c r="B61" s="43" t="s">
        <v>660</v>
      </c>
      <c r="C61" s="24" t="s">
        <v>701</v>
      </c>
      <c r="D61" s="24" t="s">
        <v>571</v>
      </c>
      <c r="E61" s="22">
        <f t="shared" ref="E61" si="8">LEN(D61)</f>
        <v>7</v>
      </c>
      <c r="F61" s="22" t="str">
        <f t="shared" ref="F61" si="9">MID(D61,1,1)</f>
        <v>6</v>
      </c>
      <c r="G61" s="22" t="str">
        <f t="shared" ref="G61" si="10">MID(D61,3,E61-4)</f>
        <v xml:space="preserve"> 10</v>
      </c>
      <c r="H61" s="22">
        <f t="shared" ref="H61" si="11">LEN(C61)</f>
        <v>8</v>
      </c>
      <c r="I61" s="22" t="str">
        <f t="shared" ref="I61" si="12">MID(C61,1,1)</f>
        <v>7</v>
      </c>
      <c r="J61" s="22" t="str">
        <f t="shared" ref="J61" si="13">MID(C61,3,H61-4)</f>
        <v xml:space="preserve"> 3.5</v>
      </c>
      <c r="K61" s="22">
        <f t="shared" ref="K61" si="14">I61*12+J61</f>
        <v>87.5</v>
      </c>
      <c r="L61" s="22">
        <f t="shared" ref="L61" si="15">F61*12+G61</f>
        <v>82</v>
      </c>
    </row>
    <row r="62" spans="1:13" x14ac:dyDescent="0.45">
      <c r="A62" s="43">
        <v>61</v>
      </c>
      <c r="B62" t="s">
        <v>61</v>
      </c>
      <c r="C62" s="22" t="str">
        <f>INDEX('Combine Anthrometric'!J:J,MATCH('Player List'!B62,'Combine Anthrometric'!A:A,0))</f>
        <v>6' 7.25''</v>
      </c>
      <c r="D62" s="22" t="str">
        <f>INDEX('Combine Anthrometric'!F:F,MATCH('Player List'!B62,'Combine Anthrometric'!A:A,0))</f>
        <v>6' 2''</v>
      </c>
      <c r="E62" s="22">
        <f t="shared" si="0"/>
        <v>6</v>
      </c>
      <c r="F62" s="22" t="str">
        <f t="shared" si="1"/>
        <v>6</v>
      </c>
      <c r="G62" s="22" t="str">
        <f t="shared" si="2"/>
        <v xml:space="preserve"> 2</v>
      </c>
      <c r="H62" s="22">
        <f t="shared" si="3"/>
        <v>9</v>
      </c>
      <c r="I62" s="22" t="str">
        <f t="shared" si="4"/>
        <v>6</v>
      </c>
      <c r="J62" s="22" t="str">
        <f t="shared" si="6"/>
        <v xml:space="preserve"> 7.25</v>
      </c>
      <c r="K62" s="22">
        <f t="shared" si="5"/>
        <v>79.25</v>
      </c>
      <c r="L62" s="22">
        <f t="shared" si="7"/>
        <v>74</v>
      </c>
    </row>
    <row r="63" spans="1:13" x14ac:dyDescent="0.45">
      <c r="A63" s="43">
        <v>62</v>
      </c>
      <c r="B63" t="s">
        <v>62</v>
      </c>
      <c r="C63" s="22" t="str">
        <f>INDEX('Combine Anthrometric'!J:J,MATCH('Player List'!B63,'Combine Anthrometric'!A:A,0))</f>
        <v>7' 5''</v>
      </c>
      <c r="D63" s="22" t="str">
        <f>INDEX('Combine Anthrometric'!F:F,MATCH('Player List'!B63,'Combine Anthrometric'!A:A,0))</f>
        <v>6' 9.25''</v>
      </c>
      <c r="E63" s="22">
        <f t="shared" si="0"/>
        <v>9</v>
      </c>
      <c r="F63" s="22" t="str">
        <f t="shared" si="1"/>
        <v>6</v>
      </c>
      <c r="G63" s="22" t="str">
        <f t="shared" si="2"/>
        <v xml:space="preserve"> 9.25</v>
      </c>
      <c r="H63" s="22">
        <f t="shared" si="3"/>
        <v>6</v>
      </c>
      <c r="I63" s="22" t="str">
        <f t="shared" si="4"/>
        <v>7</v>
      </c>
      <c r="J63" s="22" t="str">
        <f t="shared" si="6"/>
        <v xml:space="preserve"> 5</v>
      </c>
      <c r="K63" s="22">
        <f t="shared" si="5"/>
        <v>89</v>
      </c>
      <c r="L63" s="22">
        <f t="shared" si="7"/>
        <v>81.25</v>
      </c>
    </row>
    <row r="64" spans="1:13" x14ac:dyDescent="0.45">
      <c r="A64" s="43">
        <v>63</v>
      </c>
      <c r="B64" t="s">
        <v>63</v>
      </c>
      <c r="C64" s="22" t="str">
        <f>INDEX('Combine Anthrometric'!J:J,MATCH('Player List'!B64,'Combine Anthrometric'!A:A,0))</f>
        <v>6' 8.25''</v>
      </c>
      <c r="D64" s="22" t="str">
        <f>INDEX('Combine Anthrometric'!F:F,MATCH('Player List'!B64,'Combine Anthrometric'!A:A,0))</f>
        <v>6' 6''</v>
      </c>
      <c r="E64" s="22">
        <f t="shared" si="0"/>
        <v>6</v>
      </c>
      <c r="F64" s="22" t="str">
        <f t="shared" si="1"/>
        <v>6</v>
      </c>
      <c r="G64" s="22" t="str">
        <f t="shared" si="2"/>
        <v xml:space="preserve"> 6</v>
      </c>
      <c r="H64" s="22">
        <f t="shared" si="3"/>
        <v>9</v>
      </c>
      <c r="I64" s="22" t="str">
        <f t="shared" si="4"/>
        <v>6</v>
      </c>
      <c r="J64" s="22" t="str">
        <f t="shared" si="6"/>
        <v xml:space="preserve"> 8.25</v>
      </c>
      <c r="K64" s="22">
        <f t="shared" si="5"/>
        <v>80.25</v>
      </c>
      <c r="L64" s="22">
        <f t="shared" si="7"/>
        <v>78</v>
      </c>
    </row>
    <row r="65" spans="1:13" x14ac:dyDescent="0.45">
      <c r="A65" s="43">
        <v>64</v>
      </c>
      <c r="B65" t="s">
        <v>64</v>
      </c>
      <c r="C65" s="22" t="str">
        <f>INDEX('Combine Anthrometric'!J:J,MATCH('Player List'!B65,'Combine Anthrometric'!A:A,0))</f>
        <v>6' 10.5''</v>
      </c>
      <c r="D65" s="22" t="str">
        <f>INDEX('Combine Anthrometric'!F:F,MATCH('Player List'!B65,'Combine Anthrometric'!A:A,0))</f>
        <v>6' 3.75''</v>
      </c>
      <c r="E65" s="22">
        <f t="shared" si="0"/>
        <v>9</v>
      </c>
      <c r="F65" s="22" t="str">
        <f t="shared" si="1"/>
        <v>6</v>
      </c>
      <c r="G65" s="22" t="str">
        <f t="shared" si="2"/>
        <v xml:space="preserve"> 3.75</v>
      </c>
      <c r="H65" s="22">
        <f t="shared" si="3"/>
        <v>9</v>
      </c>
      <c r="I65" s="22" t="str">
        <f t="shared" si="4"/>
        <v>6</v>
      </c>
      <c r="J65" s="22" t="str">
        <f t="shared" si="6"/>
        <v xml:space="preserve"> 10.5</v>
      </c>
      <c r="K65" s="22">
        <f t="shared" si="5"/>
        <v>82.5</v>
      </c>
      <c r="L65" s="22">
        <f t="shared" si="7"/>
        <v>75.75</v>
      </c>
    </row>
    <row r="66" spans="1:13" x14ac:dyDescent="0.45">
      <c r="A66" s="43">
        <v>65</v>
      </c>
      <c r="B66" t="s">
        <v>65</v>
      </c>
      <c r="C66" s="22" t="str">
        <f>INDEX('Combine Anthrometric'!J:J,MATCH('Player List'!B66,'Combine Anthrometric'!A:A,0))</f>
        <v>6' 4''</v>
      </c>
      <c r="D66" s="22" t="str">
        <f>INDEX('Combine Anthrometric'!F:F,MATCH('Player List'!B66,'Combine Anthrometric'!A:A,0))</f>
        <v>5' 10''</v>
      </c>
      <c r="E66" s="22">
        <f t="shared" si="0"/>
        <v>7</v>
      </c>
      <c r="F66" s="22" t="str">
        <f t="shared" si="1"/>
        <v>5</v>
      </c>
      <c r="G66" s="22" t="str">
        <f t="shared" si="2"/>
        <v xml:space="preserve"> 10</v>
      </c>
      <c r="H66" s="22">
        <f t="shared" si="3"/>
        <v>6</v>
      </c>
      <c r="I66" s="22" t="str">
        <f t="shared" si="4"/>
        <v>6</v>
      </c>
      <c r="J66" s="22" t="str">
        <f t="shared" si="6"/>
        <v xml:space="preserve"> 4</v>
      </c>
      <c r="K66" s="22">
        <f t="shared" si="5"/>
        <v>76</v>
      </c>
      <c r="L66" s="22">
        <f t="shared" si="7"/>
        <v>70</v>
      </c>
    </row>
    <row r="67" spans="1:13" x14ac:dyDescent="0.45">
      <c r="A67" s="43">
        <v>66</v>
      </c>
      <c r="B67" t="s">
        <v>66</v>
      </c>
      <c r="C67" s="22" t="str">
        <f>INDEX('Combine Anthrometric'!J:J,MATCH('Player List'!B67,'Combine Anthrometric'!A:A,0))</f>
        <v>6' 6''</v>
      </c>
      <c r="D67" s="22" t="str">
        <f>INDEX('Combine Anthrometric'!F:F,MATCH('Player List'!B67,'Combine Anthrometric'!A:A,0))</f>
        <v>6' 5''</v>
      </c>
      <c r="E67" s="22">
        <f t="shared" ref="E67:E132" si="16">LEN(D67)</f>
        <v>6</v>
      </c>
      <c r="F67" s="22" t="str">
        <f t="shared" ref="F67:F132" si="17">MID(D67,1,1)</f>
        <v>6</v>
      </c>
      <c r="G67" s="22" t="str">
        <f t="shared" ref="G67:G132" si="18">MID(D67,3,E67-4)</f>
        <v xml:space="preserve"> 5</v>
      </c>
      <c r="H67" s="22">
        <f t="shared" ref="H67:H132" si="19">LEN(C67)</f>
        <v>6</v>
      </c>
      <c r="I67" s="22" t="str">
        <f t="shared" ref="I67:I132" si="20">MID(C67,1,1)</f>
        <v>6</v>
      </c>
      <c r="J67" s="22" t="str">
        <f t="shared" si="6"/>
        <v xml:space="preserve"> 6</v>
      </c>
      <c r="K67" s="22">
        <f t="shared" ref="K67:K132" si="21">I67*12+J67</f>
        <v>78</v>
      </c>
      <c r="L67" s="22">
        <f t="shared" si="7"/>
        <v>77</v>
      </c>
    </row>
    <row r="68" spans="1:13" s="43" customFormat="1" x14ac:dyDescent="0.45">
      <c r="A68" s="43">
        <v>67</v>
      </c>
      <c r="B68" s="43" t="s">
        <v>862</v>
      </c>
      <c r="C68" s="24" t="s">
        <v>530</v>
      </c>
      <c r="D68" s="24" t="s">
        <v>568</v>
      </c>
      <c r="E68" s="22">
        <f t="shared" ref="E68" si="22">LEN(D68)</f>
        <v>6</v>
      </c>
      <c r="F68" s="22" t="str">
        <f t="shared" ref="F68" si="23">MID(D68,1,1)</f>
        <v>6</v>
      </c>
      <c r="G68" s="22" t="str">
        <f t="shared" ref="G68" si="24">MID(D68,3,E68-4)</f>
        <v xml:space="preserve"> 5</v>
      </c>
      <c r="H68" s="22">
        <f t="shared" ref="H68" si="25">LEN(C68)</f>
        <v>6</v>
      </c>
      <c r="I68" s="22" t="str">
        <f t="shared" ref="I68" si="26">MID(C68,1,1)</f>
        <v>7</v>
      </c>
      <c r="J68" s="22" t="str">
        <f t="shared" ref="J68" si="27">MID(C68,3,H68-4)</f>
        <v xml:space="preserve"> 1</v>
      </c>
      <c r="K68" s="22">
        <f t="shared" ref="K68" si="28">I68*12+J68</f>
        <v>85</v>
      </c>
      <c r="L68" s="22">
        <f t="shared" ref="L68" si="29">F68*12+G68</f>
        <v>77</v>
      </c>
    </row>
    <row r="69" spans="1:13" s="43" customFormat="1" x14ac:dyDescent="0.45">
      <c r="A69" s="43">
        <v>68</v>
      </c>
      <c r="B69" s="43" t="s">
        <v>743</v>
      </c>
      <c r="C69" s="24" t="s">
        <v>553</v>
      </c>
      <c r="D69" s="24" t="s">
        <v>557</v>
      </c>
      <c r="E69" s="22">
        <f t="shared" ref="E69" si="30">LEN(D69)</f>
        <v>6</v>
      </c>
      <c r="F69" s="22" t="str">
        <f t="shared" ref="F69" si="31">MID(D69,1,1)</f>
        <v>6</v>
      </c>
      <c r="G69" s="22" t="str">
        <f t="shared" ref="G69" si="32">MID(D69,3,E69-4)</f>
        <v xml:space="preserve"> 7</v>
      </c>
      <c r="H69" s="22">
        <f t="shared" ref="H69" si="33">LEN(C69)</f>
        <v>9</v>
      </c>
      <c r="I69" s="22" t="str">
        <f t="shared" ref="I69" si="34">MID(C69,1,1)</f>
        <v>6</v>
      </c>
      <c r="J69" s="22" t="str">
        <f t="shared" ref="J69" si="35">MID(C69,3,H69-4)</f>
        <v xml:space="preserve"> 11.5</v>
      </c>
      <c r="K69" s="22">
        <f t="shared" ref="K69" si="36">I69*12+J69</f>
        <v>83.5</v>
      </c>
      <c r="L69" s="22">
        <f t="shared" ref="L69" si="37">F69*12+G69</f>
        <v>79</v>
      </c>
    </row>
    <row r="70" spans="1:13" x14ac:dyDescent="0.45">
      <c r="A70" s="43">
        <v>69</v>
      </c>
      <c r="B70" t="s">
        <v>67</v>
      </c>
      <c r="C70" s="22" t="str">
        <f>INDEX('Combine Anthrometric'!J:J,MATCH('Player List'!B70,'Combine Anthrometric'!A:A,0))</f>
        <v>6' 4''</v>
      </c>
      <c r="D70" s="22" t="str">
        <f>INDEX('Combine Anthrometric'!F:F,MATCH('Player List'!B70,'Combine Anthrometric'!A:A,0))</f>
        <v>5' 11''</v>
      </c>
      <c r="E70" s="22">
        <f t="shared" si="16"/>
        <v>7</v>
      </c>
      <c r="F70" s="22" t="str">
        <f t="shared" si="17"/>
        <v>5</v>
      </c>
      <c r="G70" s="22" t="str">
        <f t="shared" si="18"/>
        <v xml:space="preserve"> 11</v>
      </c>
      <c r="H70" s="22">
        <f t="shared" si="19"/>
        <v>6</v>
      </c>
      <c r="I70" s="22" t="str">
        <f t="shared" si="20"/>
        <v>6</v>
      </c>
      <c r="J70" s="22" t="str">
        <f t="shared" si="6"/>
        <v xml:space="preserve"> 4</v>
      </c>
      <c r="K70" s="22">
        <f t="shared" si="21"/>
        <v>76</v>
      </c>
      <c r="L70" s="22">
        <f t="shared" si="7"/>
        <v>71</v>
      </c>
    </row>
    <row r="71" spans="1:13" x14ac:dyDescent="0.45">
      <c r="A71" s="43">
        <v>70</v>
      </c>
      <c r="B71" t="s">
        <v>68</v>
      </c>
      <c r="C71" s="22" t="str">
        <f>INDEX('Combine Anthrometric'!J:J,MATCH('Player List'!B71,'Combine Anthrometric'!A:A,0))</f>
        <v>6' 11.75''</v>
      </c>
      <c r="D71" s="22" t="str">
        <f>INDEX('Combine Anthrometric'!F:F,MATCH('Player List'!B71,'Combine Anthrometric'!A:A,0))</f>
        <v>6' 5.25''</v>
      </c>
      <c r="E71" s="22">
        <f t="shared" si="16"/>
        <v>9</v>
      </c>
      <c r="F71" s="22" t="str">
        <f t="shared" si="17"/>
        <v>6</v>
      </c>
      <c r="G71" s="22" t="str">
        <f t="shared" si="18"/>
        <v xml:space="preserve"> 5.25</v>
      </c>
      <c r="H71" s="22">
        <f t="shared" si="19"/>
        <v>10</v>
      </c>
      <c r="I71" s="22" t="str">
        <f t="shared" si="20"/>
        <v>6</v>
      </c>
      <c r="J71" s="22" t="str">
        <f t="shared" ref="J71:J134" si="38">MID(C71,3,H71-4)</f>
        <v xml:space="preserve"> 11.75</v>
      </c>
      <c r="K71" s="22">
        <f t="shared" si="21"/>
        <v>83.75</v>
      </c>
      <c r="L71" s="22">
        <f t="shared" ref="L71:L134" si="39">F71*12+G71</f>
        <v>77.25</v>
      </c>
    </row>
    <row r="72" spans="1:13" x14ac:dyDescent="0.45">
      <c r="A72" s="43">
        <v>71</v>
      </c>
      <c r="B72" t="s">
        <v>69</v>
      </c>
      <c r="C72" s="22" t="str">
        <f>INDEX('Combine Anthrometric'!J:J,MATCH('Player List'!B72,'Combine Anthrometric'!A:A,0))</f>
        <v>6' 7''</v>
      </c>
      <c r="D72" s="22" t="str">
        <f>INDEX('Combine Anthrometric'!F:F,MATCH('Player List'!B72,'Combine Anthrometric'!A:A,0))</f>
        <v>6' 4''</v>
      </c>
      <c r="E72" s="22">
        <f t="shared" si="16"/>
        <v>6</v>
      </c>
      <c r="F72" s="22" t="str">
        <f t="shared" si="17"/>
        <v>6</v>
      </c>
      <c r="G72" s="22" t="str">
        <f t="shared" si="18"/>
        <v xml:space="preserve"> 4</v>
      </c>
      <c r="H72" s="22">
        <f t="shared" si="19"/>
        <v>6</v>
      </c>
      <c r="I72" s="22" t="str">
        <f t="shared" si="20"/>
        <v>6</v>
      </c>
      <c r="J72" s="22" t="str">
        <f t="shared" si="38"/>
        <v xml:space="preserve"> 7</v>
      </c>
      <c r="K72" s="22">
        <f t="shared" si="21"/>
        <v>79</v>
      </c>
      <c r="L72" s="22">
        <f t="shared" si="39"/>
        <v>76</v>
      </c>
    </row>
    <row r="73" spans="1:13" x14ac:dyDescent="0.45">
      <c r="A73" s="43">
        <v>72</v>
      </c>
      <c r="B73" t="s">
        <v>70</v>
      </c>
      <c r="C73" s="22" t="str">
        <f>INDEX('Combine Anthrometric'!J:J,MATCH('Player List'!B73,'Combine Anthrometric'!A:A,0))</f>
        <v>6' 8.75''</v>
      </c>
      <c r="D73" s="22" t="str">
        <f>INDEX('Combine Anthrometric'!F:F,MATCH('Player List'!B73,'Combine Anthrometric'!A:A,0))</f>
        <v>6' 2.5''</v>
      </c>
      <c r="E73" s="22">
        <f t="shared" si="16"/>
        <v>8</v>
      </c>
      <c r="F73" s="22" t="str">
        <f t="shared" si="17"/>
        <v>6</v>
      </c>
      <c r="G73" s="22" t="str">
        <f t="shared" si="18"/>
        <v xml:space="preserve"> 2.5</v>
      </c>
      <c r="H73" s="22">
        <f t="shared" si="19"/>
        <v>9</v>
      </c>
      <c r="I73" s="22" t="str">
        <f t="shared" si="20"/>
        <v>6</v>
      </c>
      <c r="J73" s="22" t="str">
        <f t="shared" si="38"/>
        <v xml:space="preserve"> 8.75</v>
      </c>
      <c r="K73" s="22">
        <f t="shared" si="21"/>
        <v>80.75</v>
      </c>
      <c r="L73" s="22">
        <f t="shared" si="39"/>
        <v>74.5</v>
      </c>
    </row>
    <row r="74" spans="1:13" x14ac:dyDescent="0.45">
      <c r="A74" s="43">
        <v>73</v>
      </c>
      <c r="B74" t="s">
        <v>71</v>
      </c>
      <c r="C74" s="24" t="s">
        <v>571</v>
      </c>
      <c r="D74" s="24" t="s">
        <v>608</v>
      </c>
      <c r="E74" s="22">
        <f t="shared" si="16"/>
        <v>6</v>
      </c>
      <c r="F74" s="22" t="str">
        <f t="shared" si="17"/>
        <v>6</v>
      </c>
      <c r="G74" s="22" t="str">
        <f t="shared" si="18"/>
        <v xml:space="preserve"> 6</v>
      </c>
      <c r="H74" s="22">
        <f t="shared" si="19"/>
        <v>7</v>
      </c>
      <c r="I74" s="22" t="str">
        <f t="shared" si="20"/>
        <v>6</v>
      </c>
      <c r="J74" s="22" t="str">
        <f t="shared" si="38"/>
        <v xml:space="preserve"> 10</v>
      </c>
      <c r="K74" s="22">
        <f t="shared" si="21"/>
        <v>82</v>
      </c>
      <c r="L74" s="22">
        <f t="shared" si="39"/>
        <v>78</v>
      </c>
    </row>
    <row r="75" spans="1:13" x14ac:dyDescent="0.45">
      <c r="A75" s="43">
        <v>74</v>
      </c>
      <c r="B75" t="s">
        <v>72</v>
      </c>
      <c r="C75" s="26" t="s">
        <v>571</v>
      </c>
      <c r="D75" s="24" t="s">
        <v>537</v>
      </c>
      <c r="E75" s="22">
        <f t="shared" si="16"/>
        <v>6</v>
      </c>
      <c r="F75" s="22" t="str">
        <f t="shared" si="17"/>
        <v>6</v>
      </c>
      <c r="G75" s="22" t="str">
        <f t="shared" si="18"/>
        <v xml:space="preserve"> 8</v>
      </c>
      <c r="H75" s="22">
        <f t="shared" si="19"/>
        <v>7</v>
      </c>
      <c r="I75" s="22" t="str">
        <f t="shared" si="20"/>
        <v>6</v>
      </c>
      <c r="J75" s="22" t="str">
        <f t="shared" si="38"/>
        <v xml:space="preserve"> 10</v>
      </c>
      <c r="K75" s="22">
        <f t="shared" si="21"/>
        <v>82</v>
      </c>
      <c r="L75" s="22">
        <f t="shared" si="39"/>
        <v>80</v>
      </c>
      <c r="M75" t="s">
        <v>1607</v>
      </c>
    </row>
    <row r="76" spans="1:13" x14ac:dyDescent="0.45">
      <c r="A76" s="43">
        <v>75</v>
      </c>
      <c r="B76" t="s">
        <v>73</v>
      </c>
      <c r="C76" s="22" t="str">
        <f>INDEX('Combine Anthrometric'!J:J,MATCH('Player List'!B76,'Combine Anthrometric'!A:A,0))</f>
        <v>7' 6''</v>
      </c>
      <c r="D76" s="22" t="str">
        <f>INDEX('Combine Anthrometric'!F:F,MATCH('Player List'!B76,'Combine Anthrometric'!A:A,0))</f>
        <v>6' 9.5''</v>
      </c>
      <c r="E76" s="22">
        <f t="shared" si="16"/>
        <v>8</v>
      </c>
      <c r="F76" s="22" t="str">
        <f t="shared" si="17"/>
        <v>6</v>
      </c>
      <c r="G76" s="22" t="str">
        <f t="shared" si="18"/>
        <v xml:space="preserve"> 9.5</v>
      </c>
      <c r="H76" s="22">
        <f t="shared" si="19"/>
        <v>6</v>
      </c>
      <c r="I76" s="22" t="str">
        <f t="shared" si="20"/>
        <v>7</v>
      </c>
      <c r="J76" s="22" t="str">
        <f t="shared" si="38"/>
        <v xml:space="preserve"> 6</v>
      </c>
      <c r="K76" s="22">
        <f t="shared" si="21"/>
        <v>90</v>
      </c>
      <c r="L76" s="22">
        <f t="shared" si="39"/>
        <v>81.5</v>
      </c>
    </row>
    <row r="77" spans="1:13" x14ac:dyDescent="0.45">
      <c r="A77" s="43">
        <v>76</v>
      </c>
      <c r="B77" t="s">
        <v>74</v>
      </c>
      <c r="C77" s="22" t="str">
        <f>INDEX('Combine Anthrometric'!J:J,MATCH('Player List'!B77,'Combine Anthrometric'!A:A,0))</f>
        <v>6' 8.75''</v>
      </c>
      <c r="D77" s="22" t="str">
        <f>INDEX('Combine Anthrometric'!F:F,MATCH('Player List'!B77,'Combine Anthrometric'!A:A,0))</f>
        <v>6' 5.75''</v>
      </c>
      <c r="E77" s="22">
        <f t="shared" si="16"/>
        <v>9</v>
      </c>
      <c r="F77" s="22" t="str">
        <f t="shared" si="17"/>
        <v>6</v>
      </c>
      <c r="G77" s="22" t="str">
        <f t="shared" si="18"/>
        <v xml:space="preserve"> 5.75</v>
      </c>
      <c r="H77" s="22">
        <f t="shared" si="19"/>
        <v>9</v>
      </c>
      <c r="I77" s="22" t="str">
        <f t="shared" si="20"/>
        <v>6</v>
      </c>
      <c r="J77" s="22" t="str">
        <f t="shared" si="38"/>
        <v xml:space="preserve"> 8.75</v>
      </c>
      <c r="K77" s="22">
        <f t="shared" si="21"/>
        <v>80.75</v>
      </c>
      <c r="L77" s="22">
        <f t="shared" si="39"/>
        <v>77.75</v>
      </c>
    </row>
    <row r="78" spans="1:13" x14ac:dyDescent="0.45">
      <c r="A78" s="43">
        <v>77</v>
      </c>
      <c r="B78" t="s">
        <v>75</v>
      </c>
      <c r="C78" s="22" t="str">
        <f>INDEX('Combine Anthrometric'!J:J,MATCH('Player List'!B78,'Combine Anthrometric'!A:A,0))</f>
        <v>6' 5.5''</v>
      </c>
      <c r="D78" s="22" t="str">
        <f>INDEX('Combine Anthrometric'!F:F,MATCH('Player List'!B78,'Combine Anthrometric'!A:A,0))</f>
        <v>5' 11.75''</v>
      </c>
      <c r="E78" s="22">
        <f t="shared" si="16"/>
        <v>10</v>
      </c>
      <c r="F78" s="22" t="str">
        <f t="shared" si="17"/>
        <v>5</v>
      </c>
      <c r="G78" s="22" t="str">
        <f t="shared" si="18"/>
        <v xml:space="preserve"> 11.75</v>
      </c>
      <c r="H78" s="22">
        <f t="shared" si="19"/>
        <v>8</v>
      </c>
      <c r="I78" s="22" t="str">
        <f t="shared" si="20"/>
        <v>6</v>
      </c>
      <c r="J78" s="22" t="str">
        <f t="shared" si="38"/>
        <v xml:space="preserve"> 5.5</v>
      </c>
      <c r="K78" s="22">
        <f t="shared" si="21"/>
        <v>77.5</v>
      </c>
      <c r="L78" s="22">
        <f t="shared" si="39"/>
        <v>71.75</v>
      </c>
    </row>
    <row r="79" spans="1:13" x14ac:dyDescent="0.45">
      <c r="A79" s="43">
        <v>78</v>
      </c>
      <c r="B79" t="s">
        <v>76</v>
      </c>
      <c r="C79" s="22" t="str">
        <f>INDEX('Combine Anthrometric'!J:J,MATCH('Player List'!B79,'Combine Anthrometric'!A:A,0))</f>
        <v>6' 10''</v>
      </c>
      <c r="D79" s="22" t="str">
        <f>INDEX('Combine Anthrometric'!F:F,MATCH('Player List'!B79,'Combine Anthrometric'!A:A,0))</f>
        <v>6' 5''</v>
      </c>
      <c r="E79" s="22">
        <f t="shared" si="16"/>
        <v>6</v>
      </c>
      <c r="F79" s="22" t="str">
        <f t="shared" si="17"/>
        <v>6</v>
      </c>
      <c r="G79" s="22" t="str">
        <f t="shared" si="18"/>
        <v xml:space="preserve"> 5</v>
      </c>
      <c r="H79" s="22">
        <f t="shared" si="19"/>
        <v>7</v>
      </c>
      <c r="I79" s="22" t="str">
        <f t="shared" si="20"/>
        <v>6</v>
      </c>
      <c r="J79" s="22" t="str">
        <f t="shared" si="38"/>
        <v xml:space="preserve"> 10</v>
      </c>
      <c r="K79" s="22">
        <f t="shared" si="21"/>
        <v>82</v>
      </c>
      <c r="L79" s="22">
        <f t="shared" si="39"/>
        <v>77</v>
      </c>
    </row>
    <row r="80" spans="1:13" x14ac:dyDescent="0.45">
      <c r="A80" s="43">
        <v>79</v>
      </c>
      <c r="B80" t="s">
        <v>77</v>
      </c>
      <c r="C80" s="22" t="str">
        <f>INDEX('Combine Anthrometric'!J:J,MATCH('Player List'!B80,'Combine Anthrometric'!A:A,0))</f>
        <v>6' 7.5''</v>
      </c>
      <c r="D80" s="22" t="str">
        <f>INDEX('Combine Anthrometric'!F:F,MATCH('Player List'!B80,'Combine Anthrometric'!A:A,0))</f>
        <v>6' 6''</v>
      </c>
      <c r="E80" s="22">
        <f t="shared" si="16"/>
        <v>6</v>
      </c>
      <c r="F80" s="22" t="str">
        <f t="shared" si="17"/>
        <v>6</v>
      </c>
      <c r="G80" s="22" t="str">
        <f t="shared" si="18"/>
        <v xml:space="preserve"> 6</v>
      </c>
      <c r="H80" s="22">
        <f t="shared" si="19"/>
        <v>8</v>
      </c>
      <c r="I80" s="22" t="str">
        <f t="shared" si="20"/>
        <v>6</v>
      </c>
      <c r="J80" s="22" t="str">
        <f t="shared" si="38"/>
        <v xml:space="preserve"> 7.5</v>
      </c>
      <c r="K80" s="22">
        <f t="shared" si="21"/>
        <v>79.5</v>
      </c>
      <c r="L80" s="22">
        <f t="shared" si="39"/>
        <v>78</v>
      </c>
    </row>
    <row r="81" spans="1:13" x14ac:dyDescent="0.45">
      <c r="A81" s="43">
        <v>80</v>
      </c>
      <c r="B81" t="s">
        <v>78</v>
      </c>
      <c r="C81" s="26" t="s">
        <v>608</v>
      </c>
      <c r="D81" s="24" t="s">
        <v>543</v>
      </c>
      <c r="E81" s="22">
        <f t="shared" si="16"/>
        <v>6</v>
      </c>
      <c r="F81" s="22" t="str">
        <f t="shared" si="17"/>
        <v>6</v>
      </c>
      <c r="G81" s="22" t="str">
        <f t="shared" si="18"/>
        <v xml:space="preserve"> 3</v>
      </c>
      <c r="H81" s="22">
        <f t="shared" si="19"/>
        <v>6</v>
      </c>
      <c r="I81" s="22" t="str">
        <f t="shared" si="20"/>
        <v>6</v>
      </c>
      <c r="J81" s="22" t="str">
        <f t="shared" si="38"/>
        <v xml:space="preserve"> 6</v>
      </c>
      <c r="K81" s="22">
        <f t="shared" si="21"/>
        <v>78</v>
      </c>
      <c r="L81" s="22">
        <f t="shared" si="39"/>
        <v>75</v>
      </c>
      <c r="M81" t="s">
        <v>1608</v>
      </c>
    </row>
    <row r="82" spans="1:13" x14ac:dyDescent="0.45">
      <c r="A82" s="43">
        <v>81</v>
      </c>
      <c r="B82" t="s">
        <v>79</v>
      </c>
      <c r="C82" s="25" t="s">
        <v>906</v>
      </c>
      <c r="D82" s="24" t="s">
        <v>629</v>
      </c>
      <c r="E82" s="22">
        <f t="shared" si="16"/>
        <v>6</v>
      </c>
      <c r="F82" s="22" t="str">
        <f t="shared" si="17"/>
        <v>6</v>
      </c>
      <c r="G82" s="22" t="str">
        <f t="shared" si="18"/>
        <v xml:space="preserve"> 9</v>
      </c>
      <c r="H82" s="22">
        <f t="shared" si="19"/>
        <v>6</v>
      </c>
      <c r="I82" s="22" t="str">
        <f t="shared" si="20"/>
        <v>7</v>
      </c>
      <c r="J82" s="22" t="str">
        <f t="shared" si="38"/>
        <v xml:space="preserve"> 7</v>
      </c>
      <c r="K82" s="22">
        <f t="shared" si="21"/>
        <v>91</v>
      </c>
      <c r="L82" s="22">
        <f t="shared" si="39"/>
        <v>81</v>
      </c>
      <c r="M82" t="s">
        <v>1609</v>
      </c>
    </row>
    <row r="83" spans="1:13" x14ac:dyDescent="0.45">
      <c r="A83" s="43">
        <v>82</v>
      </c>
      <c r="B83" t="s">
        <v>80</v>
      </c>
      <c r="C83" s="26" t="s">
        <v>608</v>
      </c>
      <c r="D83" s="24" t="s">
        <v>543</v>
      </c>
      <c r="E83" s="22">
        <f t="shared" si="16"/>
        <v>6</v>
      </c>
      <c r="F83" s="22" t="str">
        <f t="shared" si="17"/>
        <v>6</v>
      </c>
      <c r="G83" s="22" t="str">
        <f t="shared" si="18"/>
        <v xml:space="preserve"> 3</v>
      </c>
      <c r="H83" s="22">
        <f t="shared" si="19"/>
        <v>6</v>
      </c>
      <c r="I83" s="22" t="str">
        <f t="shared" si="20"/>
        <v>6</v>
      </c>
      <c r="J83" s="22" t="str">
        <f t="shared" si="38"/>
        <v xml:space="preserve"> 6</v>
      </c>
      <c r="K83" s="22">
        <f t="shared" si="21"/>
        <v>78</v>
      </c>
      <c r="L83" s="22">
        <f t="shared" si="39"/>
        <v>75</v>
      </c>
      <c r="M83" t="s">
        <v>1615</v>
      </c>
    </row>
    <row r="84" spans="1:13" x14ac:dyDescent="0.45">
      <c r="A84" s="43">
        <v>83</v>
      </c>
      <c r="B84" t="s">
        <v>81</v>
      </c>
      <c r="C84" s="22" t="str">
        <f>INDEX('Combine Anthrometric'!J:J,MATCH('Player List'!B84,'Combine Anthrometric'!A:A,0))</f>
        <v>6' 8''</v>
      </c>
      <c r="D84" s="22" t="str">
        <f>INDEX('Combine Anthrometric'!F:F,MATCH('Player List'!B84,'Combine Anthrometric'!A:A,0))</f>
        <v>6' 4.5''</v>
      </c>
      <c r="E84" s="22">
        <f t="shared" si="16"/>
        <v>8</v>
      </c>
      <c r="F84" s="22" t="str">
        <f t="shared" si="17"/>
        <v>6</v>
      </c>
      <c r="G84" s="22" t="str">
        <f t="shared" si="18"/>
        <v xml:space="preserve"> 4.5</v>
      </c>
      <c r="H84" s="22">
        <f t="shared" si="19"/>
        <v>6</v>
      </c>
      <c r="I84" s="22" t="str">
        <f t="shared" si="20"/>
        <v>6</v>
      </c>
      <c r="J84" s="22" t="str">
        <f t="shared" si="38"/>
        <v xml:space="preserve"> 8</v>
      </c>
      <c r="K84" s="22">
        <f t="shared" si="21"/>
        <v>80</v>
      </c>
      <c r="L84" s="22">
        <f t="shared" si="39"/>
        <v>76.5</v>
      </c>
    </row>
    <row r="85" spans="1:13" x14ac:dyDescent="0.45">
      <c r="A85" s="43">
        <v>84</v>
      </c>
      <c r="B85" t="s">
        <v>82</v>
      </c>
      <c r="C85" s="22" t="str">
        <f>INDEX('Combine Anthrometric'!J:J,MATCH('Player List'!B85,'Combine Anthrometric'!A:A,0))</f>
        <v>6' 4.5''</v>
      </c>
      <c r="D85" s="22" t="str">
        <f>INDEX('Combine Anthrometric'!F:F,MATCH('Player List'!B85,'Combine Anthrometric'!A:A,0))</f>
        <v>5' 11''</v>
      </c>
      <c r="E85" s="22">
        <f t="shared" si="16"/>
        <v>7</v>
      </c>
      <c r="F85" s="22" t="str">
        <f t="shared" si="17"/>
        <v>5</v>
      </c>
      <c r="G85" s="22" t="str">
        <f t="shared" si="18"/>
        <v xml:space="preserve"> 11</v>
      </c>
      <c r="H85" s="22">
        <f t="shared" si="19"/>
        <v>8</v>
      </c>
      <c r="I85" s="22" t="str">
        <f t="shared" si="20"/>
        <v>6</v>
      </c>
      <c r="J85" s="22" t="str">
        <f t="shared" si="38"/>
        <v xml:space="preserve"> 4.5</v>
      </c>
      <c r="K85" s="22">
        <f t="shared" si="21"/>
        <v>76.5</v>
      </c>
      <c r="L85" s="22">
        <f t="shared" si="39"/>
        <v>71</v>
      </c>
    </row>
    <row r="86" spans="1:13" x14ac:dyDescent="0.45">
      <c r="A86" s="43">
        <v>85</v>
      </c>
      <c r="B86" t="s">
        <v>83</v>
      </c>
      <c r="C86" s="24" t="s">
        <v>668</v>
      </c>
      <c r="D86" s="24" t="s">
        <v>563</v>
      </c>
      <c r="E86" s="22">
        <f t="shared" si="16"/>
        <v>7</v>
      </c>
      <c r="F86" s="22" t="str">
        <f t="shared" si="17"/>
        <v>6</v>
      </c>
      <c r="G86" s="22" t="str">
        <f t="shared" si="18"/>
        <v xml:space="preserve"> 11</v>
      </c>
      <c r="H86" s="22">
        <f t="shared" si="19"/>
        <v>8</v>
      </c>
      <c r="I86" s="22" t="str">
        <f t="shared" si="20"/>
        <v>7</v>
      </c>
      <c r="J86" s="22" t="str">
        <f t="shared" si="38"/>
        <v xml:space="preserve"> 4.5</v>
      </c>
      <c r="K86" s="22">
        <f t="shared" si="21"/>
        <v>88.5</v>
      </c>
      <c r="L86" s="22">
        <f t="shared" si="39"/>
        <v>83</v>
      </c>
    </row>
    <row r="87" spans="1:13" x14ac:dyDescent="0.45">
      <c r="A87" s="43">
        <v>86</v>
      </c>
      <c r="B87" t="s">
        <v>84</v>
      </c>
      <c r="C87" s="22" t="str">
        <f>INDEX('Combine Anthrometric'!J:J,MATCH('Player List'!B87,'Combine Anthrometric'!A:A,0))</f>
        <v>6' 10''</v>
      </c>
      <c r="D87" s="22" t="str">
        <f>INDEX('Combine Anthrometric'!F:F,MATCH('Player List'!B87,'Combine Anthrometric'!A:A,0))</f>
        <v>6' 6.25''</v>
      </c>
      <c r="E87" s="22">
        <f t="shared" si="16"/>
        <v>9</v>
      </c>
      <c r="F87" s="22" t="str">
        <f t="shared" si="17"/>
        <v>6</v>
      </c>
      <c r="G87" s="22" t="str">
        <f t="shared" si="18"/>
        <v xml:space="preserve"> 6.25</v>
      </c>
      <c r="H87" s="22">
        <f t="shared" si="19"/>
        <v>7</v>
      </c>
      <c r="I87" s="22" t="str">
        <f t="shared" si="20"/>
        <v>6</v>
      </c>
      <c r="J87" s="22" t="str">
        <f t="shared" si="38"/>
        <v xml:space="preserve"> 10</v>
      </c>
      <c r="K87" s="22">
        <f t="shared" si="21"/>
        <v>82</v>
      </c>
      <c r="L87" s="22">
        <f t="shared" si="39"/>
        <v>78.25</v>
      </c>
    </row>
    <row r="88" spans="1:13" x14ac:dyDescent="0.45">
      <c r="A88" s="43">
        <v>87</v>
      </c>
      <c r="B88" t="s">
        <v>85</v>
      </c>
      <c r="C88" s="24" t="s">
        <v>528</v>
      </c>
      <c r="D88" s="24" t="s">
        <v>557</v>
      </c>
      <c r="E88" s="22">
        <f t="shared" si="16"/>
        <v>6</v>
      </c>
      <c r="F88" s="22" t="str">
        <f t="shared" si="17"/>
        <v>6</v>
      </c>
      <c r="G88" s="22" t="str">
        <f t="shared" si="18"/>
        <v xml:space="preserve"> 7</v>
      </c>
      <c r="H88" s="22">
        <f t="shared" si="19"/>
        <v>6</v>
      </c>
      <c r="I88" s="22" t="str">
        <f t="shared" si="20"/>
        <v>7</v>
      </c>
      <c r="J88" s="22" t="str">
        <f t="shared" si="38"/>
        <v xml:space="preserve"> 0</v>
      </c>
      <c r="K88" s="22">
        <f t="shared" si="21"/>
        <v>84</v>
      </c>
      <c r="L88" s="22">
        <f t="shared" si="39"/>
        <v>79</v>
      </c>
      <c r="M88" t="s">
        <v>1610</v>
      </c>
    </row>
    <row r="89" spans="1:13" x14ac:dyDescent="0.45">
      <c r="A89" s="43">
        <v>88</v>
      </c>
      <c r="B89" t="s">
        <v>86</v>
      </c>
      <c r="C89" s="22" t="str">
        <f>INDEX('Combine Anthrometric'!J:J,MATCH('Player List'!B89,'Combine Anthrometric'!A:A,0))</f>
        <v>6' 7.25''</v>
      </c>
      <c r="D89" s="22" t="str">
        <f>INDEX('Combine Anthrometric'!F:F,MATCH('Player List'!B89,'Combine Anthrometric'!A:A,0))</f>
        <v>6' 4.75''</v>
      </c>
      <c r="E89" s="22">
        <f t="shared" si="16"/>
        <v>9</v>
      </c>
      <c r="F89" s="22" t="str">
        <f t="shared" si="17"/>
        <v>6</v>
      </c>
      <c r="G89" s="22" t="str">
        <f t="shared" si="18"/>
        <v xml:space="preserve"> 4.75</v>
      </c>
      <c r="H89" s="22">
        <f t="shared" si="19"/>
        <v>9</v>
      </c>
      <c r="I89" s="22" t="str">
        <f t="shared" si="20"/>
        <v>6</v>
      </c>
      <c r="J89" s="22" t="str">
        <f t="shared" si="38"/>
        <v xml:space="preserve"> 7.25</v>
      </c>
      <c r="K89" s="22">
        <f t="shared" si="21"/>
        <v>79.25</v>
      </c>
      <c r="L89" s="22">
        <f t="shared" si="39"/>
        <v>76.75</v>
      </c>
    </row>
    <row r="90" spans="1:13" x14ac:dyDescent="0.45">
      <c r="A90" s="43">
        <v>89</v>
      </c>
      <c r="B90" t="s">
        <v>87</v>
      </c>
      <c r="C90" s="24" t="s">
        <v>608</v>
      </c>
      <c r="D90" s="24" t="s">
        <v>608</v>
      </c>
      <c r="E90" s="22">
        <f t="shared" si="16"/>
        <v>6</v>
      </c>
      <c r="F90" s="22" t="str">
        <f t="shared" si="17"/>
        <v>6</v>
      </c>
      <c r="G90" s="22" t="str">
        <f t="shared" si="18"/>
        <v xml:space="preserve"> 6</v>
      </c>
      <c r="H90" s="22">
        <f t="shared" si="19"/>
        <v>6</v>
      </c>
      <c r="I90" s="22" t="str">
        <f t="shared" si="20"/>
        <v>6</v>
      </c>
      <c r="J90" s="22" t="str">
        <f t="shared" si="38"/>
        <v xml:space="preserve"> 6</v>
      </c>
      <c r="K90" s="22">
        <f t="shared" si="21"/>
        <v>78</v>
      </c>
      <c r="L90" s="22">
        <f t="shared" si="39"/>
        <v>78</v>
      </c>
    </row>
    <row r="91" spans="1:13" x14ac:dyDescent="0.45">
      <c r="A91" s="43">
        <v>90</v>
      </c>
      <c r="B91" t="s">
        <v>88</v>
      </c>
      <c r="C91" s="22" t="str">
        <f>INDEX('Combine Anthrometric'!J:J,MATCH('Player List'!B91,'Combine Anthrometric'!A:A,0))</f>
        <v>6' 9.25''</v>
      </c>
      <c r="D91" s="22" t="str">
        <f>INDEX('Combine Anthrometric'!F:F,MATCH('Player List'!B91,'Combine Anthrometric'!A:A,0))</f>
        <v>6' 7.75''</v>
      </c>
      <c r="E91" s="22">
        <f t="shared" si="16"/>
        <v>9</v>
      </c>
      <c r="F91" s="22" t="str">
        <f t="shared" si="17"/>
        <v>6</v>
      </c>
      <c r="G91" s="22" t="str">
        <f t="shared" si="18"/>
        <v xml:space="preserve"> 7.75</v>
      </c>
      <c r="H91" s="22">
        <f t="shared" si="19"/>
        <v>9</v>
      </c>
      <c r="I91" s="22" t="str">
        <f t="shared" si="20"/>
        <v>6</v>
      </c>
      <c r="J91" s="22" t="str">
        <f t="shared" si="38"/>
        <v xml:space="preserve"> 9.25</v>
      </c>
      <c r="K91" s="22">
        <f t="shared" si="21"/>
        <v>81.25</v>
      </c>
      <c r="L91" s="22">
        <f t="shared" si="39"/>
        <v>79.75</v>
      </c>
    </row>
    <row r="92" spans="1:13" x14ac:dyDescent="0.45">
      <c r="A92" s="43">
        <v>91</v>
      </c>
      <c r="B92" t="s">
        <v>89</v>
      </c>
      <c r="C92" s="22" t="str">
        <f>INDEX('Combine Anthrometric'!J:J,MATCH('Player List'!B92,'Combine Anthrometric'!A:A,0))</f>
        <v>7' 3''</v>
      </c>
      <c r="D92" s="22" t="str">
        <f>INDEX('Combine Anthrometric'!F:F,MATCH('Player List'!B92,'Combine Anthrometric'!A:A,0))</f>
        <v>6' 11.25''</v>
      </c>
      <c r="E92" s="22">
        <f t="shared" si="16"/>
        <v>10</v>
      </c>
      <c r="F92" s="22" t="str">
        <f t="shared" si="17"/>
        <v>6</v>
      </c>
      <c r="G92" s="22" t="str">
        <f t="shared" si="18"/>
        <v xml:space="preserve"> 11.25</v>
      </c>
      <c r="H92" s="22">
        <f t="shared" si="19"/>
        <v>6</v>
      </c>
      <c r="I92" s="22" t="str">
        <f t="shared" si="20"/>
        <v>7</v>
      </c>
      <c r="J92" s="22" t="str">
        <f t="shared" si="38"/>
        <v xml:space="preserve"> 3</v>
      </c>
      <c r="K92" s="22">
        <f t="shared" si="21"/>
        <v>87</v>
      </c>
      <c r="L92" s="22">
        <f t="shared" si="39"/>
        <v>83.25</v>
      </c>
    </row>
    <row r="93" spans="1:13" x14ac:dyDescent="0.45">
      <c r="A93" s="43">
        <v>92</v>
      </c>
      <c r="B93" t="s">
        <v>90</v>
      </c>
      <c r="C93" s="26" t="s">
        <v>563</v>
      </c>
      <c r="D93" s="24" t="s">
        <v>629</v>
      </c>
      <c r="E93" s="22">
        <f t="shared" si="16"/>
        <v>6</v>
      </c>
      <c r="F93" s="22" t="str">
        <f t="shared" si="17"/>
        <v>6</v>
      </c>
      <c r="G93" s="22" t="str">
        <f t="shared" si="18"/>
        <v xml:space="preserve"> 9</v>
      </c>
      <c r="H93" s="22">
        <f t="shared" si="19"/>
        <v>7</v>
      </c>
      <c r="I93" s="22" t="str">
        <f t="shared" si="20"/>
        <v>6</v>
      </c>
      <c r="J93" s="22" t="str">
        <f t="shared" si="38"/>
        <v xml:space="preserve"> 11</v>
      </c>
      <c r="K93" s="22">
        <f t="shared" si="21"/>
        <v>83</v>
      </c>
      <c r="L93" s="22">
        <f t="shared" si="39"/>
        <v>81</v>
      </c>
      <c r="M93" t="s">
        <v>1616</v>
      </c>
    </row>
    <row r="94" spans="1:13" x14ac:dyDescent="0.45">
      <c r="A94" s="43">
        <v>93</v>
      </c>
      <c r="B94" t="s">
        <v>91</v>
      </c>
      <c r="C94" s="25" t="s">
        <v>571</v>
      </c>
      <c r="D94" s="24" t="s">
        <v>611</v>
      </c>
      <c r="E94" s="22">
        <f t="shared" si="16"/>
        <v>6</v>
      </c>
      <c r="F94" s="22" t="str">
        <f t="shared" si="17"/>
        <v>6</v>
      </c>
      <c r="G94" s="22" t="str">
        <f t="shared" si="18"/>
        <v xml:space="preserve"> 1</v>
      </c>
      <c r="H94" s="22">
        <f t="shared" si="19"/>
        <v>7</v>
      </c>
      <c r="I94" s="22" t="str">
        <f t="shared" si="20"/>
        <v>6</v>
      </c>
      <c r="J94" s="22" t="str">
        <f t="shared" si="38"/>
        <v xml:space="preserve"> 10</v>
      </c>
      <c r="K94" s="22">
        <f t="shared" si="21"/>
        <v>82</v>
      </c>
      <c r="L94" s="22">
        <f t="shared" si="39"/>
        <v>73</v>
      </c>
      <c r="M94" t="s">
        <v>1609</v>
      </c>
    </row>
    <row r="95" spans="1:13" x14ac:dyDescent="0.45">
      <c r="A95" s="43">
        <v>94</v>
      </c>
      <c r="B95" t="s">
        <v>92</v>
      </c>
      <c r="C95" s="22" t="str">
        <f>INDEX('Combine Anthrometric'!J:J,MATCH('Player List'!B95,'Combine Anthrometric'!A:A,0))</f>
        <v>7' 3''</v>
      </c>
      <c r="D95" s="22" t="str">
        <f>INDEX('Combine Anthrometric'!F:F,MATCH('Player List'!B95,'Combine Anthrometric'!A:A,0))</f>
        <v>6' 11.5''</v>
      </c>
      <c r="E95" s="22">
        <f t="shared" si="16"/>
        <v>9</v>
      </c>
      <c r="F95" s="22" t="str">
        <f t="shared" si="17"/>
        <v>6</v>
      </c>
      <c r="G95" s="22" t="str">
        <f t="shared" si="18"/>
        <v xml:space="preserve"> 11.5</v>
      </c>
      <c r="H95" s="22">
        <f t="shared" si="19"/>
        <v>6</v>
      </c>
      <c r="I95" s="22" t="str">
        <f t="shared" si="20"/>
        <v>7</v>
      </c>
      <c r="J95" s="22" t="str">
        <f t="shared" si="38"/>
        <v xml:space="preserve"> 3</v>
      </c>
      <c r="K95" s="22">
        <f t="shared" si="21"/>
        <v>87</v>
      </c>
      <c r="L95" s="22">
        <f t="shared" si="39"/>
        <v>83.5</v>
      </c>
    </row>
    <row r="96" spans="1:13" x14ac:dyDescent="0.45">
      <c r="A96" s="43">
        <v>95</v>
      </c>
      <c r="B96" t="s">
        <v>93</v>
      </c>
      <c r="C96" s="25" t="s">
        <v>553</v>
      </c>
      <c r="D96" s="24" t="s">
        <v>537</v>
      </c>
      <c r="E96" s="22">
        <f t="shared" si="16"/>
        <v>6</v>
      </c>
      <c r="F96" s="22" t="str">
        <f t="shared" si="17"/>
        <v>6</v>
      </c>
      <c r="G96" s="22" t="str">
        <f t="shared" si="18"/>
        <v xml:space="preserve"> 8</v>
      </c>
      <c r="H96" s="22">
        <f t="shared" si="19"/>
        <v>9</v>
      </c>
      <c r="I96" s="22" t="str">
        <f t="shared" si="20"/>
        <v>6</v>
      </c>
      <c r="J96" s="22" t="str">
        <f t="shared" si="38"/>
        <v xml:space="preserve"> 11.5</v>
      </c>
      <c r="K96" s="22">
        <f t="shared" si="21"/>
        <v>83.5</v>
      </c>
      <c r="L96" s="22">
        <f t="shared" si="39"/>
        <v>80</v>
      </c>
      <c r="M96" t="s">
        <v>1612</v>
      </c>
    </row>
    <row r="97" spans="1:13" x14ac:dyDescent="0.45">
      <c r="A97" s="43">
        <v>96</v>
      </c>
      <c r="B97" t="s">
        <v>94</v>
      </c>
      <c r="C97" s="22" t="str">
        <f>INDEX('Combine Anthrometric'!J:J,MATCH('Player List'!B97,'Combine Anthrometric'!A:A,0))</f>
        <v>7' 0.25''</v>
      </c>
      <c r="D97" s="22" t="str">
        <f>INDEX('Combine Anthrometric'!F:F,MATCH('Player List'!B97,'Combine Anthrometric'!A:A,0))</f>
        <v>6' 8.75''</v>
      </c>
      <c r="E97" s="22">
        <f t="shared" si="16"/>
        <v>9</v>
      </c>
      <c r="F97" s="22" t="str">
        <f t="shared" si="17"/>
        <v>6</v>
      </c>
      <c r="G97" s="22" t="str">
        <f t="shared" si="18"/>
        <v xml:space="preserve"> 8.75</v>
      </c>
      <c r="H97" s="22">
        <f t="shared" si="19"/>
        <v>9</v>
      </c>
      <c r="I97" s="22" t="str">
        <f t="shared" si="20"/>
        <v>7</v>
      </c>
      <c r="J97" s="22" t="str">
        <f t="shared" si="38"/>
        <v xml:space="preserve"> 0.25</v>
      </c>
      <c r="K97" s="22">
        <f t="shared" si="21"/>
        <v>84.25</v>
      </c>
      <c r="L97" s="22">
        <f t="shared" si="39"/>
        <v>80.75</v>
      </c>
    </row>
    <row r="98" spans="1:13" x14ac:dyDescent="0.45">
      <c r="A98" s="43">
        <v>97</v>
      </c>
      <c r="B98" t="s">
        <v>95</v>
      </c>
      <c r="C98" s="25" t="s">
        <v>565</v>
      </c>
      <c r="D98" s="24" t="s">
        <v>543</v>
      </c>
      <c r="E98" s="22">
        <f t="shared" si="16"/>
        <v>6</v>
      </c>
      <c r="F98" s="22" t="str">
        <f t="shared" si="17"/>
        <v>6</v>
      </c>
      <c r="G98" s="22" t="str">
        <f t="shared" si="18"/>
        <v xml:space="preserve"> 3</v>
      </c>
      <c r="H98" s="22">
        <f t="shared" si="19"/>
        <v>8</v>
      </c>
      <c r="I98" s="22" t="str">
        <f t="shared" si="20"/>
        <v>6</v>
      </c>
      <c r="J98" s="22" t="str">
        <f t="shared" si="38"/>
        <v xml:space="preserve"> 6.5</v>
      </c>
      <c r="K98" s="22">
        <f t="shared" si="21"/>
        <v>78.5</v>
      </c>
      <c r="L98" s="22">
        <f t="shared" si="39"/>
        <v>75</v>
      </c>
      <c r="M98" t="s">
        <v>1614</v>
      </c>
    </row>
    <row r="99" spans="1:13" x14ac:dyDescent="0.45">
      <c r="A99" s="43">
        <v>98</v>
      </c>
      <c r="B99" t="s">
        <v>96</v>
      </c>
      <c r="C99" s="22" t="str">
        <f>INDEX('Combine Anthrometric'!J:J,MATCH('Player List'!B99,'Combine Anthrometric'!A:A,0))</f>
        <v>6' 8''</v>
      </c>
      <c r="D99" s="22" t="str">
        <f>INDEX('Combine Anthrometric'!F:F,MATCH('Player List'!B99,'Combine Anthrometric'!A:A,0))</f>
        <v>6' 3.25''</v>
      </c>
      <c r="E99" s="22">
        <f t="shared" si="16"/>
        <v>9</v>
      </c>
      <c r="F99" s="22" t="str">
        <f t="shared" si="17"/>
        <v>6</v>
      </c>
      <c r="G99" s="22" t="str">
        <f t="shared" si="18"/>
        <v xml:space="preserve"> 3.25</v>
      </c>
      <c r="H99" s="22">
        <f t="shared" si="19"/>
        <v>6</v>
      </c>
      <c r="I99" s="22" t="str">
        <f t="shared" si="20"/>
        <v>6</v>
      </c>
      <c r="J99" s="22" t="str">
        <f t="shared" si="38"/>
        <v xml:space="preserve"> 8</v>
      </c>
      <c r="K99" s="22">
        <f t="shared" si="21"/>
        <v>80</v>
      </c>
      <c r="L99" s="22">
        <f t="shared" si="39"/>
        <v>75.25</v>
      </c>
    </row>
    <row r="100" spans="1:13" x14ac:dyDescent="0.45">
      <c r="A100" s="43">
        <v>99</v>
      </c>
      <c r="B100" t="s">
        <v>97</v>
      </c>
      <c r="C100" s="26" t="s">
        <v>557</v>
      </c>
      <c r="D100" s="24" t="s">
        <v>599</v>
      </c>
      <c r="E100" s="22">
        <f t="shared" si="16"/>
        <v>6</v>
      </c>
      <c r="F100" s="22" t="str">
        <f t="shared" si="17"/>
        <v>6</v>
      </c>
      <c r="G100" s="22" t="str">
        <f t="shared" si="18"/>
        <v xml:space="preserve"> 4</v>
      </c>
      <c r="H100" s="22">
        <f t="shared" si="19"/>
        <v>6</v>
      </c>
      <c r="I100" s="22" t="str">
        <f t="shared" si="20"/>
        <v>6</v>
      </c>
      <c r="J100" s="22" t="str">
        <f t="shared" si="38"/>
        <v xml:space="preserve"> 7</v>
      </c>
      <c r="K100" s="22">
        <f t="shared" si="21"/>
        <v>79</v>
      </c>
      <c r="L100" s="22">
        <f t="shared" si="39"/>
        <v>76</v>
      </c>
      <c r="M100" t="s">
        <v>1616</v>
      </c>
    </row>
    <row r="101" spans="1:13" x14ac:dyDescent="0.45">
      <c r="A101" s="43">
        <v>100</v>
      </c>
      <c r="B101" t="s">
        <v>98</v>
      </c>
      <c r="C101" s="25" t="s">
        <v>563</v>
      </c>
      <c r="D101" s="24" t="s">
        <v>608</v>
      </c>
      <c r="E101" s="22">
        <f t="shared" si="16"/>
        <v>6</v>
      </c>
      <c r="F101" s="22" t="str">
        <f t="shared" si="17"/>
        <v>6</v>
      </c>
      <c r="G101" s="22" t="str">
        <f t="shared" si="18"/>
        <v xml:space="preserve"> 6</v>
      </c>
      <c r="H101" s="22">
        <f t="shared" si="19"/>
        <v>7</v>
      </c>
      <c r="I101" s="22" t="str">
        <f t="shared" si="20"/>
        <v>6</v>
      </c>
      <c r="J101" s="22" t="str">
        <f t="shared" si="38"/>
        <v xml:space="preserve"> 11</v>
      </c>
      <c r="K101" s="22">
        <f t="shared" si="21"/>
        <v>83</v>
      </c>
      <c r="L101" s="22">
        <f t="shared" si="39"/>
        <v>78</v>
      </c>
      <c r="M101" t="s">
        <v>1617</v>
      </c>
    </row>
    <row r="102" spans="1:13" x14ac:dyDescent="0.45">
      <c r="A102" s="43">
        <v>101</v>
      </c>
      <c r="B102" t="s">
        <v>99</v>
      </c>
      <c r="C102" s="22" t="str">
        <f>INDEX('Combine Anthrometric'!J:J,MATCH('Player List'!B102,'Combine Anthrometric'!A:A,0))</f>
        <v>6' 11.25''</v>
      </c>
      <c r="D102" s="22" t="str">
        <f>INDEX('Combine Anthrometric'!F:F,MATCH('Player List'!B102,'Combine Anthrometric'!A:A,0))</f>
        <v>6' 8.25''</v>
      </c>
      <c r="E102" s="22">
        <f t="shared" si="16"/>
        <v>9</v>
      </c>
      <c r="F102" s="22" t="str">
        <f t="shared" si="17"/>
        <v>6</v>
      </c>
      <c r="G102" s="22" t="str">
        <f t="shared" si="18"/>
        <v xml:space="preserve"> 8.25</v>
      </c>
      <c r="H102" s="22">
        <f t="shared" si="19"/>
        <v>10</v>
      </c>
      <c r="I102" s="22" t="str">
        <f t="shared" si="20"/>
        <v>6</v>
      </c>
      <c r="J102" s="22" t="str">
        <f t="shared" si="38"/>
        <v xml:space="preserve"> 11.25</v>
      </c>
      <c r="K102" s="22">
        <f t="shared" si="21"/>
        <v>83.25</v>
      </c>
      <c r="L102" s="22">
        <f t="shared" si="39"/>
        <v>80.25</v>
      </c>
    </row>
    <row r="103" spans="1:13" x14ac:dyDescent="0.45">
      <c r="A103" s="43">
        <v>102</v>
      </c>
      <c r="B103" t="s">
        <v>100</v>
      </c>
      <c r="C103" s="22" t="str">
        <f>INDEX('Combine Anthrometric'!J:J,MATCH('Player List'!B103,'Combine Anthrometric'!A:A,0))</f>
        <v>7' 1''</v>
      </c>
      <c r="D103" s="22" t="str">
        <f>INDEX('Combine Anthrometric'!F:F,MATCH('Player List'!B103,'Combine Anthrometric'!A:A,0))</f>
        <v>6' 10.25''</v>
      </c>
      <c r="E103" s="22">
        <f t="shared" si="16"/>
        <v>10</v>
      </c>
      <c r="F103" s="22" t="str">
        <f t="shared" si="17"/>
        <v>6</v>
      </c>
      <c r="G103" s="22" t="str">
        <f t="shared" si="18"/>
        <v xml:space="preserve"> 10.25</v>
      </c>
      <c r="H103" s="22">
        <f t="shared" si="19"/>
        <v>6</v>
      </c>
      <c r="I103" s="22" t="str">
        <f t="shared" si="20"/>
        <v>7</v>
      </c>
      <c r="J103" s="22" t="str">
        <f t="shared" si="38"/>
        <v xml:space="preserve"> 1</v>
      </c>
      <c r="K103" s="22">
        <f t="shared" si="21"/>
        <v>85</v>
      </c>
      <c r="L103" s="22">
        <f t="shared" si="39"/>
        <v>82.25</v>
      </c>
    </row>
    <row r="104" spans="1:13" x14ac:dyDescent="0.45">
      <c r="A104" s="43">
        <v>103</v>
      </c>
      <c r="B104" t="s">
        <v>101</v>
      </c>
      <c r="C104" s="24" t="s">
        <v>565</v>
      </c>
      <c r="D104" s="24" t="s">
        <v>557</v>
      </c>
      <c r="E104" s="22">
        <f t="shared" si="16"/>
        <v>6</v>
      </c>
      <c r="F104" s="22" t="str">
        <f t="shared" si="17"/>
        <v>6</v>
      </c>
      <c r="G104" s="22" t="str">
        <f t="shared" si="18"/>
        <v xml:space="preserve"> 7</v>
      </c>
      <c r="H104" s="22">
        <f t="shared" si="19"/>
        <v>8</v>
      </c>
      <c r="I104" s="22" t="str">
        <f t="shared" si="20"/>
        <v>6</v>
      </c>
      <c r="J104" s="22" t="str">
        <f t="shared" si="38"/>
        <v xml:space="preserve"> 6.5</v>
      </c>
      <c r="K104" s="22">
        <f t="shared" si="21"/>
        <v>78.5</v>
      </c>
      <c r="L104" s="22">
        <f t="shared" si="39"/>
        <v>79</v>
      </c>
    </row>
    <row r="105" spans="1:13" x14ac:dyDescent="0.45">
      <c r="A105" s="43">
        <v>104</v>
      </c>
      <c r="B105" t="s">
        <v>102</v>
      </c>
      <c r="C105" s="22" t="str">
        <f>INDEX('Combine Anthrometric'!J:J,MATCH('Player List'!B105,'Combine Anthrometric'!A:A,0))</f>
        <v>6' 3''</v>
      </c>
      <c r="D105" s="22" t="str">
        <f>INDEX('Combine Anthrometric'!F:F,MATCH('Player List'!B105,'Combine Anthrometric'!A:A,0))</f>
        <v>6' 0.25''</v>
      </c>
      <c r="E105" s="22">
        <f t="shared" si="16"/>
        <v>9</v>
      </c>
      <c r="F105" s="22" t="str">
        <f t="shared" si="17"/>
        <v>6</v>
      </c>
      <c r="G105" s="22" t="str">
        <f t="shared" si="18"/>
        <v xml:space="preserve"> 0.25</v>
      </c>
      <c r="H105" s="22">
        <f t="shared" si="19"/>
        <v>6</v>
      </c>
      <c r="I105" s="22" t="str">
        <f t="shared" si="20"/>
        <v>6</v>
      </c>
      <c r="J105" s="22" t="str">
        <f t="shared" si="38"/>
        <v xml:space="preserve"> 3</v>
      </c>
      <c r="K105" s="22">
        <f t="shared" si="21"/>
        <v>75</v>
      </c>
      <c r="L105" s="22">
        <f t="shared" si="39"/>
        <v>72.25</v>
      </c>
    </row>
    <row r="106" spans="1:13" x14ac:dyDescent="0.45">
      <c r="A106" s="43">
        <v>105</v>
      </c>
      <c r="B106" t="s">
        <v>103</v>
      </c>
      <c r="C106" s="22" t="str">
        <f>INDEX('Combine Anthrometric'!J:J,MATCH('Player List'!B106,'Combine Anthrometric'!A:A,0))</f>
        <v>7' 1.5''</v>
      </c>
      <c r="D106" s="22" t="str">
        <f>INDEX('Combine Anthrometric'!F:F,MATCH('Player List'!B106,'Combine Anthrometric'!A:A,0))</f>
        <v>6' 8.75''</v>
      </c>
      <c r="E106" s="22">
        <f t="shared" si="16"/>
        <v>9</v>
      </c>
      <c r="F106" s="22" t="str">
        <f t="shared" si="17"/>
        <v>6</v>
      </c>
      <c r="G106" s="22" t="str">
        <f t="shared" si="18"/>
        <v xml:space="preserve"> 8.75</v>
      </c>
      <c r="H106" s="22">
        <f t="shared" si="19"/>
        <v>8</v>
      </c>
      <c r="I106" s="22" t="str">
        <f t="shared" si="20"/>
        <v>7</v>
      </c>
      <c r="J106" s="22" t="str">
        <f t="shared" si="38"/>
        <v xml:space="preserve"> 1.5</v>
      </c>
      <c r="K106" s="22">
        <f t="shared" si="21"/>
        <v>85.5</v>
      </c>
      <c r="L106" s="22">
        <f t="shared" si="39"/>
        <v>80.75</v>
      </c>
    </row>
    <row r="107" spans="1:13" x14ac:dyDescent="0.45">
      <c r="A107" s="43">
        <v>106</v>
      </c>
      <c r="B107" t="s">
        <v>104</v>
      </c>
      <c r="C107" s="22" t="str">
        <f>INDEX('Combine Anthrometric'!J:J,MATCH('Player List'!B107,'Combine Anthrometric'!A:A,0))</f>
        <v>6' 5.75''</v>
      </c>
      <c r="D107" s="22" t="str">
        <f>INDEX('Combine Anthrometric'!F:F,MATCH('Player List'!B107,'Combine Anthrometric'!A:A,0))</f>
        <v>5' 11''</v>
      </c>
      <c r="E107" s="22">
        <f t="shared" si="16"/>
        <v>7</v>
      </c>
      <c r="F107" s="22" t="str">
        <f t="shared" si="17"/>
        <v>5</v>
      </c>
      <c r="G107" s="22" t="str">
        <f t="shared" si="18"/>
        <v xml:space="preserve"> 11</v>
      </c>
      <c r="H107" s="22">
        <f t="shared" si="19"/>
        <v>9</v>
      </c>
      <c r="I107" s="22" t="str">
        <f t="shared" si="20"/>
        <v>6</v>
      </c>
      <c r="J107" s="22" t="str">
        <f t="shared" si="38"/>
        <v xml:space="preserve"> 5.75</v>
      </c>
      <c r="K107" s="22">
        <f t="shared" si="21"/>
        <v>77.75</v>
      </c>
      <c r="L107" s="22">
        <f t="shared" si="39"/>
        <v>71</v>
      </c>
    </row>
    <row r="108" spans="1:13" x14ac:dyDescent="0.45">
      <c r="A108" s="43">
        <v>107</v>
      </c>
      <c r="B108" t="s">
        <v>105</v>
      </c>
      <c r="C108" s="22" t="str">
        <f>INDEX('Combine Anthrometric'!J:J,MATCH('Player List'!B108,'Combine Anthrometric'!A:A,0))</f>
        <v>6' 8''</v>
      </c>
      <c r="D108" s="22" t="str">
        <f>INDEX('Combine Anthrometric'!F:F,MATCH('Player List'!B108,'Combine Anthrometric'!A:A,0))</f>
        <v>6' 4''</v>
      </c>
      <c r="E108" s="22">
        <f t="shared" si="16"/>
        <v>6</v>
      </c>
      <c r="F108" s="22" t="str">
        <f t="shared" si="17"/>
        <v>6</v>
      </c>
      <c r="G108" s="22" t="str">
        <f t="shared" si="18"/>
        <v xml:space="preserve"> 4</v>
      </c>
      <c r="H108" s="22">
        <f t="shared" si="19"/>
        <v>6</v>
      </c>
      <c r="I108" s="22" t="str">
        <f t="shared" si="20"/>
        <v>6</v>
      </c>
      <c r="J108" s="22" t="str">
        <f t="shared" si="38"/>
        <v xml:space="preserve"> 8</v>
      </c>
      <c r="K108" s="22">
        <f t="shared" si="21"/>
        <v>80</v>
      </c>
      <c r="L108" s="22">
        <f t="shared" si="39"/>
        <v>76</v>
      </c>
    </row>
    <row r="109" spans="1:13" x14ac:dyDescent="0.45">
      <c r="A109" s="43">
        <v>108</v>
      </c>
      <c r="B109" t="s">
        <v>106</v>
      </c>
      <c r="C109" s="22" t="str">
        <f>INDEX('Combine Anthrometric'!J:J,MATCH('Player List'!B109,'Combine Anthrometric'!A:A,0))</f>
        <v>6' 4''</v>
      </c>
      <c r="D109" s="22" t="str">
        <f>INDEX('Combine Anthrometric'!F:F,MATCH('Player List'!B109,'Combine Anthrometric'!A:A,0))</f>
        <v>6' 0.25''</v>
      </c>
      <c r="E109" s="22">
        <f t="shared" si="16"/>
        <v>9</v>
      </c>
      <c r="F109" s="22" t="str">
        <f t="shared" si="17"/>
        <v>6</v>
      </c>
      <c r="G109" s="22" t="str">
        <f t="shared" si="18"/>
        <v xml:space="preserve"> 0.25</v>
      </c>
      <c r="H109" s="22">
        <f t="shared" si="19"/>
        <v>6</v>
      </c>
      <c r="I109" s="22" t="str">
        <f t="shared" si="20"/>
        <v>6</v>
      </c>
      <c r="J109" s="22" t="str">
        <f t="shared" si="38"/>
        <v xml:space="preserve"> 4</v>
      </c>
      <c r="K109" s="22">
        <f t="shared" si="21"/>
        <v>76</v>
      </c>
      <c r="L109" s="22">
        <f t="shared" si="39"/>
        <v>72.25</v>
      </c>
    </row>
    <row r="110" spans="1:13" x14ac:dyDescent="0.45">
      <c r="A110" s="43">
        <v>109</v>
      </c>
      <c r="B110" t="s">
        <v>107</v>
      </c>
      <c r="C110" s="25" t="s">
        <v>553</v>
      </c>
      <c r="D110" s="24" t="s">
        <v>568</v>
      </c>
      <c r="E110" s="22">
        <f t="shared" si="16"/>
        <v>6</v>
      </c>
      <c r="F110" s="22" t="str">
        <f t="shared" si="17"/>
        <v>6</v>
      </c>
      <c r="G110" s="22" t="str">
        <f t="shared" si="18"/>
        <v xml:space="preserve"> 5</v>
      </c>
      <c r="H110" s="22">
        <f t="shared" si="19"/>
        <v>9</v>
      </c>
      <c r="I110" s="22" t="str">
        <f t="shared" si="20"/>
        <v>6</v>
      </c>
      <c r="J110" s="22" t="str">
        <f t="shared" si="38"/>
        <v xml:space="preserve"> 11.5</v>
      </c>
      <c r="K110" s="22">
        <f t="shared" si="21"/>
        <v>83.5</v>
      </c>
      <c r="L110" s="22">
        <f t="shared" si="39"/>
        <v>77</v>
      </c>
      <c r="M110" t="s">
        <v>1609</v>
      </c>
    </row>
    <row r="111" spans="1:13" x14ac:dyDescent="0.45">
      <c r="A111" s="43">
        <v>110</v>
      </c>
      <c r="B111" t="s">
        <v>108</v>
      </c>
      <c r="C111" s="26" t="s">
        <v>563</v>
      </c>
      <c r="D111" s="24" t="s">
        <v>629</v>
      </c>
      <c r="E111" s="22">
        <f t="shared" si="16"/>
        <v>6</v>
      </c>
      <c r="F111" s="22" t="str">
        <f t="shared" si="17"/>
        <v>6</v>
      </c>
      <c r="G111" s="22" t="str">
        <f t="shared" si="18"/>
        <v xml:space="preserve"> 9</v>
      </c>
      <c r="H111" s="22">
        <f t="shared" si="19"/>
        <v>7</v>
      </c>
      <c r="I111" s="22" t="str">
        <f t="shared" si="20"/>
        <v>6</v>
      </c>
      <c r="J111" s="22" t="str">
        <f t="shared" si="38"/>
        <v xml:space="preserve"> 11</v>
      </c>
      <c r="K111" s="22">
        <f t="shared" si="21"/>
        <v>83</v>
      </c>
      <c r="L111" s="22">
        <f t="shared" si="39"/>
        <v>81</v>
      </c>
      <c r="M111" t="s">
        <v>1616</v>
      </c>
    </row>
    <row r="112" spans="1:13" x14ac:dyDescent="0.45">
      <c r="A112" s="43">
        <v>111</v>
      </c>
      <c r="B112" t="s">
        <v>109</v>
      </c>
      <c r="C112" s="24" t="s">
        <v>634</v>
      </c>
      <c r="D112" s="24" t="s">
        <v>571</v>
      </c>
      <c r="E112" s="22">
        <f t="shared" si="16"/>
        <v>7</v>
      </c>
      <c r="F112" s="22" t="str">
        <f t="shared" si="17"/>
        <v>6</v>
      </c>
      <c r="G112" s="22" t="str">
        <f t="shared" si="18"/>
        <v xml:space="preserve"> 10</v>
      </c>
      <c r="H112" s="22">
        <f t="shared" si="19"/>
        <v>8</v>
      </c>
      <c r="I112" s="22" t="str">
        <f t="shared" si="20"/>
        <v>7</v>
      </c>
      <c r="J112" s="22" t="str">
        <f t="shared" si="38"/>
        <v xml:space="preserve"> 1.5</v>
      </c>
      <c r="K112" s="22">
        <f t="shared" si="21"/>
        <v>85.5</v>
      </c>
      <c r="L112" s="22">
        <f t="shared" si="39"/>
        <v>82</v>
      </c>
    </row>
    <row r="113" spans="1:13" x14ac:dyDescent="0.45">
      <c r="A113" s="43">
        <v>112</v>
      </c>
      <c r="B113" t="s">
        <v>110</v>
      </c>
      <c r="C113" s="22" t="str">
        <f>INDEX('Combine Anthrometric'!J:J,MATCH('Player List'!B113,'Combine Anthrometric'!A:A,0))</f>
        <v>7' 5.75''</v>
      </c>
      <c r="D113" s="22" t="str">
        <f>INDEX('Combine Anthrometric'!F:F,MATCH('Player List'!B113,'Combine Anthrometric'!A:A,0))</f>
        <v>6' 9.5''</v>
      </c>
      <c r="E113" s="22">
        <f t="shared" si="16"/>
        <v>8</v>
      </c>
      <c r="F113" s="22" t="str">
        <f t="shared" si="17"/>
        <v>6</v>
      </c>
      <c r="G113" s="22" t="str">
        <f t="shared" si="18"/>
        <v xml:space="preserve"> 9.5</v>
      </c>
      <c r="H113" s="22">
        <f t="shared" si="19"/>
        <v>9</v>
      </c>
      <c r="I113" s="22" t="str">
        <f t="shared" si="20"/>
        <v>7</v>
      </c>
      <c r="J113" s="22" t="str">
        <f t="shared" si="38"/>
        <v xml:space="preserve"> 5.75</v>
      </c>
      <c r="K113" s="22">
        <f t="shared" si="21"/>
        <v>89.75</v>
      </c>
      <c r="L113" s="22">
        <f t="shared" si="39"/>
        <v>81.5</v>
      </c>
    </row>
    <row r="114" spans="1:13" x14ac:dyDescent="0.45">
      <c r="A114" s="43">
        <v>113</v>
      </c>
      <c r="B114" t="s">
        <v>111</v>
      </c>
      <c r="C114" s="22" t="str">
        <f>INDEX('Combine Anthrometric'!J:J,MATCH('Player List'!B114,'Combine Anthrometric'!A:A,0))</f>
        <v>7' 1.75''</v>
      </c>
      <c r="D114" s="22" t="str">
        <f>INDEX('Combine Anthrometric'!F:F,MATCH('Player List'!B114,'Combine Anthrometric'!A:A,0))</f>
        <v>6' 6.25''</v>
      </c>
      <c r="E114" s="22">
        <f t="shared" si="16"/>
        <v>9</v>
      </c>
      <c r="F114" s="22" t="str">
        <f t="shared" si="17"/>
        <v>6</v>
      </c>
      <c r="G114" s="22" t="str">
        <f t="shared" si="18"/>
        <v xml:space="preserve"> 6.25</v>
      </c>
      <c r="H114" s="22">
        <f t="shared" si="19"/>
        <v>9</v>
      </c>
      <c r="I114" s="22" t="str">
        <f t="shared" si="20"/>
        <v>7</v>
      </c>
      <c r="J114" s="22" t="str">
        <f t="shared" si="38"/>
        <v xml:space="preserve"> 1.75</v>
      </c>
      <c r="K114" s="22">
        <f t="shared" si="21"/>
        <v>85.75</v>
      </c>
      <c r="L114" s="22">
        <f t="shared" si="39"/>
        <v>78.25</v>
      </c>
    </row>
    <row r="115" spans="1:13" x14ac:dyDescent="0.45">
      <c r="A115" s="43">
        <v>114</v>
      </c>
      <c r="B115" t="s">
        <v>112</v>
      </c>
      <c r="C115" s="22" t="str">
        <f>INDEX('Combine Anthrometric'!J:J,MATCH('Player List'!B115,'Combine Anthrometric'!A:A,0))</f>
        <v>6' 11.25''</v>
      </c>
      <c r="D115" s="22" t="str">
        <f>INDEX('Combine Anthrometric'!F:F,MATCH('Player List'!B115,'Combine Anthrometric'!A:A,0))</f>
        <v>6' 5.25''</v>
      </c>
      <c r="E115" s="22">
        <f t="shared" si="16"/>
        <v>9</v>
      </c>
      <c r="F115" s="22" t="str">
        <f t="shared" si="17"/>
        <v>6</v>
      </c>
      <c r="G115" s="22" t="str">
        <f t="shared" si="18"/>
        <v xml:space="preserve"> 5.25</v>
      </c>
      <c r="H115" s="22">
        <f t="shared" si="19"/>
        <v>10</v>
      </c>
      <c r="I115" s="22" t="str">
        <f t="shared" si="20"/>
        <v>6</v>
      </c>
      <c r="J115" s="22" t="str">
        <f t="shared" si="38"/>
        <v xml:space="preserve"> 11.25</v>
      </c>
      <c r="K115" s="22">
        <f t="shared" si="21"/>
        <v>83.25</v>
      </c>
      <c r="L115" s="22">
        <f t="shared" si="39"/>
        <v>77.25</v>
      </c>
    </row>
    <row r="116" spans="1:13" x14ac:dyDescent="0.45">
      <c r="A116" s="43">
        <v>115</v>
      </c>
      <c r="B116" t="s">
        <v>113</v>
      </c>
      <c r="C116" s="26" t="s">
        <v>563</v>
      </c>
      <c r="D116" s="24" t="s">
        <v>608</v>
      </c>
      <c r="E116" s="22">
        <f t="shared" si="16"/>
        <v>6</v>
      </c>
      <c r="F116" s="22" t="str">
        <f t="shared" si="17"/>
        <v>6</v>
      </c>
      <c r="G116" s="22" t="str">
        <f t="shared" si="18"/>
        <v xml:space="preserve"> 6</v>
      </c>
      <c r="H116" s="22">
        <f t="shared" si="19"/>
        <v>7</v>
      </c>
      <c r="I116" s="22" t="str">
        <f t="shared" si="20"/>
        <v>6</v>
      </c>
      <c r="J116" s="22" t="str">
        <f t="shared" si="38"/>
        <v xml:space="preserve"> 11</v>
      </c>
      <c r="K116" s="22">
        <f t="shared" si="21"/>
        <v>83</v>
      </c>
      <c r="L116" s="22">
        <f t="shared" si="39"/>
        <v>78</v>
      </c>
      <c r="M116" t="s">
        <v>1619</v>
      </c>
    </row>
    <row r="117" spans="1:13" x14ac:dyDescent="0.45">
      <c r="A117" s="43">
        <v>116</v>
      </c>
      <c r="B117" t="s">
        <v>114</v>
      </c>
      <c r="C117" s="22" t="str">
        <f>INDEX('Combine Anthrometric'!J:J,MATCH('Player List'!B117,'Combine Anthrometric'!A:A,0))</f>
        <v>6' 10''</v>
      </c>
      <c r="D117" s="22" t="str">
        <f>INDEX('Combine Anthrometric'!F:F,MATCH('Player List'!B117,'Combine Anthrometric'!A:A,0))</f>
        <v>6' 4.5''</v>
      </c>
      <c r="E117" s="22">
        <f t="shared" si="16"/>
        <v>8</v>
      </c>
      <c r="F117" s="22" t="str">
        <f t="shared" si="17"/>
        <v>6</v>
      </c>
      <c r="G117" s="22" t="str">
        <f t="shared" si="18"/>
        <v xml:space="preserve"> 4.5</v>
      </c>
      <c r="H117" s="22">
        <f t="shared" si="19"/>
        <v>7</v>
      </c>
      <c r="I117" s="22" t="str">
        <f t="shared" si="20"/>
        <v>6</v>
      </c>
      <c r="J117" s="22" t="str">
        <f t="shared" si="38"/>
        <v xml:space="preserve"> 10</v>
      </c>
      <c r="K117" s="22">
        <f t="shared" si="21"/>
        <v>82</v>
      </c>
      <c r="L117" s="22">
        <f t="shared" si="39"/>
        <v>76.5</v>
      </c>
    </row>
    <row r="118" spans="1:13" x14ac:dyDescent="0.45">
      <c r="A118" s="43">
        <v>117</v>
      </c>
      <c r="B118" t="s">
        <v>115</v>
      </c>
      <c r="C118" s="22" t="str">
        <f>INDEX('Combine Anthrometric'!J:J,MATCH('Player List'!B118,'Combine Anthrometric'!A:A,0))</f>
        <v>6' 7''</v>
      </c>
      <c r="D118" s="22" t="str">
        <f>INDEX('Combine Anthrometric'!F:F,MATCH('Player List'!B118,'Combine Anthrometric'!A:A,0))</f>
        <v>6' 3''</v>
      </c>
      <c r="E118" s="22">
        <f t="shared" si="16"/>
        <v>6</v>
      </c>
      <c r="F118" s="22" t="str">
        <f t="shared" si="17"/>
        <v>6</v>
      </c>
      <c r="G118" s="22" t="str">
        <f t="shared" si="18"/>
        <v xml:space="preserve"> 3</v>
      </c>
      <c r="H118" s="22">
        <f t="shared" si="19"/>
        <v>6</v>
      </c>
      <c r="I118" s="22" t="str">
        <f t="shared" si="20"/>
        <v>6</v>
      </c>
      <c r="J118" s="22" t="str">
        <f t="shared" si="38"/>
        <v xml:space="preserve"> 7</v>
      </c>
      <c r="K118" s="22">
        <f t="shared" si="21"/>
        <v>79</v>
      </c>
      <c r="L118" s="22">
        <f t="shared" si="39"/>
        <v>75</v>
      </c>
    </row>
    <row r="119" spans="1:13" x14ac:dyDescent="0.45">
      <c r="A119" s="43">
        <v>118</v>
      </c>
      <c r="B119" t="s">
        <v>116</v>
      </c>
      <c r="C119" s="22" t="str">
        <f>INDEX('Combine Anthrometric'!J:J,MATCH('Player List'!B119,'Combine Anthrometric'!A:A,0))</f>
        <v>6' 9.25''</v>
      </c>
      <c r="D119" s="22" t="str">
        <f>INDEX('Combine Anthrometric'!F:F,MATCH('Player List'!B119,'Combine Anthrometric'!A:A,0))</f>
        <v>6' 4.75''</v>
      </c>
      <c r="E119" s="22">
        <f t="shared" si="16"/>
        <v>9</v>
      </c>
      <c r="F119" s="22" t="str">
        <f t="shared" si="17"/>
        <v>6</v>
      </c>
      <c r="G119" s="22" t="str">
        <f t="shared" si="18"/>
        <v xml:space="preserve"> 4.75</v>
      </c>
      <c r="H119" s="22">
        <f t="shared" si="19"/>
        <v>9</v>
      </c>
      <c r="I119" s="22" t="str">
        <f t="shared" si="20"/>
        <v>6</v>
      </c>
      <c r="J119" s="22" t="str">
        <f t="shared" si="38"/>
        <v xml:space="preserve"> 9.25</v>
      </c>
      <c r="K119" s="22">
        <f t="shared" si="21"/>
        <v>81.25</v>
      </c>
      <c r="L119" s="22">
        <f t="shared" si="39"/>
        <v>76.75</v>
      </c>
    </row>
    <row r="120" spans="1:13" x14ac:dyDescent="0.45">
      <c r="A120" s="43">
        <v>119</v>
      </c>
      <c r="B120" t="s">
        <v>117</v>
      </c>
      <c r="C120" s="22" t="str">
        <f>INDEX('Combine Anthrometric'!J:J,MATCH('Player List'!B120,'Combine Anthrometric'!A:A,0))</f>
        <v>6' 11''</v>
      </c>
      <c r="D120" s="22" t="str">
        <f>INDEX('Combine Anthrometric'!F:F,MATCH('Player List'!B120,'Combine Anthrometric'!A:A,0))</f>
        <v>6' 7''</v>
      </c>
      <c r="E120" s="22">
        <f t="shared" si="16"/>
        <v>6</v>
      </c>
      <c r="F120" s="22" t="str">
        <f t="shared" si="17"/>
        <v>6</v>
      </c>
      <c r="G120" s="22" t="str">
        <f t="shared" si="18"/>
        <v xml:space="preserve"> 7</v>
      </c>
      <c r="H120" s="22">
        <f t="shared" si="19"/>
        <v>7</v>
      </c>
      <c r="I120" s="22" t="str">
        <f t="shared" si="20"/>
        <v>6</v>
      </c>
      <c r="J120" s="22" t="str">
        <f t="shared" si="38"/>
        <v xml:space="preserve"> 11</v>
      </c>
      <c r="K120" s="22">
        <f t="shared" si="21"/>
        <v>83</v>
      </c>
      <c r="L120" s="22">
        <f t="shared" si="39"/>
        <v>79</v>
      </c>
    </row>
    <row r="121" spans="1:13" x14ac:dyDescent="0.45">
      <c r="A121" s="43">
        <v>120</v>
      </c>
      <c r="B121" t="s">
        <v>118</v>
      </c>
      <c r="C121" s="22" t="str">
        <f>INDEX('Combine Anthrometric'!J:J,MATCH('Player List'!B121,'Combine Anthrometric'!A:A,0))</f>
        <v>6' 3.5''</v>
      </c>
      <c r="D121" s="22" t="str">
        <f>INDEX('Combine Anthrometric'!F:F,MATCH('Player List'!B121,'Combine Anthrometric'!A:A,0))</f>
        <v>6' 2''</v>
      </c>
      <c r="E121" s="22">
        <f t="shared" si="16"/>
        <v>6</v>
      </c>
      <c r="F121" s="22" t="str">
        <f t="shared" si="17"/>
        <v>6</v>
      </c>
      <c r="G121" s="22" t="str">
        <f t="shared" si="18"/>
        <v xml:space="preserve"> 2</v>
      </c>
      <c r="H121" s="22">
        <f t="shared" si="19"/>
        <v>8</v>
      </c>
      <c r="I121" s="22" t="str">
        <f t="shared" si="20"/>
        <v>6</v>
      </c>
      <c r="J121" s="22" t="str">
        <f t="shared" si="38"/>
        <v xml:space="preserve"> 3.5</v>
      </c>
      <c r="K121" s="22">
        <f t="shared" si="21"/>
        <v>75.5</v>
      </c>
      <c r="L121" s="22">
        <f t="shared" si="39"/>
        <v>74</v>
      </c>
    </row>
    <row r="122" spans="1:13" x14ac:dyDescent="0.45">
      <c r="A122" s="43">
        <v>121</v>
      </c>
      <c r="B122" t="s">
        <v>119</v>
      </c>
      <c r="C122" s="26" t="s">
        <v>557</v>
      </c>
      <c r="D122" s="24" t="s">
        <v>599</v>
      </c>
      <c r="E122" s="22">
        <f t="shared" si="16"/>
        <v>6</v>
      </c>
      <c r="F122" s="22" t="str">
        <f t="shared" si="17"/>
        <v>6</v>
      </c>
      <c r="G122" s="22" t="str">
        <f t="shared" si="18"/>
        <v xml:space="preserve"> 4</v>
      </c>
      <c r="H122" s="22">
        <f t="shared" si="19"/>
        <v>6</v>
      </c>
      <c r="I122" s="22" t="str">
        <f t="shared" si="20"/>
        <v>6</v>
      </c>
      <c r="J122" s="22" t="str">
        <f t="shared" si="38"/>
        <v xml:space="preserve"> 7</v>
      </c>
      <c r="K122" s="22">
        <f t="shared" si="21"/>
        <v>79</v>
      </c>
      <c r="L122" s="22">
        <f t="shared" si="39"/>
        <v>76</v>
      </c>
      <c r="M122" t="s">
        <v>1616</v>
      </c>
    </row>
    <row r="123" spans="1:13" x14ac:dyDescent="0.45">
      <c r="A123" s="43">
        <v>122</v>
      </c>
      <c r="B123" t="s">
        <v>120</v>
      </c>
      <c r="C123" s="22" t="str">
        <f>INDEX('Combine Anthrometric'!J:J,MATCH('Player List'!B123,'Combine Anthrometric'!A:A,0))</f>
        <v>7' 5.5''</v>
      </c>
      <c r="D123" s="22" t="str">
        <f>INDEX('Combine Anthrometric'!F:F,MATCH('Player List'!B123,'Combine Anthrometric'!A:A,0))</f>
        <v>6' 9.25''</v>
      </c>
      <c r="E123" s="22">
        <f t="shared" si="16"/>
        <v>9</v>
      </c>
      <c r="F123" s="22" t="str">
        <f t="shared" si="17"/>
        <v>6</v>
      </c>
      <c r="G123" s="22" t="str">
        <f t="shared" si="18"/>
        <v xml:space="preserve"> 9.25</v>
      </c>
      <c r="H123" s="22">
        <f t="shared" si="19"/>
        <v>8</v>
      </c>
      <c r="I123" s="22" t="str">
        <f t="shared" si="20"/>
        <v>7</v>
      </c>
      <c r="J123" s="22" t="str">
        <f t="shared" si="38"/>
        <v xml:space="preserve"> 5.5</v>
      </c>
      <c r="K123" s="22">
        <f t="shared" si="21"/>
        <v>89.5</v>
      </c>
      <c r="L123" s="22">
        <f t="shared" si="39"/>
        <v>81.25</v>
      </c>
    </row>
    <row r="124" spans="1:13" x14ac:dyDescent="0.45">
      <c r="A124" s="43">
        <v>123</v>
      </c>
      <c r="B124" t="s">
        <v>121</v>
      </c>
      <c r="C124" s="22" t="str">
        <f>INDEX('Combine Anthrometric'!J:J,MATCH('Player List'!B124,'Combine Anthrometric'!A:A,0))</f>
        <v>7' 2.5''</v>
      </c>
      <c r="D124" s="22" t="str">
        <f>INDEX('Combine Anthrometric'!F:F,MATCH('Player List'!B124,'Combine Anthrometric'!A:A,0))</f>
        <v>6' 9.25''</v>
      </c>
      <c r="E124" s="22">
        <f t="shared" si="16"/>
        <v>9</v>
      </c>
      <c r="F124" s="22" t="str">
        <f t="shared" si="17"/>
        <v>6</v>
      </c>
      <c r="G124" s="22" t="str">
        <f t="shared" si="18"/>
        <v xml:space="preserve"> 9.25</v>
      </c>
      <c r="H124" s="22">
        <f t="shared" si="19"/>
        <v>8</v>
      </c>
      <c r="I124" s="22" t="str">
        <f t="shared" si="20"/>
        <v>7</v>
      </c>
      <c r="J124" s="22" t="str">
        <f t="shared" si="38"/>
        <v xml:space="preserve"> 2.5</v>
      </c>
      <c r="K124" s="22">
        <f t="shared" si="21"/>
        <v>86.5</v>
      </c>
      <c r="L124" s="22">
        <f t="shared" si="39"/>
        <v>81.25</v>
      </c>
    </row>
    <row r="125" spans="1:13" x14ac:dyDescent="0.45">
      <c r="A125" s="43">
        <v>124</v>
      </c>
      <c r="B125" t="s">
        <v>122</v>
      </c>
      <c r="C125" s="22" t="str">
        <f>INDEX('Combine Anthrometric'!J:J,MATCH('Player List'!B125,'Combine Anthrometric'!A:A,0))</f>
        <v>7' 0''</v>
      </c>
      <c r="D125" s="22" t="str">
        <f>INDEX('Combine Anthrometric'!F:F,MATCH('Player List'!B125,'Combine Anthrometric'!A:A,0))</f>
        <v>6' 9''</v>
      </c>
      <c r="E125" s="22">
        <f t="shared" si="16"/>
        <v>6</v>
      </c>
      <c r="F125" s="22" t="str">
        <f t="shared" si="17"/>
        <v>6</v>
      </c>
      <c r="G125" s="22" t="str">
        <f t="shared" si="18"/>
        <v xml:space="preserve"> 9</v>
      </c>
      <c r="H125" s="22">
        <f t="shared" si="19"/>
        <v>6</v>
      </c>
      <c r="I125" s="22" t="str">
        <f t="shared" si="20"/>
        <v>7</v>
      </c>
      <c r="J125" s="22" t="str">
        <f t="shared" si="38"/>
        <v xml:space="preserve"> 0</v>
      </c>
      <c r="K125" s="22">
        <f t="shared" si="21"/>
        <v>84</v>
      </c>
      <c r="L125" s="22">
        <f t="shared" si="39"/>
        <v>81</v>
      </c>
    </row>
    <row r="126" spans="1:13" x14ac:dyDescent="0.45">
      <c r="A126" s="43">
        <v>125</v>
      </c>
      <c r="B126" t="s">
        <v>123</v>
      </c>
      <c r="C126" s="22" t="str">
        <f>INDEX('Combine Anthrometric'!J:J,MATCH('Player List'!B126,'Combine Anthrometric'!A:A,0))</f>
        <v>7' 4''</v>
      </c>
      <c r="D126" s="22" t="str">
        <f>INDEX('Combine Anthrometric'!F:F,MATCH('Player List'!B126,'Combine Anthrometric'!A:A,0))</f>
        <v>6' 10''</v>
      </c>
      <c r="E126" s="22">
        <f t="shared" si="16"/>
        <v>7</v>
      </c>
      <c r="F126" s="22" t="str">
        <f t="shared" si="17"/>
        <v>6</v>
      </c>
      <c r="G126" s="22" t="str">
        <f t="shared" si="18"/>
        <v xml:space="preserve"> 10</v>
      </c>
      <c r="H126" s="22">
        <f t="shared" si="19"/>
        <v>6</v>
      </c>
      <c r="I126" s="22" t="str">
        <f t="shared" si="20"/>
        <v>7</v>
      </c>
      <c r="J126" s="22" t="str">
        <f t="shared" si="38"/>
        <v xml:space="preserve"> 4</v>
      </c>
      <c r="K126" s="22">
        <f t="shared" si="21"/>
        <v>88</v>
      </c>
      <c r="L126" s="22">
        <f t="shared" si="39"/>
        <v>82</v>
      </c>
    </row>
    <row r="127" spans="1:13" x14ac:dyDescent="0.45">
      <c r="A127" s="43">
        <v>126</v>
      </c>
      <c r="B127" t="s">
        <v>124</v>
      </c>
      <c r="C127" s="22" t="str">
        <f>INDEX('Combine Anthrometric'!J:J,MATCH('Player List'!B127,'Combine Anthrometric'!A:A,0))</f>
        <v>6' 11.5''</v>
      </c>
      <c r="D127" s="22" t="str">
        <f>INDEX('Combine Anthrometric'!F:F,MATCH('Player List'!B127,'Combine Anthrometric'!A:A,0))</f>
        <v>6' 7.75''</v>
      </c>
      <c r="E127" s="22">
        <f t="shared" si="16"/>
        <v>9</v>
      </c>
      <c r="F127" s="22" t="str">
        <f t="shared" si="17"/>
        <v>6</v>
      </c>
      <c r="G127" s="22" t="str">
        <f t="shared" si="18"/>
        <v xml:space="preserve"> 7.75</v>
      </c>
      <c r="H127" s="22">
        <f t="shared" si="19"/>
        <v>9</v>
      </c>
      <c r="I127" s="22" t="str">
        <f t="shared" si="20"/>
        <v>6</v>
      </c>
      <c r="J127" s="22" t="str">
        <f t="shared" si="38"/>
        <v xml:space="preserve"> 11.5</v>
      </c>
      <c r="K127" s="22">
        <f t="shared" si="21"/>
        <v>83.5</v>
      </c>
      <c r="L127" s="22">
        <f t="shared" si="39"/>
        <v>79.75</v>
      </c>
    </row>
    <row r="128" spans="1:13" x14ac:dyDescent="0.45">
      <c r="A128" s="43">
        <v>127</v>
      </c>
      <c r="B128" t="s">
        <v>125</v>
      </c>
      <c r="C128" s="25" t="s">
        <v>608</v>
      </c>
      <c r="D128" s="24" t="s">
        <v>599</v>
      </c>
      <c r="E128" s="22">
        <f t="shared" si="16"/>
        <v>6</v>
      </c>
      <c r="F128" s="22" t="str">
        <f t="shared" si="17"/>
        <v>6</v>
      </c>
      <c r="G128" s="22" t="str">
        <f t="shared" si="18"/>
        <v xml:space="preserve"> 4</v>
      </c>
      <c r="H128" s="22">
        <f t="shared" si="19"/>
        <v>6</v>
      </c>
      <c r="I128" s="22" t="str">
        <f t="shared" si="20"/>
        <v>6</v>
      </c>
      <c r="J128" s="22" t="str">
        <f t="shared" si="38"/>
        <v xml:space="preserve"> 6</v>
      </c>
      <c r="K128" s="22">
        <f t="shared" si="21"/>
        <v>78</v>
      </c>
      <c r="L128" s="22">
        <f t="shared" si="39"/>
        <v>76</v>
      </c>
      <c r="M128" t="s">
        <v>1620</v>
      </c>
    </row>
    <row r="129" spans="1:13" x14ac:dyDescent="0.45">
      <c r="A129" s="43">
        <v>128</v>
      </c>
      <c r="B129" t="s">
        <v>126</v>
      </c>
      <c r="C129" s="24" t="s">
        <v>599</v>
      </c>
      <c r="D129" s="24" t="s">
        <v>599</v>
      </c>
      <c r="E129" s="22">
        <f t="shared" si="16"/>
        <v>6</v>
      </c>
      <c r="F129" s="22" t="str">
        <f t="shared" si="17"/>
        <v>6</v>
      </c>
      <c r="G129" s="22" t="str">
        <f t="shared" si="18"/>
        <v xml:space="preserve"> 4</v>
      </c>
      <c r="H129" s="22">
        <f t="shared" si="19"/>
        <v>6</v>
      </c>
      <c r="I129" s="22" t="str">
        <f t="shared" si="20"/>
        <v>6</v>
      </c>
      <c r="J129" s="22" t="str">
        <f t="shared" si="38"/>
        <v xml:space="preserve"> 4</v>
      </c>
      <c r="K129" s="22">
        <f t="shared" si="21"/>
        <v>76</v>
      </c>
      <c r="L129" s="22">
        <f t="shared" si="39"/>
        <v>76</v>
      </c>
    </row>
    <row r="130" spans="1:13" x14ac:dyDescent="0.45">
      <c r="A130" s="43">
        <v>129</v>
      </c>
      <c r="B130" t="s">
        <v>127</v>
      </c>
      <c r="C130" s="22" t="str">
        <f>INDEX('Combine Anthrometric'!J:J,MATCH('Player List'!B130,'Combine Anthrometric'!A:A,0))</f>
        <v>7' 0.5''</v>
      </c>
      <c r="D130" s="22" t="str">
        <f>INDEX('Combine Anthrometric'!F:F,MATCH('Player List'!B130,'Combine Anthrometric'!A:A,0))</f>
        <v>6' 7''</v>
      </c>
      <c r="E130" s="22">
        <f t="shared" si="16"/>
        <v>6</v>
      </c>
      <c r="F130" s="22" t="str">
        <f t="shared" si="17"/>
        <v>6</v>
      </c>
      <c r="G130" s="22" t="str">
        <f t="shared" si="18"/>
        <v xml:space="preserve"> 7</v>
      </c>
      <c r="H130" s="22">
        <f t="shared" si="19"/>
        <v>8</v>
      </c>
      <c r="I130" s="22" t="str">
        <f t="shared" si="20"/>
        <v>7</v>
      </c>
      <c r="J130" s="22" t="str">
        <f t="shared" si="38"/>
        <v xml:space="preserve"> 0.5</v>
      </c>
      <c r="K130" s="22">
        <f t="shared" si="21"/>
        <v>84.5</v>
      </c>
      <c r="L130" s="22">
        <f t="shared" si="39"/>
        <v>79</v>
      </c>
    </row>
    <row r="131" spans="1:13" x14ac:dyDescent="0.45">
      <c r="A131" s="43">
        <v>130</v>
      </c>
      <c r="B131" t="s">
        <v>128</v>
      </c>
      <c r="C131" s="22" t="str">
        <f>INDEX('Combine Anthrometric'!J:J,MATCH('Player List'!B131,'Combine Anthrometric'!A:A,0))</f>
        <v>6' 9''</v>
      </c>
      <c r="D131" s="22" t="str">
        <f>INDEX('Combine Anthrometric'!F:F,MATCH('Player List'!B131,'Combine Anthrometric'!A:A,0))</f>
        <v>6' 5.5''</v>
      </c>
      <c r="E131" s="22">
        <f t="shared" si="16"/>
        <v>8</v>
      </c>
      <c r="F131" s="22" t="str">
        <f t="shared" si="17"/>
        <v>6</v>
      </c>
      <c r="G131" s="22" t="str">
        <f t="shared" si="18"/>
        <v xml:space="preserve"> 5.5</v>
      </c>
      <c r="H131" s="22">
        <f t="shared" si="19"/>
        <v>6</v>
      </c>
      <c r="I131" s="22" t="str">
        <f t="shared" si="20"/>
        <v>6</v>
      </c>
      <c r="J131" s="22" t="str">
        <f t="shared" si="38"/>
        <v xml:space="preserve"> 9</v>
      </c>
      <c r="K131" s="22">
        <f t="shared" si="21"/>
        <v>81</v>
      </c>
      <c r="L131" s="22">
        <f t="shared" si="39"/>
        <v>77.5</v>
      </c>
    </row>
    <row r="132" spans="1:13" x14ac:dyDescent="0.45">
      <c r="A132" s="43">
        <v>131</v>
      </c>
      <c r="B132" t="s">
        <v>129</v>
      </c>
      <c r="C132" s="22" t="str">
        <f>INDEX('Combine Anthrometric'!J:J,MATCH('Player List'!B132,'Combine Anthrometric'!A:A,0))</f>
        <v>7' 4.5''</v>
      </c>
      <c r="D132" s="22" t="str">
        <f>INDEX('Combine Anthrometric'!F:F,MATCH('Player List'!B132,'Combine Anthrometric'!A:A,0))</f>
        <v>6' 7.5''</v>
      </c>
      <c r="E132" s="22">
        <f t="shared" si="16"/>
        <v>8</v>
      </c>
      <c r="F132" s="22" t="str">
        <f t="shared" si="17"/>
        <v>6</v>
      </c>
      <c r="G132" s="22" t="str">
        <f t="shared" si="18"/>
        <v xml:space="preserve"> 7.5</v>
      </c>
      <c r="H132" s="22">
        <f t="shared" si="19"/>
        <v>8</v>
      </c>
      <c r="I132" s="22" t="str">
        <f t="shared" si="20"/>
        <v>7</v>
      </c>
      <c r="J132" s="22" t="str">
        <f t="shared" si="38"/>
        <v xml:space="preserve"> 4.5</v>
      </c>
      <c r="K132" s="22">
        <f t="shared" si="21"/>
        <v>88.5</v>
      </c>
      <c r="L132" s="22">
        <f t="shared" si="39"/>
        <v>79.5</v>
      </c>
    </row>
    <row r="133" spans="1:13" x14ac:dyDescent="0.45">
      <c r="A133" s="43">
        <v>132</v>
      </c>
      <c r="B133" t="s">
        <v>130</v>
      </c>
      <c r="C133" s="22" t="str">
        <f>INDEX('Combine Anthrometric'!J:J,MATCH('Player List'!B133,'Combine Anthrometric'!A:A,0))</f>
        <v>7' 3.5''</v>
      </c>
      <c r="D133" s="22" t="str">
        <f>INDEX('Combine Anthrometric'!F:F,MATCH('Player List'!B133,'Combine Anthrometric'!A:A,0))</f>
        <v>6' 9.75''</v>
      </c>
      <c r="E133" s="22">
        <f t="shared" ref="E133:E199" si="40">LEN(D133)</f>
        <v>9</v>
      </c>
      <c r="F133" s="22" t="str">
        <f t="shared" ref="F133:F199" si="41">MID(D133,1,1)</f>
        <v>6</v>
      </c>
      <c r="G133" s="22" t="str">
        <f t="shared" ref="G133:G199" si="42">MID(D133,3,E133-4)</f>
        <v xml:space="preserve"> 9.75</v>
      </c>
      <c r="H133" s="22">
        <f t="shared" ref="H133:H199" si="43">LEN(C133)</f>
        <v>8</v>
      </c>
      <c r="I133" s="22" t="str">
        <f t="shared" ref="I133:I199" si="44">MID(C133,1,1)</f>
        <v>7</v>
      </c>
      <c r="J133" s="22" t="str">
        <f t="shared" si="38"/>
        <v xml:space="preserve"> 3.5</v>
      </c>
      <c r="K133" s="22">
        <f t="shared" ref="K133:K199" si="45">I133*12+J133</f>
        <v>87.5</v>
      </c>
      <c r="L133" s="22">
        <f t="shared" si="39"/>
        <v>81.75</v>
      </c>
    </row>
    <row r="134" spans="1:13" x14ac:dyDescent="0.45">
      <c r="A134" s="43">
        <v>133</v>
      </c>
      <c r="B134" t="s">
        <v>131</v>
      </c>
      <c r="C134" s="22" t="str">
        <f>INDEX('Combine Anthrometric'!J:J,MATCH('Player List'!B134,'Combine Anthrometric'!A:A,0))</f>
        <v>6' 8.25''</v>
      </c>
      <c r="D134" s="22" t="str">
        <f>INDEX('Combine Anthrometric'!F:F,MATCH('Player List'!B134,'Combine Anthrometric'!A:A,0))</f>
        <v>6' 4.5''</v>
      </c>
      <c r="E134" s="22">
        <f t="shared" si="40"/>
        <v>8</v>
      </c>
      <c r="F134" s="22" t="str">
        <f t="shared" si="41"/>
        <v>6</v>
      </c>
      <c r="G134" s="22" t="str">
        <f t="shared" si="42"/>
        <v xml:space="preserve"> 4.5</v>
      </c>
      <c r="H134" s="22">
        <f t="shared" si="43"/>
        <v>9</v>
      </c>
      <c r="I134" s="22" t="str">
        <f t="shared" si="44"/>
        <v>6</v>
      </c>
      <c r="J134" s="22" t="str">
        <f t="shared" si="38"/>
        <v xml:space="preserve"> 8.25</v>
      </c>
      <c r="K134" s="22">
        <f t="shared" si="45"/>
        <v>80.25</v>
      </c>
      <c r="L134" s="22">
        <f t="shared" si="39"/>
        <v>76.5</v>
      </c>
    </row>
    <row r="135" spans="1:13" x14ac:dyDescent="0.45">
      <c r="A135" s="43">
        <v>134</v>
      </c>
      <c r="B135" t="s">
        <v>132</v>
      </c>
      <c r="C135" s="22" t="str">
        <f>INDEX('Combine Anthrometric'!J:J,MATCH('Player List'!B135,'Combine Anthrometric'!A:A,0))</f>
        <v>6' 5.25''</v>
      </c>
      <c r="D135" s="22" t="str">
        <f>INDEX('Combine Anthrometric'!F:F,MATCH('Player List'!B135,'Combine Anthrometric'!A:A,0))</f>
        <v>6' 3''</v>
      </c>
      <c r="E135" s="22">
        <f t="shared" si="40"/>
        <v>6</v>
      </c>
      <c r="F135" s="22" t="str">
        <f t="shared" si="41"/>
        <v>6</v>
      </c>
      <c r="G135" s="22" t="str">
        <f t="shared" si="42"/>
        <v xml:space="preserve"> 3</v>
      </c>
      <c r="H135" s="22">
        <f t="shared" si="43"/>
        <v>9</v>
      </c>
      <c r="I135" s="22" t="str">
        <f t="shared" si="44"/>
        <v>6</v>
      </c>
      <c r="J135" s="22" t="str">
        <f t="shared" ref="J135:J201" si="46">MID(C135,3,H135-4)</f>
        <v xml:space="preserve"> 5.25</v>
      </c>
      <c r="K135" s="22">
        <f t="shared" si="45"/>
        <v>77.25</v>
      </c>
      <c r="L135" s="22">
        <f t="shared" ref="L135:L201" si="47">F135*12+G135</f>
        <v>75</v>
      </c>
    </row>
    <row r="136" spans="1:13" x14ac:dyDescent="0.45">
      <c r="A136" s="43">
        <v>135</v>
      </c>
      <c r="B136" t="s">
        <v>133</v>
      </c>
      <c r="C136" s="22" t="str">
        <f>INDEX('Combine Anthrometric'!J:J,MATCH('Player List'!B136,'Combine Anthrometric'!A:A,0))</f>
        <v>6' 9''</v>
      </c>
      <c r="D136" s="22" t="str">
        <f>INDEX('Combine Anthrometric'!F:F,MATCH('Player List'!B136,'Combine Anthrometric'!A:A,0))</f>
        <v>6' 4.5''</v>
      </c>
      <c r="E136" s="22">
        <f t="shared" si="40"/>
        <v>8</v>
      </c>
      <c r="F136" s="22" t="str">
        <f t="shared" si="41"/>
        <v>6</v>
      </c>
      <c r="G136" s="22" t="str">
        <f t="shared" si="42"/>
        <v xml:space="preserve"> 4.5</v>
      </c>
      <c r="H136" s="22">
        <f t="shared" si="43"/>
        <v>6</v>
      </c>
      <c r="I136" s="22" t="str">
        <f t="shared" si="44"/>
        <v>6</v>
      </c>
      <c r="J136" s="22" t="str">
        <f t="shared" si="46"/>
        <v xml:space="preserve"> 9</v>
      </c>
      <c r="K136" s="22">
        <f t="shared" si="45"/>
        <v>81</v>
      </c>
      <c r="L136" s="22">
        <f t="shared" si="47"/>
        <v>76.5</v>
      </c>
    </row>
    <row r="137" spans="1:13" x14ac:dyDescent="0.45">
      <c r="A137" s="43">
        <v>136</v>
      </c>
      <c r="B137" t="s">
        <v>134</v>
      </c>
      <c r="C137" s="25" t="s">
        <v>557</v>
      </c>
      <c r="D137" s="24" t="s">
        <v>599</v>
      </c>
      <c r="E137" s="22">
        <f t="shared" si="40"/>
        <v>6</v>
      </c>
      <c r="F137" s="22" t="str">
        <f t="shared" si="41"/>
        <v>6</v>
      </c>
      <c r="G137" s="22" t="str">
        <f t="shared" si="42"/>
        <v xml:space="preserve"> 4</v>
      </c>
      <c r="H137" s="22">
        <f t="shared" si="43"/>
        <v>6</v>
      </c>
      <c r="I137" s="22" t="str">
        <f t="shared" si="44"/>
        <v>6</v>
      </c>
      <c r="J137" s="22" t="str">
        <f t="shared" si="46"/>
        <v xml:space="preserve"> 7</v>
      </c>
      <c r="K137" s="22">
        <f t="shared" si="45"/>
        <v>79</v>
      </c>
      <c r="L137" s="22">
        <f t="shared" si="47"/>
        <v>76</v>
      </c>
      <c r="M137" t="s">
        <v>1621</v>
      </c>
    </row>
    <row r="138" spans="1:13" x14ac:dyDescent="0.45">
      <c r="A138" s="43">
        <v>137</v>
      </c>
      <c r="B138" t="s">
        <v>135</v>
      </c>
      <c r="C138" s="22" t="str">
        <f>INDEX('Combine Anthrometric'!J:J,MATCH('Player List'!B138,'Combine Anthrometric'!A:A,0))</f>
        <v>6' 11''</v>
      </c>
      <c r="D138" s="22" t="str">
        <f>INDEX('Combine Anthrometric'!F:F,MATCH('Player List'!B138,'Combine Anthrometric'!A:A,0))</f>
        <v>6' 5.25''</v>
      </c>
      <c r="E138" s="22">
        <f t="shared" si="40"/>
        <v>9</v>
      </c>
      <c r="F138" s="22" t="str">
        <f t="shared" si="41"/>
        <v>6</v>
      </c>
      <c r="G138" s="22" t="str">
        <f t="shared" si="42"/>
        <v xml:space="preserve"> 5.25</v>
      </c>
      <c r="H138" s="22">
        <f t="shared" si="43"/>
        <v>7</v>
      </c>
      <c r="I138" s="22" t="str">
        <f t="shared" si="44"/>
        <v>6</v>
      </c>
      <c r="J138" s="22" t="str">
        <f t="shared" si="46"/>
        <v xml:space="preserve"> 11</v>
      </c>
      <c r="K138" s="22">
        <f t="shared" si="45"/>
        <v>83</v>
      </c>
      <c r="L138" s="22">
        <f t="shared" si="47"/>
        <v>77.25</v>
      </c>
    </row>
    <row r="139" spans="1:13" x14ac:dyDescent="0.45">
      <c r="A139" s="43">
        <v>138</v>
      </c>
      <c r="B139" t="s">
        <v>136</v>
      </c>
      <c r="C139" s="24" t="s">
        <v>557</v>
      </c>
      <c r="D139" s="24" t="s">
        <v>599</v>
      </c>
      <c r="E139" s="22">
        <f t="shared" si="40"/>
        <v>6</v>
      </c>
      <c r="F139" s="22" t="str">
        <f t="shared" si="41"/>
        <v>6</v>
      </c>
      <c r="G139" s="22" t="str">
        <f t="shared" si="42"/>
        <v xml:space="preserve"> 4</v>
      </c>
      <c r="H139" s="22">
        <f t="shared" si="43"/>
        <v>6</v>
      </c>
      <c r="I139" s="22" t="str">
        <f t="shared" si="44"/>
        <v>6</v>
      </c>
      <c r="J139" s="22" t="str">
        <f t="shared" si="46"/>
        <v xml:space="preserve"> 7</v>
      </c>
      <c r="K139" s="22">
        <f t="shared" si="45"/>
        <v>79</v>
      </c>
      <c r="L139" s="22">
        <f t="shared" si="47"/>
        <v>76</v>
      </c>
      <c r="M139" t="s">
        <v>1622</v>
      </c>
    </row>
    <row r="140" spans="1:13" x14ac:dyDescent="0.45">
      <c r="A140" s="43">
        <v>139</v>
      </c>
      <c r="B140" t="s">
        <v>137</v>
      </c>
      <c r="C140" s="26" t="s">
        <v>608</v>
      </c>
      <c r="D140" s="24" t="s">
        <v>644</v>
      </c>
      <c r="E140" s="22">
        <f t="shared" si="40"/>
        <v>6</v>
      </c>
      <c r="F140" s="22" t="str">
        <f t="shared" si="41"/>
        <v>6</v>
      </c>
      <c r="G140" s="22" t="str">
        <f t="shared" si="42"/>
        <v xml:space="preserve"> 0</v>
      </c>
      <c r="H140" s="22">
        <f t="shared" si="43"/>
        <v>6</v>
      </c>
      <c r="I140" s="22" t="str">
        <f t="shared" si="44"/>
        <v>6</v>
      </c>
      <c r="J140" s="22" t="str">
        <f t="shared" si="46"/>
        <v xml:space="preserve"> 6</v>
      </c>
      <c r="K140" s="22">
        <f t="shared" si="45"/>
        <v>78</v>
      </c>
      <c r="L140" s="22">
        <f t="shared" si="47"/>
        <v>72</v>
      </c>
      <c r="M140" t="s">
        <v>1623</v>
      </c>
    </row>
    <row r="141" spans="1:13" x14ac:dyDescent="0.45">
      <c r="A141" s="43">
        <v>140</v>
      </c>
      <c r="B141" t="s">
        <v>138</v>
      </c>
      <c r="C141" s="22" t="str">
        <f>INDEX('Combine Anthrometric'!J:J,MATCH('Player List'!B141,'Combine Anthrometric'!A:A,0))</f>
        <v>7' 6.25''</v>
      </c>
      <c r="D141" s="22" t="str">
        <f>INDEX('Combine Anthrometric'!F:F,MATCH('Player List'!B141,'Combine Anthrometric'!A:A,0))</f>
        <v>6' 9.75''</v>
      </c>
      <c r="E141" s="22">
        <f t="shared" si="40"/>
        <v>9</v>
      </c>
      <c r="F141" s="22" t="str">
        <f t="shared" si="41"/>
        <v>6</v>
      </c>
      <c r="G141" s="22" t="str">
        <f t="shared" si="42"/>
        <v xml:space="preserve"> 9.75</v>
      </c>
      <c r="H141" s="22">
        <f t="shared" si="43"/>
        <v>9</v>
      </c>
      <c r="I141" s="22" t="str">
        <f t="shared" si="44"/>
        <v>7</v>
      </c>
      <c r="J141" s="22" t="str">
        <f t="shared" si="46"/>
        <v xml:space="preserve"> 6.25</v>
      </c>
      <c r="K141" s="22">
        <f t="shared" si="45"/>
        <v>90.25</v>
      </c>
      <c r="L141" s="22">
        <f t="shared" si="47"/>
        <v>81.75</v>
      </c>
    </row>
    <row r="142" spans="1:13" x14ac:dyDescent="0.45">
      <c r="A142" s="43">
        <v>141</v>
      </c>
      <c r="B142" t="s">
        <v>139</v>
      </c>
      <c r="C142" s="22" t="str">
        <f>INDEX('Combine Anthrometric'!J:J,MATCH('Player List'!B142,'Combine Anthrometric'!A:A,0))</f>
        <v>6' 7''</v>
      </c>
      <c r="D142" s="22" t="str">
        <f>INDEX('Combine Anthrometric'!F:F,MATCH('Player List'!B142,'Combine Anthrometric'!A:A,0))</f>
        <v>6' 5''</v>
      </c>
      <c r="E142" s="22">
        <f t="shared" si="40"/>
        <v>6</v>
      </c>
      <c r="F142" s="22" t="str">
        <f t="shared" si="41"/>
        <v>6</v>
      </c>
      <c r="G142" s="22" t="str">
        <f t="shared" si="42"/>
        <v xml:space="preserve"> 5</v>
      </c>
      <c r="H142" s="22">
        <f t="shared" si="43"/>
        <v>6</v>
      </c>
      <c r="I142" s="22" t="str">
        <f t="shared" si="44"/>
        <v>6</v>
      </c>
      <c r="J142" s="22" t="str">
        <f t="shared" si="46"/>
        <v xml:space="preserve"> 7</v>
      </c>
      <c r="K142" s="22">
        <f t="shared" si="45"/>
        <v>79</v>
      </c>
      <c r="L142" s="22">
        <f t="shared" si="47"/>
        <v>77</v>
      </c>
    </row>
    <row r="143" spans="1:13" x14ac:dyDescent="0.45">
      <c r="A143" s="43">
        <v>142</v>
      </c>
      <c r="B143" t="s">
        <v>140</v>
      </c>
      <c r="C143" s="22" t="str">
        <f>INDEX('Combine Anthrometric'!J:J,MATCH('Player List'!B143,'Combine Anthrometric'!A:A,0))</f>
        <v>6' 9.5''</v>
      </c>
      <c r="D143" s="22" t="str">
        <f>INDEX('Combine Anthrometric'!F:F,MATCH('Player List'!B143,'Combine Anthrometric'!A:A,0))</f>
        <v>6' 3''</v>
      </c>
      <c r="E143" s="22">
        <f t="shared" si="40"/>
        <v>6</v>
      </c>
      <c r="F143" s="22" t="str">
        <f t="shared" si="41"/>
        <v>6</v>
      </c>
      <c r="G143" s="22" t="str">
        <f t="shared" si="42"/>
        <v xml:space="preserve"> 3</v>
      </c>
      <c r="H143" s="22">
        <f t="shared" si="43"/>
        <v>8</v>
      </c>
      <c r="I143" s="22" t="str">
        <f t="shared" si="44"/>
        <v>6</v>
      </c>
      <c r="J143" s="22" t="str">
        <f t="shared" si="46"/>
        <v xml:space="preserve"> 9.5</v>
      </c>
      <c r="K143" s="22">
        <f t="shared" si="45"/>
        <v>81.5</v>
      </c>
      <c r="L143" s="22">
        <f t="shared" si="47"/>
        <v>75</v>
      </c>
    </row>
    <row r="144" spans="1:13" x14ac:dyDescent="0.45">
      <c r="A144" s="43">
        <v>143</v>
      </c>
      <c r="B144" t="s">
        <v>141</v>
      </c>
      <c r="C144" s="22" t="str">
        <f>INDEX('Combine Anthrometric'!J:J,MATCH('Player List'!B144,'Combine Anthrometric'!A:A,0))</f>
        <v>7' 4.75''</v>
      </c>
      <c r="D144" s="22" t="str">
        <f>INDEX('Combine Anthrometric'!F:F,MATCH('Player List'!B144,'Combine Anthrometric'!A:A,0))</f>
        <v>6' 9''</v>
      </c>
      <c r="E144" s="22">
        <f t="shared" si="40"/>
        <v>6</v>
      </c>
      <c r="F144" s="22" t="str">
        <f t="shared" si="41"/>
        <v>6</v>
      </c>
      <c r="G144" s="22" t="str">
        <f t="shared" si="42"/>
        <v xml:space="preserve"> 9</v>
      </c>
      <c r="H144" s="22">
        <f t="shared" si="43"/>
        <v>9</v>
      </c>
      <c r="I144" s="22" t="str">
        <f t="shared" si="44"/>
        <v>7</v>
      </c>
      <c r="J144" s="22" t="str">
        <f t="shared" si="46"/>
        <v xml:space="preserve"> 4.75</v>
      </c>
      <c r="K144" s="22">
        <f t="shared" si="45"/>
        <v>88.75</v>
      </c>
      <c r="L144" s="22">
        <f t="shared" si="47"/>
        <v>81</v>
      </c>
    </row>
    <row r="145" spans="1:13" x14ac:dyDescent="0.45">
      <c r="A145" s="43">
        <v>144</v>
      </c>
      <c r="B145" t="s">
        <v>142</v>
      </c>
      <c r="C145" s="25" t="s">
        <v>571</v>
      </c>
      <c r="D145" s="24" t="s">
        <v>557</v>
      </c>
      <c r="E145" s="22">
        <f t="shared" si="40"/>
        <v>6</v>
      </c>
      <c r="F145" s="22" t="str">
        <f t="shared" si="41"/>
        <v>6</v>
      </c>
      <c r="G145" s="22" t="str">
        <f t="shared" si="42"/>
        <v xml:space="preserve"> 7</v>
      </c>
      <c r="H145" s="22">
        <f t="shared" si="43"/>
        <v>7</v>
      </c>
      <c r="I145" s="22" t="str">
        <f t="shared" si="44"/>
        <v>6</v>
      </c>
      <c r="J145" s="22" t="str">
        <f t="shared" si="46"/>
        <v xml:space="preserve"> 10</v>
      </c>
      <c r="K145" s="22">
        <f t="shared" si="45"/>
        <v>82</v>
      </c>
      <c r="L145" s="22">
        <f t="shared" si="47"/>
        <v>79</v>
      </c>
      <c r="M145" t="s">
        <v>1624</v>
      </c>
    </row>
    <row r="146" spans="1:13" x14ac:dyDescent="0.45">
      <c r="A146" s="43">
        <v>145</v>
      </c>
      <c r="B146" t="s">
        <v>143</v>
      </c>
      <c r="C146" s="22" t="str">
        <f>INDEX('Combine Anthrometric'!J:J,MATCH('Player List'!B146,'Combine Anthrometric'!A:A,0))</f>
        <v>7' 2.25''</v>
      </c>
      <c r="D146" s="22" t="str">
        <f>INDEX('Combine Anthrometric'!F:F,MATCH('Player List'!B146,'Combine Anthrometric'!A:A,0))</f>
        <v>6' 10''</v>
      </c>
      <c r="E146" s="22">
        <f t="shared" si="40"/>
        <v>7</v>
      </c>
      <c r="F146" s="22" t="str">
        <f t="shared" si="41"/>
        <v>6</v>
      </c>
      <c r="G146" s="22" t="str">
        <f t="shared" si="42"/>
        <v xml:space="preserve"> 10</v>
      </c>
      <c r="H146" s="22">
        <f t="shared" si="43"/>
        <v>9</v>
      </c>
      <c r="I146" s="22" t="str">
        <f t="shared" si="44"/>
        <v>7</v>
      </c>
      <c r="J146" s="22" t="str">
        <f t="shared" si="46"/>
        <v xml:space="preserve"> 2.25</v>
      </c>
      <c r="K146" s="22">
        <f t="shared" si="45"/>
        <v>86.25</v>
      </c>
      <c r="L146" s="22">
        <f t="shared" si="47"/>
        <v>82</v>
      </c>
    </row>
    <row r="147" spans="1:13" x14ac:dyDescent="0.45">
      <c r="A147" s="43">
        <v>146</v>
      </c>
      <c r="B147" t="s">
        <v>144</v>
      </c>
      <c r="C147" s="22" t="str">
        <f>INDEX('Combine Anthrometric'!J:J,MATCH('Player List'!B147,'Combine Anthrometric'!A:A,0))</f>
        <v>6' 6.5''</v>
      </c>
      <c r="D147" s="22" t="str">
        <f>INDEX('Combine Anthrometric'!F:F,MATCH('Player List'!B147,'Combine Anthrometric'!A:A,0))</f>
        <v>6' 4.25''</v>
      </c>
      <c r="E147" s="22">
        <f t="shared" si="40"/>
        <v>9</v>
      </c>
      <c r="F147" s="22" t="str">
        <f t="shared" si="41"/>
        <v>6</v>
      </c>
      <c r="G147" s="22" t="str">
        <f t="shared" si="42"/>
        <v xml:space="preserve"> 4.25</v>
      </c>
      <c r="H147" s="22">
        <f t="shared" si="43"/>
        <v>8</v>
      </c>
      <c r="I147" s="22" t="str">
        <f t="shared" si="44"/>
        <v>6</v>
      </c>
      <c r="J147" s="22" t="str">
        <f t="shared" si="46"/>
        <v xml:space="preserve"> 6.5</v>
      </c>
      <c r="K147" s="22">
        <f t="shared" si="45"/>
        <v>78.5</v>
      </c>
      <c r="L147" s="22">
        <f t="shared" si="47"/>
        <v>76.25</v>
      </c>
    </row>
    <row r="148" spans="1:13" x14ac:dyDescent="0.45">
      <c r="A148" s="43">
        <v>147</v>
      </c>
      <c r="B148" t="s">
        <v>145</v>
      </c>
      <c r="C148" s="24" t="s">
        <v>551</v>
      </c>
      <c r="D148" s="24" t="s">
        <v>528</v>
      </c>
      <c r="E148" s="22">
        <f t="shared" si="40"/>
        <v>6</v>
      </c>
      <c r="F148" s="22" t="str">
        <f t="shared" si="41"/>
        <v>7</v>
      </c>
      <c r="G148" s="22" t="str">
        <f t="shared" si="42"/>
        <v xml:space="preserve"> 0</v>
      </c>
      <c r="H148" s="22">
        <f t="shared" si="43"/>
        <v>6</v>
      </c>
      <c r="I148" s="22" t="str">
        <f t="shared" si="44"/>
        <v>7</v>
      </c>
      <c r="J148" s="22" t="str">
        <f t="shared" si="46"/>
        <v xml:space="preserve"> 5</v>
      </c>
      <c r="K148" s="22">
        <f t="shared" si="45"/>
        <v>89</v>
      </c>
      <c r="L148" s="22">
        <f t="shared" si="47"/>
        <v>84</v>
      </c>
    </row>
    <row r="149" spans="1:13" x14ac:dyDescent="0.45">
      <c r="A149" s="43">
        <v>148</v>
      </c>
      <c r="B149" t="s">
        <v>146</v>
      </c>
      <c r="C149" s="22" t="str">
        <f>INDEX('Combine Anthrometric'!J:J,MATCH('Player List'!B149,'Combine Anthrometric'!A:A,0))</f>
        <v>6' 11.5''</v>
      </c>
      <c r="D149" s="22" t="str">
        <f>INDEX('Combine Anthrometric'!F:F,MATCH('Player List'!B149,'Combine Anthrometric'!A:A,0))</f>
        <v>6' 5.75''</v>
      </c>
      <c r="E149" s="22">
        <f t="shared" si="40"/>
        <v>9</v>
      </c>
      <c r="F149" s="22" t="str">
        <f t="shared" si="41"/>
        <v>6</v>
      </c>
      <c r="G149" s="22" t="str">
        <f t="shared" si="42"/>
        <v xml:space="preserve"> 5.75</v>
      </c>
      <c r="H149" s="22">
        <f t="shared" si="43"/>
        <v>9</v>
      </c>
      <c r="I149" s="22" t="str">
        <f t="shared" si="44"/>
        <v>6</v>
      </c>
      <c r="J149" s="22" t="str">
        <f t="shared" si="46"/>
        <v xml:space="preserve"> 11.5</v>
      </c>
      <c r="K149" s="22">
        <f t="shared" si="45"/>
        <v>83.5</v>
      </c>
      <c r="L149" s="22">
        <f t="shared" si="47"/>
        <v>77.75</v>
      </c>
    </row>
    <row r="150" spans="1:13" x14ac:dyDescent="0.45">
      <c r="A150" s="43">
        <v>149</v>
      </c>
      <c r="B150" t="s">
        <v>147</v>
      </c>
      <c r="C150" s="22" t="str">
        <f>INDEX('Combine Anthrometric'!J:J,MATCH('Player List'!B150,'Combine Anthrometric'!A:A,0))</f>
        <v>6' 7.25''</v>
      </c>
      <c r="D150" s="22" t="str">
        <f>INDEX('Combine Anthrometric'!F:F,MATCH('Player List'!B150,'Combine Anthrometric'!A:A,0))</f>
        <v>6' 1''</v>
      </c>
      <c r="E150" s="22">
        <f t="shared" si="40"/>
        <v>6</v>
      </c>
      <c r="F150" s="22" t="str">
        <f t="shared" si="41"/>
        <v>6</v>
      </c>
      <c r="G150" s="22" t="str">
        <f t="shared" si="42"/>
        <v xml:space="preserve"> 1</v>
      </c>
      <c r="H150" s="22">
        <f t="shared" si="43"/>
        <v>9</v>
      </c>
      <c r="I150" s="22" t="str">
        <f t="shared" si="44"/>
        <v>6</v>
      </c>
      <c r="J150" s="22" t="str">
        <f t="shared" si="46"/>
        <v xml:space="preserve"> 7.25</v>
      </c>
      <c r="K150" s="22">
        <f t="shared" si="45"/>
        <v>79.25</v>
      </c>
      <c r="L150" s="22">
        <f t="shared" si="47"/>
        <v>73</v>
      </c>
    </row>
    <row r="151" spans="1:13" x14ac:dyDescent="0.45">
      <c r="A151" s="43">
        <v>150</v>
      </c>
      <c r="B151" t="s">
        <v>148</v>
      </c>
      <c r="C151" s="22" t="str">
        <f>INDEX('Combine Anthrometric'!J:J,MATCH('Player List'!B151,'Combine Anthrometric'!A:A,0))</f>
        <v>6' 5.5''</v>
      </c>
      <c r="D151" s="22" t="str">
        <f>INDEX('Combine Anthrometric'!F:F,MATCH('Player List'!B151,'Combine Anthrometric'!A:A,0))</f>
        <v>5' 10.75''</v>
      </c>
      <c r="E151" s="22">
        <f t="shared" si="40"/>
        <v>10</v>
      </c>
      <c r="F151" s="22" t="str">
        <f t="shared" si="41"/>
        <v>5</v>
      </c>
      <c r="G151" s="22" t="str">
        <f t="shared" si="42"/>
        <v xml:space="preserve"> 10.75</v>
      </c>
      <c r="H151" s="22">
        <f t="shared" si="43"/>
        <v>8</v>
      </c>
      <c r="I151" s="22" t="str">
        <f t="shared" si="44"/>
        <v>6</v>
      </c>
      <c r="J151" s="22" t="str">
        <f t="shared" si="46"/>
        <v xml:space="preserve"> 5.5</v>
      </c>
      <c r="K151" s="22">
        <f t="shared" si="45"/>
        <v>77.5</v>
      </c>
      <c r="L151" s="22">
        <f t="shared" si="47"/>
        <v>70.75</v>
      </c>
    </row>
    <row r="152" spans="1:13" s="39" customFormat="1" x14ac:dyDescent="0.45">
      <c r="A152" s="43">
        <v>151</v>
      </c>
      <c r="B152" s="39" t="s">
        <v>1720</v>
      </c>
      <c r="C152" s="24" t="s">
        <v>551</v>
      </c>
      <c r="D152" s="24" t="s">
        <v>629</v>
      </c>
      <c r="E152" s="22">
        <f t="shared" ref="E152" si="48">LEN(D152)</f>
        <v>6</v>
      </c>
      <c r="F152" s="22" t="str">
        <f t="shared" ref="F152" si="49">MID(D152,1,1)</f>
        <v>6</v>
      </c>
      <c r="G152" s="22" t="str">
        <f t="shared" ref="G152" si="50">MID(D152,3,E152-4)</f>
        <v xml:space="preserve"> 9</v>
      </c>
      <c r="H152" s="22">
        <f t="shared" ref="H152" si="51">LEN(C152)</f>
        <v>6</v>
      </c>
      <c r="I152" s="22" t="str">
        <f t="shared" ref="I152" si="52">MID(C152,1,1)</f>
        <v>7</v>
      </c>
      <c r="J152" s="22" t="str">
        <f t="shared" ref="J152" si="53">MID(C152,3,H152-4)</f>
        <v xml:space="preserve"> 5</v>
      </c>
      <c r="K152" s="22">
        <f t="shared" ref="K152" si="54">I152*12+J152</f>
        <v>89</v>
      </c>
      <c r="L152" s="22">
        <f t="shared" ref="L152" si="55">F152*12+G152</f>
        <v>81</v>
      </c>
      <c r="M152" s="39" t="s">
        <v>1663</v>
      </c>
    </row>
    <row r="153" spans="1:13" x14ac:dyDescent="0.45">
      <c r="A153" s="43">
        <v>152</v>
      </c>
      <c r="B153" t="s">
        <v>149</v>
      </c>
      <c r="C153" s="22" t="str">
        <f>INDEX('Combine Anthrometric'!J:J,MATCH('Player List'!B153,'Combine Anthrometric'!A:A,0))</f>
        <v>6' 11.25''</v>
      </c>
      <c r="D153" s="22" t="str">
        <f>INDEX('Combine Anthrometric'!F:F,MATCH('Player List'!B153,'Combine Anthrometric'!A:A,0))</f>
        <v>6' 4''</v>
      </c>
      <c r="E153" s="22">
        <f t="shared" si="40"/>
        <v>6</v>
      </c>
      <c r="F153" s="22" t="str">
        <f t="shared" si="41"/>
        <v>6</v>
      </c>
      <c r="G153" s="22" t="str">
        <f t="shared" si="42"/>
        <v xml:space="preserve"> 4</v>
      </c>
      <c r="H153" s="22">
        <f t="shared" si="43"/>
        <v>10</v>
      </c>
      <c r="I153" s="22" t="str">
        <f t="shared" si="44"/>
        <v>6</v>
      </c>
      <c r="J153" s="22" t="str">
        <f t="shared" si="46"/>
        <v xml:space="preserve"> 11.25</v>
      </c>
      <c r="K153" s="22">
        <f t="shared" si="45"/>
        <v>83.25</v>
      </c>
      <c r="L153" s="22">
        <f t="shared" si="47"/>
        <v>76</v>
      </c>
    </row>
    <row r="154" spans="1:13" s="43" customFormat="1" x14ac:dyDescent="0.45">
      <c r="A154" s="43">
        <v>153</v>
      </c>
      <c r="B154" s="43" t="s">
        <v>774</v>
      </c>
      <c r="C154" s="24" t="s">
        <v>548</v>
      </c>
      <c r="D154" s="24" t="s">
        <v>608</v>
      </c>
      <c r="E154" s="22">
        <f t="shared" ref="E154" si="56">LEN(D154)</f>
        <v>6</v>
      </c>
      <c r="F154" s="22" t="str">
        <f t="shared" ref="F154" si="57">MID(D154,1,1)</f>
        <v>6</v>
      </c>
      <c r="G154" s="22" t="str">
        <f t="shared" ref="G154" si="58">MID(D154,3,E154-4)</f>
        <v xml:space="preserve"> 6</v>
      </c>
      <c r="H154" s="22">
        <f t="shared" ref="H154" si="59">LEN(C154)</f>
        <v>9</v>
      </c>
      <c r="I154" s="22" t="str">
        <f t="shared" ref="I154" si="60">MID(C154,1,1)</f>
        <v>6</v>
      </c>
      <c r="J154" s="22" t="str">
        <f t="shared" ref="J154" si="61">MID(C154,3,H154-4)</f>
        <v xml:space="preserve"> 9.25</v>
      </c>
      <c r="K154" s="22">
        <f t="shared" ref="K154" si="62">I154*12+J154</f>
        <v>81.25</v>
      </c>
      <c r="L154" s="22">
        <f t="shared" ref="L154" si="63">F154*12+G154</f>
        <v>78</v>
      </c>
    </row>
    <row r="155" spans="1:13" x14ac:dyDescent="0.45">
      <c r="A155" s="43">
        <v>154</v>
      </c>
      <c r="B155" t="s">
        <v>150</v>
      </c>
      <c r="C155" s="22" t="str">
        <f>INDEX('Combine Anthrometric'!J:J,MATCH('Player List'!B155,'Combine Anthrometric'!A:A,0))</f>
        <v>7' 0''</v>
      </c>
      <c r="D155" s="22" t="str">
        <f>INDEX('Combine Anthrometric'!F:F,MATCH('Player List'!B155,'Combine Anthrometric'!A:A,0))</f>
        <v>6' 6''</v>
      </c>
      <c r="E155" s="22">
        <f t="shared" si="40"/>
        <v>6</v>
      </c>
      <c r="F155" s="22" t="str">
        <f t="shared" si="41"/>
        <v>6</v>
      </c>
      <c r="G155" s="22" t="str">
        <f t="shared" si="42"/>
        <v xml:space="preserve"> 6</v>
      </c>
      <c r="H155" s="22">
        <f t="shared" si="43"/>
        <v>6</v>
      </c>
      <c r="I155" s="22" t="str">
        <f t="shared" si="44"/>
        <v>7</v>
      </c>
      <c r="J155" s="22" t="str">
        <f t="shared" si="46"/>
        <v xml:space="preserve"> 0</v>
      </c>
      <c r="K155" s="22">
        <f t="shared" si="45"/>
        <v>84</v>
      </c>
      <c r="L155" s="22">
        <f t="shared" si="47"/>
        <v>78</v>
      </c>
    </row>
    <row r="156" spans="1:13" x14ac:dyDescent="0.45">
      <c r="A156" s="43">
        <v>155</v>
      </c>
      <c r="B156" t="s">
        <v>151</v>
      </c>
      <c r="C156" s="22" t="str">
        <f>INDEX('Combine Anthrometric'!J:J,MATCH('Player List'!B156,'Combine Anthrometric'!A:A,0))</f>
        <v>7' 4''</v>
      </c>
      <c r="D156" s="22" t="str">
        <f>INDEX('Combine Anthrometric'!F:F,MATCH('Player List'!B156,'Combine Anthrometric'!A:A,0))</f>
        <v>6' 8.75''</v>
      </c>
      <c r="E156" s="22">
        <f t="shared" si="40"/>
        <v>9</v>
      </c>
      <c r="F156" s="22" t="str">
        <f t="shared" si="41"/>
        <v>6</v>
      </c>
      <c r="G156" s="22" t="str">
        <f t="shared" si="42"/>
        <v xml:space="preserve"> 8.75</v>
      </c>
      <c r="H156" s="22">
        <f t="shared" si="43"/>
        <v>6</v>
      </c>
      <c r="I156" s="22" t="str">
        <f t="shared" si="44"/>
        <v>7</v>
      </c>
      <c r="J156" s="22" t="str">
        <f t="shared" si="46"/>
        <v xml:space="preserve"> 4</v>
      </c>
      <c r="K156" s="22">
        <f t="shared" si="45"/>
        <v>88</v>
      </c>
      <c r="L156" s="22">
        <f t="shared" si="47"/>
        <v>80.75</v>
      </c>
    </row>
    <row r="157" spans="1:13" x14ac:dyDescent="0.45">
      <c r="A157" s="43">
        <v>156</v>
      </c>
      <c r="B157" t="s">
        <v>152</v>
      </c>
      <c r="C157" s="22" t="str">
        <f>INDEX('Combine Anthrometric'!J:J,MATCH('Player List'!B157,'Combine Anthrometric'!A:A,0))</f>
        <v>6' 2.5''</v>
      </c>
      <c r="D157" s="22" t="str">
        <f>INDEX('Combine Anthrometric'!F:F,MATCH('Player List'!B157,'Combine Anthrometric'!A:A,0))</f>
        <v>5' 8.25''</v>
      </c>
      <c r="E157" s="22">
        <f t="shared" si="40"/>
        <v>9</v>
      </c>
      <c r="F157" s="22" t="str">
        <f t="shared" si="41"/>
        <v>5</v>
      </c>
      <c r="G157" s="22" t="str">
        <f t="shared" si="42"/>
        <v xml:space="preserve"> 8.25</v>
      </c>
      <c r="H157" s="22">
        <f t="shared" si="43"/>
        <v>8</v>
      </c>
      <c r="I157" s="22" t="str">
        <f t="shared" si="44"/>
        <v>6</v>
      </c>
      <c r="J157" s="22" t="str">
        <f t="shared" si="46"/>
        <v xml:space="preserve"> 2.5</v>
      </c>
      <c r="K157" s="22">
        <f t="shared" si="45"/>
        <v>74.5</v>
      </c>
      <c r="L157" s="22">
        <f t="shared" si="47"/>
        <v>68.25</v>
      </c>
    </row>
    <row r="158" spans="1:13" x14ac:dyDescent="0.45">
      <c r="A158" s="43">
        <v>157</v>
      </c>
      <c r="B158" t="s">
        <v>153</v>
      </c>
      <c r="C158" s="24" t="s">
        <v>528</v>
      </c>
      <c r="D158" s="24" t="s">
        <v>629</v>
      </c>
      <c r="E158" s="22">
        <f t="shared" si="40"/>
        <v>6</v>
      </c>
      <c r="F158" s="22" t="str">
        <f t="shared" si="41"/>
        <v>6</v>
      </c>
      <c r="G158" s="22" t="str">
        <f t="shared" si="42"/>
        <v xml:space="preserve"> 9</v>
      </c>
      <c r="H158" s="22">
        <f t="shared" si="43"/>
        <v>6</v>
      </c>
      <c r="I158" s="22" t="str">
        <f t="shared" si="44"/>
        <v>7</v>
      </c>
      <c r="J158" s="22" t="str">
        <f t="shared" si="46"/>
        <v xml:space="preserve"> 0</v>
      </c>
      <c r="K158" s="22">
        <f t="shared" si="45"/>
        <v>84</v>
      </c>
      <c r="L158" s="22">
        <f t="shared" si="47"/>
        <v>81</v>
      </c>
    </row>
    <row r="159" spans="1:13" x14ac:dyDescent="0.45">
      <c r="A159" s="43">
        <v>158</v>
      </c>
      <c r="B159" t="s">
        <v>154</v>
      </c>
      <c r="C159" s="22" t="str">
        <f>INDEX('Combine Anthrometric'!J:J,MATCH('Player List'!B159,'Combine Anthrometric'!A:A,0))</f>
        <v>6' 4.25''</v>
      </c>
      <c r="D159" s="22" t="str">
        <f>INDEX('Combine Anthrometric'!F:F,MATCH('Player List'!B159,'Combine Anthrometric'!A:A,0))</f>
        <v>5' 11.5''</v>
      </c>
      <c r="E159" s="22">
        <f t="shared" si="40"/>
        <v>9</v>
      </c>
      <c r="F159" s="22" t="str">
        <f t="shared" si="41"/>
        <v>5</v>
      </c>
      <c r="G159" s="22" t="str">
        <f t="shared" si="42"/>
        <v xml:space="preserve"> 11.5</v>
      </c>
      <c r="H159" s="22">
        <f t="shared" si="43"/>
        <v>9</v>
      </c>
      <c r="I159" s="22" t="str">
        <f t="shared" si="44"/>
        <v>6</v>
      </c>
      <c r="J159" s="22" t="str">
        <f t="shared" si="46"/>
        <v xml:space="preserve"> 4.25</v>
      </c>
      <c r="K159" s="22">
        <f t="shared" si="45"/>
        <v>76.25</v>
      </c>
      <c r="L159" s="22">
        <f t="shared" si="47"/>
        <v>71.5</v>
      </c>
    </row>
    <row r="160" spans="1:13" x14ac:dyDescent="0.45">
      <c r="A160" s="43">
        <v>159</v>
      </c>
      <c r="B160" t="s">
        <v>155</v>
      </c>
      <c r="C160" s="22" t="str">
        <f>INDEX('Combine Anthrometric'!J:J,MATCH('Player List'!B160,'Combine Anthrometric'!A:A,0))</f>
        <v>6' 8.75''</v>
      </c>
      <c r="D160" s="22" t="str">
        <f>INDEX('Combine Anthrometric'!F:F,MATCH('Player List'!B160,'Combine Anthrometric'!A:A,0))</f>
        <v>6' 5.5''</v>
      </c>
      <c r="E160" s="22">
        <f t="shared" si="40"/>
        <v>8</v>
      </c>
      <c r="F160" s="22" t="str">
        <f t="shared" si="41"/>
        <v>6</v>
      </c>
      <c r="G160" s="22" t="str">
        <f t="shared" si="42"/>
        <v xml:space="preserve"> 5.5</v>
      </c>
      <c r="H160" s="22">
        <f t="shared" si="43"/>
        <v>9</v>
      </c>
      <c r="I160" s="22" t="str">
        <f t="shared" si="44"/>
        <v>6</v>
      </c>
      <c r="J160" s="22" t="str">
        <f t="shared" si="46"/>
        <v xml:space="preserve"> 8.75</v>
      </c>
      <c r="K160" s="22">
        <f t="shared" si="45"/>
        <v>80.75</v>
      </c>
      <c r="L160" s="22">
        <f t="shared" si="47"/>
        <v>77.5</v>
      </c>
    </row>
    <row r="161" spans="1:13" x14ac:dyDescent="0.45">
      <c r="A161" s="43">
        <v>160</v>
      </c>
      <c r="B161" t="s">
        <v>156</v>
      </c>
      <c r="C161" s="24" t="s">
        <v>543</v>
      </c>
      <c r="D161" s="24" t="s">
        <v>644</v>
      </c>
      <c r="E161" s="22">
        <f t="shared" si="40"/>
        <v>6</v>
      </c>
      <c r="F161" s="22" t="str">
        <f t="shared" si="41"/>
        <v>6</v>
      </c>
      <c r="G161" s="22" t="str">
        <f t="shared" si="42"/>
        <v xml:space="preserve"> 0</v>
      </c>
      <c r="H161" s="22">
        <f t="shared" si="43"/>
        <v>6</v>
      </c>
      <c r="I161" s="22" t="str">
        <f t="shared" si="44"/>
        <v>6</v>
      </c>
      <c r="J161" s="22" t="str">
        <f t="shared" si="46"/>
        <v xml:space="preserve"> 3</v>
      </c>
      <c r="K161" s="22">
        <f t="shared" si="45"/>
        <v>75</v>
      </c>
      <c r="L161" s="22">
        <f t="shared" si="47"/>
        <v>72</v>
      </c>
      <c r="M161" t="s">
        <v>1605</v>
      </c>
    </row>
    <row r="162" spans="1:13" x14ac:dyDescent="0.45">
      <c r="A162" s="43">
        <v>161</v>
      </c>
      <c r="B162" t="s">
        <v>157</v>
      </c>
      <c r="C162" s="22" t="str">
        <f>INDEX('Combine Anthrometric'!J:J,MATCH('Player List'!B162,'Combine Anthrometric'!A:A,0))</f>
        <v>6' 11.75''</v>
      </c>
      <c r="D162" s="22" t="str">
        <f>INDEX('Combine Anthrometric'!F:F,MATCH('Player List'!B162,'Combine Anthrometric'!A:A,0))</f>
        <v>6' 6.5''</v>
      </c>
      <c r="E162" s="22">
        <f t="shared" si="40"/>
        <v>8</v>
      </c>
      <c r="F162" s="22" t="str">
        <f t="shared" si="41"/>
        <v>6</v>
      </c>
      <c r="G162" s="22" t="str">
        <f t="shared" si="42"/>
        <v xml:space="preserve"> 6.5</v>
      </c>
      <c r="H162" s="22">
        <f t="shared" si="43"/>
        <v>10</v>
      </c>
      <c r="I162" s="22" t="str">
        <f t="shared" si="44"/>
        <v>6</v>
      </c>
      <c r="J162" s="22" t="str">
        <f t="shared" si="46"/>
        <v xml:space="preserve"> 11.75</v>
      </c>
      <c r="K162" s="22">
        <f t="shared" si="45"/>
        <v>83.75</v>
      </c>
      <c r="L162" s="22">
        <f t="shared" si="47"/>
        <v>78.5</v>
      </c>
    </row>
    <row r="163" spans="1:13" x14ac:dyDescent="0.45">
      <c r="A163" s="43">
        <v>162</v>
      </c>
      <c r="B163" t="s">
        <v>158</v>
      </c>
      <c r="C163" s="24" t="s">
        <v>568</v>
      </c>
      <c r="D163" s="24" t="s">
        <v>543</v>
      </c>
      <c r="E163" s="22">
        <f t="shared" si="40"/>
        <v>6</v>
      </c>
      <c r="F163" s="22" t="str">
        <f t="shared" si="41"/>
        <v>6</v>
      </c>
      <c r="G163" s="22" t="str">
        <f t="shared" si="42"/>
        <v xml:space="preserve"> 3</v>
      </c>
      <c r="H163" s="22">
        <f t="shared" si="43"/>
        <v>6</v>
      </c>
      <c r="I163" s="22" t="str">
        <f t="shared" si="44"/>
        <v>6</v>
      </c>
      <c r="J163" s="22" t="str">
        <f t="shared" si="46"/>
        <v xml:space="preserve"> 5</v>
      </c>
      <c r="K163" s="22">
        <f t="shared" si="45"/>
        <v>77</v>
      </c>
      <c r="L163" s="22">
        <f t="shared" si="47"/>
        <v>75</v>
      </c>
    </row>
    <row r="164" spans="1:13" x14ac:dyDescent="0.45">
      <c r="A164" s="43">
        <v>163</v>
      </c>
      <c r="B164" t="s">
        <v>159</v>
      </c>
      <c r="C164" s="24" t="s">
        <v>566</v>
      </c>
      <c r="D164" s="24" t="s">
        <v>557</v>
      </c>
      <c r="E164" s="22">
        <f t="shared" si="40"/>
        <v>6</v>
      </c>
      <c r="F164" s="22" t="str">
        <f t="shared" si="41"/>
        <v>6</v>
      </c>
      <c r="G164" s="22" t="str">
        <f t="shared" si="42"/>
        <v xml:space="preserve"> 7</v>
      </c>
      <c r="H164" s="22">
        <f t="shared" si="43"/>
        <v>8</v>
      </c>
      <c r="I164" s="22" t="str">
        <f t="shared" si="44"/>
        <v>6</v>
      </c>
      <c r="J164" s="22" t="str">
        <f t="shared" si="46"/>
        <v xml:space="preserve"> 7.5</v>
      </c>
      <c r="K164" s="22">
        <f t="shared" si="45"/>
        <v>79.5</v>
      </c>
      <c r="L164" s="22">
        <f t="shared" si="47"/>
        <v>79</v>
      </c>
    </row>
    <row r="165" spans="1:13" x14ac:dyDescent="0.45">
      <c r="A165" s="43">
        <v>164</v>
      </c>
      <c r="B165" t="s">
        <v>160</v>
      </c>
      <c r="C165" s="24" t="s">
        <v>608</v>
      </c>
      <c r="D165" s="24" t="s">
        <v>599</v>
      </c>
      <c r="E165" s="22">
        <f t="shared" si="40"/>
        <v>6</v>
      </c>
      <c r="F165" s="22" t="str">
        <f t="shared" si="41"/>
        <v>6</v>
      </c>
      <c r="G165" s="22" t="str">
        <f t="shared" si="42"/>
        <v xml:space="preserve"> 4</v>
      </c>
      <c r="H165" s="22">
        <f t="shared" si="43"/>
        <v>6</v>
      </c>
      <c r="I165" s="22" t="str">
        <f t="shared" si="44"/>
        <v>6</v>
      </c>
      <c r="J165" s="22" t="str">
        <f t="shared" si="46"/>
        <v xml:space="preserve"> 6</v>
      </c>
      <c r="K165" s="22">
        <f t="shared" si="45"/>
        <v>78</v>
      </c>
      <c r="L165" s="22">
        <f t="shared" si="47"/>
        <v>76</v>
      </c>
    </row>
    <row r="166" spans="1:13" x14ac:dyDescent="0.45">
      <c r="A166" s="43">
        <v>165</v>
      </c>
      <c r="B166" t="s">
        <v>161</v>
      </c>
      <c r="C166" s="24" t="s">
        <v>575</v>
      </c>
      <c r="D166" s="24" t="s">
        <v>611</v>
      </c>
      <c r="E166" s="22">
        <f t="shared" si="40"/>
        <v>6</v>
      </c>
      <c r="F166" s="22" t="str">
        <f t="shared" si="41"/>
        <v>6</v>
      </c>
      <c r="G166" s="22" t="str">
        <f t="shared" si="42"/>
        <v xml:space="preserve"> 1</v>
      </c>
      <c r="H166" s="22">
        <f t="shared" si="43"/>
        <v>8</v>
      </c>
      <c r="I166" s="22" t="str">
        <f t="shared" si="44"/>
        <v>6</v>
      </c>
      <c r="J166" s="22" t="str">
        <f t="shared" si="46"/>
        <v xml:space="preserve"> 2.5</v>
      </c>
      <c r="K166" s="22">
        <f t="shared" si="45"/>
        <v>74.5</v>
      </c>
      <c r="L166" s="22">
        <f t="shared" si="47"/>
        <v>73</v>
      </c>
    </row>
    <row r="167" spans="1:13" x14ac:dyDescent="0.45">
      <c r="A167" s="43">
        <v>166</v>
      </c>
      <c r="B167" t="s">
        <v>162</v>
      </c>
      <c r="C167" s="22" t="str">
        <f>INDEX('Combine Anthrometric'!J:J,MATCH('Player List'!B167,'Combine Anthrometric'!A:A,0))</f>
        <v>7' 2.5''</v>
      </c>
      <c r="D167" s="22" t="str">
        <f>INDEX('Combine Anthrometric'!F:F,MATCH('Player List'!B167,'Combine Anthrometric'!A:A,0))</f>
        <v>6' 9.5''</v>
      </c>
      <c r="E167" s="22">
        <f t="shared" si="40"/>
        <v>8</v>
      </c>
      <c r="F167" s="22" t="str">
        <f t="shared" si="41"/>
        <v>6</v>
      </c>
      <c r="G167" s="22" t="str">
        <f t="shared" si="42"/>
        <v xml:space="preserve"> 9.5</v>
      </c>
      <c r="H167" s="22">
        <f t="shared" si="43"/>
        <v>8</v>
      </c>
      <c r="I167" s="22" t="str">
        <f t="shared" si="44"/>
        <v>7</v>
      </c>
      <c r="J167" s="22" t="str">
        <f t="shared" si="46"/>
        <v xml:space="preserve"> 2.5</v>
      </c>
      <c r="K167" s="22">
        <f t="shared" si="45"/>
        <v>86.5</v>
      </c>
      <c r="L167" s="22">
        <f t="shared" si="47"/>
        <v>81.5</v>
      </c>
    </row>
    <row r="168" spans="1:13" x14ac:dyDescent="0.45">
      <c r="A168" s="43">
        <v>167</v>
      </c>
      <c r="B168" t="s">
        <v>163</v>
      </c>
      <c r="C168" s="24" t="s">
        <v>629</v>
      </c>
      <c r="D168" s="24" t="s">
        <v>599</v>
      </c>
      <c r="E168" s="22">
        <f t="shared" si="40"/>
        <v>6</v>
      </c>
      <c r="F168" s="22" t="str">
        <f t="shared" si="41"/>
        <v>6</v>
      </c>
      <c r="G168" s="22" t="str">
        <f t="shared" si="42"/>
        <v xml:space="preserve"> 4</v>
      </c>
      <c r="H168" s="22">
        <f t="shared" si="43"/>
        <v>6</v>
      </c>
      <c r="I168" s="22" t="str">
        <f t="shared" si="44"/>
        <v>6</v>
      </c>
      <c r="J168" s="22" t="str">
        <f t="shared" si="46"/>
        <v xml:space="preserve"> 9</v>
      </c>
      <c r="K168" s="22">
        <f t="shared" si="45"/>
        <v>81</v>
      </c>
      <c r="L168" s="22">
        <f t="shared" si="47"/>
        <v>76</v>
      </c>
    </row>
    <row r="169" spans="1:13" x14ac:dyDescent="0.45">
      <c r="A169" s="43">
        <v>168</v>
      </c>
      <c r="B169" t="s">
        <v>164</v>
      </c>
      <c r="C169" s="24" t="s">
        <v>528</v>
      </c>
      <c r="D169" s="24" t="s">
        <v>629</v>
      </c>
      <c r="E169" s="22">
        <f t="shared" si="40"/>
        <v>6</v>
      </c>
      <c r="F169" s="22" t="str">
        <f t="shared" si="41"/>
        <v>6</v>
      </c>
      <c r="G169" s="22" t="str">
        <f t="shared" si="42"/>
        <v xml:space="preserve"> 9</v>
      </c>
      <c r="H169" s="22">
        <f t="shared" si="43"/>
        <v>6</v>
      </c>
      <c r="I169" s="22" t="str">
        <f t="shared" si="44"/>
        <v>7</v>
      </c>
      <c r="J169" s="22" t="str">
        <f t="shared" si="46"/>
        <v xml:space="preserve"> 0</v>
      </c>
      <c r="K169" s="22">
        <f t="shared" si="45"/>
        <v>84</v>
      </c>
      <c r="L169" s="22">
        <f t="shared" si="47"/>
        <v>81</v>
      </c>
      <c r="M169" t="s">
        <v>1625</v>
      </c>
    </row>
    <row r="170" spans="1:13" x14ac:dyDescent="0.45">
      <c r="A170" s="43">
        <v>169</v>
      </c>
      <c r="B170" t="s">
        <v>165</v>
      </c>
      <c r="C170" s="25" t="s">
        <v>537</v>
      </c>
      <c r="D170" s="24" t="s">
        <v>602</v>
      </c>
      <c r="E170" s="22">
        <f t="shared" si="40"/>
        <v>6</v>
      </c>
      <c r="F170" s="22" t="str">
        <f t="shared" si="41"/>
        <v>6</v>
      </c>
      <c r="G170" s="22" t="str">
        <f t="shared" si="42"/>
        <v xml:space="preserve"> 2</v>
      </c>
      <c r="H170" s="22">
        <f t="shared" si="43"/>
        <v>6</v>
      </c>
      <c r="I170" s="22" t="str">
        <f t="shared" si="44"/>
        <v>6</v>
      </c>
      <c r="J170" s="22" t="str">
        <f t="shared" si="46"/>
        <v xml:space="preserve"> 8</v>
      </c>
      <c r="K170" s="22">
        <f t="shared" si="45"/>
        <v>80</v>
      </c>
      <c r="L170" s="22">
        <f t="shared" si="47"/>
        <v>74</v>
      </c>
      <c r="M170" t="s">
        <v>1626</v>
      </c>
    </row>
    <row r="171" spans="1:13" x14ac:dyDescent="0.45">
      <c r="A171" s="43">
        <v>170</v>
      </c>
      <c r="B171" t="s">
        <v>166</v>
      </c>
      <c r="C171" s="25" t="s">
        <v>624</v>
      </c>
      <c r="D171" s="24" t="s">
        <v>530</v>
      </c>
      <c r="E171" s="22">
        <f t="shared" si="40"/>
        <v>6</v>
      </c>
      <c r="F171" s="22" t="str">
        <f t="shared" si="41"/>
        <v>7</v>
      </c>
      <c r="G171" s="22" t="str">
        <f t="shared" si="42"/>
        <v xml:space="preserve"> 1</v>
      </c>
      <c r="H171" s="22">
        <f t="shared" si="43"/>
        <v>6</v>
      </c>
      <c r="I171" s="22" t="str">
        <f t="shared" si="44"/>
        <v>7</v>
      </c>
      <c r="J171" s="22" t="str">
        <f t="shared" si="46"/>
        <v xml:space="preserve"> 4</v>
      </c>
      <c r="K171" s="22">
        <f t="shared" si="45"/>
        <v>88</v>
      </c>
      <c r="L171" s="22">
        <f t="shared" si="47"/>
        <v>85</v>
      </c>
      <c r="M171" t="s">
        <v>1598</v>
      </c>
    </row>
    <row r="172" spans="1:13" x14ac:dyDescent="0.45">
      <c r="A172" s="43">
        <v>171</v>
      </c>
      <c r="B172" t="s">
        <v>167</v>
      </c>
      <c r="C172" s="25" t="s">
        <v>624</v>
      </c>
      <c r="D172" s="24" t="s">
        <v>528</v>
      </c>
      <c r="E172" s="22">
        <f t="shared" si="40"/>
        <v>6</v>
      </c>
      <c r="F172" s="22" t="str">
        <f t="shared" si="41"/>
        <v>7</v>
      </c>
      <c r="G172" s="22" t="str">
        <f t="shared" si="42"/>
        <v xml:space="preserve"> 0</v>
      </c>
      <c r="H172" s="22">
        <f t="shared" si="43"/>
        <v>6</v>
      </c>
      <c r="I172" s="22" t="str">
        <f t="shared" si="44"/>
        <v>7</v>
      </c>
      <c r="J172" s="22" t="str">
        <f t="shared" si="46"/>
        <v xml:space="preserve"> 4</v>
      </c>
      <c r="K172" s="22">
        <f t="shared" si="45"/>
        <v>88</v>
      </c>
      <c r="L172" s="22">
        <f t="shared" si="47"/>
        <v>84</v>
      </c>
      <c r="M172" t="s">
        <v>1598</v>
      </c>
    </row>
    <row r="173" spans="1:13" x14ac:dyDescent="0.45">
      <c r="A173" s="43">
        <v>172</v>
      </c>
      <c r="B173" t="s">
        <v>168</v>
      </c>
      <c r="C173" s="22" t="str">
        <f>INDEX('Combine Anthrometric'!J:J,MATCH('Player List'!B173,'Combine Anthrometric'!A:A,0))</f>
        <v>7' 3''</v>
      </c>
      <c r="D173" s="22" t="str">
        <f>INDEX('Combine Anthrometric'!F:F,MATCH('Player List'!B173,'Combine Anthrometric'!A:A,0))</f>
        <v>6' 7''</v>
      </c>
      <c r="E173" s="22">
        <f t="shared" si="40"/>
        <v>6</v>
      </c>
      <c r="F173" s="22" t="str">
        <f t="shared" si="41"/>
        <v>6</v>
      </c>
      <c r="G173" s="22" t="str">
        <f t="shared" si="42"/>
        <v xml:space="preserve"> 7</v>
      </c>
      <c r="H173" s="22">
        <f t="shared" si="43"/>
        <v>6</v>
      </c>
      <c r="I173" s="22" t="str">
        <f t="shared" si="44"/>
        <v>7</v>
      </c>
      <c r="J173" s="22" t="str">
        <f t="shared" si="46"/>
        <v xml:space="preserve"> 3</v>
      </c>
      <c r="K173" s="22">
        <f t="shared" si="45"/>
        <v>87</v>
      </c>
      <c r="L173" s="22">
        <f t="shared" si="47"/>
        <v>79</v>
      </c>
    </row>
    <row r="174" spans="1:13" x14ac:dyDescent="0.45">
      <c r="A174" s="43">
        <v>173</v>
      </c>
      <c r="B174" t="s">
        <v>169</v>
      </c>
      <c r="C174" s="22" t="str">
        <f>INDEX('Combine Anthrometric'!J:J,MATCH('Player List'!B174,'Combine Anthrometric'!A:A,0))</f>
        <v>6' 11.25''</v>
      </c>
      <c r="D174" s="22" t="str">
        <f>INDEX('Combine Anthrometric'!F:F,MATCH('Player List'!B174,'Combine Anthrometric'!A:A,0))</f>
        <v>6' 7.75''</v>
      </c>
      <c r="E174" s="22">
        <f t="shared" si="40"/>
        <v>9</v>
      </c>
      <c r="F174" s="22" t="str">
        <f t="shared" si="41"/>
        <v>6</v>
      </c>
      <c r="G174" s="22" t="str">
        <f t="shared" si="42"/>
        <v xml:space="preserve"> 7.75</v>
      </c>
      <c r="H174" s="22">
        <f t="shared" si="43"/>
        <v>10</v>
      </c>
      <c r="I174" s="22" t="str">
        <f t="shared" si="44"/>
        <v>6</v>
      </c>
      <c r="J174" s="22" t="str">
        <f t="shared" si="46"/>
        <v xml:space="preserve"> 11.25</v>
      </c>
      <c r="K174" s="22">
        <f t="shared" si="45"/>
        <v>83.25</v>
      </c>
      <c r="L174" s="22">
        <f t="shared" si="47"/>
        <v>79.75</v>
      </c>
    </row>
    <row r="175" spans="1:13" x14ac:dyDescent="0.45">
      <c r="A175" s="43">
        <v>174</v>
      </c>
      <c r="B175" t="s">
        <v>170</v>
      </c>
      <c r="C175" s="25" t="s">
        <v>629</v>
      </c>
      <c r="D175" s="24" t="s">
        <v>568</v>
      </c>
      <c r="E175" s="22">
        <f t="shared" si="40"/>
        <v>6</v>
      </c>
      <c r="F175" s="22" t="str">
        <f t="shared" si="41"/>
        <v>6</v>
      </c>
      <c r="G175" s="22" t="str">
        <f t="shared" si="42"/>
        <v xml:space="preserve"> 5</v>
      </c>
      <c r="H175" s="22">
        <f t="shared" si="43"/>
        <v>6</v>
      </c>
      <c r="I175" s="22" t="str">
        <f t="shared" si="44"/>
        <v>6</v>
      </c>
      <c r="J175" s="22" t="str">
        <f t="shared" si="46"/>
        <v xml:space="preserve"> 9</v>
      </c>
      <c r="K175" s="22">
        <f t="shared" si="45"/>
        <v>81</v>
      </c>
      <c r="L175" s="22">
        <f t="shared" si="47"/>
        <v>77</v>
      </c>
      <c r="M175" t="s">
        <v>1627</v>
      </c>
    </row>
    <row r="176" spans="1:13" s="41" customFormat="1" x14ac:dyDescent="0.45">
      <c r="A176" s="43">
        <v>175</v>
      </c>
      <c r="B176" s="41" t="s">
        <v>1723</v>
      </c>
      <c r="C176" s="26" t="s">
        <v>568</v>
      </c>
      <c r="D176" s="24" t="s">
        <v>602</v>
      </c>
      <c r="E176" s="22">
        <f t="shared" si="40"/>
        <v>6</v>
      </c>
      <c r="F176" s="22" t="str">
        <f t="shared" si="41"/>
        <v>6</v>
      </c>
      <c r="G176" s="22" t="str">
        <f t="shared" si="42"/>
        <v xml:space="preserve"> 2</v>
      </c>
      <c r="H176" s="22">
        <f t="shared" si="43"/>
        <v>6</v>
      </c>
      <c r="I176" s="22" t="str">
        <f t="shared" si="44"/>
        <v>6</v>
      </c>
      <c r="J176" s="22" t="str">
        <f t="shared" si="46"/>
        <v xml:space="preserve"> 5</v>
      </c>
      <c r="K176" s="22">
        <f t="shared" si="45"/>
        <v>77</v>
      </c>
      <c r="L176" s="22">
        <f t="shared" si="47"/>
        <v>74</v>
      </c>
      <c r="M176" s="41" t="s">
        <v>1616</v>
      </c>
    </row>
    <row r="177" spans="1:13" x14ac:dyDescent="0.45">
      <c r="A177" s="43">
        <v>176</v>
      </c>
      <c r="B177" t="s">
        <v>171</v>
      </c>
      <c r="C177" s="22" t="str">
        <f>INDEX('Combine Anthrometric'!J:J,MATCH('Player List'!B177,'Combine Anthrometric'!A:A,0))</f>
        <v>7' 4''</v>
      </c>
      <c r="D177" s="22" t="str">
        <f>INDEX('Combine Anthrometric'!F:F,MATCH('Player List'!B177,'Combine Anthrometric'!A:A,0))</f>
        <v>6' 8.5''</v>
      </c>
      <c r="E177" s="22">
        <f t="shared" si="40"/>
        <v>8</v>
      </c>
      <c r="F177" s="22" t="str">
        <f t="shared" si="41"/>
        <v>6</v>
      </c>
      <c r="G177" s="22" t="str">
        <f t="shared" si="42"/>
        <v xml:space="preserve"> 8.5</v>
      </c>
      <c r="H177" s="22">
        <f t="shared" si="43"/>
        <v>6</v>
      </c>
      <c r="I177" s="22" t="str">
        <f t="shared" si="44"/>
        <v>7</v>
      </c>
      <c r="J177" s="22" t="str">
        <f t="shared" si="46"/>
        <v xml:space="preserve"> 4</v>
      </c>
      <c r="K177" s="22">
        <f t="shared" si="45"/>
        <v>88</v>
      </c>
      <c r="L177" s="22">
        <f t="shared" si="47"/>
        <v>80.5</v>
      </c>
    </row>
    <row r="178" spans="1:13" x14ac:dyDescent="0.45">
      <c r="A178" s="43">
        <v>177</v>
      </c>
      <c r="B178" t="s">
        <v>172</v>
      </c>
      <c r="C178" s="26" t="s">
        <v>537</v>
      </c>
      <c r="D178" s="24" t="s">
        <v>608</v>
      </c>
      <c r="E178" s="22">
        <f t="shared" si="40"/>
        <v>6</v>
      </c>
      <c r="F178" s="22" t="str">
        <f t="shared" si="41"/>
        <v>6</v>
      </c>
      <c r="G178" s="22" t="str">
        <f t="shared" si="42"/>
        <v xml:space="preserve"> 6</v>
      </c>
      <c r="H178" s="22">
        <f t="shared" si="43"/>
        <v>6</v>
      </c>
      <c r="I178" s="22" t="str">
        <f t="shared" si="44"/>
        <v>6</v>
      </c>
      <c r="J178" s="22" t="str">
        <f t="shared" si="46"/>
        <v xml:space="preserve"> 8</v>
      </c>
      <c r="K178" s="22">
        <f t="shared" si="45"/>
        <v>80</v>
      </c>
      <c r="L178" s="22">
        <f t="shared" si="47"/>
        <v>78</v>
      </c>
      <c r="M178" t="s">
        <v>1616</v>
      </c>
    </row>
    <row r="179" spans="1:13" x14ac:dyDescent="0.45">
      <c r="A179" s="43">
        <v>178</v>
      </c>
      <c r="B179" t="s">
        <v>173</v>
      </c>
      <c r="C179" s="22" t="str">
        <f>INDEX('Combine Anthrometric'!J:J,MATCH('Player List'!B179,'Combine Anthrometric'!A:A,0))</f>
        <v>7' 8.5''</v>
      </c>
      <c r="D179" s="22" t="str">
        <f>INDEX('Combine Anthrometric'!F:F,MATCH('Player List'!B179,'Combine Anthrometric'!A:A,0))</f>
        <v>7' 0.5''</v>
      </c>
      <c r="E179" s="22">
        <f t="shared" si="40"/>
        <v>8</v>
      </c>
      <c r="F179" s="22" t="str">
        <f t="shared" si="41"/>
        <v>7</v>
      </c>
      <c r="G179" s="22" t="str">
        <f t="shared" si="42"/>
        <v xml:space="preserve"> 0.5</v>
      </c>
      <c r="H179" s="22">
        <f t="shared" si="43"/>
        <v>8</v>
      </c>
      <c r="I179" s="22" t="str">
        <f t="shared" si="44"/>
        <v>7</v>
      </c>
      <c r="J179" s="22" t="str">
        <f t="shared" si="46"/>
        <v xml:space="preserve"> 8.5</v>
      </c>
      <c r="K179" s="22">
        <f t="shared" si="45"/>
        <v>92.5</v>
      </c>
      <c r="L179" s="22">
        <f t="shared" si="47"/>
        <v>84.5</v>
      </c>
    </row>
    <row r="180" spans="1:13" x14ac:dyDescent="0.45">
      <c r="A180" s="43">
        <v>179</v>
      </c>
      <c r="B180" t="s">
        <v>174</v>
      </c>
      <c r="C180" s="22" t="str">
        <f>INDEX('Combine Anthrometric'!J:J,MATCH('Player List'!B180,'Combine Anthrometric'!A:A,0))</f>
        <v>6' 11.75''</v>
      </c>
      <c r="D180" s="22" t="str">
        <f>INDEX('Combine Anthrometric'!F:F,MATCH('Player List'!B180,'Combine Anthrometric'!A:A,0))</f>
        <v>6' 7.5''</v>
      </c>
      <c r="E180" s="22">
        <f t="shared" si="40"/>
        <v>8</v>
      </c>
      <c r="F180" s="22" t="str">
        <f t="shared" si="41"/>
        <v>6</v>
      </c>
      <c r="G180" s="22" t="str">
        <f t="shared" si="42"/>
        <v xml:space="preserve"> 7.5</v>
      </c>
      <c r="H180" s="22">
        <f t="shared" si="43"/>
        <v>10</v>
      </c>
      <c r="I180" s="22" t="str">
        <f t="shared" si="44"/>
        <v>6</v>
      </c>
      <c r="J180" s="22" t="str">
        <f t="shared" si="46"/>
        <v xml:space="preserve"> 11.75</v>
      </c>
      <c r="K180" s="22">
        <f t="shared" si="45"/>
        <v>83.75</v>
      </c>
      <c r="L180" s="22">
        <f t="shared" si="47"/>
        <v>79.5</v>
      </c>
    </row>
    <row r="181" spans="1:13" x14ac:dyDescent="0.45">
      <c r="A181" s="43">
        <v>180</v>
      </c>
      <c r="B181" t="s">
        <v>175</v>
      </c>
      <c r="C181" s="22" t="str">
        <f>INDEX('Combine Anthrometric'!J:J,MATCH('Player List'!B181,'Combine Anthrometric'!A:A,0))</f>
        <v>6' 9''</v>
      </c>
      <c r="D181" s="22" t="str">
        <f>INDEX('Combine Anthrometric'!F:F,MATCH('Player List'!B181,'Combine Anthrometric'!A:A,0))</f>
        <v>6' 2''</v>
      </c>
      <c r="E181" s="22">
        <f t="shared" si="40"/>
        <v>6</v>
      </c>
      <c r="F181" s="22" t="str">
        <f t="shared" si="41"/>
        <v>6</v>
      </c>
      <c r="G181" s="22" t="str">
        <f t="shared" si="42"/>
        <v xml:space="preserve"> 2</v>
      </c>
      <c r="H181" s="22">
        <f t="shared" si="43"/>
        <v>6</v>
      </c>
      <c r="I181" s="22" t="str">
        <f t="shared" si="44"/>
        <v>6</v>
      </c>
      <c r="J181" s="22" t="str">
        <f t="shared" si="46"/>
        <v xml:space="preserve"> 9</v>
      </c>
      <c r="K181" s="22">
        <f t="shared" si="45"/>
        <v>81</v>
      </c>
      <c r="L181" s="22">
        <f t="shared" si="47"/>
        <v>74</v>
      </c>
    </row>
    <row r="182" spans="1:13" x14ac:dyDescent="0.45">
      <c r="A182" s="43">
        <v>181</v>
      </c>
      <c r="B182" t="s">
        <v>176</v>
      </c>
      <c r="C182" s="22" t="str">
        <f>INDEX('Combine Anthrometric'!J:J,MATCH('Player List'!B182,'Combine Anthrometric'!A:A,0))</f>
        <v>7' 3.5''</v>
      </c>
      <c r="D182" s="22" t="str">
        <f>INDEX('Combine Anthrometric'!F:F,MATCH('Player List'!B182,'Combine Anthrometric'!A:A,0))</f>
        <v>6' 11''</v>
      </c>
      <c r="E182" s="22">
        <f t="shared" si="40"/>
        <v>7</v>
      </c>
      <c r="F182" s="22" t="str">
        <f t="shared" si="41"/>
        <v>6</v>
      </c>
      <c r="G182" s="22" t="str">
        <f t="shared" si="42"/>
        <v xml:space="preserve"> 11</v>
      </c>
      <c r="H182" s="22">
        <f t="shared" si="43"/>
        <v>8</v>
      </c>
      <c r="I182" s="22" t="str">
        <f t="shared" si="44"/>
        <v>7</v>
      </c>
      <c r="J182" s="22" t="str">
        <f t="shared" si="46"/>
        <v xml:space="preserve"> 3.5</v>
      </c>
      <c r="K182" s="22">
        <f t="shared" si="45"/>
        <v>87.5</v>
      </c>
      <c r="L182" s="22">
        <f t="shared" si="47"/>
        <v>83</v>
      </c>
    </row>
    <row r="183" spans="1:13" x14ac:dyDescent="0.45">
      <c r="A183" s="43">
        <v>182</v>
      </c>
      <c r="B183" t="s">
        <v>177</v>
      </c>
      <c r="C183" s="22" t="str">
        <f>INDEX('Combine Anthrometric'!J:J,MATCH('Player List'!B183,'Combine Anthrometric'!A:A,0))</f>
        <v>6' 10.5''</v>
      </c>
      <c r="D183" s="22" t="str">
        <f>INDEX('Combine Anthrometric'!F:F,MATCH('Player List'!B183,'Combine Anthrometric'!A:A,0))</f>
        <v>6' 4''</v>
      </c>
      <c r="E183" s="22">
        <f t="shared" si="40"/>
        <v>6</v>
      </c>
      <c r="F183" s="22" t="str">
        <f t="shared" si="41"/>
        <v>6</v>
      </c>
      <c r="G183" s="22" t="str">
        <f t="shared" si="42"/>
        <v xml:space="preserve"> 4</v>
      </c>
      <c r="H183" s="22">
        <f t="shared" si="43"/>
        <v>9</v>
      </c>
      <c r="I183" s="22" t="str">
        <f t="shared" si="44"/>
        <v>6</v>
      </c>
      <c r="J183" s="22" t="str">
        <f t="shared" si="46"/>
        <v xml:space="preserve"> 10.5</v>
      </c>
      <c r="K183" s="22">
        <f t="shared" si="45"/>
        <v>82.5</v>
      </c>
      <c r="L183" s="22">
        <f t="shared" si="47"/>
        <v>76</v>
      </c>
    </row>
    <row r="184" spans="1:13" x14ac:dyDescent="0.45">
      <c r="A184" s="43">
        <v>183</v>
      </c>
      <c r="B184" t="s">
        <v>178</v>
      </c>
      <c r="C184" s="22" t="str">
        <f>INDEX('Combine Anthrometric'!J:J,MATCH('Player List'!B184,'Combine Anthrometric'!A:A,0))</f>
        <v>7' 2.75''</v>
      </c>
      <c r="D184" s="22" t="str">
        <f>INDEX('Combine Anthrometric'!F:F,MATCH('Player List'!B184,'Combine Anthrometric'!A:A,0))</f>
        <v>6' 6.5''</v>
      </c>
      <c r="E184" s="22">
        <f t="shared" si="40"/>
        <v>8</v>
      </c>
      <c r="F184" s="22" t="str">
        <f t="shared" si="41"/>
        <v>6</v>
      </c>
      <c r="G184" s="22" t="str">
        <f t="shared" si="42"/>
        <v xml:space="preserve"> 6.5</v>
      </c>
      <c r="H184" s="22">
        <f t="shared" si="43"/>
        <v>9</v>
      </c>
      <c r="I184" s="22" t="str">
        <f t="shared" si="44"/>
        <v>7</v>
      </c>
      <c r="J184" s="22" t="str">
        <f t="shared" si="46"/>
        <v xml:space="preserve"> 2.75</v>
      </c>
      <c r="K184" s="22">
        <f t="shared" si="45"/>
        <v>86.75</v>
      </c>
      <c r="L184" s="22">
        <f t="shared" si="47"/>
        <v>78.5</v>
      </c>
    </row>
    <row r="185" spans="1:13" x14ac:dyDescent="0.45">
      <c r="A185" s="43">
        <v>184</v>
      </c>
      <c r="B185" t="s">
        <v>179</v>
      </c>
      <c r="C185" s="22" t="str">
        <f>INDEX('Combine Anthrometric'!J:J,MATCH('Player List'!B185,'Combine Anthrometric'!A:A,0))</f>
        <v>6' 7.5''</v>
      </c>
      <c r="D185" s="22" t="str">
        <f>INDEX('Combine Anthrometric'!F:F,MATCH('Player List'!B185,'Combine Anthrometric'!A:A,0))</f>
        <v>6' 3.25''</v>
      </c>
      <c r="E185" s="22">
        <f t="shared" si="40"/>
        <v>9</v>
      </c>
      <c r="F185" s="22" t="str">
        <f t="shared" si="41"/>
        <v>6</v>
      </c>
      <c r="G185" s="22" t="str">
        <f t="shared" si="42"/>
        <v xml:space="preserve"> 3.25</v>
      </c>
      <c r="H185" s="22">
        <f t="shared" si="43"/>
        <v>8</v>
      </c>
      <c r="I185" s="22" t="str">
        <f t="shared" si="44"/>
        <v>6</v>
      </c>
      <c r="J185" s="22" t="str">
        <f t="shared" si="46"/>
        <v xml:space="preserve"> 7.5</v>
      </c>
      <c r="K185" s="22">
        <f t="shared" si="45"/>
        <v>79.5</v>
      </c>
      <c r="L185" s="22">
        <f t="shared" si="47"/>
        <v>75.25</v>
      </c>
    </row>
    <row r="186" spans="1:13" x14ac:dyDescent="0.45">
      <c r="A186" s="43">
        <v>185</v>
      </c>
      <c r="B186" t="s">
        <v>180</v>
      </c>
      <c r="C186" s="24" t="s">
        <v>570</v>
      </c>
      <c r="D186" s="24" t="s">
        <v>611</v>
      </c>
      <c r="E186" s="22">
        <f t="shared" si="40"/>
        <v>6</v>
      </c>
      <c r="F186" s="22" t="str">
        <f t="shared" si="41"/>
        <v>6</v>
      </c>
      <c r="G186" s="22" t="str">
        <f t="shared" si="42"/>
        <v xml:space="preserve"> 1</v>
      </c>
      <c r="H186" s="22">
        <f t="shared" si="43"/>
        <v>9</v>
      </c>
      <c r="I186" s="22" t="str">
        <f t="shared" si="44"/>
        <v>6</v>
      </c>
      <c r="J186" s="22" t="str">
        <f t="shared" si="46"/>
        <v xml:space="preserve"> 4.75</v>
      </c>
      <c r="K186" s="22">
        <f t="shared" si="45"/>
        <v>76.75</v>
      </c>
      <c r="L186" s="22">
        <f t="shared" si="47"/>
        <v>73</v>
      </c>
    </row>
    <row r="187" spans="1:13" x14ac:dyDescent="0.45">
      <c r="A187" s="43">
        <v>186</v>
      </c>
      <c r="B187" t="s">
        <v>181</v>
      </c>
      <c r="C187" s="22" t="str">
        <f>INDEX('Combine Anthrometric'!J:J,MATCH('Player List'!B187,'Combine Anthrometric'!A:A,0))</f>
        <v>6' 10''</v>
      </c>
      <c r="D187" s="22" t="str">
        <f>INDEX('Combine Anthrometric'!F:F,MATCH('Player List'!B187,'Combine Anthrometric'!A:A,0))</f>
        <v>6' 5.25''</v>
      </c>
      <c r="E187" s="22">
        <f t="shared" si="40"/>
        <v>9</v>
      </c>
      <c r="F187" s="22" t="str">
        <f t="shared" si="41"/>
        <v>6</v>
      </c>
      <c r="G187" s="22" t="str">
        <f t="shared" si="42"/>
        <v xml:space="preserve"> 5.25</v>
      </c>
      <c r="H187" s="22">
        <f t="shared" si="43"/>
        <v>7</v>
      </c>
      <c r="I187" s="22" t="str">
        <f t="shared" si="44"/>
        <v>6</v>
      </c>
      <c r="J187" s="22" t="str">
        <f t="shared" si="46"/>
        <v xml:space="preserve"> 10</v>
      </c>
      <c r="K187" s="22">
        <f t="shared" si="45"/>
        <v>82</v>
      </c>
      <c r="L187" s="22">
        <f t="shared" si="47"/>
        <v>77.25</v>
      </c>
    </row>
    <row r="188" spans="1:13" x14ac:dyDescent="0.45">
      <c r="A188" s="43">
        <v>187</v>
      </c>
      <c r="B188" t="s">
        <v>182</v>
      </c>
      <c r="C188" s="22" t="str">
        <f>INDEX('Combine Anthrometric'!J:J,MATCH('Player List'!B188,'Combine Anthrometric'!A:A,0))</f>
        <v>7' 1.25''</v>
      </c>
      <c r="D188" s="22" t="str">
        <f>INDEX('Combine Anthrometric'!F:F,MATCH('Player List'!B188,'Combine Anthrometric'!A:A,0))</f>
        <v>6' 5.75''</v>
      </c>
      <c r="E188" s="22">
        <f t="shared" si="40"/>
        <v>9</v>
      </c>
      <c r="F188" s="22" t="str">
        <f t="shared" si="41"/>
        <v>6</v>
      </c>
      <c r="G188" s="22" t="str">
        <f t="shared" si="42"/>
        <v xml:space="preserve"> 5.75</v>
      </c>
      <c r="H188" s="22">
        <f t="shared" si="43"/>
        <v>9</v>
      </c>
      <c r="I188" s="22" t="str">
        <f t="shared" si="44"/>
        <v>7</v>
      </c>
      <c r="J188" s="22" t="str">
        <f t="shared" si="46"/>
        <v xml:space="preserve"> 1.25</v>
      </c>
      <c r="K188" s="22">
        <f t="shared" si="45"/>
        <v>85.25</v>
      </c>
      <c r="L188" s="22">
        <f t="shared" si="47"/>
        <v>77.75</v>
      </c>
    </row>
    <row r="189" spans="1:13" x14ac:dyDescent="0.45">
      <c r="A189" s="43">
        <v>188</v>
      </c>
      <c r="B189" t="s">
        <v>183</v>
      </c>
      <c r="C189" s="22" t="str">
        <f>INDEX('Combine Anthrometric'!J:J,MATCH('Player List'!B189,'Combine Anthrometric'!A:A,0))</f>
        <v>6' 9.75''</v>
      </c>
      <c r="D189" s="22" t="str">
        <f>INDEX('Combine Anthrometric'!F:F,MATCH('Player List'!B189,'Combine Anthrometric'!A:A,0))</f>
        <v>6' 6''</v>
      </c>
      <c r="E189" s="22">
        <f t="shared" si="40"/>
        <v>6</v>
      </c>
      <c r="F189" s="22" t="str">
        <f t="shared" si="41"/>
        <v>6</v>
      </c>
      <c r="G189" s="22" t="str">
        <f t="shared" si="42"/>
        <v xml:space="preserve"> 6</v>
      </c>
      <c r="H189" s="22">
        <f t="shared" si="43"/>
        <v>9</v>
      </c>
      <c r="I189" s="22" t="str">
        <f t="shared" si="44"/>
        <v>6</v>
      </c>
      <c r="J189" s="22" t="str">
        <f t="shared" si="46"/>
        <v xml:space="preserve"> 9.75</v>
      </c>
      <c r="K189" s="22">
        <f t="shared" si="45"/>
        <v>81.75</v>
      </c>
      <c r="L189" s="22">
        <f t="shared" si="47"/>
        <v>78</v>
      </c>
    </row>
    <row r="190" spans="1:13" x14ac:dyDescent="0.45">
      <c r="A190" s="43">
        <v>189</v>
      </c>
      <c r="B190" t="s">
        <v>184</v>
      </c>
      <c r="C190" s="22" t="str">
        <f>INDEX('Combine Anthrometric'!J:J,MATCH('Player List'!B190,'Combine Anthrometric'!A:A,0))</f>
        <v>7' 2.25''</v>
      </c>
      <c r="D190" s="22" t="str">
        <f>INDEX('Combine Anthrometric'!F:F,MATCH('Player List'!B190,'Combine Anthrometric'!A:A,0))</f>
        <v>6' 8''</v>
      </c>
      <c r="E190" s="22">
        <f t="shared" si="40"/>
        <v>6</v>
      </c>
      <c r="F190" s="22" t="str">
        <f t="shared" si="41"/>
        <v>6</v>
      </c>
      <c r="G190" s="22" t="str">
        <f t="shared" si="42"/>
        <v xml:space="preserve"> 8</v>
      </c>
      <c r="H190" s="22">
        <f t="shared" si="43"/>
        <v>9</v>
      </c>
      <c r="I190" s="22" t="str">
        <f t="shared" si="44"/>
        <v>7</v>
      </c>
      <c r="J190" s="22" t="str">
        <f t="shared" si="46"/>
        <v xml:space="preserve"> 2.25</v>
      </c>
      <c r="K190" s="22">
        <f t="shared" si="45"/>
        <v>86.25</v>
      </c>
      <c r="L190" s="22">
        <f t="shared" si="47"/>
        <v>80</v>
      </c>
    </row>
    <row r="191" spans="1:13" x14ac:dyDescent="0.45">
      <c r="A191" s="43">
        <v>190</v>
      </c>
      <c r="B191" t="s">
        <v>185</v>
      </c>
      <c r="C191" s="22" t="str">
        <f>INDEX('Combine Anthrometric'!J:J,MATCH('Player List'!B191,'Combine Anthrometric'!A:A,0))</f>
        <v>7' 1.25''</v>
      </c>
      <c r="D191" s="22" t="str">
        <f>INDEX('Combine Anthrometric'!F:F,MATCH('Player List'!B191,'Combine Anthrometric'!A:A,0))</f>
        <v>6' 7''</v>
      </c>
      <c r="E191" s="22">
        <f t="shared" si="40"/>
        <v>6</v>
      </c>
      <c r="F191" s="22" t="str">
        <f t="shared" si="41"/>
        <v>6</v>
      </c>
      <c r="G191" s="22" t="str">
        <f t="shared" si="42"/>
        <v xml:space="preserve"> 7</v>
      </c>
      <c r="H191" s="22">
        <f t="shared" si="43"/>
        <v>9</v>
      </c>
      <c r="I191" s="22" t="str">
        <f t="shared" si="44"/>
        <v>7</v>
      </c>
      <c r="J191" s="22" t="str">
        <f t="shared" si="46"/>
        <v xml:space="preserve"> 1.25</v>
      </c>
      <c r="K191" s="22">
        <f t="shared" si="45"/>
        <v>85.25</v>
      </c>
      <c r="L191" s="22">
        <f t="shared" si="47"/>
        <v>79</v>
      </c>
    </row>
    <row r="192" spans="1:13" x14ac:dyDescent="0.45">
      <c r="A192" s="43">
        <v>191</v>
      </c>
      <c r="B192" t="s">
        <v>186</v>
      </c>
      <c r="C192" s="22" t="str">
        <f>INDEX('Combine Anthrometric'!J:J,MATCH('Player List'!B192,'Combine Anthrometric'!A:A,0))</f>
        <v>6' 11.25''</v>
      </c>
      <c r="D192" s="22" t="str">
        <f>INDEX('Combine Anthrometric'!F:F,MATCH('Player List'!B192,'Combine Anthrometric'!A:A,0))</f>
        <v>6' 8.5''</v>
      </c>
      <c r="E192" s="22">
        <f t="shared" si="40"/>
        <v>8</v>
      </c>
      <c r="F192" s="22" t="str">
        <f t="shared" si="41"/>
        <v>6</v>
      </c>
      <c r="G192" s="22" t="str">
        <f t="shared" si="42"/>
        <v xml:space="preserve"> 8.5</v>
      </c>
      <c r="H192" s="22">
        <f t="shared" si="43"/>
        <v>10</v>
      </c>
      <c r="I192" s="22" t="str">
        <f t="shared" si="44"/>
        <v>6</v>
      </c>
      <c r="J192" s="22" t="str">
        <f t="shared" si="46"/>
        <v xml:space="preserve"> 11.25</v>
      </c>
      <c r="K192" s="22">
        <f t="shared" si="45"/>
        <v>83.25</v>
      </c>
      <c r="L192" s="22">
        <f t="shared" si="47"/>
        <v>80.5</v>
      </c>
    </row>
    <row r="193" spans="1:13" x14ac:dyDescent="0.45">
      <c r="A193" s="43">
        <v>192</v>
      </c>
      <c r="B193" t="s">
        <v>187</v>
      </c>
      <c r="C193" s="22" t="str">
        <f>INDEX('Combine Anthrometric'!J:J,MATCH('Player List'!B193,'Combine Anthrometric'!A:A,0))</f>
        <v>6' 9''</v>
      </c>
      <c r="D193" s="22" t="str">
        <f>INDEX('Combine Anthrometric'!F:F,MATCH('Player List'!B193,'Combine Anthrometric'!A:A,0))</f>
        <v>6' 6.25''</v>
      </c>
      <c r="E193" s="22">
        <f t="shared" si="40"/>
        <v>9</v>
      </c>
      <c r="F193" s="22" t="str">
        <f t="shared" si="41"/>
        <v>6</v>
      </c>
      <c r="G193" s="22" t="str">
        <f t="shared" si="42"/>
        <v xml:space="preserve"> 6.25</v>
      </c>
      <c r="H193" s="22">
        <f t="shared" si="43"/>
        <v>6</v>
      </c>
      <c r="I193" s="22" t="str">
        <f t="shared" si="44"/>
        <v>6</v>
      </c>
      <c r="J193" s="22" t="str">
        <f t="shared" si="46"/>
        <v xml:space="preserve"> 9</v>
      </c>
      <c r="K193" s="22">
        <f t="shared" si="45"/>
        <v>81</v>
      </c>
      <c r="L193" s="22">
        <f t="shared" si="47"/>
        <v>78.25</v>
      </c>
    </row>
    <row r="194" spans="1:13" x14ac:dyDescent="0.45">
      <c r="A194" s="43">
        <v>193</v>
      </c>
      <c r="B194" t="s">
        <v>188</v>
      </c>
      <c r="C194" s="24" t="s">
        <v>557</v>
      </c>
      <c r="D194" s="24" t="s">
        <v>608</v>
      </c>
      <c r="E194" s="22">
        <f t="shared" si="40"/>
        <v>6</v>
      </c>
      <c r="F194" s="22" t="str">
        <f t="shared" si="41"/>
        <v>6</v>
      </c>
      <c r="G194" s="22" t="str">
        <f t="shared" si="42"/>
        <v xml:space="preserve"> 6</v>
      </c>
      <c r="H194" s="22">
        <f t="shared" si="43"/>
        <v>6</v>
      </c>
      <c r="I194" s="22" t="str">
        <f t="shared" si="44"/>
        <v>6</v>
      </c>
      <c r="J194" s="22" t="str">
        <f t="shared" si="46"/>
        <v xml:space="preserve"> 7</v>
      </c>
      <c r="K194" s="22">
        <f t="shared" si="45"/>
        <v>79</v>
      </c>
      <c r="L194" s="22">
        <f t="shared" si="47"/>
        <v>78</v>
      </c>
    </row>
    <row r="195" spans="1:13" x14ac:dyDescent="0.45">
      <c r="A195" s="43">
        <v>194</v>
      </c>
      <c r="B195" t="s">
        <v>189</v>
      </c>
      <c r="C195" s="22" t="str">
        <f>INDEX('Combine Anthrometric'!J:J,MATCH('Player List'!B195,'Combine Anthrometric'!A:A,0))</f>
        <v>6' 10.75''</v>
      </c>
      <c r="D195" s="22" t="str">
        <f>INDEX('Combine Anthrometric'!F:F,MATCH('Player List'!B195,'Combine Anthrometric'!A:A,0))</f>
        <v>6' 4''</v>
      </c>
      <c r="E195" s="22">
        <f t="shared" si="40"/>
        <v>6</v>
      </c>
      <c r="F195" s="22" t="str">
        <f t="shared" si="41"/>
        <v>6</v>
      </c>
      <c r="G195" s="22" t="str">
        <f t="shared" si="42"/>
        <v xml:space="preserve"> 4</v>
      </c>
      <c r="H195" s="22">
        <f t="shared" si="43"/>
        <v>10</v>
      </c>
      <c r="I195" s="22" t="str">
        <f t="shared" si="44"/>
        <v>6</v>
      </c>
      <c r="J195" s="22" t="str">
        <f t="shared" si="46"/>
        <v xml:space="preserve"> 10.75</v>
      </c>
      <c r="K195" s="22">
        <f t="shared" si="45"/>
        <v>82.75</v>
      </c>
      <c r="L195" s="22">
        <f t="shared" si="47"/>
        <v>76</v>
      </c>
    </row>
    <row r="196" spans="1:13" x14ac:dyDescent="0.45">
      <c r="A196" s="43">
        <v>195</v>
      </c>
      <c r="B196" t="s">
        <v>190</v>
      </c>
      <c r="C196" s="22" t="str">
        <f>INDEX('Combine Anthrometric'!J:J,MATCH('Player List'!B196,'Combine Anthrometric'!A:A,0))</f>
        <v>7' 0''</v>
      </c>
      <c r="D196" s="22" t="str">
        <f>INDEX('Combine Anthrometric'!F:F,MATCH('Player List'!B196,'Combine Anthrometric'!A:A,0))</f>
        <v>6' 7.25''</v>
      </c>
      <c r="E196" s="22">
        <f t="shared" si="40"/>
        <v>9</v>
      </c>
      <c r="F196" s="22" t="str">
        <f t="shared" si="41"/>
        <v>6</v>
      </c>
      <c r="G196" s="22" t="str">
        <f t="shared" si="42"/>
        <v xml:space="preserve"> 7.25</v>
      </c>
      <c r="H196" s="22">
        <f t="shared" si="43"/>
        <v>6</v>
      </c>
      <c r="I196" s="22" t="str">
        <f t="shared" si="44"/>
        <v>7</v>
      </c>
      <c r="J196" s="22" t="str">
        <f t="shared" si="46"/>
        <v xml:space="preserve"> 0</v>
      </c>
      <c r="K196" s="22">
        <f t="shared" si="45"/>
        <v>84</v>
      </c>
      <c r="L196" s="22">
        <f t="shared" si="47"/>
        <v>79.25</v>
      </c>
    </row>
    <row r="197" spans="1:13" x14ac:dyDescent="0.45">
      <c r="A197" s="43">
        <v>196</v>
      </c>
      <c r="B197" t="s">
        <v>191</v>
      </c>
      <c r="C197" s="22" t="str">
        <f>INDEX('Combine Anthrometric'!J:J,MATCH('Player List'!B197,'Combine Anthrometric'!A:A,0))</f>
        <v>7' 4.25''</v>
      </c>
      <c r="D197" s="22" t="str">
        <f>INDEX('Combine Anthrometric'!F:F,MATCH('Player List'!B197,'Combine Anthrometric'!A:A,0))</f>
        <v>6' 7''</v>
      </c>
      <c r="E197" s="22">
        <f t="shared" si="40"/>
        <v>6</v>
      </c>
      <c r="F197" s="22" t="str">
        <f t="shared" si="41"/>
        <v>6</v>
      </c>
      <c r="G197" s="22" t="str">
        <f t="shared" si="42"/>
        <v xml:space="preserve"> 7</v>
      </c>
      <c r="H197" s="22">
        <f t="shared" si="43"/>
        <v>9</v>
      </c>
      <c r="I197" s="22" t="str">
        <f t="shared" si="44"/>
        <v>7</v>
      </c>
      <c r="J197" s="22" t="str">
        <f t="shared" si="46"/>
        <v xml:space="preserve"> 4.25</v>
      </c>
      <c r="K197" s="22">
        <f t="shared" si="45"/>
        <v>88.25</v>
      </c>
      <c r="L197" s="22">
        <f t="shared" si="47"/>
        <v>79</v>
      </c>
    </row>
    <row r="198" spans="1:13" x14ac:dyDescent="0.45">
      <c r="A198" s="43">
        <v>197</v>
      </c>
      <c r="B198" t="s">
        <v>192</v>
      </c>
      <c r="C198" s="22" t="str">
        <f>INDEX('Combine Anthrometric'!J:J,MATCH('Player List'!B198,'Combine Anthrometric'!A:A,0))</f>
        <v>6' 7.5''</v>
      </c>
      <c r="D198" s="22" t="str">
        <f>INDEX('Combine Anthrometric'!F:F,MATCH('Player List'!B198,'Combine Anthrometric'!A:A,0))</f>
        <v>6' 1.75''</v>
      </c>
      <c r="E198" s="22">
        <f t="shared" si="40"/>
        <v>9</v>
      </c>
      <c r="F198" s="22" t="str">
        <f t="shared" si="41"/>
        <v>6</v>
      </c>
      <c r="G198" s="22" t="str">
        <f t="shared" si="42"/>
        <v xml:space="preserve"> 1.75</v>
      </c>
      <c r="H198" s="22">
        <f t="shared" si="43"/>
        <v>8</v>
      </c>
      <c r="I198" s="22" t="str">
        <f t="shared" si="44"/>
        <v>6</v>
      </c>
      <c r="J198" s="22" t="str">
        <f t="shared" si="46"/>
        <v xml:space="preserve"> 7.5</v>
      </c>
      <c r="K198" s="22">
        <f t="shared" si="45"/>
        <v>79.5</v>
      </c>
      <c r="L198" s="22">
        <f t="shared" si="47"/>
        <v>73.75</v>
      </c>
    </row>
    <row r="199" spans="1:13" x14ac:dyDescent="0.45">
      <c r="A199" s="43">
        <v>198</v>
      </c>
      <c r="B199" t="s">
        <v>193</v>
      </c>
      <c r="C199" s="22" t="str">
        <f>INDEX('Combine Anthrometric'!J:J,MATCH('Player List'!B199,'Combine Anthrometric'!A:A,0))</f>
        <v>6' 6.75''</v>
      </c>
      <c r="D199" s="22" t="str">
        <f>INDEX('Combine Anthrometric'!F:F,MATCH('Player List'!B199,'Combine Anthrometric'!A:A,0))</f>
        <v>6' 2.5''</v>
      </c>
      <c r="E199" s="22">
        <f t="shared" si="40"/>
        <v>8</v>
      </c>
      <c r="F199" s="22" t="str">
        <f t="shared" si="41"/>
        <v>6</v>
      </c>
      <c r="G199" s="22" t="str">
        <f t="shared" si="42"/>
        <v xml:space="preserve"> 2.5</v>
      </c>
      <c r="H199" s="22">
        <f t="shared" si="43"/>
        <v>9</v>
      </c>
      <c r="I199" s="22" t="str">
        <f t="shared" si="44"/>
        <v>6</v>
      </c>
      <c r="J199" s="22" t="str">
        <f t="shared" si="46"/>
        <v xml:space="preserve"> 6.75</v>
      </c>
      <c r="K199" s="22">
        <f t="shared" si="45"/>
        <v>78.75</v>
      </c>
      <c r="L199" s="22">
        <f t="shared" si="47"/>
        <v>74.5</v>
      </c>
    </row>
    <row r="200" spans="1:13" x14ac:dyDescent="0.45">
      <c r="A200" s="43">
        <v>199</v>
      </c>
      <c r="B200" t="s">
        <v>194</v>
      </c>
      <c r="C200" s="22" t="str">
        <f>INDEX('Combine Anthrometric'!J:J,MATCH('Player List'!B200,'Combine Anthrometric'!A:A,0))</f>
        <v>6' 6''</v>
      </c>
      <c r="D200" s="22" t="str">
        <f>INDEX('Combine Anthrometric'!F:F,MATCH('Player List'!B200,'Combine Anthrometric'!A:A,0))</f>
        <v>6' 4.75''</v>
      </c>
      <c r="E200" s="22">
        <f t="shared" ref="E200:E269" si="64">LEN(D200)</f>
        <v>9</v>
      </c>
      <c r="F200" s="22" t="str">
        <f t="shared" ref="F200:F269" si="65">MID(D200,1,1)</f>
        <v>6</v>
      </c>
      <c r="G200" s="22" t="str">
        <f t="shared" ref="G200:G269" si="66">MID(D200,3,E200-4)</f>
        <v xml:space="preserve"> 4.75</v>
      </c>
      <c r="H200" s="22">
        <f t="shared" ref="H200:H269" si="67">LEN(C200)</f>
        <v>6</v>
      </c>
      <c r="I200" s="22" t="str">
        <f t="shared" ref="I200:I269" si="68">MID(C200,1,1)</f>
        <v>6</v>
      </c>
      <c r="J200" s="22" t="str">
        <f t="shared" si="46"/>
        <v xml:space="preserve"> 6</v>
      </c>
      <c r="K200" s="22">
        <f t="shared" ref="K200:K269" si="69">I200*12+J200</f>
        <v>78</v>
      </c>
      <c r="L200" s="22">
        <f t="shared" si="47"/>
        <v>76.75</v>
      </c>
    </row>
    <row r="201" spans="1:13" x14ac:dyDescent="0.45">
      <c r="A201" s="43">
        <v>200</v>
      </c>
      <c r="B201" t="s">
        <v>195</v>
      </c>
      <c r="C201" s="22" t="str">
        <f>INDEX('Combine Anthrometric'!J:J,MATCH('Player List'!B201,'Combine Anthrometric'!A:A,0))</f>
        <v>6' 11''</v>
      </c>
      <c r="D201" s="22" t="str">
        <f>INDEX('Combine Anthrometric'!F:F,MATCH('Player List'!B201,'Combine Anthrometric'!A:A,0))</f>
        <v>6' 6.5''</v>
      </c>
      <c r="E201" s="22">
        <f t="shared" si="64"/>
        <v>8</v>
      </c>
      <c r="F201" s="22" t="str">
        <f t="shared" si="65"/>
        <v>6</v>
      </c>
      <c r="G201" s="22" t="str">
        <f t="shared" si="66"/>
        <v xml:space="preserve"> 6.5</v>
      </c>
      <c r="H201" s="22">
        <f t="shared" si="67"/>
        <v>7</v>
      </c>
      <c r="I201" s="22" t="str">
        <f t="shared" si="68"/>
        <v>6</v>
      </c>
      <c r="J201" s="22" t="str">
        <f t="shared" si="46"/>
        <v xml:space="preserve"> 11</v>
      </c>
      <c r="K201" s="22">
        <f t="shared" si="69"/>
        <v>83</v>
      </c>
      <c r="L201" s="22">
        <f t="shared" si="47"/>
        <v>78.5</v>
      </c>
    </row>
    <row r="202" spans="1:13" s="43" customFormat="1" x14ac:dyDescent="0.45">
      <c r="A202" s="43">
        <v>201</v>
      </c>
      <c r="B202" s="43" t="s">
        <v>746</v>
      </c>
      <c r="C202" s="24" t="s">
        <v>537</v>
      </c>
      <c r="D202" s="24" t="s">
        <v>608</v>
      </c>
      <c r="E202" s="22">
        <f t="shared" ref="E202" si="70">LEN(D202)</f>
        <v>6</v>
      </c>
      <c r="F202" s="22" t="str">
        <f t="shared" ref="F202" si="71">MID(D202,1,1)</f>
        <v>6</v>
      </c>
      <c r="G202" s="22" t="str">
        <f t="shared" ref="G202" si="72">MID(D202,3,E202-4)</f>
        <v xml:space="preserve"> 6</v>
      </c>
      <c r="H202" s="22">
        <f t="shared" ref="H202" si="73">LEN(C202)</f>
        <v>6</v>
      </c>
      <c r="I202" s="22" t="str">
        <f t="shared" ref="I202" si="74">MID(C202,1,1)</f>
        <v>6</v>
      </c>
      <c r="J202" s="22" t="str">
        <f t="shared" ref="J202" si="75">MID(C202,3,H202-4)</f>
        <v xml:space="preserve"> 8</v>
      </c>
      <c r="K202" s="22">
        <f t="shared" ref="K202" si="76">I202*12+J202</f>
        <v>80</v>
      </c>
      <c r="L202" s="22">
        <f t="shared" ref="L202" si="77">F202*12+G202</f>
        <v>78</v>
      </c>
    </row>
    <row r="203" spans="1:13" x14ac:dyDescent="0.45">
      <c r="A203" s="43">
        <v>202</v>
      </c>
      <c r="B203" t="s">
        <v>196</v>
      </c>
      <c r="C203" s="22" t="str">
        <f>INDEX('Combine Anthrometric'!J:J,MATCH('Player List'!B203,'Combine Anthrometric'!A:A,0))</f>
        <v>6' 9''</v>
      </c>
      <c r="D203" s="22" t="str">
        <f>INDEX('Combine Anthrometric'!F:F,MATCH('Player List'!B203,'Combine Anthrometric'!A:A,0))</f>
        <v>6' 4.5''</v>
      </c>
      <c r="E203" s="22">
        <f t="shared" si="64"/>
        <v>8</v>
      </c>
      <c r="F203" s="22" t="str">
        <f t="shared" si="65"/>
        <v>6</v>
      </c>
      <c r="G203" s="22" t="str">
        <f t="shared" si="66"/>
        <v xml:space="preserve"> 4.5</v>
      </c>
      <c r="H203" s="22">
        <f t="shared" si="67"/>
        <v>6</v>
      </c>
      <c r="I203" s="22" t="str">
        <f t="shared" si="68"/>
        <v>6</v>
      </c>
      <c r="J203" s="22" t="str">
        <f t="shared" ref="J203:J271" si="78">MID(C203,3,H203-4)</f>
        <v xml:space="preserve"> 9</v>
      </c>
      <c r="K203" s="22">
        <f t="shared" si="69"/>
        <v>81</v>
      </c>
      <c r="L203" s="22">
        <f t="shared" ref="L203:L271" si="79">F203*12+G203</f>
        <v>76.5</v>
      </c>
    </row>
    <row r="204" spans="1:13" x14ac:dyDescent="0.45">
      <c r="A204" s="43">
        <v>203</v>
      </c>
      <c r="B204" t="s">
        <v>197</v>
      </c>
      <c r="C204" s="24" t="s">
        <v>537</v>
      </c>
      <c r="D204" s="24" t="s">
        <v>599</v>
      </c>
      <c r="E204" s="22">
        <f t="shared" si="64"/>
        <v>6</v>
      </c>
      <c r="F204" s="22" t="str">
        <f t="shared" si="65"/>
        <v>6</v>
      </c>
      <c r="G204" s="22" t="str">
        <f t="shared" si="66"/>
        <v xml:space="preserve"> 4</v>
      </c>
      <c r="H204" s="22">
        <f t="shared" si="67"/>
        <v>6</v>
      </c>
      <c r="I204" s="22" t="str">
        <f t="shared" si="68"/>
        <v>6</v>
      </c>
      <c r="J204" s="22" t="str">
        <f t="shared" si="78"/>
        <v xml:space="preserve"> 8</v>
      </c>
      <c r="K204" s="22">
        <f t="shared" si="69"/>
        <v>80</v>
      </c>
      <c r="L204" s="22">
        <f t="shared" si="79"/>
        <v>76</v>
      </c>
      <c r="M204" t="s">
        <v>1628</v>
      </c>
    </row>
    <row r="205" spans="1:13" x14ac:dyDescent="0.45">
      <c r="A205" s="43">
        <v>204</v>
      </c>
      <c r="B205" t="s">
        <v>198</v>
      </c>
      <c r="C205" s="22" t="str">
        <f>INDEX('Combine Anthrometric'!J:J,MATCH('Player List'!B205,'Combine Anthrometric'!A:A,0))</f>
        <v>6' 8.25''</v>
      </c>
      <c r="D205" s="22" t="str">
        <f>INDEX('Combine Anthrometric'!F:F,MATCH('Player List'!B205,'Combine Anthrometric'!A:A,0))</f>
        <v>6' 3.75''</v>
      </c>
      <c r="E205" s="22">
        <f t="shared" si="64"/>
        <v>9</v>
      </c>
      <c r="F205" s="22" t="str">
        <f t="shared" si="65"/>
        <v>6</v>
      </c>
      <c r="G205" s="22" t="str">
        <f t="shared" si="66"/>
        <v xml:space="preserve"> 3.75</v>
      </c>
      <c r="H205" s="22">
        <f t="shared" si="67"/>
        <v>9</v>
      </c>
      <c r="I205" s="22" t="str">
        <f t="shared" si="68"/>
        <v>6</v>
      </c>
      <c r="J205" s="22" t="str">
        <f t="shared" si="78"/>
        <v xml:space="preserve"> 8.25</v>
      </c>
      <c r="K205" s="22">
        <f t="shared" si="69"/>
        <v>80.25</v>
      </c>
      <c r="L205" s="22">
        <f t="shared" si="79"/>
        <v>75.75</v>
      </c>
    </row>
    <row r="206" spans="1:13" x14ac:dyDescent="0.45">
      <c r="A206" s="43">
        <v>205</v>
      </c>
      <c r="B206" t="s">
        <v>199</v>
      </c>
      <c r="C206" s="22" t="str">
        <f>INDEX('Combine Anthrometric'!J:J,MATCH('Player List'!B206,'Combine Anthrometric'!A:A,0))</f>
        <v>6' 11''</v>
      </c>
      <c r="D206" s="22" t="str">
        <f>INDEX('Combine Anthrometric'!F:F,MATCH('Player List'!B206,'Combine Anthrometric'!A:A,0))</f>
        <v>6' 7.75''</v>
      </c>
      <c r="E206" s="22">
        <f t="shared" si="64"/>
        <v>9</v>
      </c>
      <c r="F206" s="22" t="str">
        <f t="shared" si="65"/>
        <v>6</v>
      </c>
      <c r="G206" s="22" t="str">
        <f t="shared" si="66"/>
        <v xml:space="preserve"> 7.75</v>
      </c>
      <c r="H206" s="22">
        <f t="shared" si="67"/>
        <v>7</v>
      </c>
      <c r="I206" s="22" t="str">
        <f t="shared" si="68"/>
        <v>6</v>
      </c>
      <c r="J206" s="22" t="str">
        <f t="shared" si="78"/>
        <v xml:space="preserve"> 11</v>
      </c>
      <c r="K206" s="22">
        <f t="shared" si="69"/>
        <v>83</v>
      </c>
      <c r="L206" s="22">
        <f t="shared" si="79"/>
        <v>79.75</v>
      </c>
    </row>
    <row r="207" spans="1:13" x14ac:dyDescent="0.45">
      <c r="A207" s="43">
        <v>206</v>
      </c>
      <c r="B207" t="s">
        <v>200</v>
      </c>
      <c r="C207" s="22" t="str">
        <f>INDEX('Combine Anthrometric'!J:J,MATCH('Player List'!B207,'Combine Anthrometric'!A:A,0))</f>
        <v>7' 3.25''</v>
      </c>
      <c r="D207" s="22" t="str">
        <f>INDEX('Combine Anthrometric'!F:F,MATCH('Player List'!B207,'Combine Anthrometric'!A:A,0))</f>
        <v>6' 6.25''</v>
      </c>
      <c r="E207" s="22">
        <f t="shared" si="64"/>
        <v>9</v>
      </c>
      <c r="F207" s="22" t="str">
        <f t="shared" si="65"/>
        <v>6</v>
      </c>
      <c r="G207" s="22" t="str">
        <f t="shared" si="66"/>
        <v xml:space="preserve"> 6.25</v>
      </c>
      <c r="H207" s="22">
        <f t="shared" si="67"/>
        <v>9</v>
      </c>
      <c r="I207" s="22" t="str">
        <f t="shared" si="68"/>
        <v>7</v>
      </c>
      <c r="J207" s="22" t="str">
        <f t="shared" si="78"/>
        <v xml:space="preserve"> 3.25</v>
      </c>
      <c r="K207" s="22">
        <f t="shared" si="69"/>
        <v>87.25</v>
      </c>
      <c r="L207" s="22">
        <f t="shared" si="79"/>
        <v>78.25</v>
      </c>
    </row>
    <row r="208" spans="1:13" x14ac:dyDescent="0.45">
      <c r="A208" s="43">
        <v>207</v>
      </c>
      <c r="B208" t="s">
        <v>201</v>
      </c>
      <c r="C208" s="22" t="str">
        <f>INDEX('Combine Anthrometric'!J:J,MATCH('Player List'!B208,'Combine Anthrometric'!A:A,0))</f>
        <v>6' 7.75''</v>
      </c>
      <c r="D208" s="22" t="str">
        <f>INDEX('Combine Anthrometric'!F:F,MATCH('Player List'!B208,'Combine Anthrometric'!A:A,0))</f>
        <v>6' 6.75''</v>
      </c>
      <c r="E208" s="22">
        <f t="shared" si="64"/>
        <v>9</v>
      </c>
      <c r="F208" s="22" t="str">
        <f t="shared" si="65"/>
        <v>6</v>
      </c>
      <c r="G208" s="22" t="str">
        <f t="shared" si="66"/>
        <v xml:space="preserve"> 6.75</v>
      </c>
      <c r="H208" s="22">
        <f t="shared" si="67"/>
        <v>9</v>
      </c>
      <c r="I208" s="22" t="str">
        <f t="shared" si="68"/>
        <v>6</v>
      </c>
      <c r="J208" s="22" t="str">
        <f t="shared" si="78"/>
        <v xml:space="preserve"> 7.75</v>
      </c>
      <c r="K208" s="22">
        <f t="shared" si="69"/>
        <v>79.75</v>
      </c>
      <c r="L208" s="22">
        <f t="shared" si="79"/>
        <v>78.75</v>
      </c>
    </row>
    <row r="209" spans="1:13" x14ac:dyDescent="0.45">
      <c r="A209" s="43">
        <v>208</v>
      </c>
      <c r="B209" t="s">
        <v>202</v>
      </c>
      <c r="C209" s="26" t="s">
        <v>537</v>
      </c>
      <c r="D209" s="24" t="s">
        <v>608</v>
      </c>
      <c r="E209" s="22">
        <f t="shared" si="64"/>
        <v>6</v>
      </c>
      <c r="F209" s="22" t="str">
        <f t="shared" si="65"/>
        <v>6</v>
      </c>
      <c r="G209" s="22" t="str">
        <f t="shared" si="66"/>
        <v xml:space="preserve"> 6</v>
      </c>
      <c r="H209" s="22">
        <f t="shared" si="67"/>
        <v>6</v>
      </c>
      <c r="I209" s="22" t="str">
        <f t="shared" si="68"/>
        <v>6</v>
      </c>
      <c r="J209" s="22" t="str">
        <f t="shared" si="78"/>
        <v xml:space="preserve"> 8</v>
      </c>
      <c r="K209" s="22">
        <f t="shared" si="69"/>
        <v>80</v>
      </c>
      <c r="L209" s="22">
        <f t="shared" si="79"/>
        <v>78</v>
      </c>
      <c r="M209" t="s">
        <v>1616</v>
      </c>
    </row>
    <row r="210" spans="1:13" x14ac:dyDescent="0.45">
      <c r="A210" s="43">
        <v>209</v>
      </c>
      <c r="B210" t="s">
        <v>203</v>
      </c>
      <c r="C210" s="26" t="s">
        <v>537</v>
      </c>
      <c r="D210" s="24" t="s">
        <v>608</v>
      </c>
      <c r="E210" s="22">
        <f t="shared" si="64"/>
        <v>6</v>
      </c>
      <c r="F210" s="22" t="str">
        <f t="shared" si="65"/>
        <v>6</v>
      </c>
      <c r="G210" s="22" t="str">
        <f t="shared" si="66"/>
        <v xml:space="preserve"> 6</v>
      </c>
      <c r="H210" s="22">
        <f t="shared" si="67"/>
        <v>6</v>
      </c>
      <c r="I210" s="22" t="str">
        <f t="shared" si="68"/>
        <v>6</v>
      </c>
      <c r="J210" s="22" t="str">
        <f t="shared" si="78"/>
        <v xml:space="preserve"> 8</v>
      </c>
      <c r="K210" s="22">
        <f t="shared" si="69"/>
        <v>80</v>
      </c>
      <c r="L210" s="22">
        <f t="shared" si="79"/>
        <v>78</v>
      </c>
      <c r="M210" t="s">
        <v>1616</v>
      </c>
    </row>
    <row r="211" spans="1:13" x14ac:dyDescent="0.45">
      <c r="A211" s="43">
        <v>210</v>
      </c>
      <c r="B211" t="s">
        <v>204</v>
      </c>
      <c r="C211" s="22" t="str">
        <f>INDEX('Combine Anthrometric'!J:J,MATCH('Player List'!B211,'Combine Anthrometric'!A:A,0))</f>
        <v>7' 5''</v>
      </c>
      <c r="D211" s="22" t="str">
        <f>INDEX('Combine Anthrometric'!F:F,MATCH('Player List'!B211,'Combine Anthrometric'!A:A,0))</f>
        <v>6' 9''</v>
      </c>
      <c r="E211" s="22">
        <f t="shared" si="64"/>
        <v>6</v>
      </c>
      <c r="F211" s="22" t="str">
        <f t="shared" si="65"/>
        <v>6</v>
      </c>
      <c r="G211" s="22" t="str">
        <f t="shared" si="66"/>
        <v xml:space="preserve"> 9</v>
      </c>
      <c r="H211" s="22">
        <f t="shared" si="67"/>
        <v>6</v>
      </c>
      <c r="I211" s="22" t="str">
        <f t="shared" si="68"/>
        <v>7</v>
      </c>
      <c r="J211" s="22" t="str">
        <f t="shared" si="78"/>
        <v xml:space="preserve"> 5</v>
      </c>
      <c r="K211" s="22">
        <f t="shared" si="69"/>
        <v>89</v>
      </c>
      <c r="L211" s="22">
        <f t="shared" si="79"/>
        <v>81</v>
      </c>
    </row>
    <row r="212" spans="1:13" x14ac:dyDescent="0.45">
      <c r="A212" s="43">
        <v>211</v>
      </c>
      <c r="B212" t="s">
        <v>205</v>
      </c>
      <c r="C212" s="24" t="s">
        <v>528</v>
      </c>
      <c r="D212" s="24" t="s">
        <v>629</v>
      </c>
      <c r="E212" s="22">
        <f t="shared" si="64"/>
        <v>6</v>
      </c>
      <c r="F212" s="22" t="str">
        <f t="shared" si="65"/>
        <v>6</v>
      </c>
      <c r="G212" s="22" t="str">
        <f t="shared" si="66"/>
        <v xml:space="preserve"> 9</v>
      </c>
      <c r="H212" s="22">
        <f t="shared" si="67"/>
        <v>6</v>
      </c>
      <c r="I212" s="22" t="str">
        <f t="shared" si="68"/>
        <v>7</v>
      </c>
      <c r="J212" s="22" t="str">
        <f t="shared" si="78"/>
        <v xml:space="preserve"> 0</v>
      </c>
      <c r="K212" s="22">
        <f t="shared" si="69"/>
        <v>84</v>
      </c>
      <c r="L212" s="22">
        <f t="shared" si="79"/>
        <v>81</v>
      </c>
    </row>
    <row r="213" spans="1:13" x14ac:dyDescent="0.45">
      <c r="A213" s="43">
        <v>212</v>
      </c>
      <c r="B213" t="s">
        <v>206</v>
      </c>
      <c r="C213" s="24" t="s">
        <v>634</v>
      </c>
      <c r="D213" s="24" t="s">
        <v>563</v>
      </c>
      <c r="E213" s="22">
        <f t="shared" si="64"/>
        <v>7</v>
      </c>
      <c r="F213" s="22" t="str">
        <f t="shared" si="65"/>
        <v>6</v>
      </c>
      <c r="G213" s="22" t="str">
        <f t="shared" si="66"/>
        <v xml:space="preserve"> 11</v>
      </c>
      <c r="H213" s="22">
        <f t="shared" si="67"/>
        <v>8</v>
      </c>
      <c r="I213" s="22" t="str">
        <f t="shared" si="68"/>
        <v>7</v>
      </c>
      <c r="J213" s="22" t="str">
        <f t="shared" si="78"/>
        <v xml:space="preserve"> 1.5</v>
      </c>
      <c r="K213" s="22">
        <f t="shared" si="69"/>
        <v>85.5</v>
      </c>
      <c r="L213" s="22">
        <f t="shared" si="79"/>
        <v>83</v>
      </c>
    </row>
    <row r="214" spans="1:13" x14ac:dyDescent="0.45">
      <c r="A214" s="43">
        <v>213</v>
      </c>
      <c r="B214" t="s">
        <v>207</v>
      </c>
      <c r="C214" s="27" t="s">
        <v>571</v>
      </c>
      <c r="D214" s="24" t="s">
        <v>537</v>
      </c>
      <c r="E214" s="22">
        <f t="shared" si="64"/>
        <v>6</v>
      </c>
      <c r="F214" s="22" t="str">
        <f t="shared" si="65"/>
        <v>6</v>
      </c>
      <c r="G214" s="22" t="str">
        <f t="shared" si="66"/>
        <v xml:space="preserve"> 8</v>
      </c>
      <c r="H214" s="22">
        <f t="shared" si="67"/>
        <v>7</v>
      </c>
      <c r="I214" s="22" t="str">
        <f t="shared" si="68"/>
        <v>6</v>
      </c>
      <c r="J214" s="22" t="str">
        <f t="shared" si="78"/>
        <v xml:space="preserve"> 10</v>
      </c>
      <c r="K214" s="22">
        <f t="shared" si="69"/>
        <v>82</v>
      </c>
      <c r="L214" s="22">
        <f t="shared" si="79"/>
        <v>80</v>
      </c>
      <c r="M214" t="s">
        <v>1629</v>
      </c>
    </row>
    <row r="215" spans="1:13" x14ac:dyDescent="0.45">
      <c r="A215" s="43">
        <v>214</v>
      </c>
      <c r="B215" t="s">
        <v>208</v>
      </c>
      <c r="C215" s="22" t="str">
        <f>INDEX('Combine Anthrometric'!J:J,MATCH('Player List'!B215,'Combine Anthrometric'!A:A,0))</f>
        <v>7' 0.5''</v>
      </c>
      <c r="D215" s="22" t="str">
        <f>INDEX('Combine Anthrometric'!F:F,MATCH('Player List'!B215,'Combine Anthrometric'!A:A,0))</f>
        <v>6' 7.25''</v>
      </c>
      <c r="E215" s="22">
        <f t="shared" si="64"/>
        <v>9</v>
      </c>
      <c r="F215" s="22" t="str">
        <f t="shared" si="65"/>
        <v>6</v>
      </c>
      <c r="G215" s="22" t="str">
        <f t="shared" si="66"/>
        <v xml:space="preserve"> 7.25</v>
      </c>
      <c r="H215" s="22">
        <f t="shared" si="67"/>
        <v>8</v>
      </c>
      <c r="I215" s="22" t="str">
        <f t="shared" si="68"/>
        <v>7</v>
      </c>
      <c r="J215" s="22" t="str">
        <f t="shared" si="78"/>
        <v xml:space="preserve"> 0.5</v>
      </c>
      <c r="K215" s="22">
        <f t="shared" si="69"/>
        <v>84.5</v>
      </c>
      <c r="L215" s="22">
        <f t="shared" si="79"/>
        <v>79.25</v>
      </c>
    </row>
    <row r="216" spans="1:13" x14ac:dyDescent="0.45">
      <c r="A216" s="43">
        <v>215</v>
      </c>
      <c r="B216" t="s">
        <v>209</v>
      </c>
      <c r="C216" s="22" t="str">
        <f>INDEX('Combine Anthrometric'!J:J,MATCH('Player List'!B216,'Combine Anthrometric'!A:A,0))</f>
        <v>6' 9.25''</v>
      </c>
      <c r="D216" s="22" t="str">
        <f>INDEX('Combine Anthrometric'!F:F,MATCH('Player List'!B216,'Combine Anthrometric'!A:A,0))</f>
        <v>6' 3.75''</v>
      </c>
      <c r="E216" s="22">
        <f t="shared" si="64"/>
        <v>9</v>
      </c>
      <c r="F216" s="22" t="str">
        <f t="shared" si="65"/>
        <v>6</v>
      </c>
      <c r="G216" s="22" t="str">
        <f t="shared" si="66"/>
        <v xml:space="preserve"> 3.75</v>
      </c>
      <c r="H216" s="22">
        <f t="shared" si="67"/>
        <v>9</v>
      </c>
      <c r="I216" s="22" t="str">
        <f t="shared" si="68"/>
        <v>6</v>
      </c>
      <c r="J216" s="22" t="str">
        <f t="shared" si="78"/>
        <v xml:space="preserve"> 9.25</v>
      </c>
      <c r="K216" s="22">
        <f t="shared" si="69"/>
        <v>81.25</v>
      </c>
      <c r="L216" s="22">
        <f t="shared" si="79"/>
        <v>75.75</v>
      </c>
    </row>
    <row r="217" spans="1:13" x14ac:dyDescent="0.45">
      <c r="A217" s="43">
        <v>216</v>
      </c>
      <c r="B217" t="s">
        <v>210</v>
      </c>
      <c r="C217" s="27" t="s">
        <v>832</v>
      </c>
      <c r="D217" s="24" t="s">
        <v>571</v>
      </c>
      <c r="E217" s="22">
        <f t="shared" si="64"/>
        <v>7</v>
      </c>
      <c r="F217" s="22" t="str">
        <f t="shared" si="65"/>
        <v>6</v>
      </c>
      <c r="G217" s="22" t="str">
        <f t="shared" si="66"/>
        <v xml:space="preserve"> 10</v>
      </c>
      <c r="H217" s="22">
        <f t="shared" si="67"/>
        <v>9</v>
      </c>
      <c r="I217" s="22" t="str">
        <f t="shared" si="68"/>
        <v>7</v>
      </c>
      <c r="J217" s="22" t="str">
        <f t="shared" si="78"/>
        <v xml:space="preserve"> 4.75</v>
      </c>
      <c r="K217" s="22">
        <f t="shared" si="69"/>
        <v>88.75</v>
      </c>
      <c r="L217" s="22">
        <f t="shared" si="79"/>
        <v>82</v>
      </c>
      <c r="M217" t="s">
        <v>1630</v>
      </c>
    </row>
    <row r="218" spans="1:13" x14ac:dyDescent="0.45">
      <c r="A218" s="43">
        <v>217</v>
      </c>
      <c r="B218" t="s">
        <v>211</v>
      </c>
      <c r="C218" s="22" t="str">
        <f>INDEX('Combine Anthrometric'!J:J,MATCH('Player List'!B218,'Combine Anthrometric'!A:A,0))</f>
        <v>6' 9''</v>
      </c>
      <c r="D218" s="22" t="str">
        <f>INDEX('Combine Anthrometric'!F:F,MATCH('Player List'!B218,'Combine Anthrometric'!A:A,0))</f>
        <v>6' 1.25''</v>
      </c>
      <c r="E218" s="22">
        <f t="shared" si="64"/>
        <v>9</v>
      </c>
      <c r="F218" s="22" t="str">
        <f t="shared" si="65"/>
        <v>6</v>
      </c>
      <c r="G218" s="22" t="str">
        <f t="shared" si="66"/>
        <v xml:space="preserve"> 1.25</v>
      </c>
      <c r="H218" s="22">
        <f t="shared" si="67"/>
        <v>6</v>
      </c>
      <c r="I218" s="22" t="str">
        <f t="shared" si="68"/>
        <v>6</v>
      </c>
      <c r="J218" s="22" t="str">
        <f t="shared" si="78"/>
        <v xml:space="preserve"> 9</v>
      </c>
      <c r="K218" s="22">
        <f t="shared" si="69"/>
        <v>81</v>
      </c>
      <c r="L218" s="22">
        <f t="shared" si="79"/>
        <v>73.25</v>
      </c>
    </row>
    <row r="219" spans="1:13" s="43" customFormat="1" x14ac:dyDescent="0.45">
      <c r="A219" s="43">
        <v>218</v>
      </c>
      <c r="B219" s="43" t="s">
        <v>787</v>
      </c>
      <c r="C219" s="24" t="s">
        <v>540</v>
      </c>
      <c r="D219" s="24" t="s">
        <v>557</v>
      </c>
      <c r="E219" s="22">
        <f t="shared" ref="E219" si="80">LEN(D219)</f>
        <v>6</v>
      </c>
      <c r="F219" s="22" t="str">
        <f t="shared" ref="F219" si="81">MID(D219,1,1)</f>
        <v>6</v>
      </c>
      <c r="G219" s="22" t="str">
        <f t="shared" ref="G219" si="82">MID(D219,3,E219-4)</f>
        <v xml:space="preserve"> 7</v>
      </c>
      <c r="H219" s="22">
        <f t="shared" ref="H219" si="83">LEN(C219)</f>
        <v>8</v>
      </c>
      <c r="I219" s="22" t="str">
        <f t="shared" ref="I219" si="84">MID(C219,1,1)</f>
        <v>6</v>
      </c>
      <c r="J219" s="22" t="str">
        <f t="shared" ref="J219" si="85">MID(C219,3,H219-4)</f>
        <v xml:space="preserve"> 9.5</v>
      </c>
      <c r="K219" s="22">
        <f t="shared" ref="K219" si="86">I219*12+J219</f>
        <v>81.5</v>
      </c>
      <c r="L219" s="22">
        <f t="shared" ref="L219" si="87">F219*12+G219</f>
        <v>79</v>
      </c>
    </row>
    <row r="220" spans="1:13" x14ac:dyDescent="0.45">
      <c r="A220" s="43">
        <v>219</v>
      </c>
      <c r="B220" t="s">
        <v>212</v>
      </c>
      <c r="C220" s="24" t="s">
        <v>537</v>
      </c>
      <c r="D220" s="24" t="s">
        <v>608</v>
      </c>
      <c r="E220" s="22">
        <f t="shared" si="64"/>
        <v>6</v>
      </c>
      <c r="F220" s="22" t="str">
        <f t="shared" si="65"/>
        <v>6</v>
      </c>
      <c r="G220" s="22" t="str">
        <f t="shared" si="66"/>
        <v xml:space="preserve"> 6</v>
      </c>
      <c r="H220" s="22">
        <f t="shared" si="67"/>
        <v>6</v>
      </c>
      <c r="I220" s="22" t="str">
        <f t="shared" si="68"/>
        <v>6</v>
      </c>
      <c r="J220" s="22" t="str">
        <f t="shared" si="78"/>
        <v xml:space="preserve"> 8</v>
      </c>
      <c r="K220" s="22">
        <f t="shared" si="69"/>
        <v>80</v>
      </c>
      <c r="L220" s="22">
        <f t="shared" si="79"/>
        <v>78</v>
      </c>
    </row>
    <row r="221" spans="1:13" x14ac:dyDescent="0.45">
      <c r="A221" s="43">
        <v>220</v>
      </c>
      <c r="B221" t="s">
        <v>213</v>
      </c>
      <c r="C221" s="22" t="str">
        <f>INDEX('Combine Anthrometric'!J:J,MATCH('Player List'!B221,'Combine Anthrometric'!A:A,0))</f>
        <v>6' 7''</v>
      </c>
      <c r="D221" s="22" t="str">
        <f>INDEX('Combine Anthrometric'!F:F,MATCH('Player List'!B221,'Combine Anthrometric'!A:A,0))</f>
        <v>6' 3.25''</v>
      </c>
      <c r="E221" s="22">
        <f t="shared" si="64"/>
        <v>9</v>
      </c>
      <c r="F221" s="22" t="str">
        <f t="shared" si="65"/>
        <v>6</v>
      </c>
      <c r="G221" s="22" t="str">
        <f t="shared" si="66"/>
        <v xml:space="preserve"> 3.25</v>
      </c>
      <c r="H221" s="22">
        <f t="shared" si="67"/>
        <v>6</v>
      </c>
      <c r="I221" s="22" t="str">
        <f t="shared" si="68"/>
        <v>6</v>
      </c>
      <c r="J221" s="22" t="str">
        <f t="shared" si="78"/>
        <v xml:space="preserve"> 7</v>
      </c>
      <c r="K221" s="22">
        <f t="shared" si="69"/>
        <v>79</v>
      </c>
      <c r="L221" s="22">
        <f t="shared" si="79"/>
        <v>75.25</v>
      </c>
    </row>
    <row r="222" spans="1:13" x14ac:dyDescent="0.45">
      <c r="A222" s="43">
        <v>221</v>
      </c>
      <c r="B222" t="s">
        <v>214</v>
      </c>
      <c r="C222" s="27" t="s">
        <v>530</v>
      </c>
      <c r="D222" s="24" t="s">
        <v>557</v>
      </c>
      <c r="E222" s="22">
        <f t="shared" si="64"/>
        <v>6</v>
      </c>
      <c r="F222" s="22" t="str">
        <f t="shared" si="65"/>
        <v>6</v>
      </c>
      <c r="G222" s="22" t="str">
        <f t="shared" si="66"/>
        <v xml:space="preserve"> 7</v>
      </c>
      <c r="H222" s="22">
        <f t="shared" si="67"/>
        <v>6</v>
      </c>
      <c r="I222" s="22" t="str">
        <f t="shared" si="68"/>
        <v>7</v>
      </c>
      <c r="J222" s="22" t="str">
        <f t="shared" si="78"/>
        <v xml:space="preserve"> 1</v>
      </c>
      <c r="K222" s="22">
        <f t="shared" si="69"/>
        <v>85</v>
      </c>
      <c r="L222" s="22">
        <f t="shared" si="79"/>
        <v>79</v>
      </c>
      <c r="M222" t="s">
        <v>1631</v>
      </c>
    </row>
    <row r="223" spans="1:13" x14ac:dyDescent="0.45">
      <c r="A223" s="43">
        <v>222</v>
      </c>
      <c r="B223" t="s">
        <v>215</v>
      </c>
      <c r="C223" s="24" t="s">
        <v>618</v>
      </c>
      <c r="D223" s="24" t="s">
        <v>568</v>
      </c>
      <c r="E223" s="22">
        <f t="shared" si="64"/>
        <v>6</v>
      </c>
      <c r="F223" s="22" t="str">
        <f t="shared" si="65"/>
        <v>6</v>
      </c>
      <c r="G223" s="22" t="str">
        <f t="shared" si="66"/>
        <v xml:space="preserve"> 5</v>
      </c>
      <c r="H223" s="22">
        <f t="shared" si="67"/>
        <v>8</v>
      </c>
      <c r="I223" s="22" t="str">
        <f t="shared" si="68"/>
        <v>6</v>
      </c>
      <c r="J223" s="22" t="str">
        <f t="shared" si="78"/>
        <v xml:space="preserve"> 8.5</v>
      </c>
      <c r="K223" s="22">
        <f t="shared" si="69"/>
        <v>80.5</v>
      </c>
      <c r="L223" s="22">
        <f t="shared" si="79"/>
        <v>77</v>
      </c>
    </row>
    <row r="224" spans="1:13" x14ac:dyDescent="0.45">
      <c r="A224" s="43">
        <v>223</v>
      </c>
      <c r="B224" t="s">
        <v>216</v>
      </c>
      <c r="C224" s="22" t="str">
        <f>INDEX('Combine Anthrometric'!J:J,MATCH('Player List'!B224,'Combine Anthrometric'!A:A,0))</f>
        <v>7' 2''</v>
      </c>
      <c r="D224" s="22" t="str">
        <f>INDEX('Combine Anthrometric'!F:F,MATCH('Player List'!B224,'Combine Anthrometric'!A:A,0))</f>
        <v>6' 5.5''</v>
      </c>
      <c r="E224" s="22">
        <f t="shared" si="64"/>
        <v>8</v>
      </c>
      <c r="F224" s="22" t="str">
        <f t="shared" si="65"/>
        <v>6</v>
      </c>
      <c r="G224" s="22" t="str">
        <f t="shared" si="66"/>
        <v xml:space="preserve"> 5.5</v>
      </c>
      <c r="H224" s="22">
        <f t="shared" si="67"/>
        <v>6</v>
      </c>
      <c r="I224" s="22" t="str">
        <f t="shared" si="68"/>
        <v>7</v>
      </c>
      <c r="J224" s="22" t="str">
        <f t="shared" si="78"/>
        <v xml:space="preserve"> 2</v>
      </c>
      <c r="K224" s="22">
        <f t="shared" si="69"/>
        <v>86</v>
      </c>
      <c r="L224" s="22">
        <f t="shared" si="79"/>
        <v>77.5</v>
      </c>
    </row>
    <row r="225" spans="1:13" x14ac:dyDescent="0.45">
      <c r="A225" s="43">
        <v>224</v>
      </c>
      <c r="B225" t="s">
        <v>217</v>
      </c>
      <c r="C225" s="22" t="str">
        <f>INDEX('Combine Anthrometric'!J:J,MATCH('Player List'!B225,'Combine Anthrometric'!A:A,0))</f>
        <v>7' 1.5''</v>
      </c>
      <c r="D225" s="22" t="str">
        <f>INDEX('Combine Anthrometric'!F:F,MATCH('Player List'!B225,'Combine Anthrometric'!A:A,0))</f>
        <v>6' 8.25''</v>
      </c>
      <c r="E225" s="22">
        <f t="shared" si="64"/>
        <v>9</v>
      </c>
      <c r="F225" s="22" t="str">
        <f t="shared" si="65"/>
        <v>6</v>
      </c>
      <c r="G225" s="22" t="str">
        <f t="shared" si="66"/>
        <v xml:space="preserve"> 8.25</v>
      </c>
      <c r="H225" s="22">
        <f t="shared" si="67"/>
        <v>8</v>
      </c>
      <c r="I225" s="22" t="str">
        <f t="shared" si="68"/>
        <v>7</v>
      </c>
      <c r="J225" s="22" t="str">
        <f t="shared" si="78"/>
        <v xml:space="preserve"> 1.5</v>
      </c>
      <c r="K225" s="22">
        <f t="shared" si="69"/>
        <v>85.5</v>
      </c>
      <c r="L225" s="22">
        <f t="shared" si="79"/>
        <v>80.25</v>
      </c>
    </row>
    <row r="226" spans="1:13" x14ac:dyDescent="0.45">
      <c r="A226" s="43">
        <v>225</v>
      </c>
      <c r="B226" t="s">
        <v>218</v>
      </c>
      <c r="C226" s="22" t="str">
        <f>INDEX('Combine Anthrometric'!J:J,MATCH('Player List'!B226,'Combine Anthrometric'!A:A,0))</f>
        <v>6' 8.5''</v>
      </c>
      <c r="D226" s="22" t="str">
        <f>INDEX('Combine Anthrometric'!F:F,MATCH('Player List'!B226,'Combine Anthrometric'!A:A,0))</f>
        <v>6' 7.25''</v>
      </c>
      <c r="E226" s="22">
        <f t="shared" si="64"/>
        <v>9</v>
      </c>
      <c r="F226" s="22" t="str">
        <f t="shared" si="65"/>
        <v>6</v>
      </c>
      <c r="G226" s="22" t="str">
        <f t="shared" si="66"/>
        <v xml:space="preserve"> 7.25</v>
      </c>
      <c r="H226" s="22">
        <f t="shared" si="67"/>
        <v>8</v>
      </c>
      <c r="I226" s="22" t="str">
        <f t="shared" si="68"/>
        <v>6</v>
      </c>
      <c r="J226" s="22" t="str">
        <f t="shared" si="78"/>
        <v xml:space="preserve"> 8.5</v>
      </c>
      <c r="K226" s="22">
        <f t="shared" si="69"/>
        <v>80.5</v>
      </c>
      <c r="L226" s="22">
        <f t="shared" si="79"/>
        <v>79.25</v>
      </c>
    </row>
    <row r="227" spans="1:13" x14ac:dyDescent="0.45">
      <c r="A227" s="43">
        <v>226</v>
      </c>
      <c r="B227" t="s">
        <v>219</v>
      </c>
      <c r="C227" s="22" t="str">
        <f>INDEX('Combine Anthrometric'!J:J,MATCH('Player List'!B227,'Combine Anthrometric'!A:A,0))</f>
        <v>6' 10.5''</v>
      </c>
      <c r="D227" s="22" t="str">
        <f>INDEX('Combine Anthrometric'!F:F,MATCH('Player List'!B227,'Combine Anthrometric'!A:A,0))</f>
        <v>6' 5.75''</v>
      </c>
      <c r="E227" s="22">
        <f t="shared" si="64"/>
        <v>9</v>
      </c>
      <c r="F227" s="22" t="str">
        <f t="shared" si="65"/>
        <v>6</v>
      </c>
      <c r="G227" s="22" t="str">
        <f t="shared" si="66"/>
        <v xml:space="preserve"> 5.75</v>
      </c>
      <c r="H227" s="22">
        <f t="shared" si="67"/>
        <v>9</v>
      </c>
      <c r="I227" s="22" t="str">
        <f t="shared" si="68"/>
        <v>6</v>
      </c>
      <c r="J227" s="22" t="str">
        <f t="shared" si="78"/>
        <v xml:space="preserve"> 10.5</v>
      </c>
      <c r="K227" s="22">
        <f t="shared" si="69"/>
        <v>82.5</v>
      </c>
      <c r="L227" s="22">
        <f t="shared" si="79"/>
        <v>77.75</v>
      </c>
    </row>
    <row r="228" spans="1:13" x14ac:dyDescent="0.45">
      <c r="A228" s="43">
        <v>227</v>
      </c>
      <c r="B228" t="s">
        <v>220</v>
      </c>
      <c r="C228" s="22" t="str">
        <f>INDEX('Combine Anthrometric'!J:J,MATCH('Player List'!B228,'Combine Anthrometric'!A:A,0))</f>
        <v>7' 0.75''</v>
      </c>
      <c r="D228" s="22" t="str">
        <f>INDEX('Combine Anthrometric'!F:F,MATCH('Player List'!B228,'Combine Anthrometric'!A:A,0))</f>
        <v>6' 8''</v>
      </c>
      <c r="E228" s="22">
        <f t="shared" si="64"/>
        <v>6</v>
      </c>
      <c r="F228" s="22" t="str">
        <f t="shared" si="65"/>
        <v>6</v>
      </c>
      <c r="G228" s="22" t="str">
        <f t="shared" si="66"/>
        <v xml:space="preserve"> 8</v>
      </c>
      <c r="H228" s="22">
        <f t="shared" si="67"/>
        <v>9</v>
      </c>
      <c r="I228" s="22" t="str">
        <f t="shared" si="68"/>
        <v>7</v>
      </c>
      <c r="J228" s="22" t="str">
        <f t="shared" si="78"/>
        <v xml:space="preserve"> 0.75</v>
      </c>
      <c r="K228" s="22">
        <f t="shared" si="69"/>
        <v>84.75</v>
      </c>
      <c r="L228" s="22">
        <f t="shared" si="79"/>
        <v>80</v>
      </c>
    </row>
    <row r="229" spans="1:13" x14ac:dyDescent="0.45">
      <c r="A229" s="43">
        <v>228</v>
      </c>
      <c r="B229" t="s">
        <v>221</v>
      </c>
      <c r="C229" s="24" t="s">
        <v>537</v>
      </c>
      <c r="D229" s="24" t="s">
        <v>557</v>
      </c>
      <c r="E229" s="22">
        <f t="shared" si="64"/>
        <v>6</v>
      </c>
      <c r="F229" s="22" t="str">
        <f t="shared" si="65"/>
        <v>6</v>
      </c>
      <c r="G229" s="22" t="str">
        <f t="shared" si="66"/>
        <v xml:space="preserve"> 7</v>
      </c>
      <c r="H229" s="22">
        <f t="shared" si="67"/>
        <v>6</v>
      </c>
      <c r="I229" s="22" t="str">
        <f t="shared" si="68"/>
        <v>6</v>
      </c>
      <c r="J229" s="22" t="str">
        <f t="shared" si="78"/>
        <v xml:space="preserve"> 8</v>
      </c>
      <c r="K229" s="22">
        <f t="shared" si="69"/>
        <v>80</v>
      </c>
      <c r="L229" s="22">
        <f t="shared" si="79"/>
        <v>79</v>
      </c>
    </row>
    <row r="230" spans="1:13" x14ac:dyDescent="0.45">
      <c r="A230" s="43">
        <v>229</v>
      </c>
      <c r="B230" t="s">
        <v>222</v>
      </c>
      <c r="C230" s="22" t="str">
        <f>INDEX('Combine Anthrometric'!J:J,MATCH('Player List'!B230,'Combine Anthrometric'!A:A,0))</f>
        <v>7' 4.5''</v>
      </c>
      <c r="D230" s="22" t="str">
        <f>INDEX('Combine Anthrometric'!F:F,MATCH('Player List'!B230,'Combine Anthrometric'!A:A,0))</f>
        <v>6' 9''</v>
      </c>
      <c r="E230" s="22">
        <f t="shared" si="64"/>
        <v>6</v>
      </c>
      <c r="F230" s="22" t="str">
        <f t="shared" si="65"/>
        <v>6</v>
      </c>
      <c r="G230" s="22" t="str">
        <f t="shared" si="66"/>
        <v xml:space="preserve"> 9</v>
      </c>
      <c r="H230" s="22">
        <f t="shared" si="67"/>
        <v>8</v>
      </c>
      <c r="I230" s="22" t="str">
        <f t="shared" si="68"/>
        <v>7</v>
      </c>
      <c r="J230" s="22" t="str">
        <f t="shared" si="78"/>
        <v xml:space="preserve"> 4.5</v>
      </c>
      <c r="K230" s="22">
        <f t="shared" si="69"/>
        <v>88.5</v>
      </c>
      <c r="L230" s="22">
        <f t="shared" si="79"/>
        <v>81</v>
      </c>
    </row>
    <row r="231" spans="1:13" x14ac:dyDescent="0.45">
      <c r="A231" s="43">
        <v>230</v>
      </c>
      <c r="B231" t="s">
        <v>223</v>
      </c>
      <c r="C231" s="24" t="s">
        <v>530</v>
      </c>
      <c r="D231" s="24" t="s">
        <v>557</v>
      </c>
      <c r="E231" s="22">
        <f t="shared" si="64"/>
        <v>6</v>
      </c>
      <c r="F231" s="22" t="str">
        <f t="shared" si="65"/>
        <v>6</v>
      </c>
      <c r="G231" s="22" t="str">
        <f t="shared" si="66"/>
        <v xml:space="preserve"> 7</v>
      </c>
      <c r="H231" s="22">
        <f t="shared" si="67"/>
        <v>6</v>
      </c>
      <c r="I231" s="22" t="str">
        <f t="shared" si="68"/>
        <v>7</v>
      </c>
      <c r="J231" s="22" t="str">
        <f t="shared" si="78"/>
        <v xml:space="preserve"> 1</v>
      </c>
      <c r="K231" s="22">
        <f t="shared" si="69"/>
        <v>85</v>
      </c>
      <c r="L231" s="22">
        <f t="shared" si="79"/>
        <v>79</v>
      </c>
    </row>
    <row r="232" spans="1:13" x14ac:dyDescent="0.45">
      <c r="A232" s="43">
        <v>231</v>
      </c>
      <c r="B232" t="s">
        <v>224</v>
      </c>
      <c r="C232" s="22" t="str">
        <f>INDEX('Combine Anthrometric'!J:J,MATCH('Player List'!B232,'Combine Anthrometric'!A:A,0))</f>
        <v>6' 10.5''</v>
      </c>
      <c r="D232" s="22" t="str">
        <f>INDEX('Combine Anthrometric'!F:F,MATCH('Player List'!B232,'Combine Anthrometric'!A:A,0))</f>
        <v>6' 4.5''</v>
      </c>
      <c r="E232" s="22">
        <f t="shared" si="64"/>
        <v>8</v>
      </c>
      <c r="F232" s="22" t="str">
        <f t="shared" si="65"/>
        <v>6</v>
      </c>
      <c r="G232" s="22" t="str">
        <f t="shared" si="66"/>
        <v xml:space="preserve"> 4.5</v>
      </c>
      <c r="H232" s="22">
        <f t="shared" si="67"/>
        <v>9</v>
      </c>
      <c r="I232" s="22" t="str">
        <f t="shared" si="68"/>
        <v>6</v>
      </c>
      <c r="J232" s="22" t="str">
        <f t="shared" si="78"/>
        <v xml:space="preserve"> 10.5</v>
      </c>
      <c r="K232" s="22">
        <f t="shared" si="69"/>
        <v>82.5</v>
      </c>
      <c r="L232" s="22">
        <f t="shared" si="79"/>
        <v>76.5</v>
      </c>
    </row>
    <row r="233" spans="1:13" x14ac:dyDescent="0.45">
      <c r="A233" s="43">
        <v>232</v>
      </c>
      <c r="B233" t="s">
        <v>225</v>
      </c>
      <c r="C233" s="22" t="str">
        <f>INDEX('Combine Anthrometric'!J:J,MATCH('Player List'!B233,'Combine Anthrometric'!A:A,0))</f>
        <v>6' 11''</v>
      </c>
      <c r="D233" s="22" t="str">
        <f>INDEX('Combine Anthrometric'!F:F,MATCH('Player List'!B233,'Combine Anthrometric'!A:A,0))</f>
        <v>6' 6.75''</v>
      </c>
      <c r="E233" s="22">
        <f t="shared" si="64"/>
        <v>9</v>
      </c>
      <c r="F233" s="22" t="str">
        <f t="shared" si="65"/>
        <v>6</v>
      </c>
      <c r="G233" s="22" t="str">
        <f t="shared" si="66"/>
        <v xml:space="preserve"> 6.75</v>
      </c>
      <c r="H233" s="22">
        <f t="shared" si="67"/>
        <v>7</v>
      </c>
      <c r="I233" s="22" t="str">
        <f t="shared" si="68"/>
        <v>6</v>
      </c>
      <c r="J233" s="22" t="str">
        <f t="shared" si="78"/>
        <v xml:space="preserve"> 11</v>
      </c>
      <c r="K233" s="22">
        <f t="shared" si="69"/>
        <v>83</v>
      </c>
      <c r="L233" s="22">
        <f t="shared" si="79"/>
        <v>78.75</v>
      </c>
    </row>
    <row r="234" spans="1:13" x14ac:dyDescent="0.45">
      <c r="A234" s="43">
        <v>233</v>
      </c>
      <c r="B234" t="s">
        <v>226</v>
      </c>
      <c r="C234" s="27" t="s">
        <v>624</v>
      </c>
      <c r="D234" s="24" t="s">
        <v>571</v>
      </c>
      <c r="E234" s="22">
        <f t="shared" si="64"/>
        <v>7</v>
      </c>
      <c r="F234" s="22" t="str">
        <f t="shared" si="65"/>
        <v>6</v>
      </c>
      <c r="G234" s="22" t="str">
        <f t="shared" si="66"/>
        <v xml:space="preserve"> 10</v>
      </c>
      <c r="H234" s="22">
        <f t="shared" si="67"/>
        <v>6</v>
      </c>
      <c r="I234" s="22" t="str">
        <f t="shared" si="68"/>
        <v>7</v>
      </c>
      <c r="J234" s="22" t="str">
        <f t="shared" si="78"/>
        <v xml:space="preserve"> 4</v>
      </c>
      <c r="K234" s="22">
        <f t="shared" si="69"/>
        <v>88</v>
      </c>
      <c r="L234" s="22">
        <f t="shared" si="79"/>
        <v>82</v>
      </c>
      <c r="M234" t="s">
        <v>1632</v>
      </c>
    </row>
    <row r="235" spans="1:13" x14ac:dyDescent="0.45">
      <c r="A235" s="43">
        <v>234</v>
      </c>
      <c r="B235" t="s">
        <v>227</v>
      </c>
      <c r="C235" s="22" t="str">
        <f>INDEX('Combine Anthrometric'!J:J,MATCH('Player List'!B235,'Combine Anthrometric'!A:A,0))</f>
        <v>6' 11''</v>
      </c>
      <c r="D235" s="22" t="str">
        <f>INDEX('Combine Anthrometric'!F:F,MATCH('Player List'!B235,'Combine Anthrometric'!A:A,0))</f>
        <v>6' 5.75''</v>
      </c>
      <c r="E235" s="22">
        <f t="shared" si="64"/>
        <v>9</v>
      </c>
      <c r="F235" s="22" t="str">
        <f t="shared" si="65"/>
        <v>6</v>
      </c>
      <c r="G235" s="22" t="str">
        <f t="shared" si="66"/>
        <v xml:space="preserve"> 5.75</v>
      </c>
      <c r="H235" s="22">
        <f t="shared" si="67"/>
        <v>7</v>
      </c>
      <c r="I235" s="22" t="str">
        <f t="shared" si="68"/>
        <v>6</v>
      </c>
      <c r="J235" s="22" t="str">
        <f t="shared" si="78"/>
        <v xml:space="preserve"> 11</v>
      </c>
      <c r="K235" s="22">
        <f t="shared" si="69"/>
        <v>83</v>
      </c>
      <c r="L235" s="22">
        <f t="shared" si="79"/>
        <v>77.75</v>
      </c>
    </row>
    <row r="236" spans="1:13" x14ac:dyDescent="0.45">
      <c r="A236" s="43">
        <v>235</v>
      </c>
      <c r="B236" t="s">
        <v>228</v>
      </c>
      <c r="C236" s="22" t="str">
        <f>INDEX('Combine Anthrometric'!J:J,MATCH('Player List'!B236,'Combine Anthrometric'!A:A,0))</f>
        <v>7' 1.25''</v>
      </c>
      <c r="D236" s="22" t="str">
        <f>INDEX('Combine Anthrometric'!F:F,MATCH('Player List'!B236,'Combine Anthrometric'!A:A,0))</f>
        <v>6' 7.75''</v>
      </c>
      <c r="E236" s="22">
        <f t="shared" si="64"/>
        <v>9</v>
      </c>
      <c r="F236" s="22" t="str">
        <f t="shared" si="65"/>
        <v>6</v>
      </c>
      <c r="G236" s="22" t="str">
        <f t="shared" si="66"/>
        <v xml:space="preserve"> 7.75</v>
      </c>
      <c r="H236" s="22">
        <f t="shared" si="67"/>
        <v>9</v>
      </c>
      <c r="I236" s="22" t="str">
        <f t="shared" si="68"/>
        <v>7</v>
      </c>
      <c r="J236" s="22" t="str">
        <f t="shared" si="78"/>
        <v xml:space="preserve"> 1.25</v>
      </c>
      <c r="K236" s="22">
        <f t="shared" si="69"/>
        <v>85.25</v>
      </c>
      <c r="L236" s="22">
        <f t="shared" si="79"/>
        <v>79.75</v>
      </c>
    </row>
    <row r="237" spans="1:13" x14ac:dyDescent="0.45">
      <c r="A237" s="43">
        <v>236</v>
      </c>
      <c r="B237" t="s">
        <v>229</v>
      </c>
      <c r="C237" s="22" t="str">
        <f>INDEX('Combine Anthrometric'!J:J,MATCH('Player List'!B237,'Combine Anthrometric'!A:A,0))</f>
        <v>6' 10.25''</v>
      </c>
      <c r="D237" s="22" t="str">
        <f>INDEX('Combine Anthrometric'!F:F,MATCH('Player List'!B237,'Combine Anthrometric'!A:A,0))</f>
        <v>6' 7.75''</v>
      </c>
      <c r="E237" s="22">
        <f t="shared" si="64"/>
        <v>9</v>
      </c>
      <c r="F237" s="22" t="str">
        <f t="shared" si="65"/>
        <v>6</v>
      </c>
      <c r="G237" s="22" t="str">
        <f t="shared" si="66"/>
        <v xml:space="preserve"> 7.75</v>
      </c>
      <c r="H237" s="22">
        <f t="shared" si="67"/>
        <v>10</v>
      </c>
      <c r="I237" s="22" t="str">
        <f t="shared" si="68"/>
        <v>6</v>
      </c>
      <c r="J237" s="22" t="str">
        <f t="shared" si="78"/>
        <v xml:space="preserve"> 10.25</v>
      </c>
      <c r="K237" s="22">
        <f t="shared" si="69"/>
        <v>82.25</v>
      </c>
      <c r="L237" s="22">
        <f t="shared" si="79"/>
        <v>79.75</v>
      </c>
    </row>
    <row r="238" spans="1:13" s="43" customFormat="1" x14ac:dyDescent="0.45">
      <c r="A238" s="43">
        <v>237</v>
      </c>
      <c r="B238" s="43" t="s">
        <v>1731</v>
      </c>
      <c r="C238" s="26" t="s">
        <v>608</v>
      </c>
      <c r="D238" s="24" t="s">
        <v>543</v>
      </c>
      <c r="E238" s="22">
        <f t="shared" ref="E238" si="88">LEN(D238)</f>
        <v>6</v>
      </c>
      <c r="F238" s="22" t="str">
        <f t="shared" ref="F238" si="89">MID(D238,1,1)</f>
        <v>6</v>
      </c>
      <c r="G238" s="22" t="str">
        <f t="shared" ref="G238" si="90">MID(D238,3,E238-4)</f>
        <v xml:space="preserve"> 3</v>
      </c>
      <c r="H238" s="22">
        <f t="shared" ref="H238" si="91">LEN(C238)</f>
        <v>6</v>
      </c>
      <c r="I238" s="22" t="str">
        <f t="shared" ref="I238" si="92">MID(C238,1,1)</f>
        <v>6</v>
      </c>
      <c r="J238" s="22" t="str">
        <f t="shared" ref="J238" si="93">MID(C238,3,H238-4)</f>
        <v xml:space="preserve"> 6</v>
      </c>
      <c r="K238" s="22">
        <f t="shared" ref="K238" si="94">I238*12+J238</f>
        <v>78</v>
      </c>
      <c r="L238" s="22">
        <f t="shared" ref="L238" si="95">F238*12+G238</f>
        <v>75</v>
      </c>
      <c r="M238" s="43" t="s">
        <v>1616</v>
      </c>
    </row>
    <row r="239" spans="1:13" x14ac:dyDescent="0.45">
      <c r="A239" s="43">
        <v>238</v>
      </c>
      <c r="B239" t="s">
        <v>230</v>
      </c>
      <c r="C239" s="24" t="s">
        <v>615</v>
      </c>
      <c r="D239" s="24" t="s">
        <v>629</v>
      </c>
      <c r="E239" s="22">
        <f t="shared" si="64"/>
        <v>6</v>
      </c>
      <c r="F239" s="22" t="str">
        <f t="shared" si="65"/>
        <v>6</v>
      </c>
      <c r="G239" s="22" t="str">
        <f t="shared" si="66"/>
        <v xml:space="preserve"> 9</v>
      </c>
      <c r="H239" s="22">
        <f t="shared" si="67"/>
        <v>6</v>
      </c>
      <c r="I239" s="22" t="str">
        <f t="shared" si="68"/>
        <v>7</v>
      </c>
      <c r="J239" s="22" t="str">
        <f t="shared" si="78"/>
        <v xml:space="preserve"> 3</v>
      </c>
      <c r="K239" s="22">
        <f t="shared" si="69"/>
        <v>87</v>
      </c>
      <c r="L239" s="22">
        <f t="shared" si="79"/>
        <v>81</v>
      </c>
    </row>
    <row r="240" spans="1:13" x14ac:dyDescent="0.45">
      <c r="A240" s="43">
        <v>239</v>
      </c>
      <c r="B240" t="s">
        <v>231</v>
      </c>
      <c r="C240" s="22" t="str">
        <f>INDEX('Combine Anthrometric'!J:J,MATCH('Player List'!B240,'Combine Anthrometric'!A:A,0))</f>
        <v>6' 4''</v>
      </c>
      <c r="D240" s="22" t="str">
        <f>INDEX('Combine Anthrometric'!F:F,MATCH('Player List'!B240,'Combine Anthrometric'!A:A,0))</f>
        <v>6' 1.75''</v>
      </c>
      <c r="E240" s="22">
        <f t="shared" si="64"/>
        <v>9</v>
      </c>
      <c r="F240" s="22" t="str">
        <f t="shared" si="65"/>
        <v>6</v>
      </c>
      <c r="G240" s="22" t="str">
        <f t="shared" si="66"/>
        <v xml:space="preserve"> 1.75</v>
      </c>
      <c r="H240" s="22">
        <f t="shared" si="67"/>
        <v>6</v>
      </c>
      <c r="I240" s="22" t="str">
        <f t="shared" si="68"/>
        <v>6</v>
      </c>
      <c r="J240" s="22" t="str">
        <f t="shared" si="78"/>
        <v xml:space="preserve"> 4</v>
      </c>
      <c r="K240" s="22">
        <f t="shared" si="69"/>
        <v>76</v>
      </c>
      <c r="L240" s="22">
        <f t="shared" si="79"/>
        <v>73.75</v>
      </c>
    </row>
    <row r="241" spans="1:13" x14ac:dyDescent="0.45">
      <c r="A241" s="43">
        <v>240</v>
      </c>
      <c r="B241" t="s">
        <v>232</v>
      </c>
      <c r="C241" s="24" t="s">
        <v>662</v>
      </c>
      <c r="D241" s="24" t="s">
        <v>563</v>
      </c>
      <c r="E241" s="22">
        <f t="shared" si="64"/>
        <v>7</v>
      </c>
      <c r="F241" s="22" t="str">
        <f t="shared" si="65"/>
        <v>6</v>
      </c>
      <c r="G241" s="22" t="str">
        <f t="shared" si="66"/>
        <v xml:space="preserve"> 11</v>
      </c>
      <c r="H241" s="22">
        <f t="shared" si="67"/>
        <v>9</v>
      </c>
      <c r="I241" s="22" t="str">
        <f t="shared" si="68"/>
        <v>7</v>
      </c>
      <c r="J241" s="22" t="str">
        <f t="shared" si="78"/>
        <v xml:space="preserve"> 1.25</v>
      </c>
      <c r="K241" s="22">
        <f t="shared" si="69"/>
        <v>85.25</v>
      </c>
      <c r="L241" s="22">
        <f t="shared" si="79"/>
        <v>83</v>
      </c>
    </row>
    <row r="242" spans="1:13" x14ac:dyDescent="0.45">
      <c r="A242" s="43">
        <v>241</v>
      </c>
      <c r="B242" t="s">
        <v>233</v>
      </c>
      <c r="C242" s="22" t="str">
        <f>INDEX('Combine Anthrometric'!J:J,MATCH('Player List'!B242,'Combine Anthrometric'!A:A,0))</f>
        <v>7' 1''</v>
      </c>
      <c r="D242" s="22" t="str">
        <f>INDEX('Combine Anthrometric'!F:F,MATCH('Player List'!B242,'Combine Anthrometric'!A:A,0))</f>
        <v>6' 5.5''</v>
      </c>
      <c r="E242" s="22">
        <f t="shared" si="64"/>
        <v>8</v>
      </c>
      <c r="F242" s="22" t="str">
        <f t="shared" si="65"/>
        <v>6</v>
      </c>
      <c r="G242" s="22" t="str">
        <f t="shared" si="66"/>
        <v xml:space="preserve"> 5.5</v>
      </c>
      <c r="H242" s="22">
        <f t="shared" si="67"/>
        <v>6</v>
      </c>
      <c r="I242" s="22" t="str">
        <f t="shared" si="68"/>
        <v>7</v>
      </c>
      <c r="J242" s="22" t="str">
        <f t="shared" si="78"/>
        <v xml:space="preserve"> 1</v>
      </c>
      <c r="K242" s="22">
        <f t="shared" si="69"/>
        <v>85</v>
      </c>
      <c r="L242" s="22">
        <f t="shared" si="79"/>
        <v>77.5</v>
      </c>
    </row>
    <row r="243" spans="1:13" x14ac:dyDescent="0.45">
      <c r="A243" s="43">
        <v>242</v>
      </c>
      <c r="B243" t="s">
        <v>234</v>
      </c>
      <c r="C243" s="22" t="str">
        <f>INDEX('Combine Anthrometric'!J:J,MATCH('Player List'!B243,'Combine Anthrometric'!A:A,0))</f>
        <v>6' 7.5''</v>
      </c>
      <c r="D243" s="22" t="str">
        <f>INDEX('Combine Anthrometric'!F:F,MATCH('Player List'!B243,'Combine Anthrometric'!A:A,0))</f>
        <v>6' 2.5''</v>
      </c>
      <c r="E243" s="22">
        <f t="shared" si="64"/>
        <v>8</v>
      </c>
      <c r="F243" s="22" t="str">
        <f t="shared" si="65"/>
        <v>6</v>
      </c>
      <c r="G243" s="22" t="str">
        <f t="shared" si="66"/>
        <v xml:space="preserve"> 2.5</v>
      </c>
      <c r="H243" s="22">
        <f t="shared" si="67"/>
        <v>8</v>
      </c>
      <c r="I243" s="22" t="str">
        <f t="shared" si="68"/>
        <v>6</v>
      </c>
      <c r="J243" s="22" t="str">
        <f t="shared" si="78"/>
        <v xml:space="preserve"> 7.5</v>
      </c>
      <c r="K243" s="22">
        <f t="shared" si="69"/>
        <v>79.5</v>
      </c>
      <c r="L243" s="22">
        <f t="shared" si="79"/>
        <v>74.5</v>
      </c>
    </row>
    <row r="244" spans="1:13" s="43" customFormat="1" x14ac:dyDescent="0.45">
      <c r="A244" s="43">
        <v>243</v>
      </c>
      <c r="B244" s="43" t="s">
        <v>1728</v>
      </c>
      <c r="C244" s="27" t="s">
        <v>543</v>
      </c>
      <c r="D244" s="24" t="s">
        <v>599</v>
      </c>
      <c r="E244" s="22">
        <f t="shared" ref="E244" si="96">LEN(D244)</f>
        <v>6</v>
      </c>
      <c r="F244" s="22" t="str">
        <f t="shared" ref="F244" si="97">MID(D244,1,1)</f>
        <v>6</v>
      </c>
      <c r="G244" s="22" t="str">
        <f t="shared" ref="G244" si="98">MID(D244,3,E244-4)</f>
        <v xml:space="preserve"> 4</v>
      </c>
      <c r="H244" s="22">
        <f t="shared" ref="H244" si="99">LEN(C244)</f>
        <v>6</v>
      </c>
      <c r="I244" s="22" t="str">
        <f t="shared" ref="I244" si="100">MID(C244,1,1)</f>
        <v>6</v>
      </c>
      <c r="J244" s="22" t="str">
        <f t="shared" ref="J244" si="101">MID(C244,3,H244-4)</f>
        <v xml:space="preserve"> 3</v>
      </c>
      <c r="K244" s="22">
        <f t="shared" ref="K244" si="102">I244*12+J244</f>
        <v>75</v>
      </c>
      <c r="L244" s="22">
        <f t="shared" ref="L244" si="103">F244*12+G244</f>
        <v>76</v>
      </c>
      <c r="M244" s="43" t="s">
        <v>1730</v>
      </c>
    </row>
    <row r="245" spans="1:13" x14ac:dyDescent="0.45">
      <c r="A245" s="43">
        <v>244</v>
      </c>
      <c r="B245" t="s">
        <v>235</v>
      </c>
      <c r="C245" s="22" t="str">
        <f>INDEX('Combine Anthrometric'!J:J,MATCH('Player List'!B245,'Combine Anthrometric'!A:A,0))</f>
        <v>6' 5.5''</v>
      </c>
      <c r="D245" s="22" t="str">
        <f>INDEX('Combine Anthrometric'!F:F,MATCH('Player List'!B245,'Combine Anthrometric'!A:A,0))</f>
        <v>6' 0''</v>
      </c>
      <c r="E245" s="22">
        <f t="shared" si="64"/>
        <v>6</v>
      </c>
      <c r="F245" s="22" t="str">
        <f t="shared" si="65"/>
        <v>6</v>
      </c>
      <c r="G245" s="22" t="str">
        <f t="shared" si="66"/>
        <v xml:space="preserve"> 0</v>
      </c>
      <c r="H245" s="22">
        <f t="shared" si="67"/>
        <v>8</v>
      </c>
      <c r="I245" s="22" t="str">
        <f t="shared" si="68"/>
        <v>6</v>
      </c>
      <c r="J245" s="22" t="str">
        <f t="shared" si="78"/>
        <v xml:space="preserve"> 5.5</v>
      </c>
      <c r="K245" s="22">
        <f t="shared" si="69"/>
        <v>77.5</v>
      </c>
      <c r="L245" s="22">
        <f t="shared" si="79"/>
        <v>72</v>
      </c>
    </row>
    <row r="246" spans="1:13" x14ac:dyDescent="0.45">
      <c r="A246" s="43">
        <v>245</v>
      </c>
      <c r="B246" t="s">
        <v>236</v>
      </c>
      <c r="C246" s="24" t="s">
        <v>571</v>
      </c>
      <c r="D246" s="24" t="s">
        <v>537</v>
      </c>
      <c r="E246" s="22">
        <f t="shared" si="64"/>
        <v>6</v>
      </c>
      <c r="F246" s="22" t="str">
        <f t="shared" si="65"/>
        <v>6</v>
      </c>
      <c r="G246" s="22" t="str">
        <f t="shared" si="66"/>
        <v xml:space="preserve"> 8</v>
      </c>
      <c r="H246" s="22">
        <f t="shared" si="67"/>
        <v>7</v>
      </c>
      <c r="I246" s="22" t="str">
        <f t="shared" si="68"/>
        <v>6</v>
      </c>
      <c r="J246" s="22" t="str">
        <f t="shared" si="78"/>
        <v xml:space="preserve"> 10</v>
      </c>
      <c r="K246" s="22">
        <f t="shared" si="69"/>
        <v>82</v>
      </c>
      <c r="L246" s="22">
        <f t="shared" si="79"/>
        <v>80</v>
      </c>
    </row>
    <row r="247" spans="1:13" x14ac:dyDescent="0.45">
      <c r="A247" s="43">
        <v>246</v>
      </c>
      <c r="B247" t="s">
        <v>237</v>
      </c>
      <c r="C247" s="22" t="str">
        <f>INDEX('Combine Anthrometric'!J:J,MATCH('Player List'!B247,'Combine Anthrometric'!A:A,0))</f>
        <v>6' 10.75''</v>
      </c>
      <c r="D247" s="22" t="str">
        <f>INDEX('Combine Anthrometric'!F:F,MATCH('Player List'!B247,'Combine Anthrometric'!A:A,0))</f>
        <v>6' 7''</v>
      </c>
      <c r="E247" s="22">
        <f t="shared" si="64"/>
        <v>6</v>
      </c>
      <c r="F247" s="22" t="str">
        <f t="shared" si="65"/>
        <v>6</v>
      </c>
      <c r="G247" s="22" t="str">
        <f t="shared" si="66"/>
        <v xml:space="preserve"> 7</v>
      </c>
      <c r="H247" s="22">
        <f t="shared" si="67"/>
        <v>10</v>
      </c>
      <c r="I247" s="22" t="str">
        <f t="shared" si="68"/>
        <v>6</v>
      </c>
      <c r="J247" s="22" t="str">
        <f t="shared" si="78"/>
        <v xml:space="preserve"> 10.75</v>
      </c>
      <c r="K247" s="22">
        <f t="shared" si="69"/>
        <v>82.75</v>
      </c>
      <c r="L247" s="22">
        <f t="shared" si="79"/>
        <v>79</v>
      </c>
    </row>
    <row r="248" spans="1:13" x14ac:dyDescent="0.45">
      <c r="A248" s="43">
        <v>247</v>
      </c>
      <c r="B248" t="s">
        <v>238</v>
      </c>
      <c r="C248" s="27" t="s">
        <v>528</v>
      </c>
      <c r="D248" s="24" t="s">
        <v>543</v>
      </c>
      <c r="E248" s="22">
        <f t="shared" si="64"/>
        <v>6</v>
      </c>
      <c r="F248" s="22" t="str">
        <f t="shared" si="65"/>
        <v>6</v>
      </c>
      <c r="G248" s="22" t="str">
        <f t="shared" si="66"/>
        <v xml:space="preserve"> 3</v>
      </c>
      <c r="H248" s="22">
        <f t="shared" si="67"/>
        <v>6</v>
      </c>
      <c r="I248" s="22" t="str">
        <f t="shared" si="68"/>
        <v>7</v>
      </c>
      <c r="J248" s="22" t="str">
        <f t="shared" si="78"/>
        <v xml:space="preserve"> 0</v>
      </c>
      <c r="K248" s="22">
        <f t="shared" si="69"/>
        <v>84</v>
      </c>
      <c r="L248" s="22">
        <f t="shared" si="79"/>
        <v>75</v>
      </c>
      <c r="M248" t="s">
        <v>1609</v>
      </c>
    </row>
    <row r="249" spans="1:13" x14ac:dyDescent="0.45">
      <c r="A249" s="43">
        <v>248</v>
      </c>
      <c r="B249" t="s">
        <v>239</v>
      </c>
      <c r="C249" s="22" t="str">
        <f>INDEX('Combine Anthrometric'!J:J,MATCH('Player List'!B249,'Combine Anthrometric'!A:A,0))</f>
        <v>7' 0.25''</v>
      </c>
      <c r="D249" s="22" t="str">
        <f>INDEX('Combine Anthrometric'!F:F,MATCH('Player List'!B249,'Combine Anthrometric'!A:A,0))</f>
        <v>6' 7.25''</v>
      </c>
      <c r="E249" s="22">
        <f t="shared" si="64"/>
        <v>9</v>
      </c>
      <c r="F249" s="22" t="str">
        <f t="shared" si="65"/>
        <v>6</v>
      </c>
      <c r="G249" s="22" t="str">
        <f t="shared" si="66"/>
        <v xml:space="preserve"> 7.25</v>
      </c>
      <c r="H249" s="22">
        <f t="shared" si="67"/>
        <v>9</v>
      </c>
      <c r="I249" s="22" t="str">
        <f t="shared" si="68"/>
        <v>7</v>
      </c>
      <c r="J249" s="22" t="str">
        <f t="shared" si="78"/>
        <v xml:space="preserve"> 0.25</v>
      </c>
      <c r="K249" s="22">
        <f t="shared" si="69"/>
        <v>84.25</v>
      </c>
      <c r="L249" s="22">
        <f t="shared" si="79"/>
        <v>79.25</v>
      </c>
    </row>
    <row r="250" spans="1:13" x14ac:dyDescent="0.45">
      <c r="A250" s="43">
        <v>249</v>
      </c>
      <c r="B250" t="s">
        <v>240</v>
      </c>
      <c r="C250" s="26" t="s">
        <v>599</v>
      </c>
      <c r="D250" s="24" t="s">
        <v>611</v>
      </c>
      <c r="E250" s="22">
        <f t="shared" si="64"/>
        <v>6</v>
      </c>
      <c r="F250" s="22" t="str">
        <f t="shared" si="65"/>
        <v>6</v>
      </c>
      <c r="G250" s="22" t="str">
        <f t="shared" si="66"/>
        <v xml:space="preserve"> 1</v>
      </c>
      <c r="H250" s="22">
        <f t="shared" si="67"/>
        <v>6</v>
      </c>
      <c r="I250" s="22" t="str">
        <f t="shared" si="68"/>
        <v>6</v>
      </c>
      <c r="J250" s="22" t="str">
        <f t="shared" si="78"/>
        <v xml:space="preserve"> 4</v>
      </c>
      <c r="K250" s="22">
        <f t="shared" si="69"/>
        <v>76</v>
      </c>
      <c r="L250" s="22">
        <f t="shared" si="79"/>
        <v>73</v>
      </c>
      <c r="M250" t="s">
        <v>1616</v>
      </c>
    </row>
    <row r="251" spans="1:13" x14ac:dyDescent="0.45">
      <c r="A251" s="43">
        <v>250</v>
      </c>
      <c r="B251" t="s">
        <v>241</v>
      </c>
      <c r="C251" s="22" t="str">
        <f>INDEX('Combine Anthrometric'!J:J,MATCH('Player List'!B251,'Combine Anthrometric'!A:A,0))</f>
        <v>7' 2.5''</v>
      </c>
      <c r="D251" s="22" t="str">
        <f>INDEX('Combine Anthrometric'!F:F,MATCH('Player List'!B251,'Combine Anthrometric'!A:A,0))</f>
        <v>6' 8.5''</v>
      </c>
      <c r="E251" s="22">
        <f t="shared" si="64"/>
        <v>8</v>
      </c>
      <c r="F251" s="22" t="str">
        <f t="shared" si="65"/>
        <v>6</v>
      </c>
      <c r="G251" s="22" t="str">
        <f t="shared" si="66"/>
        <v xml:space="preserve"> 8.5</v>
      </c>
      <c r="H251" s="22">
        <f t="shared" si="67"/>
        <v>8</v>
      </c>
      <c r="I251" s="22" t="str">
        <f t="shared" si="68"/>
        <v>7</v>
      </c>
      <c r="J251" s="22" t="str">
        <f t="shared" si="78"/>
        <v xml:space="preserve"> 2.5</v>
      </c>
      <c r="K251" s="22">
        <f t="shared" si="69"/>
        <v>86.5</v>
      </c>
      <c r="L251" s="22">
        <f t="shared" si="79"/>
        <v>80.5</v>
      </c>
    </row>
    <row r="252" spans="1:13" x14ac:dyDescent="0.45">
      <c r="A252" s="43">
        <v>251</v>
      </c>
      <c r="B252" t="s">
        <v>242</v>
      </c>
      <c r="C252" s="22" t="str">
        <f>INDEX('Combine Anthrometric'!J:J,MATCH('Player List'!B252,'Combine Anthrometric'!A:A,0))</f>
        <v>7' 0''</v>
      </c>
      <c r="D252" s="22" t="str">
        <f>INDEX('Combine Anthrometric'!F:F,MATCH('Player List'!B252,'Combine Anthrometric'!A:A,0))</f>
        <v>6' 7.25''</v>
      </c>
      <c r="E252" s="22">
        <f t="shared" si="64"/>
        <v>9</v>
      </c>
      <c r="F252" s="22" t="str">
        <f t="shared" si="65"/>
        <v>6</v>
      </c>
      <c r="G252" s="22" t="str">
        <f t="shared" si="66"/>
        <v xml:space="preserve"> 7.25</v>
      </c>
      <c r="H252" s="22">
        <f t="shared" si="67"/>
        <v>6</v>
      </c>
      <c r="I252" s="22" t="str">
        <f t="shared" si="68"/>
        <v>7</v>
      </c>
      <c r="J252" s="22" t="str">
        <f t="shared" si="78"/>
        <v xml:space="preserve"> 0</v>
      </c>
      <c r="K252" s="22">
        <f t="shared" si="69"/>
        <v>84</v>
      </c>
      <c r="L252" s="22">
        <f t="shared" si="79"/>
        <v>79.25</v>
      </c>
    </row>
    <row r="253" spans="1:13" s="43" customFormat="1" x14ac:dyDescent="0.45">
      <c r="A253" s="43">
        <v>252</v>
      </c>
      <c r="B253" s="43" t="s">
        <v>1734</v>
      </c>
      <c r="C253" s="27" t="s">
        <v>557</v>
      </c>
      <c r="D253" s="24" t="s">
        <v>611</v>
      </c>
      <c r="E253" s="22">
        <f t="shared" ref="E253" si="104">LEN(D253)</f>
        <v>6</v>
      </c>
      <c r="F253" s="22" t="str">
        <f t="shared" ref="F253" si="105">MID(D253,1,1)</f>
        <v>6</v>
      </c>
      <c r="G253" s="22" t="str">
        <f t="shared" ref="G253" si="106">MID(D253,3,E253-4)</f>
        <v xml:space="preserve"> 1</v>
      </c>
      <c r="H253" s="22">
        <f t="shared" ref="H253" si="107">LEN(C253)</f>
        <v>6</v>
      </c>
      <c r="I253" s="22" t="str">
        <f t="shared" ref="I253" si="108">MID(C253,1,1)</f>
        <v>6</v>
      </c>
      <c r="J253" s="22" t="str">
        <f t="shared" ref="J253" si="109">MID(C253,3,H253-4)</f>
        <v xml:space="preserve"> 7</v>
      </c>
      <c r="K253" s="22">
        <f t="shared" ref="K253" si="110">I253*12+J253</f>
        <v>79</v>
      </c>
      <c r="L253" s="22">
        <f t="shared" ref="L253" si="111">F253*12+G253</f>
        <v>73</v>
      </c>
      <c r="M253" s="43" t="s">
        <v>1599</v>
      </c>
    </row>
    <row r="254" spans="1:13" x14ac:dyDescent="0.45">
      <c r="A254" s="43">
        <v>253</v>
      </c>
      <c r="B254" t="s">
        <v>243</v>
      </c>
      <c r="C254" s="24" t="s">
        <v>530</v>
      </c>
      <c r="D254" s="24" t="s">
        <v>629</v>
      </c>
      <c r="E254" s="22">
        <f t="shared" si="64"/>
        <v>6</v>
      </c>
      <c r="F254" s="22" t="str">
        <f t="shared" si="65"/>
        <v>6</v>
      </c>
      <c r="G254" s="22" t="str">
        <f t="shared" si="66"/>
        <v xml:space="preserve"> 9</v>
      </c>
      <c r="H254" s="22">
        <f t="shared" si="67"/>
        <v>6</v>
      </c>
      <c r="I254" s="22" t="str">
        <f t="shared" si="68"/>
        <v>7</v>
      </c>
      <c r="J254" s="22" t="str">
        <f t="shared" si="78"/>
        <v xml:space="preserve"> 1</v>
      </c>
      <c r="K254" s="22">
        <f t="shared" si="69"/>
        <v>85</v>
      </c>
      <c r="L254" s="22">
        <f t="shared" si="79"/>
        <v>81</v>
      </c>
      <c r="M254" t="s">
        <v>1633</v>
      </c>
    </row>
    <row r="255" spans="1:13" x14ac:dyDescent="0.45">
      <c r="A255" s="43">
        <v>254</v>
      </c>
      <c r="B255" t="s">
        <v>244</v>
      </c>
      <c r="C255" s="26" t="s">
        <v>530</v>
      </c>
      <c r="D255" s="24" t="s">
        <v>571</v>
      </c>
      <c r="E255" s="22">
        <f t="shared" si="64"/>
        <v>7</v>
      </c>
      <c r="F255" s="22" t="str">
        <f t="shared" si="65"/>
        <v>6</v>
      </c>
      <c r="G255" s="22" t="str">
        <f t="shared" si="66"/>
        <v xml:space="preserve"> 10</v>
      </c>
      <c r="H255" s="22">
        <f t="shared" si="67"/>
        <v>6</v>
      </c>
      <c r="I255" s="22" t="str">
        <f t="shared" si="68"/>
        <v>7</v>
      </c>
      <c r="J255" s="22" t="str">
        <f t="shared" si="78"/>
        <v xml:space="preserve"> 1</v>
      </c>
      <c r="K255" s="22">
        <f t="shared" si="69"/>
        <v>85</v>
      </c>
      <c r="L255" s="22">
        <f t="shared" si="79"/>
        <v>82</v>
      </c>
      <c r="M255" t="s">
        <v>1616</v>
      </c>
    </row>
    <row r="256" spans="1:13" x14ac:dyDescent="0.45">
      <c r="A256" s="43">
        <v>255</v>
      </c>
      <c r="B256" t="s">
        <v>245</v>
      </c>
      <c r="C256" s="22" t="str">
        <f>INDEX('Combine Anthrometric'!J:J,MATCH('Player List'!B256,'Combine Anthrometric'!A:A,0))</f>
        <v>7' 0.5''</v>
      </c>
      <c r="D256" s="22" t="str">
        <f>INDEX('Combine Anthrometric'!F:F,MATCH('Player List'!B256,'Combine Anthrometric'!A:A,0))</f>
        <v>6' 9''</v>
      </c>
      <c r="E256" s="22">
        <f t="shared" si="64"/>
        <v>6</v>
      </c>
      <c r="F256" s="22" t="str">
        <f t="shared" si="65"/>
        <v>6</v>
      </c>
      <c r="G256" s="22" t="str">
        <f t="shared" si="66"/>
        <v xml:space="preserve"> 9</v>
      </c>
      <c r="H256" s="22">
        <f t="shared" si="67"/>
        <v>8</v>
      </c>
      <c r="I256" s="22" t="str">
        <f t="shared" si="68"/>
        <v>7</v>
      </c>
      <c r="J256" s="22" t="str">
        <f t="shared" si="78"/>
        <v xml:space="preserve"> 0.5</v>
      </c>
      <c r="K256" s="22">
        <f t="shared" si="69"/>
        <v>84.5</v>
      </c>
      <c r="L256" s="22">
        <f t="shared" si="79"/>
        <v>81</v>
      </c>
    </row>
    <row r="257" spans="1:13" x14ac:dyDescent="0.45">
      <c r="A257" s="43">
        <v>256</v>
      </c>
      <c r="B257" t="s">
        <v>246</v>
      </c>
      <c r="C257" s="22" t="str">
        <f>INDEX('Combine Anthrometric'!J:J,MATCH('Player List'!B257,'Combine Anthrometric'!A:A,0))</f>
        <v>7' 2''</v>
      </c>
      <c r="D257" s="22" t="str">
        <f>INDEX('Combine Anthrometric'!F:F,MATCH('Player List'!B257,'Combine Anthrometric'!A:A,0))</f>
        <v>6' 11''</v>
      </c>
      <c r="E257" s="22">
        <f t="shared" si="64"/>
        <v>7</v>
      </c>
      <c r="F257" s="22" t="str">
        <f t="shared" si="65"/>
        <v>6</v>
      </c>
      <c r="G257" s="22" t="str">
        <f t="shared" si="66"/>
        <v xml:space="preserve"> 11</v>
      </c>
      <c r="H257" s="22">
        <f t="shared" si="67"/>
        <v>6</v>
      </c>
      <c r="I257" s="22" t="str">
        <f t="shared" si="68"/>
        <v>7</v>
      </c>
      <c r="J257" s="22" t="str">
        <f t="shared" si="78"/>
        <v xml:space="preserve"> 2</v>
      </c>
      <c r="K257" s="22">
        <f t="shared" si="69"/>
        <v>86</v>
      </c>
      <c r="L257" s="22">
        <f t="shared" si="79"/>
        <v>83</v>
      </c>
    </row>
    <row r="258" spans="1:13" x14ac:dyDescent="0.45">
      <c r="A258" s="43">
        <v>257</v>
      </c>
      <c r="B258" t="s">
        <v>247</v>
      </c>
      <c r="C258" s="22" t="str">
        <f>INDEX('Combine Anthrometric'!J:J,MATCH('Player List'!B258,'Combine Anthrometric'!A:A,0))</f>
        <v>7' 0.75''</v>
      </c>
      <c r="D258" s="22" t="str">
        <f>INDEX('Combine Anthrometric'!F:F,MATCH('Player List'!B258,'Combine Anthrometric'!A:A,0))</f>
        <v>6' 7''</v>
      </c>
      <c r="E258" s="22">
        <f t="shared" si="64"/>
        <v>6</v>
      </c>
      <c r="F258" s="22" t="str">
        <f t="shared" si="65"/>
        <v>6</v>
      </c>
      <c r="G258" s="22" t="str">
        <f t="shared" si="66"/>
        <v xml:space="preserve"> 7</v>
      </c>
      <c r="H258" s="22">
        <f t="shared" si="67"/>
        <v>9</v>
      </c>
      <c r="I258" s="22" t="str">
        <f t="shared" si="68"/>
        <v>7</v>
      </c>
      <c r="J258" s="22" t="str">
        <f t="shared" si="78"/>
        <v xml:space="preserve"> 0.75</v>
      </c>
      <c r="K258" s="22">
        <f t="shared" si="69"/>
        <v>84.75</v>
      </c>
      <c r="L258" s="22">
        <f t="shared" si="79"/>
        <v>79</v>
      </c>
    </row>
    <row r="259" spans="1:13" x14ac:dyDescent="0.45">
      <c r="A259" s="43">
        <v>258</v>
      </c>
      <c r="B259" t="s">
        <v>248</v>
      </c>
      <c r="C259" s="22" t="str">
        <f>INDEX('Combine Anthrometric'!J:J,MATCH('Player List'!B259,'Combine Anthrometric'!A:A,0))</f>
        <v>6' 9''</v>
      </c>
      <c r="D259" s="22" t="str">
        <f>INDEX('Combine Anthrometric'!F:F,MATCH('Player List'!B259,'Combine Anthrometric'!A:A,0))</f>
        <v>6' 6.75''</v>
      </c>
      <c r="E259" s="22">
        <f t="shared" si="64"/>
        <v>9</v>
      </c>
      <c r="F259" s="22" t="str">
        <f t="shared" si="65"/>
        <v>6</v>
      </c>
      <c r="G259" s="22" t="str">
        <f t="shared" si="66"/>
        <v xml:space="preserve"> 6.75</v>
      </c>
      <c r="H259" s="22">
        <f t="shared" si="67"/>
        <v>6</v>
      </c>
      <c r="I259" s="22" t="str">
        <f t="shared" si="68"/>
        <v>6</v>
      </c>
      <c r="J259" s="22" t="str">
        <f t="shared" si="78"/>
        <v xml:space="preserve"> 9</v>
      </c>
      <c r="K259" s="22">
        <f t="shared" si="69"/>
        <v>81</v>
      </c>
      <c r="L259" s="22">
        <f t="shared" si="79"/>
        <v>78.75</v>
      </c>
    </row>
    <row r="260" spans="1:13" s="43" customFormat="1" x14ac:dyDescent="0.45">
      <c r="A260" s="43">
        <v>259</v>
      </c>
      <c r="B260" s="43" t="s">
        <v>1733</v>
      </c>
      <c r="C260" s="26" t="s">
        <v>563</v>
      </c>
      <c r="D260" s="24" t="s">
        <v>557</v>
      </c>
      <c r="E260" s="22">
        <f t="shared" ref="E260" si="112">LEN(D260)</f>
        <v>6</v>
      </c>
      <c r="F260" s="22" t="str">
        <f t="shared" ref="F260" si="113">MID(D260,1,1)</f>
        <v>6</v>
      </c>
      <c r="G260" s="22" t="str">
        <f t="shared" ref="G260" si="114">MID(D260,3,E260-4)</f>
        <v xml:space="preserve"> 7</v>
      </c>
      <c r="H260" s="22">
        <f t="shared" ref="H260" si="115">LEN(C260)</f>
        <v>7</v>
      </c>
      <c r="I260" s="22" t="str">
        <f t="shared" ref="I260" si="116">MID(C260,1,1)</f>
        <v>6</v>
      </c>
      <c r="J260" s="22" t="str">
        <f t="shared" ref="J260" si="117">MID(C260,3,H260-4)</f>
        <v xml:space="preserve"> 11</v>
      </c>
      <c r="K260" s="22">
        <f t="shared" ref="K260" si="118">I260*12+J260</f>
        <v>83</v>
      </c>
      <c r="L260" s="22">
        <f t="shared" ref="L260" si="119">F260*12+G260</f>
        <v>79</v>
      </c>
      <c r="M260" s="43" t="s">
        <v>1616</v>
      </c>
    </row>
    <row r="261" spans="1:13" x14ac:dyDescent="0.45">
      <c r="A261" s="43">
        <v>260</v>
      </c>
      <c r="B261" t="s">
        <v>249</v>
      </c>
      <c r="C261" s="22" t="str">
        <f>INDEX('Combine Anthrometric'!J:J,MATCH('Player List'!B261,'Combine Anthrometric'!A:A,0))</f>
        <v>6' 11.5''</v>
      </c>
      <c r="D261" s="22" t="str">
        <f>INDEX('Combine Anthrometric'!F:F,MATCH('Player List'!B261,'Combine Anthrometric'!A:A,0))</f>
        <v>6' 5''</v>
      </c>
      <c r="E261" s="22">
        <f t="shared" si="64"/>
        <v>6</v>
      </c>
      <c r="F261" s="22" t="str">
        <f t="shared" si="65"/>
        <v>6</v>
      </c>
      <c r="G261" s="22" t="str">
        <f t="shared" si="66"/>
        <v xml:space="preserve"> 5</v>
      </c>
      <c r="H261" s="22">
        <f t="shared" si="67"/>
        <v>9</v>
      </c>
      <c r="I261" s="22" t="str">
        <f t="shared" si="68"/>
        <v>6</v>
      </c>
      <c r="J261" s="22" t="str">
        <f t="shared" si="78"/>
        <v xml:space="preserve"> 11.5</v>
      </c>
      <c r="K261" s="22">
        <f t="shared" si="69"/>
        <v>83.5</v>
      </c>
      <c r="L261" s="22">
        <f t="shared" si="79"/>
        <v>77</v>
      </c>
    </row>
    <row r="262" spans="1:13" x14ac:dyDescent="0.45">
      <c r="A262" s="43">
        <v>261</v>
      </c>
      <c r="B262" t="s">
        <v>250</v>
      </c>
      <c r="C262" s="27" t="s">
        <v>608</v>
      </c>
      <c r="D262" s="24" t="s">
        <v>599</v>
      </c>
      <c r="E262" s="22">
        <f t="shared" si="64"/>
        <v>6</v>
      </c>
      <c r="F262" s="22" t="str">
        <f t="shared" si="65"/>
        <v>6</v>
      </c>
      <c r="G262" s="22" t="str">
        <f t="shared" si="66"/>
        <v xml:space="preserve"> 4</v>
      </c>
      <c r="H262" s="22">
        <f t="shared" si="67"/>
        <v>6</v>
      </c>
      <c r="I262" s="22" t="str">
        <f t="shared" si="68"/>
        <v>6</v>
      </c>
      <c r="J262" s="22" t="str">
        <f t="shared" si="78"/>
        <v xml:space="preserve"> 6</v>
      </c>
      <c r="K262" s="22">
        <f t="shared" si="69"/>
        <v>78</v>
      </c>
      <c r="L262" s="22">
        <f t="shared" si="79"/>
        <v>76</v>
      </c>
      <c r="M262" t="s">
        <v>1634</v>
      </c>
    </row>
    <row r="263" spans="1:13" x14ac:dyDescent="0.45">
      <c r="A263" s="43">
        <v>262</v>
      </c>
      <c r="B263" t="s">
        <v>251</v>
      </c>
      <c r="C263" s="22" t="str">
        <f>INDEX('Combine Anthrometric'!J:J,MATCH('Player List'!B263,'Combine Anthrometric'!A:A,0))</f>
        <v>7' 1''</v>
      </c>
      <c r="D263" s="22" t="str">
        <f>INDEX('Combine Anthrometric'!F:F,MATCH('Player List'!B263,'Combine Anthrometric'!A:A,0))</f>
        <v>6' 6.25''</v>
      </c>
      <c r="E263" s="22">
        <f t="shared" si="64"/>
        <v>9</v>
      </c>
      <c r="F263" s="22" t="str">
        <f t="shared" si="65"/>
        <v>6</v>
      </c>
      <c r="G263" s="22" t="str">
        <f t="shared" si="66"/>
        <v xml:space="preserve"> 6.25</v>
      </c>
      <c r="H263" s="22">
        <f t="shared" si="67"/>
        <v>6</v>
      </c>
      <c r="I263" s="22" t="str">
        <f t="shared" si="68"/>
        <v>7</v>
      </c>
      <c r="J263" s="22" t="str">
        <f t="shared" si="78"/>
        <v xml:space="preserve"> 1</v>
      </c>
      <c r="K263" s="22">
        <f t="shared" si="69"/>
        <v>85</v>
      </c>
      <c r="L263" s="22">
        <f t="shared" si="79"/>
        <v>78.25</v>
      </c>
    </row>
    <row r="264" spans="1:13" x14ac:dyDescent="0.45">
      <c r="A264" s="43">
        <v>263</v>
      </c>
      <c r="B264" t="s">
        <v>252</v>
      </c>
      <c r="C264" s="24" t="s">
        <v>615</v>
      </c>
      <c r="D264" s="24" t="s">
        <v>563</v>
      </c>
      <c r="E264" s="22">
        <f t="shared" si="64"/>
        <v>7</v>
      </c>
      <c r="F264" s="22" t="str">
        <f t="shared" si="65"/>
        <v>6</v>
      </c>
      <c r="G264" s="22" t="str">
        <f t="shared" si="66"/>
        <v xml:space="preserve"> 11</v>
      </c>
      <c r="H264" s="22">
        <f t="shared" si="67"/>
        <v>6</v>
      </c>
      <c r="I264" s="22" t="str">
        <f t="shared" si="68"/>
        <v>7</v>
      </c>
      <c r="J264" s="22" t="str">
        <f t="shared" si="78"/>
        <v xml:space="preserve"> 3</v>
      </c>
      <c r="K264" s="22">
        <f t="shared" si="69"/>
        <v>87</v>
      </c>
      <c r="L264" s="22">
        <f t="shared" si="79"/>
        <v>83</v>
      </c>
    </row>
    <row r="265" spans="1:13" x14ac:dyDescent="0.45">
      <c r="A265" s="43">
        <v>264</v>
      </c>
      <c r="B265" t="s">
        <v>253</v>
      </c>
      <c r="C265" s="22" t="str">
        <f>INDEX('Combine Anthrometric'!J:J,MATCH('Player List'!B265,'Combine Anthrometric'!A:A,0))</f>
        <v>7' 3.75''</v>
      </c>
      <c r="D265" s="22" t="str">
        <f>INDEX('Combine Anthrometric'!F:F,MATCH('Player List'!B265,'Combine Anthrometric'!A:A,0))</f>
        <v>6' 10.25''</v>
      </c>
      <c r="E265" s="22">
        <f t="shared" si="64"/>
        <v>10</v>
      </c>
      <c r="F265" s="22" t="str">
        <f t="shared" si="65"/>
        <v>6</v>
      </c>
      <c r="G265" s="22" t="str">
        <f t="shared" si="66"/>
        <v xml:space="preserve"> 10.25</v>
      </c>
      <c r="H265" s="22">
        <f t="shared" si="67"/>
        <v>9</v>
      </c>
      <c r="I265" s="22" t="str">
        <f t="shared" si="68"/>
        <v>7</v>
      </c>
      <c r="J265" s="22" t="str">
        <f t="shared" si="78"/>
        <v xml:space="preserve"> 3.75</v>
      </c>
      <c r="K265" s="22">
        <f t="shared" si="69"/>
        <v>87.75</v>
      </c>
      <c r="L265" s="22">
        <f t="shared" si="79"/>
        <v>82.25</v>
      </c>
    </row>
    <row r="266" spans="1:13" x14ac:dyDescent="0.45">
      <c r="A266" s="43">
        <v>265</v>
      </c>
      <c r="B266" t="s">
        <v>254</v>
      </c>
      <c r="C266" s="24" t="s">
        <v>563</v>
      </c>
      <c r="D266" s="24" t="s">
        <v>608</v>
      </c>
      <c r="E266" s="22">
        <f t="shared" si="64"/>
        <v>6</v>
      </c>
      <c r="F266" s="22" t="str">
        <f t="shared" si="65"/>
        <v>6</v>
      </c>
      <c r="G266" s="22" t="str">
        <f t="shared" si="66"/>
        <v xml:space="preserve"> 6</v>
      </c>
      <c r="H266" s="22">
        <f t="shared" si="67"/>
        <v>7</v>
      </c>
      <c r="I266" s="22" t="str">
        <f t="shared" si="68"/>
        <v>6</v>
      </c>
      <c r="J266" s="22" t="str">
        <f t="shared" si="78"/>
        <v xml:space="preserve"> 11</v>
      </c>
      <c r="K266" s="22">
        <f t="shared" si="69"/>
        <v>83</v>
      </c>
      <c r="L266" s="22">
        <f t="shared" si="79"/>
        <v>78</v>
      </c>
    </row>
    <row r="267" spans="1:13" x14ac:dyDescent="0.45">
      <c r="A267" s="43">
        <v>266</v>
      </c>
      <c r="B267" t="s">
        <v>255</v>
      </c>
      <c r="C267" s="24" t="s">
        <v>563</v>
      </c>
      <c r="D267" s="24" t="s">
        <v>557</v>
      </c>
      <c r="E267" s="22">
        <f t="shared" si="64"/>
        <v>6</v>
      </c>
      <c r="F267" s="22" t="str">
        <f t="shared" si="65"/>
        <v>6</v>
      </c>
      <c r="G267" s="22" t="str">
        <f t="shared" si="66"/>
        <v xml:space="preserve"> 7</v>
      </c>
      <c r="H267" s="22">
        <f t="shared" si="67"/>
        <v>7</v>
      </c>
      <c r="I267" s="22" t="str">
        <f t="shared" si="68"/>
        <v>6</v>
      </c>
      <c r="J267" s="22" t="str">
        <f t="shared" si="78"/>
        <v xml:space="preserve"> 11</v>
      </c>
      <c r="K267" s="22">
        <f t="shared" si="69"/>
        <v>83</v>
      </c>
      <c r="L267" s="22">
        <f t="shared" si="79"/>
        <v>79</v>
      </c>
    </row>
    <row r="268" spans="1:13" x14ac:dyDescent="0.45">
      <c r="A268" s="43">
        <v>267</v>
      </c>
      <c r="B268" t="s">
        <v>256</v>
      </c>
      <c r="C268" s="22" t="str">
        <f>INDEX('Combine Anthrometric'!J:J,MATCH('Player List'!B268,'Combine Anthrometric'!A:A,0))</f>
        <v>6' 5''</v>
      </c>
      <c r="D268" s="22" t="str">
        <f>INDEX('Combine Anthrometric'!F:F,MATCH('Player List'!B268,'Combine Anthrometric'!A:A,0))</f>
        <v>6' 0.5''</v>
      </c>
      <c r="E268" s="22">
        <f t="shared" si="64"/>
        <v>8</v>
      </c>
      <c r="F268" s="22" t="str">
        <f t="shared" si="65"/>
        <v>6</v>
      </c>
      <c r="G268" s="22" t="str">
        <f t="shared" si="66"/>
        <v xml:space="preserve"> 0.5</v>
      </c>
      <c r="H268" s="22">
        <f t="shared" si="67"/>
        <v>6</v>
      </c>
      <c r="I268" s="22" t="str">
        <f t="shared" si="68"/>
        <v>6</v>
      </c>
      <c r="J268" s="22" t="str">
        <f t="shared" si="78"/>
        <v xml:space="preserve"> 5</v>
      </c>
      <c r="K268" s="22">
        <f t="shared" si="69"/>
        <v>77</v>
      </c>
      <c r="L268" s="22">
        <f t="shared" si="79"/>
        <v>72.5</v>
      </c>
    </row>
    <row r="269" spans="1:13" x14ac:dyDescent="0.45">
      <c r="A269" s="43">
        <v>268</v>
      </c>
      <c r="B269" t="s">
        <v>257</v>
      </c>
      <c r="C269" s="22" t="str">
        <f>INDEX('Combine Anthrometric'!J:J,MATCH('Player List'!B269,'Combine Anthrometric'!A:A,0))</f>
        <v>7' 6''</v>
      </c>
      <c r="D269" s="22" t="str">
        <f>INDEX('Combine Anthrometric'!F:F,MATCH('Player List'!B269,'Combine Anthrometric'!A:A,0))</f>
        <v>6' 9.75''</v>
      </c>
      <c r="E269" s="22">
        <f t="shared" si="64"/>
        <v>9</v>
      </c>
      <c r="F269" s="22" t="str">
        <f t="shared" si="65"/>
        <v>6</v>
      </c>
      <c r="G269" s="22" t="str">
        <f t="shared" si="66"/>
        <v xml:space="preserve"> 9.75</v>
      </c>
      <c r="H269" s="22">
        <f t="shared" si="67"/>
        <v>6</v>
      </c>
      <c r="I269" s="22" t="str">
        <f t="shared" si="68"/>
        <v>7</v>
      </c>
      <c r="J269" s="22" t="str">
        <f t="shared" si="78"/>
        <v xml:space="preserve"> 6</v>
      </c>
      <c r="K269" s="22">
        <f t="shared" si="69"/>
        <v>90</v>
      </c>
      <c r="L269" s="22">
        <f t="shared" si="79"/>
        <v>81.75</v>
      </c>
    </row>
    <row r="270" spans="1:13" x14ac:dyDescent="0.45">
      <c r="A270" s="43">
        <v>269</v>
      </c>
      <c r="B270" t="s">
        <v>258</v>
      </c>
      <c r="C270" s="22" t="str">
        <f>INDEX('Combine Anthrometric'!J:J,MATCH('Player List'!B270,'Combine Anthrometric'!A:A,0))</f>
        <v>6' 5.5''</v>
      </c>
      <c r="D270" s="22" t="str">
        <f>INDEX('Combine Anthrometric'!F:F,MATCH('Player List'!B270,'Combine Anthrometric'!A:A,0))</f>
        <v>6' 2''</v>
      </c>
      <c r="E270" s="22">
        <f t="shared" ref="E270:E334" si="120">LEN(D270)</f>
        <v>6</v>
      </c>
      <c r="F270" s="22" t="str">
        <f t="shared" ref="F270:F334" si="121">MID(D270,1,1)</f>
        <v>6</v>
      </c>
      <c r="G270" s="22" t="str">
        <f t="shared" ref="G270:G334" si="122">MID(D270,3,E270-4)</f>
        <v xml:space="preserve"> 2</v>
      </c>
      <c r="H270" s="22">
        <f t="shared" ref="H270:H334" si="123">LEN(C270)</f>
        <v>8</v>
      </c>
      <c r="I270" s="22" t="str">
        <f t="shared" ref="I270:I334" si="124">MID(C270,1,1)</f>
        <v>6</v>
      </c>
      <c r="J270" s="22" t="str">
        <f t="shared" si="78"/>
        <v xml:space="preserve"> 5.5</v>
      </c>
      <c r="K270" s="22">
        <f t="shared" ref="K270:K334" si="125">I270*12+J270</f>
        <v>77.5</v>
      </c>
      <c r="L270" s="22">
        <f t="shared" si="79"/>
        <v>74</v>
      </c>
    </row>
    <row r="271" spans="1:13" x14ac:dyDescent="0.45">
      <c r="A271" s="43">
        <v>270</v>
      </c>
      <c r="B271" t="s">
        <v>259</v>
      </c>
      <c r="C271" s="22" t="str">
        <f>INDEX('Combine Anthrometric'!J:J,MATCH('Player List'!B271,'Combine Anthrometric'!A:A,0))</f>
        <v>6' 11''</v>
      </c>
      <c r="D271" s="22" t="str">
        <f>INDEX('Combine Anthrometric'!F:F,MATCH('Player List'!B271,'Combine Anthrometric'!A:A,0))</f>
        <v>6' 11.75''</v>
      </c>
      <c r="E271" s="22">
        <f t="shared" si="120"/>
        <v>10</v>
      </c>
      <c r="F271" s="22" t="str">
        <f t="shared" si="121"/>
        <v>6</v>
      </c>
      <c r="G271" s="22" t="str">
        <f t="shared" si="122"/>
        <v xml:space="preserve"> 11.75</v>
      </c>
      <c r="H271" s="22">
        <f t="shared" si="123"/>
        <v>7</v>
      </c>
      <c r="I271" s="22" t="str">
        <f t="shared" si="124"/>
        <v>6</v>
      </c>
      <c r="J271" s="22" t="str">
        <f t="shared" si="78"/>
        <v xml:space="preserve"> 11</v>
      </c>
      <c r="K271" s="22">
        <f t="shared" si="125"/>
        <v>83</v>
      </c>
      <c r="L271" s="22">
        <f t="shared" si="79"/>
        <v>83.75</v>
      </c>
    </row>
    <row r="272" spans="1:13" x14ac:dyDescent="0.45">
      <c r="A272" s="43">
        <v>271</v>
      </c>
      <c r="B272" t="s">
        <v>260</v>
      </c>
      <c r="C272" s="22" t="str">
        <f>INDEX('Combine Anthrometric'!J:J,MATCH('Player List'!B272,'Combine Anthrometric'!A:A,0))</f>
        <v>7' 1.5''</v>
      </c>
      <c r="D272" s="22" t="str">
        <f>INDEX('Combine Anthrometric'!F:F,MATCH('Player List'!B272,'Combine Anthrometric'!A:A,0))</f>
        <v>6' 9.75''</v>
      </c>
      <c r="E272" s="22">
        <f t="shared" si="120"/>
        <v>9</v>
      </c>
      <c r="F272" s="22" t="str">
        <f t="shared" si="121"/>
        <v>6</v>
      </c>
      <c r="G272" s="22" t="str">
        <f t="shared" si="122"/>
        <v xml:space="preserve"> 9.75</v>
      </c>
      <c r="H272" s="22">
        <f t="shared" si="123"/>
        <v>8</v>
      </c>
      <c r="I272" s="22" t="str">
        <f t="shared" si="124"/>
        <v>7</v>
      </c>
      <c r="J272" s="22" t="str">
        <f t="shared" ref="J272:J336" si="126">MID(C272,3,H272-4)</f>
        <v xml:space="preserve"> 1.5</v>
      </c>
      <c r="K272" s="22">
        <f t="shared" si="125"/>
        <v>85.5</v>
      </c>
      <c r="L272" s="22">
        <f t="shared" ref="L272:L336" si="127">F272*12+G272</f>
        <v>81.75</v>
      </c>
    </row>
    <row r="273" spans="1:13" x14ac:dyDescent="0.45">
      <c r="A273" s="43">
        <v>272</v>
      </c>
      <c r="B273" t="s">
        <v>261</v>
      </c>
      <c r="C273" s="22" t="str">
        <f>INDEX('Combine Anthrometric'!J:J,MATCH('Player List'!B273,'Combine Anthrometric'!A:A,0))</f>
        <v>6' 5.25''</v>
      </c>
      <c r="D273" s="22" t="str">
        <f>INDEX('Combine Anthrometric'!F:F,MATCH('Player List'!B273,'Combine Anthrometric'!A:A,0))</f>
        <v>6' 4.5''</v>
      </c>
      <c r="E273" s="22">
        <f t="shared" si="120"/>
        <v>8</v>
      </c>
      <c r="F273" s="22" t="str">
        <f t="shared" si="121"/>
        <v>6</v>
      </c>
      <c r="G273" s="22" t="str">
        <f t="shared" si="122"/>
        <v xml:space="preserve"> 4.5</v>
      </c>
      <c r="H273" s="22">
        <f t="shared" si="123"/>
        <v>9</v>
      </c>
      <c r="I273" s="22" t="str">
        <f t="shared" si="124"/>
        <v>6</v>
      </c>
      <c r="J273" s="22" t="str">
        <f t="shared" si="126"/>
        <v xml:space="preserve"> 5.25</v>
      </c>
      <c r="K273" s="22">
        <f t="shared" si="125"/>
        <v>77.25</v>
      </c>
      <c r="L273" s="22">
        <f t="shared" si="127"/>
        <v>76.5</v>
      </c>
    </row>
    <row r="274" spans="1:13" x14ac:dyDescent="0.45">
      <c r="A274" s="43">
        <v>273</v>
      </c>
      <c r="B274" t="s">
        <v>262</v>
      </c>
      <c r="C274" s="22" t="str">
        <f>INDEX('Combine Anthrometric'!J:J,MATCH('Player List'!B274,'Combine Anthrometric'!A:A,0))</f>
        <v>7' 0''</v>
      </c>
      <c r="D274" s="22" t="str">
        <f>INDEX('Combine Anthrometric'!F:F,MATCH('Player List'!B274,'Combine Anthrometric'!A:A,0))</f>
        <v>6' 5.75''</v>
      </c>
      <c r="E274" s="22">
        <f t="shared" si="120"/>
        <v>9</v>
      </c>
      <c r="F274" s="22" t="str">
        <f t="shared" si="121"/>
        <v>6</v>
      </c>
      <c r="G274" s="22" t="str">
        <f t="shared" si="122"/>
        <v xml:space="preserve"> 5.75</v>
      </c>
      <c r="H274" s="22">
        <f t="shared" si="123"/>
        <v>6</v>
      </c>
      <c r="I274" s="22" t="str">
        <f t="shared" si="124"/>
        <v>7</v>
      </c>
      <c r="J274" s="22" t="str">
        <f t="shared" si="126"/>
        <v xml:space="preserve"> 0</v>
      </c>
      <c r="K274" s="22">
        <f t="shared" si="125"/>
        <v>84</v>
      </c>
      <c r="L274" s="22">
        <f t="shared" si="127"/>
        <v>77.75</v>
      </c>
    </row>
    <row r="275" spans="1:13" x14ac:dyDescent="0.45">
      <c r="A275" s="43">
        <v>274</v>
      </c>
      <c r="B275" t="s">
        <v>263</v>
      </c>
      <c r="C275" s="22" t="str">
        <f>INDEX('Combine Anthrometric'!J:J,MATCH('Player List'!B275,'Combine Anthrometric'!A:A,0))</f>
        <v>6' 7''</v>
      </c>
      <c r="D275" s="22" t="str">
        <f>INDEX('Combine Anthrometric'!F:F,MATCH('Player List'!B275,'Combine Anthrometric'!A:A,0))</f>
        <v>6' 2.5''</v>
      </c>
      <c r="E275" s="22">
        <f t="shared" si="120"/>
        <v>8</v>
      </c>
      <c r="F275" s="22" t="str">
        <f t="shared" si="121"/>
        <v>6</v>
      </c>
      <c r="G275" s="22" t="str">
        <f t="shared" si="122"/>
        <v xml:space="preserve"> 2.5</v>
      </c>
      <c r="H275" s="22">
        <f t="shared" si="123"/>
        <v>6</v>
      </c>
      <c r="I275" s="22" t="str">
        <f t="shared" si="124"/>
        <v>6</v>
      </c>
      <c r="J275" s="22" t="str">
        <f t="shared" si="126"/>
        <v xml:space="preserve"> 7</v>
      </c>
      <c r="K275" s="22">
        <f t="shared" si="125"/>
        <v>79</v>
      </c>
      <c r="L275" s="22">
        <f t="shared" si="127"/>
        <v>74.5</v>
      </c>
    </row>
    <row r="276" spans="1:13" x14ac:dyDescent="0.45">
      <c r="A276" s="43">
        <v>275</v>
      </c>
      <c r="B276" t="s">
        <v>264</v>
      </c>
      <c r="C276" s="24" t="s">
        <v>549</v>
      </c>
      <c r="D276" s="24" t="s">
        <v>571</v>
      </c>
      <c r="E276" s="22">
        <f t="shared" si="120"/>
        <v>7</v>
      </c>
      <c r="F276" s="22" t="str">
        <f t="shared" si="121"/>
        <v>6</v>
      </c>
      <c r="G276" s="22" t="str">
        <f t="shared" si="122"/>
        <v xml:space="preserve"> 10</v>
      </c>
      <c r="H276" s="22">
        <f t="shared" si="123"/>
        <v>10</v>
      </c>
      <c r="I276" s="22" t="str">
        <f t="shared" si="124"/>
        <v>6</v>
      </c>
      <c r="J276" s="22" t="str">
        <f t="shared" si="126"/>
        <v xml:space="preserve"> 10.75</v>
      </c>
      <c r="K276" s="22">
        <f t="shared" si="125"/>
        <v>82.75</v>
      </c>
      <c r="L276" s="22">
        <f t="shared" si="127"/>
        <v>82</v>
      </c>
    </row>
    <row r="277" spans="1:13" x14ac:dyDescent="0.45">
      <c r="A277" s="43">
        <v>276</v>
      </c>
      <c r="B277" t="s">
        <v>265</v>
      </c>
      <c r="C277" s="27" t="s">
        <v>557</v>
      </c>
      <c r="D277" s="24" t="s">
        <v>557</v>
      </c>
      <c r="E277" s="22">
        <f t="shared" si="120"/>
        <v>6</v>
      </c>
      <c r="F277" s="22" t="str">
        <f t="shared" si="121"/>
        <v>6</v>
      </c>
      <c r="G277" s="22" t="str">
        <f t="shared" si="122"/>
        <v xml:space="preserve"> 7</v>
      </c>
      <c r="H277" s="22">
        <f t="shared" si="123"/>
        <v>6</v>
      </c>
      <c r="I277" s="22" t="str">
        <f t="shared" si="124"/>
        <v>6</v>
      </c>
      <c r="J277" s="22" t="str">
        <f t="shared" si="126"/>
        <v xml:space="preserve"> 7</v>
      </c>
      <c r="K277" s="22">
        <f t="shared" si="125"/>
        <v>79</v>
      </c>
      <c r="L277" s="22">
        <f t="shared" si="127"/>
        <v>79</v>
      </c>
      <c r="M277" t="s">
        <v>1635</v>
      </c>
    </row>
    <row r="278" spans="1:13" x14ac:dyDescent="0.45">
      <c r="A278" s="43">
        <v>277</v>
      </c>
      <c r="B278" t="s">
        <v>266</v>
      </c>
      <c r="C278" s="27" t="s">
        <v>621</v>
      </c>
      <c r="D278" s="24" t="s">
        <v>528</v>
      </c>
      <c r="E278" s="22">
        <f t="shared" si="120"/>
        <v>6</v>
      </c>
      <c r="F278" s="22" t="str">
        <f t="shared" si="121"/>
        <v>7</v>
      </c>
      <c r="G278" s="22" t="str">
        <f t="shared" si="122"/>
        <v xml:space="preserve"> 0</v>
      </c>
      <c r="H278" s="22">
        <f t="shared" si="123"/>
        <v>6</v>
      </c>
      <c r="I278" s="22" t="str">
        <f t="shared" si="124"/>
        <v>7</v>
      </c>
      <c r="J278" s="22" t="str">
        <f t="shared" si="126"/>
        <v xml:space="preserve"> 2</v>
      </c>
      <c r="K278" s="22">
        <f t="shared" si="125"/>
        <v>86</v>
      </c>
      <c r="L278" s="22">
        <f t="shared" si="127"/>
        <v>84</v>
      </c>
      <c r="M278" t="s">
        <v>1636</v>
      </c>
    </row>
    <row r="279" spans="1:13" x14ac:dyDescent="0.45">
      <c r="A279" s="43">
        <v>278</v>
      </c>
      <c r="B279" t="s">
        <v>267</v>
      </c>
      <c r="C279" s="22" t="str">
        <f>INDEX('Combine Anthrometric'!J:J,MATCH('Player List'!B279,'Combine Anthrometric'!A:A,0))</f>
        <v>6' 9.5''</v>
      </c>
      <c r="D279" s="22" t="str">
        <f>INDEX('Combine Anthrometric'!F:F,MATCH('Player List'!B279,'Combine Anthrometric'!A:A,0))</f>
        <v>6' 6.25''</v>
      </c>
      <c r="E279" s="22">
        <f t="shared" si="120"/>
        <v>9</v>
      </c>
      <c r="F279" s="22" t="str">
        <f t="shared" si="121"/>
        <v>6</v>
      </c>
      <c r="G279" s="22" t="str">
        <f t="shared" si="122"/>
        <v xml:space="preserve"> 6.25</v>
      </c>
      <c r="H279" s="22">
        <f t="shared" si="123"/>
        <v>8</v>
      </c>
      <c r="I279" s="22" t="str">
        <f t="shared" si="124"/>
        <v>6</v>
      </c>
      <c r="J279" s="22" t="str">
        <f t="shared" si="126"/>
        <v xml:space="preserve"> 9.5</v>
      </c>
      <c r="K279" s="22">
        <f t="shared" si="125"/>
        <v>81.5</v>
      </c>
      <c r="L279" s="22">
        <f t="shared" si="127"/>
        <v>78.25</v>
      </c>
    </row>
    <row r="280" spans="1:13" x14ac:dyDescent="0.45">
      <c r="A280" s="43">
        <v>279</v>
      </c>
      <c r="B280" t="s">
        <v>268</v>
      </c>
      <c r="C280" s="27" t="s">
        <v>624</v>
      </c>
      <c r="D280" s="24" t="s">
        <v>530</v>
      </c>
      <c r="E280" s="22">
        <f t="shared" si="120"/>
        <v>6</v>
      </c>
      <c r="F280" s="22" t="str">
        <f t="shared" si="121"/>
        <v>7</v>
      </c>
      <c r="G280" s="22" t="str">
        <f t="shared" si="122"/>
        <v xml:space="preserve"> 1</v>
      </c>
      <c r="H280" s="22">
        <f t="shared" si="123"/>
        <v>6</v>
      </c>
      <c r="I280" s="22" t="str">
        <f t="shared" si="124"/>
        <v>7</v>
      </c>
      <c r="J280" s="22" t="str">
        <f t="shared" si="126"/>
        <v xml:space="preserve"> 4</v>
      </c>
      <c r="K280" s="22">
        <f t="shared" si="125"/>
        <v>88</v>
      </c>
      <c r="L280" s="22">
        <f t="shared" si="127"/>
        <v>85</v>
      </c>
      <c r="M280" t="s">
        <v>1609</v>
      </c>
    </row>
    <row r="281" spans="1:13" x14ac:dyDescent="0.45">
      <c r="A281" s="43">
        <v>280</v>
      </c>
      <c r="B281" t="s">
        <v>269</v>
      </c>
      <c r="C281" s="22" t="str">
        <f>INDEX('Combine Anthrometric'!J:J,MATCH('Player List'!B281,'Combine Anthrometric'!A:A,0))</f>
        <v>7' 0.25''</v>
      </c>
      <c r="D281" s="22" t="str">
        <f>INDEX('Combine Anthrometric'!F:F,MATCH('Player List'!B281,'Combine Anthrometric'!A:A,0))</f>
        <v>6' 8''</v>
      </c>
      <c r="E281" s="22">
        <f t="shared" si="120"/>
        <v>6</v>
      </c>
      <c r="F281" s="22" t="str">
        <f t="shared" si="121"/>
        <v>6</v>
      </c>
      <c r="G281" s="22" t="str">
        <f t="shared" si="122"/>
        <v xml:space="preserve"> 8</v>
      </c>
      <c r="H281" s="22">
        <f t="shared" si="123"/>
        <v>9</v>
      </c>
      <c r="I281" s="22" t="str">
        <f t="shared" si="124"/>
        <v>7</v>
      </c>
      <c r="J281" s="22" t="str">
        <f t="shared" si="126"/>
        <v xml:space="preserve"> 0.25</v>
      </c>
      <c r="K281" s="22">
        <f t="shared" si="125"/>
        <v>84.25</v>
      </c>
      <c r="L281" s="22">
        <f t="shared" si="127"/>
        <v>80</v>
      </c>
    </row>
    <row r="282" spans="1:13" x14ac:dyDescent="0.45">
      <c r="A282" s="43">
        <v>281</v>
      </c>
      <c r="B282" t="s">
        <v>270</v>
      </c>
      <c r="C282" s="27" t="s">
        <v>563</v>
      </c>
      <c r="D282" s="24" t="s">
        <v>629</v>
      </c>
      <c r="E282" s="22">
        <f t="shared" si="120"/>
        <v>6</v>
      </c>
      <c r="F282" s="22" t="str">
        <f t="shared" si="121"/>
        <v>6</v>
      </c>
      <c r="G282" s="22" t="str">
        <f t="shared" si="122"/>
        <v xml:space="preserve"> 9</v>
      </c>
      <c r="H282" s="22">
        <f t="shared" si="123"/>
        <v>7</v>
      </c>
      <c r="I282" s="22" t="str">
        <f t="shared" si="124"/>
        <v>6</v>
      </c>
      <c r="J282" s="22" t="str">
        <f t="shared" si="126"/>
        <v xml:space="preserve"> 11</v>
      </c>
      <c r="K282" s="22">
        <f t="shared" si="125"/>
        <v>83</v>
      </c>
      <c r="L282" s="22">
        <f t="shared" si="127"/>
        <v>81</v>
      </c>
      <c r="M282" t="s">
        <v>1637</v>
      </c>
    </row>
    <row r="283" spans="1:13" x14ac:dyDescent="0.45">
      <c r="A283" s="43">
        <v>282</v>
      </c>
      <c r="B283" t="s">
        <v>271</v>
      </c>
      <c r="C283" s="22" t="str">
        <f>INDEX('Combine Anthrometric'!J:J,MATCH('Player List'!B283,'Combine Anthrometric'!A:A,0))</f>
        <v>7' 2.5''</v>
      </c>
      <c r="D283" s="22" t="str">
        <f>INDEX('Combine Anthrometric'!F:F,MATCH('Player List'!B283,'Combine Anthrometric'!A:A,0))</f>
        <v>6' 10.5''</v>
      </c>
      <c r="E283" s="22">
        <f t="shared" si="120"/>
        <v>9</v>
      </c>
      <c r="F283" s="22" t="str">
        <f t="shared" si="121"/>
        <v>6</v>
      </c>
      <c r="G283" s="22" t="str">
        <f t="shared" si="122"/>
        <v xml:space="preserve"> 10.5</v>
      </c>
      <c r="H283" s="22">
        <f t="shared" si="123"/>
        <v>8</v>
      </c>
      <c r="I283" s="22" t="str">
        <f t="shared" si="124"/>
        <v>7</v>
      </c>
      <c r="J283" s="22" t="str">
        <f t="shared" si="126"/>
        <v xml:space="preserve"> 2.5</v>
      </c>
      <c r="K283" s="22">
        <f t="shared" si="125"/>
        <v>86.5</v>
      </c>
      <c r="L283" s="22">
        <f t="shared" si="127"/>
        <v>82.5</v>
      </c>
    </row>
    <row r="284" spans="1:13" x14ac:dyDescent="0.45">
      <c r="A284" s="43">
        <v>283</v>
      </c>
      <c r="B284" t="s">
        <v>272</v>
      </c>
      <c r="C284" s="22" t="str">
        <f>INDEX('Combine Anthrometric'!J:J,MATCH('Player List'!B284,'Combine Anthrometric'!A:A,0))</f>
        <v>6' 11''</v>
      </c>
      <c r="D284" s="22" t="str">
        <f>INDEX('Combine Anthrometric'!F:F,MATCH('Player List'!B284,'Combine Anthrometric'!A:A,0))</f>
        <v>6' 4''</v>
      </c>
      <c r="E284" s="22">
        <f t="shared" si="120"/>
        <v>6</v>
      </c>
      <c r="F284" s="22" t="str">
        <f t="shared" si="121"/>
        <v>6</v>
      </c>
      <c r="G284" s="22" t="str">
        <f t="shared" si="122"/>
        <v xml:space="preserve"> 4</v>
      </c>
      <c r="H284" s="22">
        <f t="shared" si="123"/>
        <v>7</v>
      </c>
      <c r="I284" s="22" t="str">
        <f t="shared" si="124"/>
        <v>6</v>
      </c>
      <c r="J284" s="22" t="str">
        <f t="shared" si="126"/>
        <v xml:space="preserve"> 11</v>
      </c>
      <c r="K284" s="22">
        <f t="shared" si="125"/>
        <v>83</v>
      </c>
      <c r="L284" s="22">
        <f t="shared" si="127"/>
        <v>76</v>
      </c>
    </row>
    <row r="285" spans="1:13" x14ac:dyDescent="0.45">
      <c r="A285" s="43">
        <v>284</v>
      </c>
      <c r="B285" t="s">
        <v>273</v>
      </c>
      <c r="C285" s="22" t="str">
        <f>INDEX('Combine Anthrometric'!J:J,MATCH('Player List'!B285,'Combine Anthrometric'!A:A,0))</f>
        <v>5' 10.75''</v>
      </c>
      <c r="D285" s="22" t="str">
        <f>INDEX('Combine Anthrometric'!F:F,MATCH('Player List'!B285,'Combine Anthrometric'!A:A,0))</f>
        <v>5' 10.25''</v>
      </c>
      <c r="E285" s="22">
        <f t="shared" si="120"/>
        <v>10</v>
      </c>
      <c r="F285" s="22" t="str">
        <f t="shared" si="121"/>
        <v>5</v>
      </c>
      <c r="G285" s="22" t="str">
        <f t="shared" si="122"/>
        <v xml:space="preserve"> 10.25</v>
      </c>
      <c r="H285" s="22">
        <f t="shared" si="123"/>
        <v>10</v>
      </c>
      <c r="I285" s="22" t="str">
        <f t="shared" si="124"/>
        <v>5</v>
      </c>
      <c r="J285" s="22" t="str">
        <f t="shared" si="126"/>
        <v xml:space="preserve"> 10.75</v>
      </c>
      <c r="K285" s="22">
        <f t="shared" si="125"/>
        <v>70.75</v>
      </c>
      <c r="L285" s="22">
        <f t="shared" si="127"/>
        <v>70.25</v>
      </c>
    </row>
    <row r="286" spans="1:13" x14ac:dyDescent="0.45">
      <c r="A286" s="43">
        <v>285</v>
      </c>
      <c r="B286" t="s">
        <v>274</v>
      </c>
      <c r="C286" s="24" t="s">
        <v>540</v>
      </c>
      <c r="D286" s="24" t="s">
        <v>563</v>
      </c>
      <c r="E286" s="22">
        <f t="shared" si="120"/>
        <v>7</v>
      </c>
      <c r="F286" s="22" t="str">
        <f t="shared" si="121"/>
        <v>6</v>
      </c>
      <c r="G286" s="22" t="str">
        <f t="shared" si="122"/>
        <v xml:space="preserve"> 11</v>
      </c>
      <c r="H286" s="22">
        <f t="shared" si="123"/>
        <v>8</v>
      </c>
      <c r="I286" s="22" t="str">
        <f t="shared" si="124"/>
        <v>6</v>
      </c>
      <c r="J286" s="22" t="str">
        <f t="shared" si="126"/>
        <v xml:space="preserve"> 9.5</v>
      </c>
      <c r="K286" s="22">
        <f t="shared" si="125"/>
        <v>81.5</v>
      </c>
      <c r="L286" s="22">
        <f t="shared" si="127"/>
        <v>83</v>
      </c>
    </row>
    <row r="287" spans="1:13" x14ac:dyDescent="0.45">
      <c r="A287" s="43">
        <v>286</v>
      </c>
      <c r="B287" t="s">
        <v>275</v>
      </c>
      <c r="C287" s="22" t="str">
        <f>INDEX('Combine Anthrometric'!J:J,MATCH('Player List'!B287,'Combine Anthrometric'!A:A,0))</f>
        <v>6' 8.25''</v>
      </c>
      <c r="D287" s="22" t="str">
        <f>INDEX('Combine Anthrometric'!F:F,MATCH('Player List'!B287,'Combine Anthrometric'!A:A,0))</f>
        <v>6' 4.5''</v>
      </c>
      <c r="E287" s="22">
        <f t="shared" si="120"/>
        <v>8</v>
      </c>
      <c r="F287" s="22" t="str">
        <f t="shared" si="121"/>
        <v>6</v>
      </c>
      <c r="G287" s="22" t="str">
        <f t="shared" si="122"/>
        <v xml:space="preserve"> 4.5</v>
      </c>
      <c r="H287" s="22">
        <f t="shared" si="123"/>
        <v>9</v>
      </c>
      <c r="I287" s="22" t="str">
        <f t="shared" si="124"/>
        <v>6</v>
      </c>
      <c r="J287" s="22" t="str">
        <f t="shared" si="126"/>
        <v xml:space="preserve"> 8.25</v>
      </c>
      <c r="K287" s="22">
        <f t="shared" si="125"/>
        <v>80.25</v>
      </c>
      <c r="L287" s="22">
        <f t="shared" si="127"/>
        <v>76.5</v>
      </c>
    </row>
    <row r="288" spans="1:13" x14ac:dyDescent="0.45">
      <c r="A288" s="43">
        <v>287</v>
      </c>
      <c r="B288" t="s">
        <v>276</v>
      </c>
      <c r="C288" s="22" t="str">
        <f>INDEX('Combine Anthrometric'!J:J,MATCH('Player List'!B288,'Combine Anthrometric'!A:A,0))</f>
        <v>6' 9.25''</v>
      </c>
      <c r="D288" s="22" t="str">
        <f>INDEX('Combine Anthrometric'!F:F,MATCH('Player List'!B288,'Combine Anthrometric'!A:A,0))</f>
        <v>6' 8''</v>
      </c>
      <c r="E288" s="22">
        <f t="shared" si="120"/>
        <v>6</v>
      </c>
      <c r="F288" s="22" t="str">
        <f t="shared" si="121"/>
        <v>6</v>
      </c>
      <c r="G288" s="22" t="str">
        <f t="shared" si="122"/>
        <v xml:space="preserve"> 8</v>
      </c>
      <c r="H288" s="22">
        <f t="shared" si="123"/>
        <v>9</v>
      </c>
      <c r="I288" s="22" t="str">
        <f t="shared" si="124"/>
        <v>6</v>
      </c>
      <c r="J288" s="22" t="str">
        <f t="shared" si="126"/>
        <v xml:space="preserve"> 9.25</v>
      </c>
      <c r="K288" s="22">
        <f t="shared" si="125"/>
        <v>81.25</v>
      </c>
      <c r="L288" s="22">
        <f t="shared" si="127"/>
        <v>80</v>
      </c>
    </row>
    <row r="289" spans="1:13" x14ac:dyDescent="0.45">
      <c r="A289" s="43">
        <v>288</v>
      </c>
      <c r="B289" t="s">
        <v>277</v>
      </c>
      <c r="C289" s="24" t="s">
        <v>563</v>
      </c>
      <c r="D289" s="24" t="s">
        <v>571</v>
      </c>
      <c r="E289" s="22">
        <f t="shared" si="120"/>
        <v>7</v>
      </c>
      <c r="F289" s="22" t="str">
        <f t="shared" si="121"/>
        <v>6</v>
      </c>
      <c r="G289" s="22" t="str">
        <f t="shared" si="122"/>
        <v xml:space="preserve"> 10</v>
      </c>
      <c r="H289" s="22">
        <f t="shared" si="123"/>
        <v>7</v>
      </c>
      <c r="I289" s="22" t="str">
        <f t="shared" si="124"/>
        <v>6</v>
      </c>
      <c r="J289" s="22" t="str">
        <f t="shared" si="126"/>
        <v xml:space="preserve"> 11</v>
      </c>
      <c r="K289" s="22">
        <f t="shared" si="125"/>
        <v>83</v>
      </c>
      <c r="L289" s="22">
        <f t="shared" si="127"/>
        <v>82</v>
      </c>
    </row>
    <row r="290" spans="1:13" x14ac:dyDescent="0.45">
      <c r="A290" s="43">
        <v>289</v>
      </c>
      <c r="B290" t="s">
        <v>278</v>
      </c>
      <c r="C290" s="27" t="s">
        <v>557</v>
      </c>
      <c r="D290" s="24" t="s">
        <v>568</v>
      </c>
      <c r="E290" s="22">
        <f t="shared" si="120"/>
        <v>6</v>
      </c>
      <c r="F290" s="22" t="str">
        <f t="shared" si="121"/>
        <v>6</v>
      </c>
      <c r="G290" s="22" t="str">
        <f t="shared" si="122"/>
        <v xml:space="preserve"> 5</v>
      </c>
      <c r="H290" s="22">
        <f t="shared" si="123"/>
        <v>6</v>
      </c>
      <c r="I290" s="22" t="str">
        <f t="shared" si="124"/>
        <v>6</v>
      </c>
      <c r="J290" s="22" t="str">
        <f t="shared" si="126"/>
        <v xml:space="preserve"> 7</v>
      </c>
      <c r="K290" s="22">
        <f t="shared" si="125"/>
        <v>79</v>
      </c>
      <c r="L290" s="22">
        <f t="shared" si="127"/>
        <v>77</v>
      </c>
      <c r="M290" t="s">
        <v>1638</v>
      </c>
    </row>
    <row r="291" spans="1:13" s="39" customFormat="1" x14ac:dyDescent="0.45">
      <c r="A291" s="43">
        <v>290</v>
      </c>
      <c r="B291" s="39" t="s">
        <v>1719</v>
      </c>
      <c r="C291" s="24" t="s">
        <v>629</v>
      </c>
      <c r="D291" s="24" t="s">
        <v>608</v>
      </c>
      <c r="E291" s="22">
        <f t="shared" si="120"/>
        <v>6</v>
      </c>
      <c r="F291" s="22" t="str">
        <f t="shared" si="121"/>
        <v>6</v>
      </c>
      <c r="G291" s="22" t="str">
        <f t="shared" si="122"/>
        <v xml:space="preserve"> 6</v>
      </c>
      <c r="H291" s="22">
        <f t="shared" ref="H291" si="128">LEN(C291)</f>
        <v>6</v>
      </c>
      <c r="I291" s="22" t="str">
        <f t="shared" ref="I291" si="129">MID(C291,1,1)</f>
        <v>6</v>
      </c>
      <c r="J291" s="22" t="str">
        <f t="shared" ref="J291" si="130">MID(C291,3,H291-4)</f>
        <v xml:space="preserve"> 9</v>
      </c>
      <c r="K291" s="22">
        <f t="shared" ref="K291" si="131">I291*12+J291</f>
        <v>81</v>
      </c>
      <c r="L291" s="22">
        <f t="shared" si="127"/>
        <v>78</v>
      </c>
      <c r="M291" s="39" t="s">
        <v>1721</v>
      </c>
    </row>
    <row r="292" spans="1:13" x14ac:dyDescent="0.45">
      <c r="A292" s="43">
        <v>291</v>
      </c>
      <c r="B292" t="s">
        <v>279</v>
      </c>
      <c r="C292" s="27" t="s">
        <v>565</v>
      </c>
      <c r="D292" s="24" t="s">
        <v>599</v>
      </c>
      <c r="E292" s="22">
        <f t="shared" si="120"/>
        <v>6</v>
      </c>
      <c r="F292" s="22" t="str">
        <f t="shared" si="121"/>
        <v>6</v>
      </c>
      <c r="G292" s="22" t="str">
        <f t="shared" si="122"/>
        <v xml:space="preserve"> 4</v>
      </c>
      <c r="H292" s="22">
        <f t="shared" si="123"/>
        <v>8</v>
      </c>
      <c r="I292" s="22" t="str">
        <f t="shared" si="124"/>
        <v>6</v>
      </c>
      <c r="J292" s="22" t="str">
        <f t="shared" si="126"/>
        <v xml:space="preserve"> 6.5</v>
      </c>
      <c r="K292" s="22">
        <f t="shared" si="125"/>
        <v>78.5</v>
      </c>
      <c r="L292" s="22">
        <f t="shared" si="127"/>
        <v>76</v>
      </c>
      <c r="M292" t="s">
        <v>1639</v>
      </c>
    </row>
    <row r="293" spans="1:13" x14ac:dyDescent="0.45">
      <c r="A293" s="43">
        <v>292</v>
      </c>
      <c r="B293" t="s">
        <v>280</v>
      </c>
      <c r="C293" s="22" t="str">
        <f>INDEX('Combine Anthrometric'!J:J,MATCH('Player List'!B293,'Combine Anthrometric'!A:A,0))</f>
        <v>7' 3.5''</v>
      </c>
      <c r="D293" s="24" t="s">
        <v>530</v>
      </c>
      <c r="E293" s="22">
        <f t="shared" si="120"/>
        <v>6</v>
      </c>
      <c r="F293" s="22" t="str">
        <f t="shared" si="121"/>
        <v>7</v>
      </c>
      <c r="G293" s="22" t="str">
        <f t="shared" si="122"/>
        <v xml:space="preserve"> 1</v>
      </c>
      <c r="H293" s="22">
        <f t="shared" si="123"/>
        <v>8</v>
      </c>
      <c r="I293" s="22" t="str">
        <f t="shared" si="124"/>
        <v>7</v>
      </c>
      <c r="J293" s="22" t="str">
        <f t="shared" si="126"/>
        <v xml:space="preserve"> 3.5</v>
      </c>
      <c r="K293" s="22">
        <f t="shared" si="125"/>
        <v>87.5</v>
      </c>
      <c r="L293" s="22">
        <f t="shared" si="127"/>
        <v>85</v>
      </c>
      <c r="M293" t="s">
        <v>1640</v>
      </c>
    </row>
    <row r="294" spans="1:13" x14ac:dyDescent="0.45">
      <c r="A294" s="43">
        <v>293</v>
      </c>
      <c r="B294" t="s">
        <v>281</v>
      </c>
      <c r="C294" s="22" t="str">
        <f>INDEX('Combine Anthrometric'!J:J,MATCH('Player List'!B294,'Combine Anthrometric'!A:A,0))</f>
        <v>7' 3''</v>
      </c>
      <c r="D294" s="22" t="str">
        <f>INDEX('Combine Anthrometric'!F:F,MATCH('Player List'!B294,'Combine Anthrometric'!A:A,0))</f>
        <v>6' 6''</v>
      </c>
      <c r="E294" s="22">
        <f t="shared" si="120"/>
        <v>6</v>
      </c>
      <c r="F294" s="22" t="str">
        <f t="shared" si="121"/>
        <v>6</v>
      </c>
      <c r="G294" s="22" t="str">
        <f t="shared" si="122"/>
        <v xml:space="preserve"> 6</v>
      </c>
      <c r="H294" s="22">
        <f t="shared" si="123"/>
        <v>6</v>
      </c>
      <c r="I294" s="22" t="str">
        <f t="shared" si="124"/>
        <v>7</v>
      </c>
      <c r="J294" s="22" t="str">
        <f t="shared" si="126"/>
        <v xml:space="preserve"> 3</v>
      </c>
      <c r="K294" s="22">
        <f t="shared" si="125"/>
        <v>87</v>
      </c>
      <c r="L294" s="22">
        <f t="shared" si="127"/>
        <v>78</v>
      </c>
    </row>
    <row r="295" spans="1:13" x14ac:dyDescent="0.45">
      <c r="A295" s="43">
        <v>294</v>
      </c>
      <c r="B295" t="s">
        <v>282</v>
      </c>
      <c r="C295" s="22" t="str">
        <f>INDEX('Combine Anthrometric'!J:J,MATCH('Player List'!B295,'Combine Anthrometric'!A:A,0))</f>
        <v>7' 3''</v>
      </c>
      <c r="D295" s="22" t="str">
        <f>INDEX('Combine Anthrometric'!F:F,MATCH('Player List'!B295,'Combine Anthrometric'!A:A,0))</f>
        <v>6' 11.75''</v>
      </c>
      <c r="E295" s="22">
        <f t="shared" si="120"/>
        <v>10</v>
      </c>
      <c r="F295" s="22" t="str">
        <f t="shared" si="121"/>
        <v>6</v>
      </c>
      <c r="G295" s="22" t="str">
        <f t="shared" si="122"/>
        <v xml:space="preserve"> 11.75</v>
      </c>
      <c r="H295" s="22">
        <f t="shared" si="123"/>
        <v>6</v>
      </c>
      <c r="I295" s="22" t="str">
        <f t="shared" si="124"/>
        <v>7</v>
      </c>
      <c r="J295" s="22" t="str">
        <f t="shared" si="126"/>
        <v xml:space="preserve"> 3</v>
      </c>
      <c r="K295" s="22">
        <f t="shared" si="125"/>
        <v>87</v>
      </c>
      <c r="L295" s="22">
        <f t="shared" si="127"/>
        <v>83.75</v>
      </c>
    </row>
    <row r="296" spans="1:13" x14ac:dyDescent="0.45">
      <c r="A296" s="43">
        <v>295</v>
      </c>
      <c r="B296" t="s">
        <v>283</v>
      </c>
      <c r="C296" s="22" t="str">
        <f>INDEX('Combine Anthrometric'!J:J,MATCH('Player List'!B296,'Combine Anthrometric'!A:A,0))</f>
        <v>7' 0''</v>
      </c>
      <c r="D296" s="22" t="str">
        <f>INDEX('Combine Anthrometric'!F:F,MATCH('Player List'!B296,'Combine Anthrometric'!A:A,0))</f>
        <v>6' 10''</v>
      </c>
      <c r="E296" s="22">
        <f t="shared" si="120"/>
        <v>7</v>
      </c>
      <c r="F296" s="22" t="str">
        <f t="shared" si="121"/>
        <v>6</v>
      </c>
      <c r="G296" s="22" t="str">
        <f t="shared" si="122"/>
        <v xml:space="preserve"> 10</v>
      </c>
      <c r="H296" s="22">
        <f t="shared" si="123"/>
        <v>6</v>
      </c>
      <c r="I296" s="22" t="str">
        <f t="shared" si="124"/>
        <v>7</v>
      </c>
      <c r="J296" s="22" t="str">
        <f t="shared" si="126"/>
        <v xml:space="preserve"> 0</v>
      </c>
      <c r="K296" s="22">
        <f t="shared" si="125"/>
        <v>84</v>
      </c>
      <c r="L296" s="22">
        <f t="shared" si="127"/>
        <v>82</v>
      </c>
    </row>
    <row r="297" spans="1:13" x14ac:dyDescent="0.45">
      <c r="A297" s="43">
        <v>296</v>
      </c>
      <c r="B297" t="s">
        <v>284</v>
      </c>
      <c r="C297" s="22" t="str">
        <f>INDEX('Combine Anthrometric'!J:J,MATCH('Player List'!B297,'Combine Anthrometric'!A:A,0))</f>
        <v>6' 10''</v>
      </c>
      <c r="D297" s="22" t="str">
        <f>INDEX('Combine Anthrometric'!F:F,MATCH('Player List'!B297,'Combine Anthrometric'!A:A,0))</f>
        <v>6' 5.75''</v>
      </c>
      <c r="E297" s="22">
        <f t="shared" si="120"/>
        <v>9</v>
      </c>
      <c r="F297" s="22" t="str">
        <f t="shared" si="121"/>
        <v>6</v>
      </c>
      <c r="G297" s="22" t="str">
        <f t="shared" si="122"/>
        <v xml:space="preserve"> 5.75</v>
      </c>
      <c r="H297" s="22">
        <f t="shared" si="123"/>
        <v>7</v>
      </c>
      <c r="I297" s="22" t="str">
        <f t="shared" si="124"/>
        <v>6</v>
      </c>
      <c r="J297" s="22" t="str">
        <f t="shared" si="126"/>
        <v xml:space="preserve"> 10</v>
      </c>
      <c r="K297" s="22">
        <f t="shared" si="125"/>
        <v>82</v>
      </c>
      <c r="L297" s="22">
        <f t="shared" si="127"/>
        <v>77.75</v>
      </c>
    </row>
    <row r="298" spans="1:13" x14ac:dyDescent="0.45">
      <c r="A298" s="43">
        <v>297</v>
      </c>
      <c r="B298" t="s">
        <v>285</v>
      </c>
      <c r="C298" s="22" t="str">
        <f>INDEX('Combine Anthrometric'!J:J,MATCH('Player List'!B298,'Combine Anthrometric'!A:A,0))</f>
        <v>6' 11''</v>
      </c>
      <c r="D298" s="22" t="str">
        <f>INDEX('Combine Anthrometric'!F:F,MATCH('Player List'!B298,'Combine Anthrometric'!A:A,0))</f>
        <v>6' 5''</v>
      </c>
      <c r="E298" s="22">
        <f t="shared" si="120"/>
        <v>6</v>
      </c>
      <c r="F298" s="22" t="str">
        <f t="shared" si="121"/>
        <v>6</v>
      </c>
      <c r="G298" s="22" t="str">
        <f t="shared" si="122"/>
        <v xml:space="preserve"> 5</v>
      </c>
      <c r="H298" s="22">
        <f t="shared" si="123"/>
        <v>7</v>
      </c>
      <c r="I298" s="22" t="str">
        <f t="shared" si="124"/>
        <v>6</v>
      </c>
      <c r="J298" s="22" t="str">
        <f t="shared" si="126"/>
        <v xml:space="preserve"> 11</v>
      </c>
      <c r="K298" s="22">
        <f t="shared" si="125"/>
        <v>83</v>
      </c>
      <c r="L298" s="22">
        <f t="shared" si="127"/>
        <v>77</v>
      </c>
    </row>
    <row r="299" spans="1:13" x14ac:dyDescent="0.45">
      <c r="A299" s="43">
        <v>298</v>
      </c>
      <c r="B299" t="s">
        <v>286</v>
      </c>
      <c r="C299" s="22" t="str">
        <f>INDEX('Combine Anthrometric'!J:J,MATCH('Player List'!B299,'Combine Anthrometric'!A:A,0))</f>
        <v>6' 7.75''</v>
      </c>
      <c r="D299" s="22" t="str">
        <f>INDEX('Combine Anthrometric'!F:F,MATCH('Player List'!B299,'Combine Anthrometric'!A:A,0))</f>
        <v>6' 1.75''</v>
      </c>
      <c r="E299" s="22">
        <f t="shared" si="120"/>
        <v>9</v>
      </c>
      <c r="F299" s="22" t="str">
        <f t="shared" si="121"/>
        <v>6</v>
      </c>
      <c r="G299" s="22" t="str">
        <f t="shared" si="122"/>
        <v xml:space="preserve"> 1.75</v>
      </c>
      <c r="H299" s="22">
        <f t="shared" si="123"/>
        <v>9</v>
      </c>
      <c r="I299" s="22" t="str">
        <f t="shared" si="124"/>
        <v>6</v>
      </c>
      <c r="J299" s="22" t="str">
        <f t="shared" si="126"/>
        <v xml:space="preserve"> 7.75</v>
      </c>
      <c r="K299" s="22">
        <f t="shared" si="125"/>
        <v>79.75</v>
      </c>
      <c r="L299" s="22">
        <f t="shared" si="127"/>
        <v>73.75</v>
      </c>
    </row>
    <row r="300" spans="1:13" x14ac:dyDescent="0.45">
      <c r="A300" s="43">
        <v>299</v>
      </c>
      <c r="B300" t="s">
        <v>287</v>
      </c>
      <c r="C300" s="27" t="s">
        <v>568</v>
      </c>
      <c r="D300" s="24" t="s">
        <v>543</v>
      </c>
      <c r="E300" s="22">
        <f t="shared" si="120"/>
        <v>6</v>
      </c>
      <c r="F300" s="22" t="str">
        <f t="shared" si="121"/>
        <v>6</v>
      </c>
      <c r="G300" s="22" t="str">
        <f t="shared" si="122"/>
        <v xml:space="preserve"> 3</v>
      </c>
      <c r="H300" s="22">
        <f t="shared" si="123"/>
        <v>6</v>
      </c>
      <c r="I300" s="22" t="str">
        <f t="shared" si="124"/>
        <v>6</v>
      </c>
      <c r="J300" s="22" t="str">
        <f t="shared" si="126"/>
        <v xml:space="preserve"> 5</v>
      </c>
      <c r="K300" s="22">
        <f t="shared" si="125"/>
        <v>77</v>
      </c>
      <c r="L300" s="22">
        <f t="shared" si="127"/>
        <v>75</v>
      </c>
      <c r="M300" t="s">
        <v>1638</v>
      </c>
    </row>
    <row r="301" spans="1:13" x14ac:dyDescent="0.45">
      <c r="A301" s="43">
        <v>300</v>
      </c>
      <c r="B301" t="s">
        <v>288</v>
      </c>
      <c r="C301" s="22" t="str">
        <f>INDEX('Combine Anthrometric'!J:J,MATCH('Player List'!B301,'Combine Anthrometric'!A:A,0))</f>
        <v>6' 11''</v>
      </c>
      <c r="D301" s="22" t="str">
        <f>INDEX('Combine Anthrometric'!F:F,MATCH('Player List'!B301,'Combine Anthrometric'!A:A,0))</f>
        <v>6' 6.25''</v>
      </c>
      <c r="E301" s="22">
        <f t="shared" si="120"/>
        <v>9</v>
      </c>
      <c r="F301" s="22" t="str">
        <f t="shared" si="121"/>
        <v>6</v>
      </c>
      <c r="G301" s="22" t="str">
        <f t="shared" si="122"/>
        <v xml:space="preserve"> 6.25</v>
      </c>
      <c r="H301" s="22">
        <f t="shared" si="123"/>
        <v>7</v>
      </c>
      <c r="I301" s="22" t="str">
        <f t="shared" si="124"/>
        <v>6</v>
      </c>
      <c r="J301" s="22" t="str">
        <f t="shared" si="126"/>
        <v xml:space="preserve"> 11</v>
      </c>
      <c r="K301" s="22">
        <f t="shared" si="125"/>
        <v>83</v>
      </c>
      <c r="L301" s="22">
        <f t="shared" si="127"/>
        <v>78.25</v>
      </c>
    </row>
    <row r="302" spans="1:13" x14ac:dyDescent="0.45">
      <c r="A302" s="43">
        <v>301</v>
      </c>
      <c r="B302" t="s">
        <v>289</v>
      </c>
      <c r="C302" s="22" t="str">
        <f>INDEX('Combine Anthrometric'!J:J,MATCH('Player List'!B302,'Combine Anthrometric'!A:A,0))</f>
        <v>7' 3.5''</v>
      </c>
      <c r="D302" s="22" t="str">
        <f>INDEX('Combine Anthrometric'!F:F,MATCH('Player List'!B302,'Combine Anthrometric'!A:A,0))</f>
        <v>6' 8''</v>
      </c>
      <c r="E302" s="22">
        <f t="shared" si="120"/>
        <v>6</v>
      </c>
      <c r="F302" s="22" t="str">
        <f t="shared" si="121"/>
        <v>6</v>
      </c>
      <c r="G302" s="22" t="str">
        <f t="shared" si="122"/>
        <v xml:space="preserve"> 8</v>
      </c>
      <c r="H302" s="22">
        <f t="shared" si="123"/>
        <v>8</v>
      </c>
      <c r="I302" s="22" t="str">
        <f t="shared" si="124"/>
        <v>7</v>
      </c>
      <c r="J302" s="22" t="str">
        <f t="shared" si="126"/>
        <v xml:space="preserve"> 3.5</v>
      </c>
      <c r="K302" s="22">
        <f t="shared" si="125"/>
        <v>87.5</v>
      </c>
      <c r="L302" s="22">
        <f t="shared" si="127"/>
        <v>80</v>
      </c>
    </row>
    <row r="303" spans="1:13" x14ac:dyDescent="0.45">
      <c r="A303" s="43">
        <v>302</v>
      </c>
      <c r="B303" t="s">
        <v>290</v>
      </c>
      <c r="C303" s="22" t="str">
        <f>INDEX('Combine Anthrometric'!J:J,MATCH('Player List'!B303,'Combine Anthrometric'!A:A,0))</f>
        <v>7' 5.5''</v>
      </c>
      <c r="D303" s="22" t="str">
        <f>INDEX('Combine Anthrometric'!F:F,MATCH('Player List'!B303,'Combine Anthrometric'!A:A,0))</f>
        <v>6' 11.25''</v>
      </c>
      <c r="E303" s="22">
        <f t="shared" si="120"/>
        <v>10</v>
      </c>
      <c r="F303" s="22" t="str">
        <f t="shared" si="121"/>
        <v>6</v>
      </c>
      <c r="G303" s="22" t="str">
        <f t="shared" si="122"/>
        <v xml:space="preserve"> 11.25</v>
      </c>
      <c r="H303" s="22">
        <f t="shared" si="123"/>
        <v>8</v>
      </c>
      <c r="I303" s="22" t="str">
        <f t="shared" si="124"/>
        <v>7</v>
      </c>
      <c r="J303" s="22" t="str">
        <f t="shared" si="126"/>
        <v xml:space="preserve"> 5.5</v>
      </c>
      <c r="K303" s="22">
        <f t="shared" si="125"/>
        <v>89.5</v>
      </c>
      <c r="L303" s="22">
        <f t="shared" si="127"/>
        <v>83.25</v>
      </c>
    </row>
    <row r="304" spans="1:13" x14ac:dyDescent="0.45">
      <c r="A304" s="43">
        <v>303</v>
      </c>
      <c r="B304" t="s">
        <v>291</v>
      </c>
      <c r="C304" s="24" t="s">
        <v>551</v>
      </c>
      <c r="D304" s="24" t="s">
        <v>528</v>
      </c>
      <c r="E304" s="22">
        <f t="shared" si="120"/>
        <v>6</v>
      </c>
      <c r="F304" s="22" t="str">
        <f t="shared" si="121"/>
        <v>7</v>
      </c>
      <c r="G304" s="22" t="str">
        <f t="shared" si="122"/>
        <v xml:space="preserve"> 0</v>
      </c>
      <c r="H304" s="22">
        <f t="shared" si="123"/>
        <v>6</v>
      </c>
      <c r="I304" s="22" t="str">
        <f t="shared" si="124"/>
        <v>7</v>
      </c>
      <c r="J304" s="22" t="str">
        <f t="shared" si="126"/>
        <v xml:space="preserve"> 5</v>
      </c>
      <c r="K304" s="22">
        <f t="shared" si="125"/>
        <v>89</v>
      </c>
      <c r="L304" s="22">
        <f t="shared" si="127"/>
        <v>84</v>
      </c>
    </row>
    <row r="305" spans="1:13" x14ac:dyDescent="0.45">
      <c r="A305" s="43">
        <v>304</v>
      </c>
      <c r="B305" t="s">
        <v>292</v>
      </c>
      <c r="C305" s="22" t="str">
        <f>INDEX('Combine Anthrometric'!J:J,MATCH('Player List'!B305,'Combine Anthrometric'!A:A,0))</f>
        <v>6' 11.25''</v>
      </c>
      <c r="D305" s="22" t="str">
        <f>INDEX('Combine Anthrometric'!F:F,MATCH('Player List'!B305,'Combine Anthrometric'!A:A,0))</f>
        <v>6' 7.75''</v>
      </c>
      <c r="E305" s="22">
        <f t="shared" si="120"/>
        <v>9</v>
      </c>
      <c r="F305" s="22" t="str">
        <f t="shared" si="121"/>
        <v>6</v>
      </c>
      <c r="G305" s="22" t="str">
        <f t="shared" si="122"/>
        <v xml:space="preserve"> 7.75</v>
      </c>
      <c r="H305" s="22">
        <f t="shared" si="123"/>
        <v>10</v>
      </c>
      <c r="I305" s="22" t="str">
        <f t="shared" si="124"/>
        <v>6</v>
      </c>
      <c r="J305" s="22" t="str">
        <f t="shared" si="126"/>
        <v xml:space="preserve"> 11.25</v>
      </c>
      <c r="K305" s="22">
        <f t="shared" si="125"/>
        <v>83.25</v>
      </c>
      <c r="L305" s="22">
        <f t="shared" si="127"/>
        <v>79.75</v>
      </c>
    </row>
    <row r="306" spans="1:13" x14ac:dyDescent="0.45">
      <c r="A306" s="43">
        <v>305</v>
      </c>
      <c r="B306" t="s">
        <v>293</v>
      </c>
      <c r="C306" s="26" t="s">
        <v>599</v>
      </c>
      <c r="D306" s="24" t="s">
        <v>611</v>
      </c>
      <c r="E306" s="22">
        <f t="shared" si="120"/>
        <v>6</v>
      </c>
      <c r="F306" s="22" t="str">
        <f t="shared" si="121"/>
        <v>6</v>
      </c>
      <c r="G306" s="22" t="str">
        <f t="shared" si="122"/>
        <v xml:space="preserve"> 1</v>
      </c>
      <c r="H306" s="22">
        <f t="shared" si="123"/>
        <v>6</v>
      </c>
      <c r="I306" s="22" t="str">
        <f t="shared" si="124"/>
        <v>6</v>
      </c>
      <c r="J306" s="22" t="str">
        <f t="shared" si="126"/>
        <v xml:space="preserve"> 4</v>
      </c>
      <c r="K306" s="22">
        <f t="shared" si="125"/>
        <v>76</v>
      </c>
      <c r="L306" s="22">
        <f t="shared" si="127"/>
        <v>73</v>
      </c>
      <c r="M306" t="s">
        <v>1616</v>
      </c>
    </row>
    <row r="307" spans="1:13" x14ac:dyDescent="0.45">
      <c r="A307" s="43">
        <v>306</v>
      </c>
      <c r="B307" t="s">
        <v>294</v>
      </c>
      <c r="C307" s="24" t="s">
        <v>563</v>
      </c>
      <c r="D307" s="24" t="s">
        <v>557</v>
      </c>
      <c r="E307" s="22">
        <f t="shared" si="120"/>
        <v>6</v>
      </c>
      <c r="F307" s="22" t="str">
        <f t="shared" si="121"/>
        <v>6</v>
      </c>
      <c r="G307" s="22" t="str">
        <f t="shared" si="122"/>
        <v xml:space="preserve"> 7</v>
      </c>
      <c r="H307" s="22">
        <f t="shared" si="123"/>
        <v>7</v>
      </c>
      <c r="I307" s="22" t="str">
        <f t="shared" si="124"/>
        <v>6</v>
      </c>
      <c r="J307" s="22" t="str">
        <f t="shared" si="126"/>
        <v xml:space="preserve"> 11</v>
      </c>
      <c r="K307" s="22">
        <f t="shared" si="125"/>
        <v>83</v>
      </c>
      <c r="L307" s="22">
        <f t="shared" si="127"/>
        <v>79</v>
      </c>
    </row>
    <row r="308" spans="1:13" x14ac:dyDescent="0.45">
      <c r="A308" s="43">
        <v>307</v>
      </c>
      <c r="B308" t="s">
        <v>295</v>
      </c>
      <c r="C308" s="22" t="str">
        <f>INDEX('Combine Anthrometric'!J:J,MATCH('Player List'!B308,'Combine Anthrometric'!A:A,0))</f>
        <v>7' 0''</v>
      </c>
      <c r="D308" s="22" t="str">
        <f>INDEX('Combine Anthrometric'!F:F,MATCH('Player List'!B308,'Combine Anthrometric'!A:A,0))</f>
        <v>6' 8.25''</v>
      </c>
      <c r="E308" s="22">
        <f t="shared" si="120"/>
        <v>9</v>
      </c>
      <c r="F308" s="22" t="str">
        <f t="shared" si="121"/>
        <v>6</v>
      </c>
      <c r="G308" s="22" t="str">
        <f t="shared" si="122"/>
        <v xml:space="preserve"> 8.25</v>
      </c>
      <c r="H308" s="22">
        <f t="shared" si="123"/>
        <v>6</v>
      </c>
      <c r="I308" s="22" t="str">
        <f t="shared" si="124"/>
        <v>7</v>
      </c>
      <c r="J308" s="22" t="str">
        <f t="shared" si="126"/>
        <v xml:space="preserve"> 0</v>
      </c>
      <c r="K308" s="22">
        <f t="shared" si="125"/>
        <v>84</v>
      </c>
      <c r="L308" s="22">
        <f t="shared" si="127"/>
        <v>80.25</v>
      </c>
    </row>
    <row r="309" spans="1:13" x14ac:dyDescent="0.45">
      <c r="A309" s="43">
        <v>308</v>
      </c>
      <c r="B309" t="s">
        <v>296</v>
      </c>
      <c r="C309" s="22" t="str">
        <f>INDEX('Combine Anthrometric'!J:J,MATCH('Player List'!B309,'Combine Anthrometric'!A:A,0))</f>
        <v>7' 1.5''</v>
      </c>
      <c r="D309" s="22" t="str">
        <f>INDEX('Combine Anthrometric'!F:F,MATCH('Player List'!B309,'Combine Anthrometric'!A:A,0))</f>
        <v>6' 9''</v>
      </c>
      <c r="E309" s="22">
        <f t="shared" si="120"/>
        <v>6</v>
      </c>
      <c r="F309" s="22" t="str">
        <f t="shared" si="121"/>
        <v>6</v>
      </c>
      <c r="G309" s="22" t="str">
        <f t="shared" si="122"/>
        <v xml:space="preserve"> 9</v>
      </c>
      <c r="H309" s="22">
        <f t="shared" si="123"/>
        <v>8</v>
      </c>
      <c r="I309" s="22" t="str">
        <f t="shared" si="124"/>
        <v>7</v>
      </c>
      <c r="J309" s="22" t="str">
        <f t="shared" si="126"/>
        <v xml:space="preserve"> 1.5</v>
      </c>
      <c r="K309" s="22">
        <f t="shared" si="125"/>
        <v>85.5</v>
      </c>
      <c r="L309" s="22">
        <f t="shared" si="127"/>
        <v>81</v>
      </c>
    </row>
    <row r="310" spans="1:13" x14ac:dyDescent="0.45">
      <c r="A310" s="43">
        <v>309</v>
      </c>
      <c r="B310" t="s">
        <v>297</v>
      </c>
      <c r="C310" s="22" t="str">
        <f>INDEX('Combine Anthrometric'!J:J,MATCH('Player List'!B310,'Combine Anthrometric'!A:A,0))</f>
        <v>6' 7.5''</v>
      </c>
      <c r="D310" s="22" t="str">
        <f>INDEX('Combine Anthrometric'!F:F,MATCH('Player List'!B310,'Combine Anthrometric'!A:A,0))</f>
        <v>6' 1''</v>
      </c>
      <c r="E310" s="22">
        <f t="shared" si="120"/>
        <v>6</v>
      </c>
      <c r="F310" s="22" t="str">
        <f t="shared" si="121"/>
        <v>6</v>
      </c>
      <c r="G310" s="22" t="str">
        <f t="shared" si="122"/>
        <v xml:space="preserve"> 1</v>
      </c>
      <c r="H310" s="22">
        <f t="shared" si="123"/>
        <v>8</v>
      </c>
      <c r="I310" s="22" t="str">
        <f t="shared" si="124"/>
        <v>6</v>
      </c>
      <c r="J310" s="22" t="str">
        <f t="shared" si="126"/>
        <v xml:space="preserve"> 7.5</v>
      </c>
      <c r="K310" s="22">
        <f t="shared" si="125"/>
        <v>79.5</v>
      </c>
      <c r="L310" s="22">
        <f t="shared" si="127"/>
        <v>73</v>
      </c>
    </row>
    <row r="311" spans="1:13" x14ac:dyDescent="0.45">
      <c r="A311" s="43">
        <v>310</v>
      </c>
      <c r="B311" t="s">
        <v>298</v>
      </c>
      <c r="C311" s="26" t="s">
        <v>599</v>
      </c>
      <c r="D311" s="24" t="s">
        <v>611</v>
      </c>
      <c r="E311" s="22">
        <f t="shared" si="120"/>
        <v>6</v>
      </c>
      <c r="F311" s="22" t="str">
        <f t="shared" si="121"/>
        <v>6</v>
      </c>
      <c r="G311" s="22" t="str">
        <f t="shared" si="122"/>
        <v xml:space="preserve"> 1</v>
      </c>
      <c r="H311" s="22">
        <f t="shared" si="123"/>
        <v>6</v>
      </c>
      <c r="I311" s="22" t="str">
        <f t="shared" si="124"/>
        <v>6</v>
      </c>
      <c r="J311" s="22" t="str">
        <f t="shared" si="126"/>
        <v xml:space="preserve"> 4</v>
      </c>
      <c r="K311" s="22">
        <f t="shared" si="125"/>
        <v>76</v>
      </c>
      <c r="L311" s="22">
        <f t="shared" si="127"/>
        <v>73</v>
      </c>
      <c r="M311" t="s">
        <v>1616</v>
      </c>
    </row>
    <row r="312" spans="1:13" x14ac:dyDescent="0.45">
      <c r="A312" s="43">
        <v>311</v>
      </c>
      <c r="B312" t="s">
        <v>299</v>
      </c>
      <c r="C312" s="26" t="s">
        <v>528</v>
      </c>
      <c r="D312" s="24" t="s">
        <v>571</v>
      </c>
      <c r="E312" s="22">
        <f t="shared" si="120"/>
        <v>7</v>
      </c>
      <c r="F312" s="22" t="str">
        <f t="shared" si="121"/>
        <v>6</v>
      </c>
      <c r="G312" s="22" t="str">
        <f t="shared" si="122"/>
        <v xml:space="preserve"> 10</v>
      </c>
      <c r="H312" s="22">
        <f t="shared" si="123"/>
        <v>6</v>
      </c>
      <c r="I312" s="22" t="str">
        <f t="shared" si="124"/>
        <v>7</v>
      </c>
      <c r="J312" s="22" t="str">
        <f t="shared" si="126"/>
        <v xml:space="preserve"> 0</v>
      </c>
      <c r="K312" s="22">
        <f t="shared" si="125"/>
        <v>84</v>
      </c>
      <c r="L312" s="22">
        <f t="shared" si="127"/>
        <v>82</v>
      </c>
      <c r="M312" t="s">
        <v>1616</v>
      </c>
    </row>
    <row r="313" spans="1:13" x14ac:dyDescent="0.45">
      <c r="A313" s="43">
        <v>312</v>
      </c>
      <c r="B313" t="s">
        <v>300</v>
      </c>
      <c r="C313" s="22" t="str">
        <f>INDEX('Combine Anthrometric'!J:J,MATCH('Player List'!B313,'Combine Anthrometric'!A:A,0))</f>
        <v>7' 3''</v>
      </c>
      <c r="D313" s="22" t="str">
        <f>INDEX('Combine Anthrometric'!F:F,MATCH('Player List'!B313,'Combine Anthrometric'!A:A,0))</f>
        <v>6' 11.75''</v>
      </c>
      <c r="E313" s="22">
        <f t="shared" si="120"/>
        <v>10</v>
      </c>
      <c r="F313" s="22" t="str">
        <f t="shared" si="121"/>
        <v>6</v>
      </c>
      <c r="G313" s="22" t="str">
        <f t="shared" si="122"/>
        <v xml:space="preserve"> 11.75</v>
      </c>
      <c r="H313" s="22">
        <f t="shared" si="123"/>
        <v>6</v>
      </c>
      <c r="I313" s="22" t="str">
        <f t="shared" si="124"/>
        <v>7</v>
      </c>
      <c r="J313" s="22" t="str">
        <f t="shared" si="126"/>
        <v xml:space="preserve"> 3</v>
      </c>
      <c r="K313" s="22">
        <f t="shared" si="125"/>
        <v>87</v>
      </c>
      <c r="L313" s="22">
        <f t="shared" si="127"/>
        <v>83.75</v>
      </c>
    </row>
    <row r="314" spans="1:13" x14ac:dyDescent="0.45">
      <c r="A314" s="43">
        <v>313</v>
      </c>
      <c r="B314" t="s">
        <v>301</v>
      </c>
      <c r="C314" s="24" t="s">
        <v>797</v>
      </c>
      <c r="D314" s="24" t="s">
        <v>615</v>
      </c>
      <c r="E314" s="22">
        <f t="shared" si="120"/>
        <v>6</v>
      </c>
      <c r="F314" s="22" t="str">
        <f t="shared" si="121"/>
        <v>7</v>
      </c>
      <c r="G314" s="22" t="str">
        <f t="shared" si="122"/>
        <v xml:space="preserve"> 3</v>
      </c>
      <c r="H314" s="22">
        <f t="shared" si="123"/>
        <v>6</v>
      </c>
      <c r="I314" s="22" t="str">
        <f t="shared" si="124"/>
        <v>7</v>
      </c>
      <c r="J314" s="22" t="str">
        <f t="shared" si="126"/>
        <v xml:space="preserve"> 8</v>
      </c>
      <c r="K314" s="22">
        <f t="shared" si="125"/>
        <v>92</v>
      </c>
      <c r="L314" s="22">
        <f t="shared" si="127"/>
        <v>87</v>
      </c>
    </row>
    <row r="315" spans="1:13" x14ac:dyDescent="0.45">
      <c r="A315" s="43">
        <v>314</v>
      </c>
      <c r="B315" t="s">
        <v>302</v>
      </c>
      <c r="C315" s="24" t="s">
        <v>563</v>
      </c>
      <c r="D315" s="24" t="s">
        <v>528</v>
      </c>
      <c r="E315" s="22">
        <f t="shared" si="120"/>
        <v>6</v>
      </c>
      <c r="F315" s="22" t="str">
        <f t="shared" si="121"/>
        <v>7</v>
      </c>
      <c r="G315" s="22" t="str">
        <f t="shared" si="122"/>
        <v xml:space="preserve"> 0</v>
      </c>
      <c r="H315" s="22">
        <f t="shared" si="123"/>
        <v>7</v>
      </c>
      <c r="I315" s="22" t="str">
        <f t="shared" si="124"/>
        <v>6</v>
      </c>
      <c r="J315" s="22" t="str">
        <f t="shared" si="126"/>
        <v xml:space="preserve"> 11</v>
      </c>
      <c r="K315" s="22">
        <f t="shared" si="125"/>
        <v>83</v>
      </c>
      <c r="L315" s="22">
        <f t="shared" si="127"/>
        <v>84</v>
      </c>
      <c r="M315" t="s">
        <v>1605</v>
      </c>
    </row>
    <row r="316" spans="1:13" x14ac:dyDescent="0.45">
      <c r="A316" s="43">
        <v>315</v>
      </c>
      <c r="B316" t="s">
        <v>303</v>
      </c>
      <c r="C316" s="22" t="str">
        <f>INDEX('Combine Anthrometric'!J:J,MATCH('Player List'!B316,'Combine Anthrometric'!A:A,0))</f>
        <v>6' 9''</v>
      </c>
      <c r="D316" s="22" t="str">
        <f>INDEX('Combine Anthrometric'!F:F,MATCH('Player List'!B316,'Combine Anthrometric'!A:A,0))</f>
        <v>6' 8''</v>
      </c>
      <c r="E316" s="22">
        <f t="shared" si="120"/>
        <v>6</v>
      </c>
      <c r="F316" s="22" t="str">
        <f t="shared" si="121"/>
        <v>6</v>
      </c>
      <c r="G316" s="22" t="str">
        <f t="shared" si="122"/>
        <v xml:space="preserve"> 8</v>
      </c>
      <c r="H316" s="22">
        <f t="shared" si="123"/>
        <v>6</v>
      </c>
      <c r="I316" s="22" t="str">
        <f t="shared" si="124"/>
        <v>6</v>
      </c>
      <c r="J316" s="22" t="str">
        <f t="shared" si="126"/>
        <v xml:space="preserve"> 9</v>
      </c>
      <c r="K316" s="22">
        <f t="shared" si="125"/>
        <v>81</v>
      </c>
      <c r="L316" s="22">
        <f t="shared" si="127"/>
        <v>80</v>
      </c>
    </row>
    <row r="317" spans="1:13" x14ac:dyDescent="0.45">
      <c r="A317" s="43">
        <v>316</v>
      </c>
      <c r="B317" t="s">
        <v>304</v>
      </c>
      <c r="C317" s="24" t="s">
        <v>607</v>
      </c>
      <c r="D317" s="24" t="s">
        <v>643</v>
      </c>
      <c r="E317" s="22">
        <f t="shared" si="120"/>
        <v>7</v>
      </c>
      <c r="F317" s="22" t="str">
        <f t="shared" si="121"/>
        <v>5</v>
      </c>
      <c r="G317" s="22" t="str">
        <f t="shared" si="122"/>
        <v xml:space="preserve"> 11</v>
      </c>
      <c r="H317" s="22">
        <f t="shared" si="123"/>
        <v>9</v>
      </c>
      <c r="I317" s="22" t="str">
        <f t="shared" si="124"/>
        <v>6</v>
      </c>
      <c r="J317" s="22" t="str">
        <f t="shared" si="126"/>
        <v xml:space="preserve"> 3.25</v>
      </c>
      <c r="K317" s="22">
        <f t="shared" si="125"/>
        <v>75.25</v>
      </c>
      <c r="L317" s="22">
        <f t="shared" si="127"/>
        <v>71</v>
      </c>
    </row>
    <row r="318" spans="1:13" x14ac:dyDescent="0.45">
      <c r="A318" s="43">
        <v>317</v>
      </c>
      <c r="B318" t="s">
        <v>305</v>
      </c>
      <c r="C318" s="27" t="s">
        <v>528</v>
      </c>
      <c r="D318" s="24" t="s">
        <v>571</v>
      </c>
      <c r="E318" s="22">
        <f t="shared" si="120"/>
        <v>7</v>
      </c>
      <c r="F318" s="22" t="str">
        <f t="shared" si="121"/>
        <v>6</v>
      </c>
      <c r="G318" s="22" t="str">
        <f t="shared" si="122"/>
        <v xml:space="preserve"> 10</v>
      </c>
      <c r="H318" s="22">
        <f t="shared" si="123"/>
        <v>6</v>
      </c>
      <c r="I318" s="22" t="str">
        <f t="shared" si="124"/>
        <v>7</v>
      </c>
      <c r="J318" s="22" t="str">
        <f t="shared" si="126"/>
        <v xml:space="preserve"> 0</v>
      </c>
      <c r="K318" s="22">
        <f t="shared" si="125"/>
        <v>84</v>
      </c>
      <c r="L318" s="22">
        <f t="shared" si="127"/>
        <v>82</v>
      </c>
      <c r="M318" t="s">
        <v>1641</v>
      </c>
    </row>
    <row r="319" spans="1:13" x14ac:dyDescent="0.45">
      <c r="A319" s="43">
        <v>318</v>
      </c>
      <c r="B319" t="s">
        <v>306</v>
      </c>
      <c r="C319" s="26" t="s">
        <v>557</v>
      </c>
      <c r="D319" s="24" t="s">
        <v>568</v>
      </c>
      <c r="E319" s="22">
        <f t="shared" si="120"/>
        <v>6</v>
      </c>
      <c r="F319" s="22" t="str">
        <f t="shared" si="121"/>
        <v>6</v>
      </c>
      <c r="G319" s="22" t="str">
        <f t="shared" si="122"/>
        <v xml:space="preserve"> 5</v>
      </c>
      <c r="H319" s="22">
        <f t="shared" si="123"/>
        <v>6</v>
      </c>
      <c r="I319" s="22" t="str">
        <f t="shared" si="124"/>
        <v>6</v>
      </c>
      <c r="J319" s="22" t="str">
        <f t="shared" si="126"/>
        <v xml:space="preserve"> 7</v>
      </c>
      <c r="K319" s="22">
        <f t="shared" si="125"/>
        <v>79</v>
      </c>
      <c r="L319" s="22">
        <f t="shared" si="127"/>
        <v>77</v>
      </c>
      <c r="M319" t="s">
        <v>1616</v>
      </c>
    </row>
    <row r="320" spans="1:13" x14ac:dyDescent="0.45">
      <c r="A320" s="43">
        <v>319</v>
      </c>
      <c r="B320" t="s">
        <v>307</v>
      </c>
      <c r="C320" s="22" t="str">
        <f>INDEX('Combine Anthrometric'!J:J,MATCH('Player List'!B320,'Combine Anthrometric'!A:A,0))</f>
        <v>7' 2.5''</v>
      </c>
      <c r="D320" s="22" t="str">
        <f>INDEX('Combine Anthrometric'!F:F,MATCH('Player List'!B320,'Combine Anthrometric'!A:A,0))</f>
        <v>6' 5.75''</v>
      </c>
      <c r="E320" s="22">
        <f t="shared" si="120"/>
        <v>9</v>
      </c>
      <c r="F320" s="22" t="str">
        <f t="shared" si="121"/>
        <v>6</v>
      </c>
      <c r="G320" s="22" t="str">
        <f t="shared" si="122"/>
        <v xml:space="preserve"> 5.75</v>
      </c>
      <c r="H320" s="22">
        <f t="shared" si="123"/>
        <v>8</v>
      </c>
      <c r="I320" s="22" t="str">
        <f t="shared" si="124"/>
        <v>7</v>
      </c>
      <c r="J320" s="22" t="str">
        <f t="shared" si="126"/>
        <v xml:space="preserve"> 2.5</v>
      </c>
      <c r="K320" s="22">
        <f t="shared" si="125"/>
        <v>86.5</v>
      </c>
      <c r="L320" s="22">
        <f t="shared" si="127"/>
        <v>77.75</v>
      </c>
    </row>
    <row r="321" spans="1:13" x14ac:dyDescent="0.45">
      <c r="A321" s="43">
        <v>320</v>
      </c>
      <c r="B321" t="s">
        <v>308</v>
      </c>
      <c r="C321" s="24" t="s">
        <v>530</v>
      </c>
      <c r="D321" s="24" t="s">
        <v>629</v>
      </c>
      <c r="E321" s="22">
        <f t="shared" si="120"/>
        <v>6</v>
      </c>
      <c r="F321" s="22" t="str">
        <f t="shared" si="121"/>
        <v>6</v>
      </c>
      <c r="G321" s="22" t="str">
        <f t="shared" si="122"/>
        <v xml:space="preserve"> 9</v>
      </c>
      <c r="H321" s="22">
        <f t="shared" si="123"/>
        <v>6</v>
      </c>
      <c r="I321" s="22" t="str">
        <f t="shared" si="124"/>
        <v>7</v>
      </c>
      <c r="J321" s="22" t="str">
        <f t="shared" si="126"/>
        <v xml:space="preserve"> 1</v>
      </c>
      <c r="K321" s="22">
        <f t="shared" si="125"/>
        <v>85</v>
      </c>
      <c r="L321" s="22">
        <f t="shared" si="127"/>
        <v>81</v>
      </c>
    </row>
    <row r="322" spans="1:13" x14ac:dyDescent="0.45">
      <c r="A322" s="43">
        <v>321</v>
      </c>
      <c r="B322" t="s">
        <v>309</v>
      </c>
      <c r="C322" s="22" t="str">
        <f>INDEX('Combine Anthrometric'!J:J,MATCH('Player List'!B322,'Combine Anthrometric'!A:A,0))</f>
        <v>6' 10''</v>
      </c>
      <c r="D322" s="22" t="str">
        <f>INDEX('Combine Anthrometric'!F:F,MATCH('Player List'!B322,'Combine Anthrometric'!A:A,0))</f>
        <v>6' 5.25''</v>
      </c>
      <c r="E322" s="22">
        <f t="shared" si="120"/>
        <v>9</v>
      </c>
      <c r="F322" s="22" t="str">
        <f t="shared" si="121"/>
        <v>6</v>
      </c>
      <c r="G322" s="22" t="str">
        <f t="shared" si="122"/>
        <v xml:space="preserve"> 5.25</v>
      </c>
      <c r="H322" s="22">
        <f t="shared" si="123"/>
        <v>7</v>
      </c>
      <c r="I322" s="22" t="str">
        <f t="shared" si="124"/>
        <v>6</v>
      </c>
      <c r="J322" s="22" t="str">
        <f t="shared" si="126"/>
        <v xml:space="preserve"> 10</v>
      </c>
      <c r="K322" s="22">
        <f t="shared" si="125"/>
        <v>82</v>
      </c>
      <c r="L322" s="22">
        <f t="shared" si="127"/>
        <v>77.25</v>
      </c>
    </row>
    <row r="323" spans="1:13" x14ac:dyDescent="0.45">
      <c r="A323" s="43">
        <v>322</v>
      </c>
      <c r="B323" t="s">
        <v>310</v>
      </c>
      <c r="C323" s="24" t="s">
        <v>608</v>
      </c>
      <c r="D323" s="24" t="s">
        <v>543</v>
      </c>
      <c r="E323" s="22">
        <f t="shared" si="120"/>
        <v>6</v>
      </c>
      <c r="F323" s="22" t="str">
        <f t="shared" si="121"/>
        <v>6</v>
      </c>
      <c r="G323" s="22" t="str">
        <f t="shared" si="122"/>
        <v xml:space="preserve"> 3</v>
      </c>
      <c r="H323" s="22">
        <f t="shared" si="123"/>
        <v>6</v>
      </c>
      <c r="I323" s="22" t="str">
        <f t="shared" si="124"/>
        <v>6</v>
      </c>
      <c r="J323" s="22" t="str">
        <f t="shared" si="126"/>
        <v xml:space="preserve"> 6</v>
      </c>
      <c r="K323" s="22">
        <f t="shared" si="125"/>
        <v>78</v>
      </c>
      <c r="L323" s="22">
        <f t="shared" si="127"/>
        <v>75</v>
      </c>
    </row>
    <row r="324" spans="1:13" x14ac:dyDescent="0.45">
      <c r="A324" s="43">
        <v>323</v>
      </c>
      <c r="B324" t="s">
        <v>311</v>
      </c>
      <c r="C324" s="24" t="s">
        <v>644</v>
      </c>
      <c r="D324" s="24" t="s">
        <v>602</v>
      </c>
      <c r="E324" s="22">
        <f t="shared" si="120"/>
        <v>6</v>
      </c>
      <c r="F324" s="22" t="str">
        <f t="shared" si="121"/>
        <v>6</v>
      </c>
      <c r="G324" s="22" t="str">
        <f t="shared" si="122"/>
        <v xml:space="preserve"> 2</v>
      </c>
      <c r="H324" s="22">
        <f t="shared" si="123"/>
        <v>6</v>
      </c>
      <c r="I324" s="22" t="str">
        <f t="shared" si="124"/>
        <v>6</v>
      </c>
      <c r="J324" s="22" t="str">
        <f t="shared" si="126"/>
        <v xml:space="preserve"> 0</v>
      </c>
      <c r="K324" s="22">
        <f t="shared" si="125"/>
        <v>72</v>
      </c>
      <c r="L324" s="22">
        <f t="shared" si="127"/>
        <v>74</v>
      </c>
    </row>
    <row r="325" spans="1:13" x14ac:dyDescent="0.45">
      <c r="A325" s="43">
        <v>324</v>
      </c>
      <c r="B325" t="s">
        <v>312</v>
      </c>
      <c r="C325" s="27" t="s">
        <v>583</v>
      </c>
      <c r="D325" s="24" t="s">
        <v>537</v>
      </c>
      <c r="E325" s="22">
        <f t="shared" si="120"/>
        <v>6</v>
      </c>
      <c r="F325" s="22" t="str">
        <f t="shared" si="121"/>
        <v>6</v>
      </c>
      <c r="G325" s="22" t="str">
        <f t="shared" si="122"/>
        <v xml:space="preserve"> 8</v>
      </c>
      <c r="H325" s="22">
        <f t="shared" si="123"/>
        <v>9</v>
      </c>
      <c r="I325" s="22" t="str">
        <f t="shared" si="124"/>
        <v>6</v>
      </c>
      <c r="J325" s="22" t="str">
        <f t="shared" si="126"/>
        <v xml:space="preserve"> 10.5</v>
      </c>
      <c r="K325" s="22">
        <f t="shared" si="125"/>
        <v>82.5</v>
      </c>
      <c r="L325" s="22">
        <f t="shared" si="127"/>
        <v>80</v>
      </c>
      <c r="M325" t="s">
        <v>1642</v>
      </c>
    </row>
    <row r="326" spans="1:13" x14ac:dyDescent="0.45">
      <c r="A326" s="43">
        <v>325</v>
      </c>
      <c r="B326" t="s">
        <v>313</v>
      </c>
      <c r="C326" s="22" t="str">
        <f>INDEX('Combine Anthrometric'!J:J,MATCH('Player List'!B326,'Combine Anthrometric'!A:A,0))</f>
        <v>7' 3.25''</v>
      </c>
      <c r="D326" s="22" t="str">
        <f>INDEX('Combine Anthrometric'!F:F,MATCH('Player List'!B326,'Combine Anthrometric'!A:A,0))</f>
        <v>6' 8.25''</v>
      </c>
      <c r="E326" s="22">
        <f t="shared" si="120"/>
        <v>9</v>
      </c>
      <c r="F326" s="22" t="str">
        <f t="shared" si="121"/>
        <v>6</v>
      </c>
      <c r="G326" s="22" t="str">
        <f t="shared" si="122"/>
        <v xml:space="preserve"> 8.25</v>
      </c>
      <c r="H326" s="22">
        <f t="shared" si="123"/>
        <v>9</v>
      </c>
      <c r="I326" s="22" t="str">
        <f t="shared" si="124"/>
        <v>7</v>
      </c>
      <c r="J326" s="22" t="str">
        <f t="shared" si="126"/>
        <v xml:space="preserve"> 3.25</v>
      </c>
      <c r="K326" s="22">
        <f t="shared" si="125"/>
        <v>87.25</v>
      </c>
      <c r="L326" s="22">
        <f t="shared" si="127"/>
        <v>80.25</v>
      </c>
    </row>
    <row r="327" spans="1:13" x14ac:dyDescent="0.45">
      <c r="A327" s="43">
        <v>326</v>
      </c>
      <c r="B327" t="s">
        <v>314</v>
      </c>
      <c r="C327" s="22" t="str">
        <f>INDEX('Combine Anthrometric'!J:J,MATCH('Player List'!B327,'Combine Anthrometric'!A:A,0))</f>
        <v>6' 9.25''</v>
      </c>
      <c r="D327" s="22" t="str">
        <f>INDEX('Combine Anthrometric'!F:F,MATCH('Player List'!B327,'Combine Anthrometric'!A:A,0))</f>
        <v>6' 6.25''</v>
      </c>
      <c r="E327" s="22">
        <f t="shared" si="120"/>
        <v>9</v>
      </c>
      <c r="F327" s="22" t="str">
        <f t="shared" si="121"/>
        <v>6</v>
      </c>
      <c r="G327" s="22" t="str">
        <f t="shared" si="122"/>
        <v xml:space="preserve"> 6.25</v>
      </c>
      <c r="H327" s="22">
        <f t="shared" si="123"/>
        <v>9</v>
      </c>
      <c r="I327" s="22" t="str">
        <f t="shared" si="124"/>
        <v>6</v>
      </c>
      <c r="J327" s="22" t="str">
        <f t="shared" si="126"/>
        <v xml:space="preserve"> 9.25</v>
      </c>
      <c r="K327" s="22">
        <f t="shared" si="125"/>
        <v>81.25</v>
      </c>
      <c r="L327" s="22">
        <f t="shared" si="127"/>
        <v>78.25</v>
      </c>
    </row>
    <row r="328" spans="1:13" x14ac:dyDescent="0.45">
      <c r="A328" s="43">
        <v>327</v>
      </c>
      <c r="B328" t="s">
        <v>315</v>
      </c>
      <c r="C328" s="22" t="str">
        <f>INDEX('Combine Anthrometric'!J:J,MATCH('Player List'!B328,'Combine Anthrometric'!A:A,0))</f>
        <v>7' 6''</v>
      </c>
      <c r="D328" s="22" t="str">
        <f>INDEX('Combine Anthrometric'!F:F,MATCH('Player List'!B328,'Combine Anthrometric'!A:A,0))</f>
        <v>6' 11''</v>
      </c>
      <c r="E328" s="22">
        <f t="shared" si="120"/>
        <v>7</v>
      </c>
      <c r="F328" s="22" t="str">
        <f t="shared" si="121"/>
        <v>6</v>
      </c>
      <c r="G328" s="22" t="str">
        <f t="shared" si="122"/>
        <v xml:space="preserve"> 11</v>
      </c>
      <c r="H328" s="22">
        <f t="shared" si="123"/>
        <v>6</v>
      </c>
      <c r="I328" s="22" t="str">
        <f t="shared" si="124"/>
        <v>7</v>
      </c>
      <c r="J328" s="22" t="str">
        <f t="shared" si="126"/>
        <v xml:space="preserve"> 6</v>
      </c>
      <c r="K328" s="22">
        <f t="shared" si="125"/>
        <v>90</v>
      </c>
      <c r="L328" s="22">
        <f t="shared" si="127"/>
        <v>83</v>
      </c>
    </row>
    <row r="329" spans="1:13" x14ac:dyDescent="0.45">
      <c r="A329" s="43">
        <v>328</v>
      </c>
      <c r="B329" t="s">
        <v>316</v>
      </c>
      <c r="C329" s="27" t="s">
        <v>532</v>
      </c>
      <c r="D329" s="24" t="s">
        <v>568</v>
      </c>
      <c r="E329" s="22">
        <f t="shared" si="120"/>
        <v>6</v>
      </c>
      <c r="F329" s="22" t="str">
        <f t="shared" si="121"/>
        <v>6</v>
      </c>
      <c r="G329" s="22" t="str">
        <f t="shared" si="122"/>
        <v xml:space="preserve"> 5</v>
      </c>
      <c r="H329" s="22">
        <f t="shared" si="123"/>
        <v>8</v>
      </c>
      <c r="I329" s="22" t="str">
        <f t="shared" si="124"/>
        <v>6</v>
      </c>
      <c r="J329" s="22" t="str">
        <f t="shared" si="126"/>
        <v xml:space="preserve"> 5.5</v>
      </c>
      <c r="K329" s="22">
        <f t="shared" si="125"/>
        <v>77.5</v>
      </c>
      <c r="L329" s="22">
        <f t="shared" si="127"/>
        <v>77</v>
      </c>
      <c r="M329" t="s">
        <v>1614</v>
      </c>
    </row>
    <row r="330" spans="1:13" x14ac:dyDescent="0.45">
      <c r="A330" s="43">
        <v>329</v>
      </c>
      <c r="B330" t="s">
        <v>317</v>
      </c>
      <c r="C330" s="26" t="s">
        <v>608</v>
      </c>
      <c r="D330" s="24" t="s">
        <v>599</v>
      </c>
      <c r="E330" s="22">
        <f t="shared" si="120"/>
        <v>6</v>
      </c>
      <c r="F330" s="22" t="str">
        <f t="shared" si="121"/>
        <v>6</v>
      </c>
      <c r="G330" s="22" t="str">
        <f t="shared" si="122"/>
        <v xml:space="preserve"> 4</v>
      </c>
      <c r="H330" s="22">
        <f t="shared" si="123"/>
        <v>6</v>
      </c>
      <c r="I330" s="22" t="str">
        <f t="shared" si="124"/>
        <v>6</v>
      </c>
      <c r="J330" s="22" t="str">
        <f t="shared" si="126"/>
        <v xml:space="preserve"> 6</v>
      </c>
      <c r="K330" s="22">
        <f t="shared" si="125"/>
        <v>78</v>
      </c>
      <c r="L330" s="22">
        <f t="shared" si="127"/>
        <v>76</v>
      </c>
      <c r="M330" t="s">
        <v>1616</v>
      </c>
    </row>
    <row r="331" spans="1:13" x14ac:dyDescent="0.45">
      <c r="A331" s="43">
        <v>330</v>
      </c>
      <c r="B331" t="s">
        <v>318</v>
      </c>
      <c r="C331" s="24" t="s">
        <v>629</v>
      </c>
      <c r="D331" s="24" t="s">
        <v>537</v>
      </c>
      <c r="E331" s="22">
        <f t="shared" si="120"/>
        <v>6</v>
      </c>
      <c r="F331" s="22" t="str">
        <f t="shared" si="121"/>
        <v>6</v>
      </c>
      <c r="G331" s="22" t="str">
        <f t="shared" si="122"/>
        <v xml:space="preserve"> 8</v>
      </c>
      <c r="H331" s="22">
        <f t="shared" si="123"/>
        <v>6</v>
      </c>
      <c r="I331" s="22" t="str">
        <f t="shared" si="124"/>
        <v>6</v>
      </c>
      <c r="J331" s="22" t="str">
        <f t="shared" si="126"/>
        <v xml:space="preserve"> 9</v>
      </c>
      <c r="K331" s="22">
        <f t="shared" si="125"/>
        <v>81</v>
      </c>
      <c r="L331" s="22">
        <f t="shared" si="127"/>
        <v>80</v>
      </c>
    </row>
    <row r="332" spans="1:13" x14ac:dyDescent="0.45">
      <c r="A332" s="43">
        <v>331</v>
      </c>
      <c r="B332" t="s">
        <v>319</v>
      </c>
      <c r="C332" s="22" t="str">
        <f>INDEX('Combine Anthrometric'!J:J,MATCH('Player List'!B332,'Combine Anthrometric'!A:A,0))</f>
        <v>6' 7.75''</v>
      </c>
      <c r="D332" s="22" t="str">
        <f>INDEX('Combine Anthrometric'!F:F,MATCH('Player List'!B332,'Combine Anthrometric'!A:A,0))</f>
        <v>6' 3.5''</v>
      </c>
      <c r="E332" s="22">
        <f t="shared" si="120"/>
        <v>8</v>
      </c>
      <c r="F332" s="22" t="str">
        <f t="shared" si="121"/>
        <v>6</v>
      </c>
      <c r="G332" s="22" t="str">
        <f t="shared" si="122"/>
        <v xml:space="preserve"> 3.5</v>
      </c>
      <c r="H332" s="22">
        <f t="shared" si="123"/>
        <v>9</v>
      </c>
      <c r="I332" s="22" t="str">
        <f t="shared" si="124"/>
        <v>6</v>
      </c>
      <c r="J332" s="22" t="str">
        <f t="shared" si="126"/>
        <v xml:space="preserve"> 7.75</v>
      </c>
      <c r="K332" s="22">
        <f t="shared" si="125"/>
        <v>79.75</v>
      </c>
      <c r="L332" s="22">
        <f t="shared" si="127"/>
        <v>75.5</v>
      </c>
    </row>
    <row r="333" spans="1:13" x14ac:dyDescent="0.45">
      <c r="A333" s="43">
        <v>332</v>
      </c>
      <c r="B333" t="s">
        <v>320</v>
      </c>
      <c r="C333" s="22" t="str">
        <f>INDEX('Combine Anthrometric'!J:J,MATCH('Player List'!B333,'Combine Anthrometric'!A:A,0))</f>
        <v>7' 1''</v>
      </c>
      <c r="D333" s="22" t="str">
        <f>INDEX('Combine Anthrometric'!F:F,MATCH('Player List'!B333,'Combine Anthrometric'!A:A,0))</f>
        <v>6' 8''</v>
      </c>
      <c r="E333" s="22">
        <f t="shared" si="120"/>
        <v>6</v>
      </c>
      <c r="F333" s="22" t="str">
        <f t="shared" si="121"/>
        <v>6</v>
      </c>
      <c r="G333" s="22" t="str">
        <f t="shared" si="122"/>
        <v xml:space="preserve"> 8</v>
      </c>
      <c r="H333" s="22">
        <f t="shared" si="123"/>
        <v>6</v>
      </c>
      <c r="I333" s="22" t="str">
        <f t="shared" si="124"/>
        <v>7</v>
      </c>
      <c r="J333" s="22" t="str">
        <f t="shared" si="126"/>
        <v xml:space="preserve"> 1</v>
      </c>
      <c r="K333" s="22">
        <f t="shared" si="125"/>
        <v>85</v>
      </c>
      <c r="L333" s="22">
        <f t="shared" si="127"/>
        <v>80</v>
      </c>
    </row>
    <row r="334" spans="1:13" x14ac:dyDescent="0.45">
      <c r="A334" s="43">
        <v>333</v>
      </c>
      <c r="B334" t="s">
        <v>321</v>
      </c>
      <c r="C334" s="22" t="str">
        <f>INDEX('Combine Anthrometric'!J:J,MATCH('Player List'!B334,'Combine Anthrometric'!A:A,0))</f>
        <v>6' 4.5''</v>
      </c>
      <c r="D334" s="22" t="str">
        <f>INDEX('Combine Anthrometric'!F:F,MATCH('Player List'!B334,'Combine Anthrometric'!A:A,0))</f>
        <v>6' 3''</v>
      </c>
      <c r="E334" s="22">
        <f t="shared" si="120"/>
        <v>6</v>
      </c>
      <c r="F334" s="22" t="str">
        <f t="shared" si="121"/>
        <v>6</v>
      </c>
      <c r="G334" s="22" t="str">
        <f t="shared" si="122"/>
        <v xml:space="preserve"> 3</v>
      </c>
      <c r="H334" s="22">
        <f t="shared" si="123"/>
        <v>8</v>
      </c>
      <c r="I334" s="22" t="str">
        <f t="shared" si="124"/>
        <v>6</v>
      </c>
      <c r="J334" s="22" t="str">
        <f t="shared" si="126"/>
        <v xml:space="preserve"> 4.5</v>
      </c>
      <c r="K334" s="22">
        <f t="shared" si="125"/>
        <v>76.5</v>
      </c>
      <c r="L334" s="22">
        <f t="shared" si="127"/>
        <v>75</v>
      </c>
    </row>
    <row r="335" spans="1:13" x14ac:dyDescent="0.45">
      <c r="A335" s="43">
        <v>334</v>
      </c>
      <c r="B335" t="s">
        <v>322</v>
      </c>
      <c r="C335" s="26" t="s">
        <v>621</v>
      </c>
      <c r="D335" s="24" t="s">
        <v>530</v>
      </c>
      <c r="E335" s="22">
        <f t="shared" ref="E335:E400" si="132">LEN(D335)</f>
        <v>6</v>
      </c>
      <c r="F335" s="22" t="str">
        <f t="shared" ref="F335:F400" si="133">MID(D335,1,1)</f>
        <v>7</v>
      </c>
      <c r="G335" s="22" t="str">
        <f t="shared" ref="G335:G400" si="134">MID(D335,3,E335-4)</f>
        <v xml:space="preserve"> 1</v>
      </c>
      <c r="H335" s="22">
        <f t="shared" ref="H335:H400" si="135">LEN(C335)</f>
        <v>6</v>
      </c>
      <c r="I335" s="22" t="str">
        <f t="shared" ref="I335:I400" si="136">MID(C335,1,1)</f>
        <v>7</v>
      </c>
      <c r="J335" s="22" t="str">
        <f t="shared" si="126"/>
        <v xml:space="preserve"> 2</v>
      </c>
      <c r="K335" s="22">
        <f t="shared" ref="K335:K400" si="137">I335*12+J335</f>
        <v>86</v>
      </c>
      <c r="L335" s="22">
        <f t="shared" si="127"/>
        <v>85</v>
      </c>
      <c r="M335" t="s">
        <v>1616</v>
      </c>
    </row>
    <row r="336" spans="1:13" x14ac:dyDescent="0.45">
      <c r="A336" s="43">
        <v>335</v>
      </c>
      <c r="B336" t="s">
        <v>323</v>
      </c>
      <c r="C336" s="22" t="str">
        <f>INDEX('Combine Anthrometric'!J:J,MATCH('Player List'!B336,'Combine Anthrometric'!A:A,0))</f>
        <v>7' 3.25''</v>
      </c>
      <c r="D336" s="22" t="str">
        <f>INDEX('Combine Anthrometric'!F:F,MATCH('Player List'!B336,'Combine Anthrometric'!A:A,0))</f>
        <v>6' 7''</v>
      </c>
      <c r="E336" s="22">
        <f t="shared" si="132"/>
        <v>6</v>
      </c>
      <c r="F336" s="22" t="str">
        <f t="shared" si="133"/>
        <v>6</v>
      </c>
      <c r="G336" s="22" t="str">
        <f t="shared" si="134"/>
        <v xml:space="preserve"> 7</v>
      </c>
      <c r="H336" s="22">
        <f t="shared" si="135"/>
        <v>9</v>
      </c>
      <c r="I336" s="22" t="str">
        <f t="shared" si="136"/>
        <v>7</v>
      </c>
      <c r="J336" s="22" t="str">
        <f t="shared" si="126"/>
        <v xml:space="preserve"> 3.25</v>
      </c>
      <c r="K336" s="22">
        <f t="shared" si="137"/>
        <v>87.25</v>
      </c>
      <c r="L336" s="22">
        <f t="shared" si="127"/>
        <v>79</v>
      </c>
    </row>
    <row r="337" spans="1:13" x14ac:dyDescent="0.45">
      <c r="A337" s="43">
        <v>336</v>
      </c>
      <c r="B337" t="s">
        <v>324</v>
      </c>
      <c r="C337" s="22" t="str">
        <f>INDEX('Combine Anthrometric'!J:J,MATCH('Player List'!B337,'Combine Anthrometric'!A:A,0))</f>
        <v>6' 10.75''</v>
      </c>
      <c r="D337" s="22" t="str">
        <f>INDEX('Combine Anthrometric'!F:F,MATCH('Player List'!B337,'Combine Anthrometric'!A:A,0))</f>
        <v>6' 6.75''</v>
      </c>
      <c r="E337" s="22">
        <f t="shared" si="132"/>
        <v>9</v>
      </c>
      <c r="F337" s="22" t="str">
        <f t="shared" si="133"/>
        <v>6</v>
      </c>
      <c r="G337" s="22" t="str">
        <f t="shared" si="134"/>
        <v xml:space="preserve"> 6.75</v>
      </c>
      <c r="H337" s="22">
        <f t="shared" si="135"/>
        <v>10</v>
      </c>
      <c r="I337" s="22" t="str">
        <f t="shared" si="136"/>
        <v>6</v>
      </c>
      <c r="J337" s="22" t="str">
        <f t="shared" ref="J337:J403" si="138">MID(C337,3,H337-4)</f>
        <v xml:space="preserve"> 10.75</v>
      </c>
      <c r="K337" s="22">
        <f t="shared" si="137"/>
        <v>82.75</v>
      </c>
      <c r="L337" s="22">
        <f t="shared" ref="L337:L403" si="139">F337*12+G337</f>
        <v>78.75</v>
      </c>
    </row>
    <row r="338" spans="1:13" x14ac:dyDescent="0.45">
      <c r="A338" s="43">
        <v>337</v>
      </c>
      <c r="B338" t="s">
        <v>325</v>
      </c>
      <c r="C338" s="27" t="s">
        <v>629</v>
      </c>
      <c r="D338" s="24" t="s">
        <v>608</v>
      </c>
      <c r="E338" s="22">
        <f t="shared" si="132"/>
        <v>6</v>
      </c>
      <c r="F338" s="22" t="str">
        <f t="shared" si="133"/>
        <v>6</v>
      </c>
      <c r="G338" s="22" t="str">
        <f t="shared" si="134"/>
        <v xml:space="preserve"> 6</v>
      </c>
      <c r="H338" s="22">
        <f t="shared" si="135"/>
        <v>6</v>
      </c>
      <c r="I338" s="22" t="str">
        <f t="shared" si="136"/>
        <v>6</v>
      </c>
      <c r="J338" s="22" t="str">
        <f t="shared" si="138"/>
        <v xml:space="preserve"> 9</v>
      </c>
      <c r="K338" s="22">
        <f t="shared" si="137"/>
        <v>81</v>
      </c>
      <c r="L338" s="22">
        <f t="shared" si="139"/>
        <v>78</v>
      </c>
      <c r="M338" t="s">
        <v>1643</v>
      </c>
    </row>
    <row r="339" spans="1:13" x14ac:dyDescent="0.45">
      <c r="A339" s="43">
        <v>338</v>
      </c>
      <c r="B339" t="s">
        <v>326</v>
      </c>
      <c r="C339" s="22" t="str">
        <f>INDEX('Combine Anthrometric'!J:J,MATCH('Player List'!B339,'Combine Anthrometric'!A:A,0))</f>
        <v>6' 9''</v>
      </c>
      <c r="D339" s="22" t="str">
        <f>INDEX('Combine Anthrometric'!F:F,MATCH('Player List'!B339,'Combine Anthrometric'!A:A,0))</f>
        <v>6' 6''</v>
      </c>
      <c r="E339" s="22">
        <f t="shared" si="132"/>
        <v>6</v>
      </c>
      <c r="F339" s="22" t="str">
        <f t="shared" si="133"/>
        <v>6</v>
      </c>
      <c r="G339" s="22" t="str">
        <f t="shared" si="134"/>
        <v xml:space="preserve"> 6</v>
      </c>
      <c r="H339" s="22">
        <f t="shared" si="135"/>
        <v>6</v>
      </c>
      <c r="I339" s="22" t="str">
        <f t="shared" si="136"/>
        <v>6</v>
      </c>
      <c r="J339" s="22" t="str">
        <f t="shared" si="138"/>
        <v xml:space="preserve"> 9</v>
      </c>
      <c r="K339" s="22">
        <f t="shared" si="137"/>
        <v>81</v>
      </c>
      <c r="L339" s="22">
        <f t="shared" si="139"/>
        <v>78</v>
      </c>
    </row>
    <row r="340" spans="1:13" x14ac:dyDescent="0.45">
      <c r="A340" s="43">
        <v>339</v>
      </c>
      <c r="B340" t="s">
        <v>327</v>
      </c>
      <c r="C340" s="27" t="s">
        <v>528</v>
      </c>
      <c r="D340" s="24" t="s">
        <v>608</v>
      </c>
      <c r="E340" s="22">
        <f t="shared" si="132"/>
        <v>6</v>
      </c>
      <c r="F340" s="22" t="str">
        <f t="shared" si="133"/>
        <v>6</v>
      </c>
      <c r="G340" s="22" t="str">
        <f t="shared" si="134"/>
        <v xml:space="preserve"> 6</v>
      </c>
      <c r="H340" s="22">
        <f t="shared" si="135"/>
        <v>6</v>
      </c>
      <c r="I340" s="22" t="str">
        <f t="shared" si="136"/>
        <v>7</v>
      </c>
      <c r="J340" s="22" t="str">
        <f t="shared" si="138"/>
        <v xml:space="preserve"> 0</v>
      </c>
      <c r="K340" s="22">
        <f t="shared" si="137"/>
        <v>84</v>
      </c>
      <c r="L340" s="22">
        <f t="shared" si="139"/>
        <v>78</v>
      </c>
      <c r="M340" t="s">
        <v>1644</v>
      </c>
    </row>
    <row r="341" spans="1:13" x14ac:dyDescent="0.45">
      <c r="A341" s="43">
        <v>340</v>
      </c>
      <c r="B341" t="s">
        <v>328</v>
      </c>
      <c r="C341" s="22" t="str">
        <f>INDEX('Combine Anthrometric'!J:J,MATCH('Player List'!B341,'Combine Anthrometric'!A:A,0))</f>
        <v>6' 2''</v>
      </c>
      <c r="D341" s="22" t="str">
        <f>INDEX('Combine Anthrometric'!F:F,MATCH('Player List'!B341,'Combine Anthrometric'!A:A,0))</f>
        <v>5' 11.25''</v>
      </c>
      <c r="E341" s="22">
        <f t="shared" si="132"/>
        <v>10</v>
      </c>
      <c r="F341" s="22" t="str">
        <f t="shared" si="133"/>
        <v>5</v>
      </c>
      <c r="G341" s="22" t="str">
        <f t="shared" si="134"/>
        <v xml:space="preserve"> 11.25</v>
      </c>
      <c r="H341" s="22">
        <f t="shared" si="135"/>
        <v>6</v>
      </c>
      <c r="I341" s="22" t="str">
        <f t="shared" si="136"/>
        <v>6</v>
      </c>
      <c r="J341" s="22" t="str">
        <f t="shared" si="138"/>
        <v xml:space="preserve"> 2</v>
      </c>
      <c r="K341" s="22">
        <f t="shared" si="137"/>
        <v>74</v>
      </c>
      <c r="L341" s="22">
        <f t="shared" si="139"/>
        <v>71.25</v>
      </c>
    </row>
    <row r="342" spans="1:13" x14ac:dyDescent="0.45">
      <c r="A342" s="43">
        <v>341</v>
      </c>
      <c r="B342" t="s">
        <v>329</v>
      </c>
      <c r="C342" s="22" t="str">
        <f>INDEX('Combine Anthrometric'!J:J,MATCH('Player List'!B342,'Combine Anthrometric'!A:A,0))</f>
        <v>7' 1.5''</v>
      </c>
      <c r="D342" s="22" t="str">
        <f>INDEX('Combine Anthrometric'!F:F,MATCH('Player List'!B342,'Combine Anthrometric'!A:A,0))</f>
        <v>6' 6.25''</v>
      </c>
      <c r="E342" s="22">
        <f t="shared" si="132"/>
        <v>9</v>
      </c>
      <c r="F342" s="22" t="str">
        <f t="shared" si="133"/>
        <v>6</v>
      </c>
      <c r="G342" s="22" t="str">
        <f t="shared" si="134"/>
        <v xml:space="preserve"> 6.25</v>
      </c>
      <c r="H342" s="22">
        <f t="shared" si="135"/>
        <v>8</v>
      </c>
      <c r="I342" s="22" t="str">
        <f t="shared" si="136"/>
        <v>7</v>
      </c>
      <c r="J342" s="22" t="str">
        <f t="shared" si="138"/>
        <v xml:space="preserve"> 1.5</v>
      </c>
      <c r="K342" s="22">
        <f t="shared" si="137"/>
        <v>85.5</v>
      </c>
      <c r="L342" s="22">
        <f t="shared" si="139"/>
        <v>78.25</v>
      </c>
    </row>
    <row r="343" spans="1:13" x14ac:dyDescent="0.45">
      <c r="A343" s="43">
        <v>342</v>
      </c>
      <c r="B343" t="s">
        <v>330</v>
      </c>
      <c r="C343" s="24" t="s">
        <v>530</v>
      </c>
      <c r="D343" s="24" t="s">
        <v>571</v>
      </c>
      <c r="E343" s="22">
        <f t="shared" si="132"/>
        <v>7</v>
      </c>
      <c r="F343" s="22" t="str">
        <f t="shared" si="133"/>
        <v>6</v>
      </c>
      <c r="G343" s="22" t="str">
        <f t="shared" si="134"/>
        <v xml:space="preserve"> 10</v>
      </c>
      <c r="H343" s="22">
        <f t="shared" si="135"/>
        <v>6</v>
      </c>
      <c r="I343" s="22" t="str">
        <f t="shared" si="136"/>
        <v>7</v>
      </c>
      <c r="J343" s="22" t="str">
        <f t="shared" si="138"/>
        <v xml:space="preserve"> 1</v>
      </c>
      <c r="K343" s="22">
        <f t="shared" si="137"/>
        <v>85</v>
      </c>
      <c r="L343" s="22">
        <f t="shared" si="139"/>
        <v>82</v>
      </c>
    </row>
    <row r="344" spans="1:13" x14ac:dyDescent="0.45">
      <c r="A344" s="43">
        <v>343</v>
      </c>
      <c r="B344" t="s">
        <v>331</v>
      </c>
      <c r="C344" s="22" t="str">
        <f>INDEX('Combine Anthrometric'!J:J,MATCH('Player List'!B344,'Combine Anthrometric'!A:A,0))</f>
        <v>6' 10''</v>
      </c>
      <c r="D344" s="22" t="str">
        <f>INDEX('Combine Anthrometric'!F:F,MATCH('Player List'!B344,'Combine Anthrometric'!A:A,0))</f>
        <v>6' 1.25''</v>
      </c>
      <c r="E344" s="22">
        <f t="shared" si="132"/>
        <v>9</v>
      </c>
      <c r="F344" s="22" t="str">
        <f t="shared" si="133"/>
        <v>6</v>
      </c>
      <c r="G344" s="22" t="str">
        <f t="shared" si="134"/>
        <v xml:space="preserve"> 1.25</v>
      </c>
      <c r="H344" s="22">
        <f t="shared" si="135"/>
        <v>7</v>
      </c>
      <c r="I344" s="22" t="str">
        <f t="shared" si="136"/>
        <v>6</v>
      </c>
      <c r="J344" s="22" t="str">
        <f t="shared" si="138"/>
        <v xml:space="preserve"> 10</v>
      </c>
      <c r="K344" s="22">
        <f t="shared" si="137"/>
        <v>82</v>
      </c>
      <c r="L344" s="22">
        <f t="shared" si="139"/>
        <v>73.25</v>
      </c>
    </row>
    <row r="345" spans="1:13" x14ac:dyDescent="0.45">
      <c r="A345" s="43">
        <v>344</v>
      </c>
      <c r="B345" t="s">
        <v>332</v>
      </c>
      <c r="C345" s="27" t="s">
        <v>608</v>
      </c>
      <c r="D345" s="24" t="s">
        <v>599</v>
      </c>
      <c r="E345" s="22">
        <f t="shared" si="132"/>
        <v>6</v>
      </c>
      <c r="F345" s="22" t="str">
        <f t="shared" si="133"/>
        <v>6</v>
      </c>
      <c r="G345" s="22" t="str">
        <f t="shared" si="134"/>
        <v xml:space="preserve"> 4</v>
      </c>
      <c r="H345" s="22">
        <f t="shared" si="135"/>
        <v>6</v>
      </c>
      <c r="I345" s="22" t="str">
        <f t="shared" si="136"/>
        <v>6</v>
      </c>
      <c r="J345" s="22" t="str">
        <f t="shared" si="138"/>
        <v xml:space="preserve"> 6</v>
      </c>
      <c r="K345" s="22">
        <f t="shared" si="137"/>
        <v>78</v>
      </c>
      <c r="L345" s="22">
        <f t="shared" si="139"/>
        <v>76</v>
      </c>
      <c r="M345" t="s">
        <v>1645</v>
      </c>
    </row>
    <row r="346" spans="1:13" x14ac:dyDescent="0.45">
      <c r="A346" s="43">
        <v>345</v>
      </c>
      <c r="B346" t="s">
        <v>333</v>
      </c>
      <c r="C346" s="27" t="s">
        <v>608</v>
      </c>
      <c r="D346" s="24" t="s">
        <v>599</v>
      </c>
      <c r="E346" s="22">
        <f t="shared" si="132"/>
        <v>6</v>
      </c>
      <c r="F346" s="22" t="str">
        <f t="shared" si="133"/>
        <v>6</v>
      </c>
      <c r="G346" s="22" t="str">
        <f t="shared" si="134"/>
        <v xml:space="preserve"> 4</v>
      </c>
      <c r="H346" s="22">
        <f t="shared" si="135"/>
        <v>6</v>
      </c>
      <c r="I346" s="22" t="str">
        <f t="shared" si="136"/>
        <v>6</v>
      </c>
      <c r="J346" s="22" t="str">
        <f t="shared" si="138"/>
        <v xml:space="preserve"> 6</v>
      </c>
      <c r="K346" s="22">
        <f t="shared" si="137"/>
        <v>78</v>
      </c>
      <c r="L346" s="22">
        <f t="shared" si="139"/>
        <v>76</v>
      </c>
      <c r="M346" t="s">
        <v>1646</v>
      </c>
    </row>
    <row r="347" spans="1:13" x14ac:dyDescent="0.45">
      <c r="A347" s="43">
        <v>346</v>
      </c>
      <c r="B347" t="s">
        <v>334</v>
      </c>
      <c r="C347" s="22" t="str">
        <f>INDEX('Combine Anthrometric'!J:J,MATCH('Player List'!B347,'Combine Anthrometric'!A:A,0))</f>
        <v>7' 2.25''</v>
      </c>
      <c r="D347" s="22" t="str">
        <f>INDEX('Combine Anthrometric'!F:F,MATCH('Player List'!B347,'Combine Anthrometric'!A:A,0))</f>
        <v>6' 9.75''</v>
      </c>
      <c r="E347" s="22">
        <f t="shared" si="132"/>
        <v>9</v>
      </c>
      <c r="F347" s="22" t="str">
        <f t="shared" si="133"/>
        <v>6</v>
      </c>
      <c r="G347" s="22" t="str">
        <f t="shared" si="134"/>
        <v xml:space="preserve"> 9.75</v>
      </c>
      <c r="H347" s="22">
        <f t="shared" si="135"/>
        <v>9</v>
      </c>
      <c r="I347" s="22" t="str">
        <f t="shared" si="136"/>
        <v>7</v>
      </c>
      <c r="J347" s="22" t="str">
        <f t="shared" si="138"/>
        <v xml:space="preserve"> 2.25</v>
      </c>
      <c r="K347" s="22">
        <f t="shared" si="137"/>
        <v>86.25</v>
      </c>
      <c r="L347" s="22">
        <f t="shared" si="139"/>
        <v>81.75</v>
      </c>
    </row>
    <row r="348" spans="1:13" x14ac:dyDescent="0.45">
      <c r="A348" s="43">
        <v>347</v>
      </c>
      <c r="B348" t="s">
        <v>335</v>
      </c>
      <c r="C348" s="27" t="s">
        <v>530</v>
      </c>
      <c r="D348" s="24" t="s">
        <v>537</v>
      </c>
      <c r="E348" s="22">
        <f t="shared" si="132"/>
        <v>6</v>
      </c>
      <c r="F348" s="22" t="str">
        <f t="shared" si="133"/>
        <v>6</v>
      </c>
      <c r="G348" s="22" t="str">
        <f t="shared" si="134"/>
        <v xml:space="preserve"> 8</v>
      </c>
      <c r="H348" s="22">
        <f t="shared" si="135"/>
        <v>6</v>
      </c>
      <c r="I348" s="22" t="str">
        <f t="shared" si="136"/>
        <v>7</v>
      </c>
      <c r="J348" s="22" t="str">
        <f t="shared" si="138"/>
        <v xml:space="preserve"> 1</v>
      </c>
      <c r="K348" s="22">
        <f t="shared" si="137"/>
        <v>85</v>
      </c>
      <c r="L348" s="22">
        <f t="shared" si="139"/>
        <v>80</v>
      </c>
      <c r="M348" t="s">
        <v>1609</v>
      </c>
    </row>
    <row r="349" spans="1:13" x14ac:dyDescent="0.45">
      <c r="A349" s="43">
        <v>348</v>
      </c>
      <c r="B349" t="s">
        <v>336</v>
      </c>
      <c r="C349" s="24" t="s">
        <v>583</v>
      </c>
      <c r="D349" s="24" t="s">
        <v>537</v>
      </c>
      <c r="E349" s="22">
        <f t="shared" si="132"/>
        <v>6</v>
      </c>
      <c r="F349" s="22" t="str">
        <f t="shared" si="133"/>
        <v>6</v>
      </c>
      <c r="G349" s="22" t="str">
        <f t="shared" si="134"/>
        <v xml:space="preserve"> 8</v>
      </c>
      <c r="H349" s="22">
        <f t="shared" si="135"/>
        <v>9</v>
      </c>
      <c r="I349" s="22" t="str">
        <f t="shared" si="136"/>
        <v>6</v>
      </c>
      <c r="J349" s="22" t="str">
        <f t="shared" si="138"/>
        <v xml:space="preserve"> 10.5</v>
      </c>
      <c r="K349" s="22">
        <f t="shared" si="137"/>
        <v>82.5</v>
      </c>
      <c r="L349" s="22">
        <f t="shared" si="139"/>
        <v>80</v>
      </c>
    </row>
    <row r="350" spans="1:13" x14ac:dyDescent="0.45">
      <c r="A350" s="43">
        <v>349</v>
      </c>
      <c r="B350" t="s">
        <v>337</v>
      </c>
      <c r="C350" s="22" t="str">
        <f>INDEX('Combine Anthrometric'!J:J,MATCH('Player List'!B350,'Combine Anthrometric'!A:A,0))</f>
        <v>6' 9.5''</v>
      </c>
      <c r="D350" s="22" t="str">
        <f>INDEX('Combine Anthrometric'!F:F,MATCH('Player List'!B350,'Combine Anthrometric'!A:A,0))</f>
        <v>6' 2.5''</v>
      </c>
      <c r="E350" s="22">
        <f t="shared" si="132"/>
        <v>8</v>
      </c>
      <c r="F350" s="22" t="str">
        <f t="shared" si="133"/>
        <v>6</v>
      </c>
      <c r="G350" s="22" t="str">
        <f t="shared" si="134"/>
        <v xml:space="preserve"> 2.5</v>
      </c>
      <c r="H350" s="22">
        <f t="shared" si="135"/>
        <v>8</v>
      </c>
      <c r="I350" s="22" t="str">
        <f t="shared" si="136"/>
        <v>6</v>
      </c>
      <c r="J350" s="22" t="str">
        <f t="shared" si="138"/>
        <v xml:space="preserve"> 9.5</v>
      </c>
      <c r="K350" s="22">
        <f t="shared" si="137"/>
        <v>81.5</v>
      </c>
      <c r="L350" s="22">
        <f t="shared" si="139"/>
        <v>74.5</v>
      </c>
    </row>
    <row r="351" spans="1:13" x14ac:dyDescent="0.45">
      <c r="A351" s="43">
        <v>350</v>
      </c>
      <c r="B351" t="s">
        <v>338</v>
      </c>
      <c r="C351" s="24" t="s">
        <v>624</v>
      </c>
      <c r="D351" s="24" t="s">
        <v>571</v>
      </c>
      <c r="E351" s="22">
        <f t="shared" si="132"/>
        <v>7</v>
      </c>
      <c r="F351" s="22" t="str">
        <f t="shared" si="133"/>
        <v>6</v>
      </c>
      <c r="G351" s="22" t="str">
        <f t="shared" si="134"/>
        <v xml:space="preserve"> 10</v>
      </c>
      <c r="H351" s="22">
        <f t="shared" si="135"/>
        <v>6</v>
      </c>
      <c r="I351" s="22" t="str">
        <f t="shared" si="136"/>
        <v>7</v>
      </c>
      <c r="J351" s="22" t="str">
        <f t="shared" si="138"/>
        <v xml:space="preserve"> 4</v>
      </c>
      <c r="K351" s="22">
        <f t="shared" si="137"/>
        <v>88</v>
      </c>
      <c r="L351" s="22">
        <f t="shared" si="139"/>
        <v>82</v>
      </c>
    </row>
    <row r="352" spans="1:13" x14ac:dyDescent="0.45">
      <c r="A352" s="43">
        <v>351</v>
      </c>
      <c r="B352" t="s">
        <v>339</v>
      </c>
      <c r="C352" s="26" t="s">
        <v>557</v>
      </c>
      <c r="D352" s="24" t="s">
        <v>568</v>
      </c>
      <c r="E352" s="22">
        <f t="shared" si="132"/>
        <v>6</v>
      </c>
      <c r="F352" s="22" t="str">
        <f t="shared" si="133"/>
        <v>6</v>
      </c>
      <c r="G352" s="22" t="str">
        <f t="shared" si="134"/>
        <v xml:space="preserve"> 5</v>
      </c>
      <c r="H352" s="22">
        <f t="shared" si="135"/>
        <v>6</v>
      </c>
      <c r="I352" s="22" t="str">
        <f t="shared" si="136"/>
        <v>6</v>
      </c>
      <c r="J352" s="22" t="str">
        <f t="shared" si="138"/>
        <v xml:space="preserve"> 7</v>
      </c>
      <c r="K352" s="22">
        <f t="shared" si="137"/>
        <v>79</v>
      </c>
      <c r="L352" s="22">
        <f t="shared" si="139"/>
        <v>77</v>
      </c>
      <c r="M352" t="s">
        <v>1616</v>
      </c>
    </row>
    <row r="353" spans="1:13" x14ac:dyDescent="0.45">
      <c r="A353" s="43">
        <v>352</v>
      </c>
      <c r="B353" t="s">
        <v>340</v>
      </c>
      <c r="C353" s="22" t="str">
        <f>INDEX('Combine Anthrometric'!J:J,MATCH('Player List'!B353,'Combine Anthrometric'!A:A,0))</f>
        <v>6' 10''</v>
      </c>
      <c r="D353" s="22" t="str">
        <f>INDEX('Combine Anthrometric'!F:F,MATCH('Player List'!B353,'Combine Anthrometric'!A:A,0))</f>
        <v>6' 7''</v>
      </c>
      <c r="E353" s="22">
        <f t="shared" si="132"/>
        <v>6</v>
      </c>
      <c r="F353" s="22" t="str">
        <f t="shared" si="133"/>
        <v>6</v>
      </c>
      <c r="G353" s="22" t="str">
        <f t="shared" si="134"/>
        <v xml:space="preserve"> 7</v>
      </c>
      <c r="H353" s="22">
        <f t="shared" si="135"/>
        <v>7</v>
      </c>
      <c r="I353" s="22" t="str">
        <f t="shared" si="136"/>
        <v>6</v>
      </c>
      <c r="J353" s="22" t="str">
        <f t="shared" si="138"/>
        <v xml:space="preserve"> 10</v>
      </c>
      <c r="K353" s="22">
        <f t="shared" si="137"/>
        <v>82</v>
      </c>
      <c r="L353" s="22">
        <f t="shared" si="139"/>
        <v>79</v>
      </c>
    </row>
    <row r="354" spans="1:13" x14ac:dyDescent="0.45">
      <c r="A354" s="43">
        <v>353</v>
      </c>
      <c r="B354" t="s">
        <v>341</v>
      </c>
      <c r="C354" s="22" t="str">
        <f>INDEX('Combine Anthrometric'!J:J,MATCH('Player List'!B354,'Combine Anthrometric'!A:A,0))</f>
        <v>6' 10.75''</v>
      </c>
      <c r="D354" s="22" t="str">
        <f>INDEX('Combine Anthrometric'!F:F,MATCH('Player List'!B354,'Combine Anthrometric'!A:A,0))</f>
        <v>6' 7.75''</v>
      </c>
      <c r="E354" s="22">
        <f t="shared" si="132"/>
        <v>9</v>
      </c>
      <c r="F354" s="22" t="str">
        <f t="shared" si="133"/>
        <v>6</v>
      </c>
      <c r="G354" s="22" t="str">
        <f t="shared" si="134"/>
        <v xml:space="preserve"> 7.75</v>
      </c>
      <c r="H354" s="22">
        <f t="shared" si="135"/>
        <v>10</v>
      </c>
      <c r="I354" s="22" t="str">
        <f t="shared" si="136"/>
        <v>6</v>
      </c>
      <c r="J354" s="22" t="str">
        <f t="shared" si="138"/>
        <v xml:space="preserve"> 10.75</v>
      </c>
      <c r="K354" s="22">
        <f t="shared" si="137"/>
        <v>82.75</v>
      </c>
      <c r="L354" s="22">
        <f t="shared" si="139"/>
        <v>79.75</v>
      </c>
    </row>
    <row r="355" spans="1:13" x14ac:dyDescent="0.45">
      <c r="A355" s="43">
        <v>354</v>
      </c>
      <c r="B355" t="s">
        <v>342</v>
      </c>
      <c r="C355" s="22" t="str">
        <f>INDEX('Combine Anthrometric'!J:J,MATCH('Player List'!B355,'Combine Anthrometric'!A:A,0))</f>
        <v>6' 4''</v>
      </c>
      <c r="D355" s="22" t="str">
        <f>INDEX('Combine Anthrometric'!F:F,MATCH('Player List'!B355,'Combine Anthrometric'!A:A,0))</f>
        <v>6' 1.25''</v>
      </c>
      <c r="E355" s="22">
        <f t="shared" si="132"/>
        <v>9</v>
      </c>
      <c r="F355" s="22" t="str">
        <f t="shared" si="133"/>
        <v>6</v>
      </c>
      <c r="G355" s="22" t="str">
        <f t="shared" si="134"/>
        <v xml:space="preserve"> 1.25</v>
      </c>
      <c r="H355" s="22">
        <f t="shared" si="135"/>
        <v>6</v>
      </c>
      <c r="I355" s="22" t="str">
        <f t="shared" si="136"/>
        <v>6</v>
      </c>
      <c r="J355" s="22" t="str">
        <f t="shared" si="138"/>
        <v xml:space="preserve"> 4</v>
      </c>
      <c r="K355" s="22">
        <f t="shared" si="137"/>
        <v>76</v>
      </c>
      <c r="L355" s="22">
        <f t="shared" si="139"/>
        <v>73.25</v>
      </c>
    </row>
    <row r="356" spans="1:13" x14ac:dyDescent="0.45">
      <c r="A356" s="43">
        <v>355</v>
      </c>
      <c r="B356" t="s">
        <v>343</v>
      </c>
      <c r="C356" s="22" t="str">
        <f>INDEX('Combine Anthrometric'!J:J,MATCH('Player List'!B356,'Combine Anthrometric'!A:A,0))</f>
        <v>7' 4''</v>
      </c>
      <c r="D356" s="22" t="str">
        <f>INDEX('Combine Anthrometric'!F:F,MATCH('Player List'!B356,'Combine Anthrometric'!A:A,0))</f>
        <v>6' 7.75''</v>
      </c>
      <c r="E356" s="22">
        <f t="shared" si="132"/>
        <v>9</v>
      </c>
      <c r="F356" s="22" t="str">
        <f t="shared" si="133"/>
        <v>6</v>
      </c>
      <c r="G356" s="22" t="str">
        <f t="shared" si="134"/>
        <v xml:space="preserve"> 7.75</v>
      </c>
      <c r="H356" s="22">
        <f t="shared" si="135"/>
        <v>6</v>
      </c>
      <c r="I356" s="22" t="str">
        <f t="shared" si="136"/>
        <v>7</v>
      </c>
      <c r="J356" s="22" t="str">
        <f t="shared" si="138"/>
        <v xml:space="preserve"> 4</v>
      </c>
      <c r="K356" s="22">
        <f t="shared" si="137"/>
        <v>88</v>
      </c>
      <c r="L356" s="22">
        <f t="shared" si="139"/>
        <v>79.75</v>
      </c>
    </row>
    <row r="357" spans="1:13" x14ac:dyDescent="0.45">
      <c r="A357" s="43">
        <v>356</v>
      </c>
      <c r="B357" t="s">
        <v>344</v>
      </c>
      <c r="C357" s="27" t="s">
        <v>624</v>
      </c>
      <c r="D357" s="24" t="s">
        <v>530</v>
      </c>
      <c r="E357" s="22">
        <f t="shared" si="132"/>
        <v>6</v>
      </c>
      <c r="F357" s="22" t="str">
        <f t="shared" si="133"/>
        <v>7</v>
      </c>
      <c r="G357" s="22" t="str">
        <f t="shared" si="134"/>
        <v xml:space="preserve"> 1</v>
      </c>
      <c r="H357" s="22">
        <f t="shared" si="135"/>
        <v>6</v>
      </c>
      <c r="I357" s="22" t="str">
        <f t="shared" si="136"/>
        <v>7</v>
      </c>
      <c r="J357" s="22" t="str">
        <f t="shared" si="138"/>
        <v xml:space="preserve"> 4</v>
      </c>
      <c r="K357" s="22">
        <f t="shared" si="137"/>
        <v>88</v>
      </c>
      <c r="L357" s="22">
        <f t="shared" si="139"/>
        <v>85</v>
      </c>
      <c r="M357" t="s">
        <v>1647</v>
      </c>
    </row>
    <row r="358" spans="1:13" x14ac:dyDescent="0.45">
      <c r="A358" s="43">
        <v>357</v>
      </c>
      <c r="B358" t="s">
        <v>345</v>
      </c>
      <c r="C358" s="24" t="s">
        <v>618</v>
      </c>
      <c r="D358" s="24" t="s">
        <v>568</v>
      </c>
      <c r="E358" s="22">
        <f t="shared" si="132"/>
        <v>6</v>
      </c>
      <c r="F358" s="22" t="str">
        <f t="shared" si="133"/>
        <v>6</v>
      </c>
      <c r="G358" s="22" t="str">
        <f t="shared" si="134"/>
        <v xml:space="preserve"> 5</v>
      </c>
      <c r="H358" s="22">
        <f t="shared" si="135"/>
        <v>8</v>
      </c>
      <c r="I358" s="22" t="str">
        <f t="shared" si="136"/>
        <v>6</v>
      </c>
      <c r="J358" s="22" t="str">
        <f t="shared" si="138"/>
        <v xml:space="preserve"> 8.5</v>
      </c>
      <c r="K358" s="22">
        <f t="shared" si="137"/>
        <v>80.5</v>
      </c>
      <c r="L358" s="22">
        <f t="shared" si="139"/>
        <v>77</v>
      </c>
    </row>
    <row r="359" spans="1:13" x14ac:dyDescent="0.45">
      <c r="A359" s="43">
        <v>358</v>
      </c>
      <c r="B359" t="s">
        <v>346</v>
      </c>
      <c r="C359" s="22" t="str">
        <f>INDEX('Combine Anthrometric'!J:J,MATCH('Player List'!B359,'Combine Anthrometric'!A:A,0))</f>
        <v>6' 11''</v>
      </c>
      <c r="D359" s="22" t="str">
        <f>INDEX('Combine Anthrometric'!F:F,MATCH('Player List'!B359,'Combine Anthrometric'!A:A,0))</f>
        <v>6' 4.75''</v>
      </c>
      <c r="E359" s="22">
        <f t="shared" si="132"/>
        <v>9</v>
      </c>
      <c r="F359" s="22" t="str">
        <f t="shared" si="133"/>
        <v>6</v>
      </c>
      <c r="G359" s="22" t="str">
        <f t="shared" si="134"/>
        <v xml:space="preserve"> 4.75</v>
      </c>
      <c r="H359" s="22">
        <f t="shared" si="135"/>
        <v>7</v>
      </c>
      <c r="I359" s="22" t="str">
        <f t="shared" si="136"/>
        <v>6</v>
      </c>
      <c r="J359" s="22" t="str">
        <f t="shared" si="138"/>
        <v xml:space="preserve"> 11</v>
      </c>
      <c r="K359" s="22">
        <f t="shared" si="137"/>
        <v>83</v>
      </c>
      <c r="L359" s="22">
        <f t="shared" si="139"/>
        <v>76.75</v>
      </c>
    </row>
    <row r="360" spans="1:13" x14ac:dyDescent="0.45">
      <c r="A360" s="43">
        <v>359</v>
      </c>
      <c r="B360" t="s">
        <v>347</v>
      </c>
      <c r="C360" s="27" t="s">
        <v>544</v>
      </c>
      <c r="D360" s="24" t="s">
        <v>543</v>
      </c>
      <c r="E360" s="22">
        <f t="shared" si="132"/>
        <v>6</v>
      </c>
      <c r="F360" s="22" t="str">
        <f t="shared" si="133"/>
        <v>6</v>
      </c>
      <c r="G360" s="22" t="str">
        <f t="shared" si="134"/>
        <v xml:space="preserve"> 3</v>
      </c>
      <c r="H360" s="22">
        <f t="shared" si="135"/>
        <v>8</v>
      </c>
      <c r="I360" s="22" t="str">
        <f t="shared" si="136"/>
        <v>6</v>
      </c>
      <c r="J360" s="22" t="str">
        <f t="shared" si="138"/>
        <v xml:space="preserve"> 4.5</v>
      </c>
      <c r="K360" s="22">
        <f t="shared" si="137"/>
        <v>76.5</v>
      </c>
      <c r="L360" s="22">
        <f t="shared" si="139"/>
        <v>75</v>
      </c>
      <c r="M360" t="s">
        <v>1624</v>
      </c>
    </row>
    <row r="361" spans="1:13" x14ac:dyDescent="0.45">
      <c r="A361" s="43">
        <v>360</v>
      </c>
      <c r="B361" t="s">
        <v>348</v>
      </c>
      <c r="C361" s="24" t="s">
        <v>540</v>
      </c>
      <c r="D361" s="24" t="s">
        <v>568</v>
      </c>
      <c r="E361" s="22">
        <f t="shared" si="132"/>
        <v>6</v>
      </c>
      <c r="F361" s="22" t="str">
        <f t="shared" si="133"/>
        <v>6</v>
      </c>
      <c r="G361" s="22" t="str">
        <f t="shared" si="134"/>
        <v xml:space="preserve"> 5</v>
      </c>
      <c r="H361" s="22">
        <f t="shared" si="135"/>
        <v>8</v>
      </c>
      <c r="I361" s="22" t="str">
        <f t="shared" si="136"/>
        <v>6</v>
      </c>
      <c r="J361" s="22" t="str">
        <f t="shared" si="138"/>
        <v xml:space="preserve"> 9.5</v>
      </c>
      <c r="K361" s="22">
        <f t="shared" si="137"/>
        <v>81.5</v>
      </c>
      <c r="L361" s="22">
        <f t="shared" si="139"/>
        <v>77</v>
      </c>
    </row>
    <row r="362" spans="1:13" x14ac:dyDescent="0.45">
      <c r="A362" s="43">
        <v>361</v>
      </c>
      <c r="B362" t="s">
        <v>349</v>
      </c>
      <c r="C362" s="24" t="s">
        <v>565</v>
      </c>
      <c r="D362" s="24" t="s">
        <v>568</v>
      </c>
      <c r="E362" s="22">
        <f t="shared" si="132"/>
        <v>6</v>
      </c>
      <c r="F362" s="22" t="str">
        <f t="shared" si="133"/>
        <v>6</v>
      </c>
      <c r="G362" s="22" t="str">
        <f t="shared" si="134"/>
        <v xml:space="preserve"> 5</v>
      </c>
      <c r="H362" s="22">
        <f t="shared" si="135"/>
        <v>8</v>
      </c>
      <c r="I362" s="22" t="str">
        <f t="shared" si="136"/>
        <v>6</v>
      </c>
      <c r="J362" s="22" t="str">
        <f t="shared" si="138"/>
        <v xml:space="preserve"> 6.5</v>
      </c>
      <c r="K362" s="22">
        <f t="shared" si="137"/>
        <v>78.5</v>
      </c>
      <c r="L362" s="22">
        <f t="shared" si="139"/>
        <v>77</v>
      </c>
    </row>
    <row r="363" spans="1:13" x14ac:dyDescent="0.45">
      <c r="A363" s="43">
        <v>362</v>
      </c>
      <c r="B363" t="s">
        <v>350</v>
      </c>
      <c r="C363" s="22" t="str">
        <f>INDEX('Combine Anthrometric'!J:J,MATCH('Player List'!B363,'Combine Anthrometric'!A:A,0))</f>
        <v>7' 1''</v>
      </c>
      <c r="D363" s="22" t="str">
        <f>INDEX('Combine Anthrometric'!F:F,MATCH('Player List'!B363,'Combine Anthrometric'!A:A,0))</f>
        <v>6' 10.25''</v>
      </c>
      <c r="E363" s="22">
        <f t="shared" si="132"/>
        <v>10</v>
      </c>
      <c r="F363" s="22" t="str">
        <f t="shared" si="133"/>
        <v>6</v>
      </c>
      <c r="G363" s="22" t="str">
        <f t="shared" si="134"/>
        <v xml:space="preserve"> 10.25</v>
      </c>
      <c r="H363" s="22">
        <f t="shared" si="135"/>
        <v>6</v>
      </c>
      <c r="I363" s="22" t="str">
        <f t="shared" si="136"/>
        <v>7</v>
      </c>
      <c r="J363" s="22" t="str">
        <f t="shared" si="138"/>
        <v xml:space="preserve"> 1</v>
      </c>
      <c r="K363" s="22">
        <f t="shared" si="137"/>
        <v>85</v>
      </c>
      <c r="L363" s="22">
        <f t="shared" si="139"/>
        <v>82.25</v>
      </c>
    </row>
    <row r="364" spans="1:13" x14ac:dyDescent="0.45">
      <c r="A364" s="43">
        <v>363</v>
      </c>
      <c r="B364" t="s">
        <v>351</v>
      </c>
      <c r="C364" s="27" t="s">
        <v>530</v>
      </c>
      <c r="D364" s="24" t="s">
        <v>608</v>
      </c>
      <c r="E364" s="22">
        <f t="shared" si="132"/>
        <v>6</v>
      </c>
      <c r="F364" s="22" t="str">
        <f t="shared" si="133"/>
        <v>6</v>
      </c>
      <c r="G364" s="22" t="str">
        <f t="shared" si="134"/>
        <v xml:space="preserve"> 6</v>
      </c>
      <c r="H364" s="22">
        <f t="shared" si="135"/>
        <v>6</v>
      </c>
      <c r="I364" s="22" t="str">
        <f t="shared" si="136"/>
        <v>7</v>
      </c>
      <c r="J364" s="22" t="str">
        <f t="shared" si="138"/>
        <v xml:space="preserve"> 1</v>
      </c>
      <c r="K364" s="22">
        <f t="shared" si="137"/>
        <v>85</v>
      </c>
      <c r="L364" s="22">
        <f t="shared" si="139"/>
        <v>78</v>
      </c>
      <c r="M364" t="s">
        <v>1648</v>
      </c>
    </row>
    <row r="365" spans="1:13" x14ac:dyDescent="0.45">
      <c r="A365" s="43">
        <v>364</v>
      </c>
      <c r="B365" t="s">
        <v>352</v>
      </c>
      <c r="C365" s="22" t="str">
        <f>INDEX('Combine Anthrometric'!J:J,MATCH('Player List'!B365,'Combine Anthrometric'!A:A,0))</f>
        <v>7' 1.5''</v>
      </c>
      <c r="D365" s="22" t="str">
        <f>INDEX('Combine Anthrometric'!F:F,MATCH('Player List'!B365,'Combine Anthrometric'!A:A,0))</f>
        <v>6' 7.5''</v>
      </c>
      <c r="E365" s="22">
        <f t="shared" si="132"/>
        <v>8</v>
      </c>
      <c r="F365" s="22" t="str">
        <f t="shared" si="133"/>
        <v>6</v>
      </c>
      <c r="G365" s="22" t="str">
        <f t="shared" si="134"/>
        <v xml:space="preserve"> 7.5</v>
      </c>
      <c r="H365" s="22">
        <f t="shared" si="135"/>
        <v>8</v>
      </c>
      <c r="I365" s="22" t="str">
        <f t="shared" si="136"/>
        <v>7</v>
      </c>
      <c r="J365" s="22" t="str">
        <f t="shared" si="138"/>
        <v xml:space="preserve"> 1.5</v>
      </c>
      <c r="K365" s="22">
        <f t="shared" si="137"/>
        <v>85.5</v>
      </c>
      <c r="L365" s="22">
        <f t="shared" si="139"/>
        <v>79.5</v>
      </c>
    </row>
    <row r="366" spans="1:13" x14ac:dyDescent="0.45">
      <c r="A366" s="43">
        <v>365</v>
      </c>
      <c r="B366" t="s">
        <v>353</v>
      </c>
      <c r="C366" s="22" t="str">
        <f>INDEX('Combine Anthrometric'!J:J,MATCH('Player List'!B366,'Combine Anthrometric'!A:A,0))</f>
        <v>6' 3.25''</v>
      </c>
      <c r="D366" s="22" t="str">
        <f>INDEX('Combine Anthrometric'!F:F,MATCH('Player List'!B366,'Combine Anthrometric'!A:A,0))</f>
        <v>5' 11''</v>
      </c>
      <c r="E366" s="22">
        <f t="shared" si="132"/>
        <v>7</v>
      </c>
      <c r="F366" s="22" t="str">
        <f t="shared" si="133"/>
        <v>5</v>
      </c>
      <c r="G366" s="22" t="str">
        <f t="shared" si="134"/>
        <v xml:space="preserve"> 11</v>
      </c>
      <c r="H366" s="22">
        <f t="shared" si="135"/>
        <v>9</v>
      </c>
      <c r="I366" s="22" t="str">
        <f t="shared" si="136"/>
        <v>6</v>
      </c>
      <c r="J366" s="22" t="str">
        <f t="shared" si="138"/>
        <v xml:space="preserve"> 3.25</v>
      </c>
      <c r="K366" s="22">
        <f t="shared" si="137"/>
        <v>75.25</v>
      </c>
      <c r="L366" s="22">
        <f t="shared" si="139"/>
        <v>71</v>
      </c>
    </row>
    <row r="367" spans="1:13" x14ac:dyDescent="0.45">
      <c r="A367" s="43">
        <v>366</v>
      </c>
      <c r="B367" t="s">
        <v>354</v>
      </c>
      <c r="C367" s="22" t="str">
        <f>INDEX('Combine Anthrometric'!J:J,MATCH('Player List'!B367,'Combine Anthrometric'!A:A,0))</f>
        <v>6' 2.5''</v>
      </c>
      <c r="D367" s="22" t="str">
        <f>INDEX('Combine Anthrometric'!F:F,MATCH('Player List'!B367,'Combine Anthrometric'!A:A,0))</f>
        <v>5' 11''</v>
      </c>
      <c r="E367" s="22">
        <f t="shared" si="132"/>
        <v>7</v>
      </c>
      <c r="F367" s="22" t="str">
        <f t="shared" si="133"/>
        <v>5</v>
      </c>
      <c r="G367" s="22" t="str">
        <f t="shared" si="134"/>
        <v xml:space="preserve"> 11</v>
      </c>
      <c r="H367" s="22">
        <f t="shared" si="135"/>
        <v>8</v>
      </c>
      <c r="I367" s="22" t="str">
        <f t="shared" si="136"/>
        <v>6</v>
      </c>
      <c r="J367" s="22" t="str">
        <f t="shared" si="138"/>
        <v xml:space="preserve"> 2.5</v>
      </c>
      <c r="K367" s="22">
        <f t="shared" si="137"/>
        <v>74.5</v>
      </c>
      <c r="L367" s="22">
        <f t="shared" si="139"/>
        <v>71</v>
      </c>
    </row>
    <row r="368" spans="1:13" x14ac:dyDescent="0.45">
      <c r="A368" s="43">
        <v>367</v>
      </c>
      <c r="B368" t="s">
        <v>355</v>
      </c>
      <c r="C368" s="24" t="s">
        <v>602</v>
      </c>
      <c r="D368" s="24" t="s">
        <v>602</v>
      </c>
      <c r="E368" s="22">
        <f t="shared" si="132"/>
        <v>6</v>
      </c>
      <c r="F368" s="22" t="str">
        <f t="shared" si="133"/>
        <v>6</v>
      </c>
      <c r="G368" s="22" t="str">
        <f t="shared" si="134"/>
        <v xml:space="preserve"> 2</v>
      </c>
      <c r="H368" s="22">
        <f t="shared" si="135"/>
        <v>6</v>
      </c>
      <c r="I368" s="22" t="str">
        <f t="shared" si="136"/>
        <v>6</v>
      </c>
      <c r="J368" s="22" t="str">
        <f t="shared" si="138"/>
        <v xml:space="preserve"> 2</v>
      </c>
      <c r="K368" s="22">
        <f t="shared" si="137"/>
        <v>74</v>
      </c>
      <c r="L368" s="22">
        <f t="shared" si="139"/>
        <v>74</v>
      </c>
    </row>
    <row r="369" spans="1:13" x14ac:dyDescent="0.45">
      <c r="A369" s="43">
        <v>368</v>
      </c>
      <c r="B369" t="s">
        <v>356</v>
      </c>
      <c r="C369" s="22" t="str">
        <f>INDEX('Combine Anthrometric'!J:J,MATCH('Player List'!B369,'Combine Anthrometric'!A:A,0))</f>
        <v>6' 10''</v>
      </c>
      <c r="D369" s="22" t="str">
        <f>INDEX('Combine Anthrometric'!F:F,MATCH('Player List'!B369,'Combine Anthrometric'!A:A,0))</f>
        <v>6' 6.75''</v>
      </c>
      <c r="E369" s="22">
        <f t="shared" si="132"/>
        <v>9</v>
      </c>
      <c r="F369" s="22" t="str">
        <f t="shared" si="133"/>
        <v>6</v>
      </c>
      <c r="G369" s="22" t="str">
        <f t="shared" si="134"/>
        <v xml:space="preserve"> 6.75</v>
      </c>
      <c r="H369" s="22">
        <f t="shared" si="135"/>
        <v>7</v>
      </c>
      <c r="I369" s="22" t="str">
        <f t="shared" si="136"/>
        <v>6</v>
      </c>
      <c r="J369" s="22" t="str">
        <f t="shared" si="138"/>
        <v xml:space="preserve"> 10</v>
      </c>
      <c r="K369" s="22">
        <f t="shared" si="137"/>
        <v>82</v>
      </c>
      <c r="L369" s="22">
        <f t="shared" si="139"/>
        <v>78.75</v>
      </c>
    </row>
    <row r="370" spans="1:13" x14ac:dyDescent="0.45">
      <c r="A370" s="43">
        <v>369</v>
      </c>
      <c r="B370" t="s">
        <v>357</v>
      </c>
      <c r="C370" s="22" t="str">
        <f>INDEX('Combine Anthrometric'!J:J,MATCH('Player List'!B370,'Combine Anthrometric'!A:A,0))</f>
        <v>7' 1.25''</v>
      </c>
      <c r="D370" s="22" t="str">
        <f>INDEX('Combine Anthrometric'!F:F,MATCH('Player List'!B370,'Combine Anthrometric'!A:A,0))</f>
        <v>6' 10''</v>
      </c>
      <c r="E370" s="22">
        <f t="shared" si="132"/>
        <v>7</v>
      </c>
      <c r="F370" s="22" t="str">
        <f t="shared" si="133"/>
        <v>6</v>
      </c>
      <c r="G370" s="22" t="str">
        <f t="shared" si="134"/>
        <v xml:space="preserve"> 10</v>
      </c>
      <c r="H370" s="22">
        <f t="shared" si="135"/>
        <v>9</v>
      </c>
      <c r="I370" s="22" t="str">
        <f t="shared" si="136"/>
        <v>7</v>
      </c>
      <c r="J370" s="22" t="str">
        <f t="shared" si="138"/>
        <v xml:space="preserve"> 1.25</v>
      </c>
      <c r="K370" s="22">
        <f t="shared" si="137"/>
        <v>85.25</v>
      </c>
      <c r="L370" s="22">
        <f t="shared" si="139"/>
        <v>82</v>
      </c>
    </row>
    <row r="371" spans="1:13" x14ac:dyDescent="0.45">
      <c r="A371" s="43">
        <v>370</v>
      </c>
      <c r="B371" t="s">
        <v>358</v>
      </c>
      <c r="C371" s="22" t="str">
        <f>INDEX('Combine Anthrometric'!J:J,MATCH('Player List'!B371,'Combine Anthrometric'!A:A,0))</f>
        <v>7' 3.75''</v>
      </c>
      <c r="D371" s="22" t="str">
        <f>INDEX('Combine Anthrometric'!F:F,MATCH('Player List'!B371,'Combine Anthrometric'!A:A,0))</f>
        <v>6' 10''</v>
      </c>
      <c r="E371" s="22">
        <f t="shared" si="132"/>
        <v>7</v>
      </c>
      <c r="F371" s="22" t="str">
        <f t="shared" si="133"/>
        <v>6</v>
      </c>
      <c r="G371" s="22" t="str">
        <f t="shared" si="134"/>
        <v xml:space="preserve"> 10</v>
      </c>
      <c r="H371" s="22">
        <f t="shared" si="135"/>
        <v>9</v>
      </c>
      <c r="I371" s="22" t="str">
        <f t="shared" si="136"/>
        <v>7</v>
      </c>
      <c r="J371" s="22" t="str">
        <f t="shared" si="138"/>
        <v xml:space="preserve"> 3.75</v>
      </c>
      <c r="K371" s="22">
        <f t="shared" si="137"/>
        <v>87.75</v>
      </c>
      <c r="L371" s="22">
        <f t="shared" si="139"/>
        <v>82</v>
      </c>
    </row>
    <row r="372" spans="1:13" x14ac:dyDescent="0.45">
      <c r="A372" s="43">
        <v>371</v>
      </c>
      <c r="B372" t="s">
        <v>359</v>
      </c>
      <c r="C372" s="27" t="s">
        <v>556</v>
      </c>
      <c r="D372" s="24" t="s">
        <v>528</v>
      </c>
      <c r="E372" s="22">
        <f t="shared" si="132"/>
        <v>6</v>
      </c>
      <c r="F372" s="22" t="str">
        <f t="shared" si="133"/>
        <v>7</v>
      </c>
      <c r="G372" s="22" t="str">
        <f t="shared" si="134"/>
        <v xml:space="preserve"> 0</v>
      </c>
      <c r="H372" s="22">
        <f t="shared" si="135"/>
        <v>6</v>
      </c>
      <c r="I372" s="22" t="str">
        <f t="shared" si="136"/>
        <v>7</v>
      </c>
      <c r="J372" s="22" t="str">
        <f t="shared" si="138"/>
        <v xml:space="preserve"> 6</v>
      </c>
      <c r="K372" s="22">
        <f t="shared" si="137"/>
        <v>90</v>
      </c>
      <c r="L372" s="22">
        <f t="shared" si="139"/>
        <v>84</v>
      </c>
      <c r="M372" t="s">
        <v>1609</v>
      </c>
    </row>
    <row r="373" spans="1:13" x14ac:dyDescent="0.45">
      <c r="A373" s="43">
        <v>372</v>
      </c>
      <c r="B373" t="s">
        <v>360</v>
      </c>
      <c r="C373" s="26" t="s">
        <v>530</v>
      </c>
      <c r="D373" s="24" t="s">
        <v>563</v>
      </c>
      <c r="E373" s="22">
        <f t="shared" si="132"/>
        <v>7</v>
      </c>
      <c r="F373" s="22" t="str">
        <f t="shared" si="133"/>
        <v>6</v>
      </c>
      <c r="G373" s="22" t="str">
        <f t="shared" si="134"/>
        <v xml:space="preserve"> 11</v>
      </c>
      <c r="H373" s="22">
        <f t="shared" si="135"/>
        <v>6</v>
      </c>
      <c r="I373" s="22" t="str">
        <f t="shared" si="136"/>
        <v>7</v>
      </c>
      <c r="J373" s="22" t="str">
        <f t="shared" si="138"/>
        <v xml:space="preserve"> 1</v>
      </c>
      <c r="K373" s="22">
        <f t="shared" si="137"/>
        <v>85</v>
      </c>
      <c r="L373" s="22">
        <f t="shared" si="139"/>
        <v>83</v>
      </c>
      <c r="M373" t="s">
        <v>1616</v>
      </c>
    </row>
    <row r="374" spans="1:13" x14ac:dyDescent="0.45">
      <c r="A374" s="43">
        <v>373</v>
      </c>
      <c r="B374" t="s">
        <v>361</v>
      </c>
      <c r="C374" s="24" t="s">
        <v>528</v>
      </c>
      <c r="D374" s="24" t="s">
        <v>568</v>
      </c>
      <c r="E374" s="22">
        <f t="shared" si="132"/>
        <v>6</v>
      </c>
      <c r="F374" s="22" t="str">
        <f t="shared" si="133"/>
        <v>6</v>
      </c>
      <c r="G374" s="22" t="str">
        <f t="shared" si="134"/>
        <v xml:space="preserve"> 5</v>
      </c>
      <c r="H374" s="22">
        <f t="shared" si="135"/>
        <v>6</v>
      </c>
      <c r="I374" s="22" t="str">
        <f t="shared" si="136"/>
        <v>7</v>
      </c>
      <c r="J374" s="22" t="str">
        <f t="shared" si="138"/>
        <v xml:space="preserve"> 0</v>
      </c>
      <c r="K374" s="22">
        <f t="shared" si="137"/>
        <v>84</v>
      </c>
      <c r="L374" s="22">
        <f t="shared" si="139"/>
        <v>77</v>
      </c>
    </row>
    <row r="375" spans="1:13" x14ac:dyDescent="0.45">
      <c r="A375" s="43">
        <v>374</v>
      </c>
      <c r="B375" t="s">
        <v>362</v>
      </c>
      <c r="C375" s="27" t="s">
        <v>621</v>
      </c>
      <c r="D375" s="24" t="s">
        <v>563</v>
      </c>
      <c r="E375" s="22">
        <f t="shared" si="132"/>
        <v>7</v>
      </c>
      <c r="F375" s="22" t="str">
        <f t="shared" si="133"/>
        <v>6</v>
      </c>
      <c r="G375" s="22" t="str">
        <f t="shared" si="134"/>
        <v xml:space="preserve"> 11</v>
      </c>
      <c r="H375" s="22">
        <f t="shared" si="135"/>
        <v>6</v>
      </c>
      <c r="I375" s="22" t="str">
        <f t="shared" si="136"/>
        <v>7</v>
      </c>
      <c r="J375" s="22" t="str">
        <f t="shared" si="138"/>
        <v xml:space="preserve"> 2</v>
      </c>
      <c r="K375" s="22">
        <f t="shared" si="137"/>
        <v>86</v>
      </c>
      <c r="L375" s="22">
        <f t="shared" si="139"/>
        <v>83</v>
      </c>
      <c r="M375" t="s">
        <v>1609</v>
      </c>
    </row>
    <row r="376" spans="1:13" x14ac:dyDescent="0.45">
      <c r="A376" s="43">
        <v>375</v>
      </c>
      <c r="B376" t="s">
        <v>363</v>
      </c>
      <c r="C376" s="27" t="s">
        <v>563</v>
      </c>
      <c r="D376" s="24" t="s">
        <v>599</v>
      </c>
      <c r="E376" s="22">
        <f t="shared" si="132"/>
        <v>6</v>
      </c>
      <c r="F376" s="22" t="str">
        <f t="shared" si="133"/>
        <v>6</v>
      </c>
      <c r="G376" s="22" t="str">
        <f t="shared" si="134"/>
        <v xml:space="preserve"> 4</v>
      </c>
      <c r="H376" s="22">
        <f t="shared" si="135"/>
        <v>7</v>
      </c>
      <c r="I376" s="22" t="str">
        <f t="shared" si="136"/>
        <v>6</v>
      </c>
      <c r="J376" s="22" t="str">
        <f t="shared" si="138"/>
        <v xml:space="preserve"> 11</v>
      </c>
      <c r="K376" s="22">
        <f t="shared" si="137"/>
        <v>83</v>
      </c>
      <c r="L376" s="22">
        <f t="shared" si="139"/>
        <v>76</v>
      </c>
      <c r="M376" t="s">
        <v>1649</v>
      </c>
    </row>
    <row r="377" spans="1:13" x14ac:dyDescent="0.45">
      <c r="A377" s="43">
        <v>376</v>
      </c>
      <c r="B377" t="s">
        <v>364</v>
      </c>
      <c r="C377" s="27" t="s">
        <v>634</v>
      </c>
      <c r="D377" s="24" t="s">
        <v>537</v>
      </c>
      <c r="E377" s="22">
        <f t="shared" si="132"/>
        <v>6</v>
      </c>
      <c r="F377" s="22" t="str">
        <f t="shared" si="133"/>
        <v>6</v>
      </c>
      <c r="G377" s="22" t="str">
        <f t="shared" si="134"/>
        <v xml:space="preserve"> 8</v>
      </c>
      <c r="H377" s="22">
        <f t="shared" si="135"/>
        <v>8</v>
      </c>
      <c r="I377" s="22" t="str">
        <f t="shared" si="136"/>
        <v>7</v>
      </c>
      <c r="J377" s="22" t="str">
        <f t="shared" si="138"/>
        <v xml:space="preserve"> 1.5</v>
      </c>
      <c r="K377" s="22">
        <f t="shared" si="137"/>
        <v>85.5</v>
      </c>
      <c r="L377" s="22">
        <f t="shared" si="139"/>
        <v>80</v>
      </c>
      <c r="M377" t="s">
        <v>1609</v>
      </c>
    </row>
    <row r="378" spans="1:13" x14ac:dyDescent="0.45">
      <c r="A378" s="43">
        <v>377</v>
      </c>
      <c r="B378" t="s">
        <v>365</v>
      </c>
      <c r="C378" s="27" t="s">
        <v>571</v>
      </c>
      <c r="D378" s="24" t="s">
        <v>608</v>
      </c>
      <c r="E378" s="22">
        <f t="shared" si="132"/>
        <v>6</v>
      </c>
      <c r="F378" s="22" t="str">
        <f t="shared" si="133"/>
        <v>6</v>
      </c>
      <c r="G378" s="22" t="str">
        <f t="shared" si="134"/>
        <v xml:space="preserve"> 6</v>
      </c>
      <c r="H378" s="22">
        <f t="shared" si="135"/>
        <v>7</v>
      </c>
      <c r="I378" s="22" t="str">
        <f t="shared" si="136"/>
        <v>6</v>
      </c>
      <c r="J378" s="22" t="str">
        <f t="shared" si="138"/>
        <v xml:space="preserve"> 10</v>
      </c>
      <c r="K378" s="22">
        <f t="shared" si="137"/>
        <v>82</v>
      </c>
      <c r="L378" s="22">
        <f t="shared" si="139"/>
        <v>78</v>
      </c>
      <c r="M378" t="s">
        <v>1650</v>
      </c>
    </row>
    <row r="379" spans="1:13" x14ac:dyDescent="0.45">
      <c r="A379" s="43">
        <v>378</v>
      </c>
      <c r="B379" t="s">
        <v>366</v>
      </c>
      <c r="C379" s="22" t="str">
        <f>INDEX('Combine Anthrometric'!J:J,MATCH('Player List'!B379,'Combine Anthrometric'!A:A,0))</f>
        <v>7' 4.75''</v>
      </c>
      <c r="D379" s="22" t="str">
        <f>INDEX('Combine Anthrometric'!F:F,MATCH('Player List'!B379,'Combine Anthrometric'!A:A,0))</f>
        <v>6' 8.5''</v>
      </c>
      <c r="E379" s="22">
        <f t="shared" si="132"/>
        <v>8</v>
      </c>
      <c r="F379" s="22" t="str">
        <f t="shared" si="133"/>
        <v>6</v>
      </c>
      <c r="G379" s="22" t="str">
        <f t="shared" si="134"/>
        <v xml:space="preserve"> 8.5</v>
      </c>
      <c r="H379" s="22">
        <f t="shared" si="135"/>
        <v>9</v>
      </c>
      <c r="I379" s="22" t="str">
        <f t="shared" si="136"/>
        <v>7</v>
      </c>
      <c r="J379" s="22" t="str">
        <f t="shared" si="138"/>
        <v xml:space="preserve"> 4.75</v>
      </c>
      <c r="K379" s="22">
        <f t="shared" si="137"/>
        <v>88.75</v>
      </c>
      <c r="L379" s="22">
        <f t="shared" si="139"/>
        <v>80.5</v>
      </c>
    </row>
    <row r="380" spans="1:13" x14ac:dyDescent="0.45">
      <c r="A380" s="43">
        <v>379</v>
      </c>
      <c r="B380" t="s">
        <v>367</v>
      </c>
      <c r="C380" s="22" t="str">
        <f>INDEX('Combine Anthrometric'!J:J,MATCH('Player List'!B380,'Combine Anthrometric'!A:A,0))</f>
        <v>6' 9.75''</v>
      </c>
      <c r="D380" s="22" t="str">
        <f>INDEX('Combine Anthrometric'!F:F,MATCH('Player List'!B380,'Combine Anthrometric'!A:A,0))</f>
        <v>6' 5.25''</v>
      </c>
      <c r="E380" s="22">
        <f t="shared" si="132"/>
        <v>9</v>
      </c>
      <c r="F380" s="22" t="str">
        <f t="shared" si="133"/>
        <v>6</v>
      </c>
      <c r="G380" s="22" t="str">
        <f t="shared" si="134"/>
        <v xml:space="preserve"> 5.25</v>
      </c>
      <c r="H380" s="22">
        <f t="shared" si="135"/>
        <v>9</v>
      </c>
      <c r="I380" s="22" t="str">
        <f t="shared" si="136"/>
        <v>6</v>
      </c>
      <c r="J380" s="22" t="str">
        <f t="shared" si="138"/>
        <v xml:space="preserve"> 9.75</v>
      </c>
      <c r="K380" s="22">
        <f t="shared" si="137"/>
        <v>81.75</v>
      </c>
      <c r="L380" s="22">
        <f t="shared" si="139"/>
        <v>77.25</v>
      </c>
    </row>
    <row r="381" spans="1:13" x14ac:dyDescent="0.45">
      <c r="A381" s="43">
        <v>380</v>
      </c>
      <c r="B381" t="s">
        <v>368</v>
      </c>
      <c r="C381" s="22" t="str">
        <f>INDEX('Combine Anthrometric'!J:J,MATCH('Player List'!B381,'Combine Anthrometric'!A:A,0))</f>
        <v>7' 4''</v>
      </c>
      <c r="D381" s="22" t="str">
        <f>INDEX('Combine Anthrometric'!F:F,MATCH('Player List'!B381,'Combine Anthrometric'!A:A,0))</f>
        <v>6' 8.75''</v>
      </c>
      <c r="E381" s="22">
        <f t="shared" si="132"/>
        <v>9</v>
      </c>
      <c r="F381" s="22" t="str">
        <f t="shared" si="133"/>
        <v>6</v>
      </c>
      <c r="G381" s="22" t="str">
        <f t="shared" si="134"/>
        <v xml:space="preserve"> 8.75</v>
      </c>
      <c r="H381" s="22">
        <f t="shared" si="135"/>
        <v>6</v>
      </c>
      <c r="I381" s="22" t="str">
        <f t="shared" si="136"/>
        <v>7</v>
      </c>
      <c r="J381" s="22" t="str">
        <f t="shared" si="138"/>
        <v xml:space="preserve"> 4</v>
      </c>
      <c r="K381" s="22">
        <f t="shared" si="137"/>
        <v>88</v>
      </c>
      <c r="L381" s="22">
        <f t="shared" si="139"/>
        <v>80.75</v>
      </c>
    </row>
    <row r="382" spans="1:13" x14ac:dyDescent="0.45">
      <c r="A382" s="43">
        <v>381</v>
      </c>
      <c r="B382" t="s">
        <v>369</v>
      </c>
      <c r="C382" s="24" t="s">
        <v>551</v>
      </c>
      <c r="D382" s="24" t="s">
        <v>563</v>
      </c>
      <c r="E382" s="22">
        <f t="shared" si="132"/>
        <v>7</v>
      </c>
      <c r="F382" s="22" t="str">
        <f t="shared" si="133"/>
        <v>6</v>
      </c>
      <c r="G382" s="22" t="str">
        <f t="shared" si="134"/>
        <v xml:space="preserve"> 11</v>
      </c>
      <c r="H382" s="22">
        <f t="shared" si="135"/>
        <v>6</v>
      </c>
      <c r="I382" s="22" t="str">
        <f t="shared" si="136"/>
        <v>7</v>
      </c>
      <c r="J382" s="22" t="str">
        <f t="shared" si="138"/>
        <v xml:space="preserve"> 5</v>
      </c>
      <c r="K382" s="22">
        <f t="shared" si="137"/>
        <v>89</v>
      </c>
      <c r="L382" s="22">
        <f t="shared" si="139"/>
        <v>83</v>
      </c>
    </row>
    <row r="383" spans="1:13" x14ac:dyDescent="0.45">
      <c r="A383" s="43">
        <v>382</v>
      </c>
      <c r="B383" t="s">
        <v>370</v>
      </c>
      <c r="C383" s="22" t="str">
        <f>INDEX('Combine Anthrometric'!J:J,MATCH('Player List'!B383,'Combine Anthrometric'!A:A,0))</f>
        <v>6' 9.25''</v>
      </c>
      <c r="D383" s="22" t="str">
        <f>INDEX('Combine Anthrometric'!F:F,MATCH('Player List'!B383,'Combine Anthrometric'!A:A,0))</f>
        <v>6' 3.25''</v>
      </c>
      <c r="E383" s="22">
        <f t="shared" si="132"/>
        <v>9</v>
      </c>
      <c r="F383" s="22" t="str">
        <f t="shared" si="133"/>
        <v>6</v>
      </c>
      <c r="G383" s="22" t="str">
        <f t="shared" si="134"/>
        <v xml:space="preserve"> 3.25</v>
      </c>
      <c r="H383" s="22">
        <f t="shared" si="135"/>
        <v>9</v>
      </c>
      <c r="I383" s="22" t="str">
        <f t="shared" si="136"/>
        <v>6</v>
      </c>
      <c r="J383" s="22" t="str">
        <f t="shared" si="138"/>
        <v xml:space="preserve"> 9.25</v>
      </c>
      <c r="K383" s="22">
        <f t="shared" si="137"/>
        <v>81.25</v>
      </c>
      <c r="L383" s="22">
        <f t="shared" si="139"/>
        <v>75.25</v>
      </c>
    </row>
    <row r="384" spans="1:13" x14ac:dyDescent="0.45">
      <c r="A384" s="43">
        <v>383</v>
      </c>
      <c r="B384" t="s">
        <v>371</v>
      </c>
      <c r="C384" s="22" t="str">
        <f>INDEX('Combine Anthrometric'!J:J,MATCH('Player List'!B384,'Combine Anthrometric'!A:A,0))</f>
        <v>6' 9.75''</v>
      </c>
      <c r="D384" s="22" t="str">
        <f>INDEX('Combine Anthrometric'!F:F,MATCH('Player List'!B384,'Combine Anthrometric'!A:A,0))</f>
        <v>6' 10.75''</v>
      </c>
      <c r="E384" s="22">
        <f t="shared" si="132"/>
        <v>10</v>
      </c>
      <c r="F384" s="22" t="str">
        <f t="shared" si="133"/>
        <v>6</v>
      </c>
      <c r="G384" s="22" t="str">
        <f t="shared" si="134"/>
        <v xml:space="preserve"> 10.75</v>
      </c>
      <c r="H384" s="22">
        <f t="shared" si="135"/>
        <v>9</v>
      </c>
      <c r="I384" s="22" t="str">
        <f t="shared" si="136"/>
        <v>6</v>
      </c>
      <c r="J384" s="22" t="str">
        <f t="shared" si="138"/>
        <v xml:space="preserve"> 9.75</v>
      </c>
      <c r="K384" s="22">
        <f t="shared" si="137"/>
        <v>81.75</v>
      </c>
      <c r="L384" s="22">
        <f t="shared" si="139"/>
        <v>82.75</v>
      </c>
    </row>
    <row r="385" spans="1:13" s="43" customFormat="1" x14ac:dyDescent="0.45">
      <c r="A385" s="43">
        <v>384</v>
      </c>
      <c r="B385" s="43" t="s">
        <v>699</v>
      </c>
      <c r="C385" s="24" t="s">
        <v>615</v>
      </c>
      <c r="D385" s="24" t="s">
        <v>571</v>
      </c>
      <c r="E385" s="22">
        <f t="shared" ref="E385" si="140">LEN(D385)</f>
        <v>7</v>
      </c>
      <c r="F385" s="22" t="str">
        <f t="shared" ref="F385" si="141">MID(D385,1,1)</f>
        <v>6</v>
      </c>
      <c r="G385" s="22" t="str">
        <f t="shared" ref="G385" si="142">MID(D385,3,E385-4)</f>
        <v xml:space="preserve"> 10</v>
      </c>
      <c r="H385" s="22">
        <f t="shared" ref="H385" si="143">LEN(C385)</f>
        <v>6</v>
      </c>
      <c r="I385" s="22" t="str">
        <f t="shared" ref="I385" si="144">MID(C385,1,1)</f>
        <v>7</v>
      </c>
      <c r="J385" s="22" t="str">
        <f t="shared" ref="J385" si="145">MID(C385,3,H385-4)</f>
        <v xml:space="preserve"> 3</v>
      </c>
      <c r="K385" s="22">
        <f t="shared" ref="K385" si="146">I385*12+J385</f>
        <v>87</v>
      </c>
      <c r="L385" s="22">
        <f t="shared" ref="L385" si="147">F385*12+G385</f>
        <v>82</v>
      </c>
    </row>
    <row r="386" spans="1:13" x14ac:dyDescent="0.45">
      <c r="A386" s="43">
        <v>385</v>
      </c>
      <c r="B386" t="s">
        <v>372</v>
      </c>
      <c r="C386" s="26" t="s">
        <v>530</v>
      </c>
      <c r="D386" s="24" t="s">
        <v>537</v>
      </c>
      <c r="E386" s="22">
        <f t="shared" si="132"/>
        <v>6</v>
      </c>
      <c r="F386" s="22" t="str">
        <f t="shared" si="133"/>
        <v>6</v>
      </c>
      <c r="G386" s="22" t="str">
        <f t="shared" si="134"/>
        <v xml:space="preserve"> 8</v>
      </c>
      <c r="H386" s="22">
        <f t="shared" si="135"/>
        <v>6</v>
      </c>
      <c r="I386" s="22" t="str">
        <f t="shared" si="136"/>
        <v>7</v>
      </c>
      <c r="J386" s="22" t="str">
        <f t="shared" si="138"/>
        <v xml:space="preserve"> 1</v>
      </c>
      <c r="K386" s="22">
        <f t="shared" si="137"/>
        <v>85</v>
      </c>
      <c r="L386" s="22">
        <f t="shared" si="139"/>
        <v>80</v>
      </c>
      <c r="M386" t="s">
        <v>1651</v>
      </c>
    </row>
    <row r="387" spans="1:13" x14ac:dyDescent="0.45">
      <c r="A387" s="43">
        <v>386</v>
      </c>
      <c r="B387" t="s">
        <v>373</v>
      </c>
      <c r="C387" s="22" t="str">
        <f>INDEX('Combine Anthrometric'!J:J,MATCH('Player List'!B387,'Combine Anthrometric'!A:A,0))</f>
        <v>7' 2.25''</v>
      </c>
      <c r="D387" s="22" t="str">
        <f>INDEX('Combine Anthrometric'!F:F,MATCH('Player List'!B387,'Combine Anthrometric'!A:A,0))</f>
        <v>6' 5.75''</v>
      </c>
      <c r="E387" s="22">
        <f t="shared" si="132"/>
        <v>9</v>
      </c>
      <c r="F387" s="22" t="str">
        <f t="shared" si="133"/>
        <v>6</v>
      </c>
      <c r="G387" s="22" t="str">
        <f t="shared" si="134"/>
        <v xml:space="preserve"> 5.75</v>
      </c>
      <c r="H387" s="22">
        <f t="shared" si="135"/>
        <v>9</v>
      </c>
      <c r="I387" s="22" t="str">
        <f t="shared" si="136"/>
        <v>7</v>
      </c>
      <c r="J387" s="22" t="str">
        <f t="shared" si="138"/>
        <v xml:space="preserve"> 2.25</v>
      </c>
      <c r="K387" s="22">
        <f t="shared" si="137"/>
        <v>86.25</v>
      </c>
      <c r="L387" s="22">
        <f t="shared" si="139"/>
        <v>77.75</v>
      </c>
    </row>
    <row r="388" spans="1:13" x14ac:dyDescent="0.45">
      <c r="A388" s="43">
        <v>387</v>
      </c>
      <c r="B388" t="s">
        <v>374</v>
      </c>
      <c r="C388" s="26" t="s">
        <v>528</v>
      </c>
      <c r="D388" s="24" t="s">
        <v>563</v>
      </c>
      <c r="E388" s="22">
        <f t="shared" si="132"/>
        <v>7</v>
      </c>
      <c r="F388" s="22" t="str">
        <f t="shared" si="133"/>
        <v>6</v>
      </c>
      <c r="G388" s="22" t="str">
        <f t="shared" si="134"/>
        <v xml:space="preserve"> 11</v>
      </c>
      <c r="H388" s="22">
        <f t="shared" si="135"/>
        <v>6</v>
      </c>
      <c r="I388" s="22" t="str">
        <f t="shared" si="136"/>
        <v>7</v>
      </c>
      <c r="J388" s="22" t="str">
        <f t="shared" si="138"/>
        <v xml:space="preserve"> 0</v>
      </c>
      <c r="K388" s="22">
        <f t="shared" si="137"/>
        <v>84</v>
      </c>
      <c r="L388" s="22">
        <f t="shared" si="139"/>
        <v>83</v>
      </c>
      <c r="M388" t="s">
        <v>1616</v>
      </c>
    </row>
    <row r="389" spans="1:13" x14ac:dyDescent="0.45">
      <c r="A389" s="43">
        <v>388</v>
      </c>
      <c r="B389" t="s">
        <v>375</v>
      </c>
      <c r="C389" s="22" t="str">
        <f>INDEX('Combine Anthrometric'!J:J,MATCH('Player List'!B389,'Combine Anthrometric'!A:A,0))</f>
        <v>6' 6.25''</v>
      </c>
      <c r="D389" s="22" t="str">
        <f>INDEX('Combine Anthrometric'!F:F,MATCH('Player List'!B389,'Combine Anthrometric'!A:A,0))</f>
        <v>6' 0.5''</v>
      </c>
      <c r="E389" s="22">
        <f t="shared" si="132"/>
        <v>8</v>
      </c>
      <c r="F389" s="22" t="str">
        <f t="shared" si="133"/>
        <v>6</v>
      </c>
      <c r="G389" s="22" t="str">
        <f t="shared" si="134"/>
        <v xml:space="preserve"> 0.5</v>
      </c>
      <c r="H389" s="22">
        <f t="shared" si="135"/>
        <v>9</v>
      </c>
      <c r="I389" s="22" t="str">
        <f t="shared" si="136"/>
        <v>6</v>
      </c>
      <c r="J389" s="22" t="str">
        <f t="shared" si="138"/>
        <v xml:space="preserve"> 6.25</v>
      </c>
      <c r="K389" s="22">
        <f t="shared" si="137"/>
        <v>78.25</v>
      </c>
      <c r="L389" s="22">
        <f t="shared" si="139"/>
        <v>72.5</v>
      </c>
    </row>
    <row r="390" spans="1:13" x14ac:dyDescent="0.45">
      <c r="A390" s="43">
        <v>389</v>
      </c>
      <c r="B390" t="s">
        <v>376</v>
      </c>
      <c r="C390" s="27" t="s">
        <v>556</v>
      </c>
      <c r="D390" s="24" t="s">
        <v>621</v>
      </c>
      <c r="E390" s="22">
        <f t="shared" si="132"/>
        <v>6</v>
      </c>
      <c r="F390" s="22" t="str">
        <f t="shared" si="133"/>
        <v>7</v>
      </c>
      <c r="G390" s="22" t="str">
        <f t="shared" si="134"/>
        <v xml:space="preserve"> 2</v>
      </c>
      <c r="H390" s="22">
        <f t="shared" si="135"/>
        <v>6</v>
      </c>
      <c r="I390" s="22" t="str">
        <f t="shared" si="136"/>
        <v>7</v>
      </c>
      <c r="J390" s="22" t="str">
        <f t="shared" si="138"/>
        <v xml:space="preserve"> 6</v>
      </c>
      <c r="K390" s="22">
        <f t="shared" si="137"/>
        <v>90</v>
      </c>
      <c r="L390" s="22">
        <f t="shared" si="139"/>
        <v>86</v>
      </c>
      <c r="M390" t="s">
        <v>1652</v>
      </c>
    </row>
    <row r="391" spans="1:13" x14ac:dyDescent="0.45">
      <c r="A391" s="43">
        <v>390</v>
      </c>
      <c r="B391" t="s">
        <v>377</v>
      </c>
      <c r="C391" s="24" t="s">
        <v>528</v>
      </c>
      <c r="D391" s="24" t="s">
        <v>537</v>
      </c>
      <c r="E391" s="22">
        <f t="shared" si="132"/>
        <v>6</v>
      </c>
      <c r="F391" s="22" t="str">
        <f t="shared" si="133"/>
        <v>6</v>
      </c>
      <c r="G391" s="22" t="str">
        <f t="shared" si="134"/>
        <v xml:space="preserve"> 8</v>
      </c>
      <c r="H391" s="22">
        <f t="shared" si="135"/>
        <v>6</v>
      </c>
      <c r="I391" s="22" t="str">
        <f t="shared" si="136"/>
        <v>7</v>
      </c>
      <c r="J391" s="22" t="str">
        <f t="shared" si="138"/>
        <v xml:space="preserve"> 0</v>
      </c>
      <c r="K391" s="22">
        <f t="shared" si="137"/>
        <v>84</v>
      </c>
      <c r="L391" s="22">
        <f t="shared" si="139"/>
        <v>80</v>
      </c>
    </row>
    <row r="392" spans="1:13" x14ac:dyDescent="0.45">
      <c r="A392" s="43">
        <v>391</v>
      </c>
      <c r="B392" t="s">
        <v>378</v>
      </c>
      <c r="C392" s="27" t="s">
        <v>599</v>
      </c>
      <c r="D392" s="24" t="s">
        <v>602</v>
      </c>
      <c r="E392" s="22">
        <f t="shared" si="132"/>
        <v>6</v>
      </c>
      <c r="F392" s="22" t="str">
        <f t="shared" si="133"/>
        <v>6</v>
      </c>
      <c r="G392" s="22" t="str">
        <f t="shared" si="134"/>
        <v xml:space="preserve"> 2</v>
      </c>
      <c r="H392" s="22">
        <f t="shared" si="135"/>
        <v>6</v>
      </c>
      <c r="I392" s="22" t="str">
        <f t="shared" si="136"/>
        <v>6</v>
      </c>
      <c r="J392" s="22" t="str">
        <f t="shared" si="138"/>
        <v xml:space="preserve"> 4</v>
      </c>
      <c r="K392" s="22">
        <f t="shared" si="137"/>
        <v>76</v>
      </c>
      <c r="L392" s="22">
        <f t="shared" si="139"/>
        <v>74</v>
      </c>
      <c r="M392" t="s">
        <v>1653</v>
      </c>
    </row>
    <row r="393" spans="1:13" x14ac:dyDescent="0.45">
      <c r="A393" s="43">
        <v>392</v>
      </c>
      <c r="B393" t="s">
        <v>379</v>
      </c>
      <c r="C393" s="22" t="str">
        <f>INDEX('Combine Anthrometric'!J:J,MATCH('Player List'!B393,'Combine Anthrometric'!A:A,0))</f>
        <v>6' 9.5''</v>
      </c>
      <c r="D393" s="22" t="str">
        <f>INDEX('Combine Anthrometric'!F:F,MATCH('Player List'!B393,'Combine Anthrometric'!A:A,0))</f>
        <v>6' 8.75''</v>
      </c>
      <c r="E393" s="22">
        <f t="shared" si="132"/>
        <v>9</v>
      </c>
      <c r="F393" s="22" t="str">
        <f t="shared" si="133"/>
        <v>6</v>
      </c>
      <c r="G393" s="22" t="str">
        <f t="shared" si="134"/>
        <v xml:space="preserve"> 8.75</v>
      </c>
      <c r="H393" s="22">
        <f t="shared" si="135"/>
        <v>8</v>
      </c>
      <c r="I393" s="22" t="str">
        <f t="shared" si="136"/>
        <v>6</v>
      </c>
      <c r="J393" s="22" t="str">
        <f t="shared" si="138"/>
        <v xml:space="preserve"> 9.5</v>
      </c>
      <c r="K393" s="22">
        <f t="shared" si="137"/>
        <v>81.5</v>
      </c>
      <c r="L393" s="22">
        <f t="shared" si="139"/>
        <v>80.75</v>
      </c>
    </row>
    <row r="394" spans="1:13" x14ac:dyDescent="0.45">
      <c r="A394" s="43">
        <v>393</v>
      </c>
      <c r="B394" t="s">
        <v>380</v>
      </c>
      <c r="C394" s="22" t="str">
        <f>INDEX('Combine Anthrometric'!J:J,MATCH('Player List'!B394,'Combine Anthrometric'!A:A,0))</f>
        <v>7' 1.25''</v>
      </c>
      <c r="D394" s="22" t="str">
        <f>INDEX('Combine Anthrometric'!F:F,MATCH('Player List'!B394,'Combine Anthrometric'!A:A,0))</f>
        <v>6' 8''</v>
      </c>
      <c r="E394" s="22">
        <f t="shared" si="132"/>
        <v>6</v>
      </c>
      <c r="F394" s="22" t="str">
        <f t="shared" si="133"/>
        <v>6</v>
      </c>
      <c r="G394" s="22" t="str">
        <f t="shared" si="134"/>
        <v xml:space="preserve"> 8</v>
      </c>
      <c r="H394" s="22">
        <f t="shared" si="135"/>
        <v>9</v>
      </c>
      <c r="I394" s="22" t="str">
        <f t="shared" si="136"/>
        <v>7</v>
      </c>
      <c r="J394" s="22" t="str">
        <f t="shared" si="138"/>
        <v xml:space="preserve"> 1.25</v>
      </c>
      <c r="K394" s="22">
        <f t="shared" si="137"/>
        <v>85.25</v>
      </c>
      <c r="L394" s="22">
        <f t="shared" si="139"/>
        <v>80</v>
      </c>
    </row>
    <row r="395" spans="1:13" s="43" customFormat="1" x14ac:dyDescent="0.45">
      <c r="A395" s="43">
        <v>394</v>
      </c>
      <c r="B395" s="43" t="s">
        <v>613</v>
      </c>
      <c r="C395" s="24" t="s">
        <v>671</v>
      </c>
      <c r="D395" s="24" t="s">
        <v>528</v>
      </c>
      <c r="E395" s="22">
        <f t="shared" ref="E395" si="148">LEN(D395)</f>
        <v>6</v>
      </c>
      <c r="F395" s="22" t="str">
        <f t="shared" ref="F395" si="149">MID(D395,1,1)</f>
        <v>7</v>
      </c>
      <c r="G395" s="22" t="str">
        <f t="shared" ref="G395" si="150">MID(D395,3,E395-4)</f>
        <v xml:space="preserve"> 0</v>
      </c>
      <c r="H395" s="22">
        <f t="shared" ref="H395" si="151">LEN(C395)</f>
        <v>8</v>
      </c>
      <c r="I395" s="22" t="str">
        <f t="shared" ref="I395" si="152">MID(C395,1,1)</f>
        <v>7</v>
      </c>
      <c r="J395" s="22" t="str">
        <f t="shared" ref="J395" si="153">MID(C395,3,H395-4)</f>
        <v xml:space="preserve"> 2.5</v>
      </c>
      <c r="K395" s="22">
        <f t="shared" ref="K395" si="154">I395*12+J395</f>
        <v>86.5</v>
      </c>
      <c r="L395" s="22">
        <f t="shared" ref="L395" si="155">F395*12+G395</f>
        <v>84</v>
      </c>
    </row>
    <row r="396" spans="1:13" x14ac:dyDescent="0.45">
      <c r="A396" s="43">
        <v>395</v>
      </c>
      <c r="B396" t="s">
        <v>381</v>
      </c>
      <c r="C396" s="22" t="str">
        <f>INDEX('Combine Anthrometric'!J:J,MATCH('Player List'!B396,'Combine Anthrometric'!A:A,0))</f>
        <v>6' 10.25''</v>
      </c>
      <c r="D396" s="22" t="str">
        <f>INDEX('Combine Anthrometric'!F:F,MATCH('Player List'!B396,'Combine Anthrometric'!A:A,0))</f>
        <v>6' 2.75''</v>
      </c>
      <c r="E396" s="22">
        <f t="shared" si="132"/>
        <v>9</v>
      </c>
      <c r="F396" s="22" t="str">
        <f t="shared" si="133"/>
        <v>6</v>
      </c>
      <c r="G396" s="22" t="str">
        <f t="shared" si="134"/>
        <v xml:space="preserve"> 2.75</v>
      </c>
      <c r="H396" s="22">
        <f t="shared" si="135"/>
        <v>10</v>
      </c>
      <c r="I396" s="22" t="str">
        <f t="shared" si="136"/>
        <v>6</v>
      </c>
      <c r="J396" s="22" t="str">
        <f t="shared" si="138"/>
        <v xml:space="preserve"> 10.25</v>
      </c>
      <c r="K396" s="22">
        <f t="shared" si="137"/>
        <v>82.25</v>
      </c>
      <c r="L396" s="22">
        <f t="shared" si="139"/>
        <v>74.75</v>
      </c>
    </row>
    <row r="397" spans="1:13" x14ac:dyDescent="0.45">
      <c r="A397" s="43">
        <v>396</v>
      </c>
      <c r="B397" t="s">
        <v>382</v>
      </c>
      <c r="C397" s="22" t="str">
        <f>INDEX('Combine Anthrometric'!J:J,MATCH('Player List'!B397,'Combine Anthrometric'!A:A,0))</f>
        <v>6' 4.25''</v>
      </c>
      <c r="D397" s="22" t="str">
        <f>INDEX('Combine Anthrometric'!F:F,MATCH('Player List'!B397,'Combine Anthrometric'!A:A,0))</f>
        <v>5' 11.75''</v>
      </c>
      <c r="E397" s="22">
        <f t="shared" si="132"/>
        <v>10</v>
      </c>
      <c r="F397" s="22" t="str">
        <f t="shared" si="133"/>
        <v>5</v>
      </c>
      <c r="G397" s="22" t="str">
        <f t="shared" si="134"/>
        <v xml:space="preserve"> 11.75</v>
      </c>
      <c r="H397" s="22">
        <f t="shared" si="135"/>
        <v>9</v>
      </c>
      <c r="I397" s="22" t="str">
        <f t="shared" si="136"/>
        <v>6</v>
      </c>
      <c r="J397" s="22" t="str">
        <f t="shared" si="138"/>
        <v xml:space="preserve"> 4.25</v>
      </c>
      <c r="K397" s="22">
        <f t="shared" si="137"/>
        <v>76.25</v>
      </c>
      <c r="L397" s="22">
        <f t="shared" si="139"/>
        <v>71.75</v>
      </c>
    </row>
    <row r="398" spans="1:13" x14ac:dyDescent="0.45">
      <c r="A398" s="43">
        <v>397</v>
      </c>
      <c r="B398" t="s">
        <v>383</v>
      </c>
      <c r="C398" s="22" t="str">
        <f>INDEX('Combine Anthrometric'!J:J,MATCH('Player List'!B398,'Combine Anthrometric'!A:A,0))</f>
        <v>7' 4''</v>
      </c>
      <c r="D398" s="22" t="str">
        <f>INDEX('Combine Anthrometric'!F:F,MATCH('Player List'!B398,'Combine Anthrometric'!A:A,0))</f>
        <v>6' 9''</v>
      </c>
      <c r="E398" s="22">
        <f t="shared" si="132"/>
        <v>6</v>
      </c>
      <c r="F398" s="22" t="str">
        <f t="shared" si="133"/>
        <v>6</v>
      </c>
      <c r="G398" s="22" t="str">
        <f t="shared" si="134"/>
        <v xml:space="preserve"> 9</v>
      </c>
      <c r="H398" s="22">
        <f t="shared" si="135"/>
        <v>6</v>
      </c>
      <c r="I398" s="22" t="str">
        <f t="shared" si="136"/>
        <v>7</v>
      </c>
      <c r="J398" s="22" t="str">
        <f t="shared" si="138"/>
        <v xml:space="preserve"> 4</v>
      </c>
      <c r="K398" s="22">
        <f t="shared" si="137"/>
        <v>88</v>
      </c>
      <c r="L398" s="22">
        <f t="shared" si="139"/>
        <v>81</v>
      </c>
    </row>
    <row r="399" spans="1:13" x14ac:dyDescent="0.45">
      <c r="A399" s="43">
        <v>398</v>
      </c>
      <c r="B399" t="s">
        <v>384</v>
      </c>
      <c r="C399" s="22" t="str">
        <f>INDEX('Combine Anthrometric'!J:J,MATCH('Player List'!B399,'Combine Anthrometric'!A:A,0))</f>
        <v>6' 7.25''</v>
      </c>
      <c r="D399" s="22" t="str">
        <f>INDEX('Combine Anthrometric'!F:F,MATCH('Player List'!B399,'Combine Anthrometric'!A:A,0))</f>
        <v>6' 0.75''</v>
      </c>
      <c r="E399" s="22">
        <f t="shared" si="132"/>
        <v>9</v>
      </c>
      <c r="F399" s="22" t="str">
        <f t="shared" si="133"/>
        <v>6</v>
      </c>
      <c r="G399" s="22" t="str">
        <f t="shared" si="134"/>
        <v xml:space="preserve"> 0.75</v>
      </c>
      <c r="H399" s="22">
        <f t="shared" si="135"/>
        <v>9</v>
      </c>
      <c r="I399" s="22" t="str">
        <f t="shared" si="136"/>
        <v>6</v>
      </c>
      <c r="J399" s="22" t="str">
        <f t="shared" si="138"/>
        <v xml:space="preserve"> 7.25</v>
      </c>
      <c r="K399" s="22">
        <f t="shared" si="137"/>
        <v>79.25</v>
      </c>
      <c r="L399" s="22">
        <f t="shared" si="139"/>
        <v>72.75</v>
      </c>
    </row>
    <row r="400" spans="1:13" x14ac:dyDescent="0.45">
      <c r="A400" s="43">
        <v>399</v>
      </c>
      <c r="B400" t="s">
        <v>385</v>
      </c>
      <c r="C400" s="22" t="str">
        <f>INDEX('Combine Anthrometric'!J:J,MATCH('Player List'!B400,'Combine Anthrometric'!A:A,0))</f>
        <v>6' 8''</v>
      </c>
      <c r="D400" s="22" t="str">
        <f>INDEX('Combine Anthrometric'!F:F,MATCH('Player List'!B400,'Combine Anthrometric'!A:A,0))</f>
        <v>6' 2.5''</v>
      </c>
      <c r="E400" s="22">
        <f t="shared" si="132"/>
        <v>8</v>
      </c>
      <c r="F400" s="22" t="str">
        <f t="shared" si="133"/>
        <v>6</v>
      </c>
      <c r="G400" s="22" t="str">
        <f t="shared" si="134"/>
        <v xml:space="preserve"> 2.5</v>
      </c>
      <c r="H400" s="22">
        <f t="shared" si="135"/>
        <v>6</v>
      </c>
      <c r="I400" s="22" t="str">
        <f t="shared" si="136"/>
        <v>6</v>
      </c>
      <c r="J400" s="22" t="str">
        <f t="shared" si="138"/>
        <v xml:space="preserve"> 8</v>
      </c>
      <c r="K400" s="22">
        <f t="shared" si="137"/>
        <v>80</v>
      </c>
      <c r="L400" s="22">
        <f t="shared" si="139"/>
        <v>74.5</v>
      </c>
    </row>
    <row r="401" spans="1:13" x14ac:dyDescent="0.45">
      <c r="A401" s="43">
        <v>400</v>
      </c>
      <c r="B401" t="s">
        <v>386</v>
      </c>
      <c r="C401" s="24" t="s">
        <v>537</v>
      </c>
      <c r="D401" s="24" t="s">
        <v>543</v>
      </c>
      <c r="E401" s="22">
        <f t="shared" ref="E401:E470" si="156">LEN(D401)</f>
        <v>6</v>
      </c>
      <c r="F401" s="22" t="str">
        <f t="shared" ref="F401:F470" si="157">MID(D401,1,1)</f>
        <v>6</v>
      </c>
      <c r="G401" s="22" t="str">
        <f t="shared" ref="G401:G470" si="158">MID(D401,3,E401-4)</f>
        <v xml:space="preserve"> 3</v>
      </c>
      <c r="H401" s="22">
        <f t="shared" ref="H401:H470" si="159">LEN(C401)</f>
        <v>6</v>
      </c>
      <c r="I401" s="22" t="str">
        <f t="shared" ref="I401:I470" si="160">MID(C401,1,1)</f>
        <v>6</v>
      </c>
      <c r="J401" s="22" t="str">
        <f t="shared" si="138"/>
        <v xml:space="preserve"> 8</v>
      </c>
      <c r="K401" s="22">
        <f t="shared" ref="K401:K470" si="161">I401*12+J401</f>
        <v>80</v>
      </c>
      <c r="L401" s="22">
        <f t="shared" si="139"/>
        <v>75</v>
      </c>
    </row>
    <row r="402" spans="1:13" s="43" customFormat="1" x14ac:dyDescent="0.45">
      <c r="A402" s="43">
        <v>401</v>
      </c>
      <c r="B402" s="43" t="s">
        <v>1726</v>
      </c>
      <c r="C402" s="24" t="s">
        <v>624</v>
      </c>
      <c r="D402" s="24" t="s">
        <v>571</v>
      </c>
      <c r="E402" s="22">
        <f t="shared" ref="E402" si="162">LEN(D402)</f>
        <v>7</v>
      </c>
      <c r="F402" s="22" t="str">
        <f t="shared" ref="F402" si="163">MID(D402,1,1)</f>
        <v>6</v>
      </c>
      <c r="G402" s="22" t="str">
        <f t="shared" ref="G402" si="164">MID(D402,3,E402-4)</f>
        <v xml:space="preserve"> 10</v>
      </c>
      <c r="H402" s="22">
        <f t="shared" ref="H402" si="165">LEN(C402)</f>
        <v>6</v>
      </c>
      <c r="I402" s="22" t="str">
        <f t="shared" ref="I402" si="166">MID(C402,1,1)</f>
        <v>7</v>
      </c>
      <c r="J402" s="22" t="str">
        <f t="shared" ref="J402" si="167">MID(C402,3,H402-4)</f>
        <v xml:space="preserve"> 4</v>
      </c>
      <c r="K402" s="22">
        <f t="shared" ref="K402" si="168">I402*12+J402</f>
        <v>88</v>
      </c>
      <c r="L402" s="22">
        <f t="shared" ref="L402" si="169">F402*12+G402</f>
        <v>82</v>
      </c>
    </row>
    <row r="403" spans="1:13" x14ac:dyDescent="0.45">
      <c r="A403" s="43">
        <v>402</v>
      </c>
      <c r="B403" t="s">
        <v>387</v>
      </c>
      <c r="C403" s="24" t="s">
        <v>543</v>
      </c>
      <c r="D403" s="24" t="s">
        <v>602</v>
      </c>
      <c r="E403" s="22">
        <f t="shared" si="156"/>
        <v>6</v>
      </c>
      <c r="F403" s="22" t="str">
        <f t="shared" si="157"/>
        <v>6</v>
      </c>
      <c r="G403" s="22" t="str">
        <f t="shared" si="158"/>
        <v xml:space="preserve"> 2</v>
      </c>
      <c r="H403" s="22">
        <f t="shared" si="159"/>
        <v>6</v>
      </c>
      <c r="I403" s="22" t="str">
        <f t="shared" si="160"/>
        <v>6</v>
      </c>
      <c r="J403" s="22" t="str">
        <f t="shared" si="138"/>
        <v xml:space="preserve"> 3</v>
      </c>
      <c r="K403" s="22">
        <f t="shared" si="161"/>
        <v>75</v>
      </c>
      <c r="L403" s="22">
        <f t="shared" si="139"/>
        <v>74</v>
      </c>
    </row>
    <row r="404" spans="1:13" x14ac:dyDescent="0.45">
      <c r="A404" s="43">
        <v>403</v>
      </c>
      <c r="B404" t="s">
        <v>388</v>
      </c>
      <c r="C404" s="22" t="str">
        <f>INDEX('Combine Anthrometric'!J:J,MATCH('Player List'!B404,'Combine Anthrometric'!A:A,0))</f>
        <v>6' 10.75''</v>
      </c>
      <c r="D404" s="22" t="str">
        <f>INDEX('Combine Anthrometric'!F:F,MATCH('Player List'!B404,'Combine Anthrometric'!A:A,0))</f>
        <v>6' 7.25''</v>
      </c>
      <c r="E404" s="22">
        <f t="shared" si="156"/>
        <v>9</v>
      </c>
      <c r="F404" s="22" t="str">
        <f t="shared" si="157"/>
        <v>6</v>
      </c>
      <c r="G404" s="22" t="str">
        <f t="shared" si="158"/>
        <v xml:space="preserve"> 7.25</v>
      </c>
      <c r="H404" s="22">
        <f t="shared" si="159"/>
        <v>10</v>
      </c>
      <c r="I404" s="22" t="str">
        <f t="shared" si="160"/>
        <v>6</v>
      </c>
      <c r="J404" s="22" t="str">
        <f t="shared" ref="J404:J472" si="170">MID(C404,3,H404-4)</f>
        <v xml:space="preserve"> 10.75</v>
      </c>
      <c r="K404" s="22">
        <f t="shared" si="161"/>
        <v>82.75</v>
      </c>
      <c r="L404" s="22">
        <f t="shared" ref="L404:L472" si="171">F404*12+G404</f>
        <v>79.25</v>
      </c>
    </row>
    <row r="405" spans="1:13" x14ac:dyDescent="0.45">
      <c r="A405" s="43">
        <v>404</v>
      </c>
      <c r="B405" t="s">
        <v>389</v>
      </c>
      <c r="C405" s="27" t="s">
        <v>629</v>
      </c>
      <c r="D405" s="24" t="s">
        <v>530</v>
      </c>
      <c r="E405" s="22">
        <f t="shared" si="156"/>
        <v>6</v>
      </c>
      <c r="F405" s="22" t="str">
        <f t="shared" si="157"/>
        <v>7</v>
      </c>
      <c r="G405" s="22" t="str">
        <f t="shared" si="158"/>
        <v xml:space="preserve"> 1</v>
      </c>
      <c r="H405" s="22">
        <f t="shared" si="159"/>
        <v>6</v>
      </c>
      <c r="I405" s="22" t="str">
        <f t="shared" si="160"/>
        <v>6</v>
      </c>
      <c r="J405" s="22" t="str">
        <f t="shared" si="170"/>
        <v xml:space="preserve"> 9</v>
      </c>
      <c r="K405" s="22">
        <f t="shared" si="161"/>
        <v>81</v>
      </c>
      <c r="L405" s="22">
        <f t="shared" si="171"/>
        <v>85</v>
      </c>
      <c r="M405" t="s">
        <v>1654</v>
      </c>
    </row>
    <row r="406" spans="1:13" x14ac:dyDescent="0.45">
      <c r="A406" s="43">
        <v>405</v>
      </c>
      <c r="B406" t="s">
        <v>390</v>
      </c>
      <c r="C406" s="22" t="str">
        <f>INDEX('Combine Anthrometric'!J:J,MATCH('Player List'!B406,'Combine Anthrometric'!A:A,0))</f>
        <v>6' 11''</v>
      </c>
      <c r="D406" s="22" t="str">
        <f>INDEX('Combine Anthrometric'!F:F,MATCH('Player List'!B406,'Combine Anthrometric'!A:A,0))</f>
        <v>6' 11.25''</v>
      </c>
      <c r="E406" s="22">
        <f t="shared" si="156"/>
        <v>10</v>
      </c>
      <c r="F406" s="22" t="str">
        <f t="shared" si="157"/>
        <v>6</v>
      </c>
      <c r="G406" s="22" t="str">
        <f t="shared" si="158"/>
        <v xml:space="preserve"> 11.25</v>
      </c>
      <c r="H406" s="22">
        <f t="shared" si="159"/>
        <v>7</v>
      </c>
      <c r="I406" s="22" t="str">
        <f t="shared" si="160"/>
        <v>6</v>
      </c>
      <c r="J406" s="22" t="str">
        <f t="shared" si="170"/>
        <v xml:space="preserve"> 11</v>
      </c>
      <c r="K406" s="22">
        <f t="shared" si="161"/>
        <v>83</v>
      </c>
      <c r="L406" s="22">
        <f t="shared" si="171"/>
        <v>83.25</v>
      </c>
    </row>
    <row r="407" spans="1:13" x14ac:dyDescent="0.45">
      <c r="A407" s="43">
        <v>406</v>
      </c>
      <c r="B407" t="s">
        <v>391</v>
      </c>
      <c r="C407" s="22" t="str">
        <f>INDEX('Combine Anthrometric'!J:J,MATCH('Player List'!B407,'Combine Anthrometric'!A:A,0))</f>
        <v>7' 0.75''</v>
      </c>
      <c r="D407" s="22" t="str">
        <f>INDEX('Combine Anthrometric'!F:F,MATCH('Player List'!B407,'Combine Anthrometric'!A:A,0))</f>
        <v>6' 10.5''</v>
      </c>
      <c r="E407" s="22">
        <f t="shared" si="156"/>
        <v>9</v>
      </c>
      <c r="F407" s="22" t="str">
        <f t="shared" si="157"/>
        <v>6</v>
      </c>
      <c r="G407" s="22" t="str">
        <f t="shared" si="158"/>
        <v xml:space="preserve"> 10.5</v>
      </c>
      <c r="H407" s="22">
        <f t="shared" si="159"/>
        <v>9</v>
      </c>
      <c r="I407" s="22" t="str">
        <f t="shared" si="160"/>
        <v>7</v>
      </c>
      <c r="J407" s="22" t="str">
        <f t="shared" si="170"/>
        <v xml:space="preserve"> 0.75</v>
      </c>
      <c r="K407" s="22">
        <f t="shared" si="161"/>
        <v>84.75</v>
      </c>
      <c r="L407" s="22">
        <f t="shared" si="171"/>
        <v>82.5</v>
      </c>
    </row>
    <row r="408" spans="1:13" x14ac:dyDescent="0.45">
      <c r="A408" s="43">
        <v>407</v>
      </c>
      <c r="B408" t="s">
        <v>392</v>
      </c>
      <c r="C408" s="22" t="str">
        <f>INDEX('Combine Anthrometric'!J:J,MATCH('Player List'!B408,'Combine Anthrometric'!A:A,0))</f>
        <v>7' 2.75''</v>
      </c>
      <c r="D408" s="22" t="str">
        <f>INDEX('Combine Anthrometric'!F:F,MATCH('Player List'!B408,'Combine Anthrometric'!A:A,0))</f>
        <v>7' 0.25''</v>
      </c>
      <c r="E408" s="22">
        <f t="shared" si="156"/>
        <v>9</v>
      </c>
      <c r="F408" s="22" t="str">
        <f t="shared" si="157"/>
        <v>7</v>
      </c>
      <c r="G408" s="22" t="str">
        <f t="shared" si="158"/>
        <v xml:space="preserve"> 0.25</v>
      </c>
      <c r="H408" s="22">
        <f t="shared" si="159"/>
        <v>9</v>
      </c>
      <c r="I408" s="22" t="str">
        <f t="shared" si="160"/>
        <v>7</v>
      </c>
      <c r="J408" s="22" t="str">
        <f t="shared" si="170"/>
        <v xml:space="preserve"> 2.75</v>
      </c>
      <c r="K408" s="22">
        <f t="shared" si="161"/>
        <v>86.75</v>
      </c>
      <c r="L408" s="22">
        <f t="shared" si="171"/>
        <v>84.25</v>
      </c>
    </row>
    <row r="409" spans="1:13" x14ac:dyDescent="0.45">
      <c r="A409" s="43">
        <v>408</v>
      </c>
      <c r="B409" t="s">
        <v>393</v>
      </c>
      <c r="C409" s="24" t="s">
        <v>528</v>
      </c>
      <c r="D409" s="24" t="s">
        <v>608</v>
      </c>
      <c r="E409" s="22">
        <f t="shared" si="156"/>
        <v>6</v>
      </c>
      <c r="F409" s="22" t="str">
        <f t="shared" si="157"/>
        <v>6</v>
      </c>
      <c r="G409" s="22" t="str">
        <f t="shared" si="158"/>
        <v xml:space="preserve"> 6</v>
      </c>
      <c r="H409" s="22">
        <f t="shared" si="159"/>
        <v>6</v>
      </c>
      <c r="I409" s="22" t="str">
        <f t="shared" si="160"/>
        <v>7</v>
      </c>
      <c r="J409" s="22" t="str">
        <f t="shared" si="170"/>
        <v xml:space="preserve"> 0</v>
      </c>
      <c r="K409" s="22">
        <f t="shared" si="161"/>
        <v>84</v>
      </c>
      <c r="L409" s="22">
        <f t="shared" si="171"/>
        <v>78</v>
      </c>
    </row>
    <row r="410" spans="1:13" x14ac:dyDescent="0.45">
      <c r="A410" s="43">
        <v>409</v>
      </c>
      <c r="B410" t="s">
        <v>394</v>
      </c>
      <c r="C410" s="22" t="str">
        <f>INDEX('Combine Anthrometric'!J:J,MATCH('Player List'!B410,'Combine Anthrometric'!A:A,0))</f>
        <v>7' 1.5''</v>
      </c>
      <c r="D410" s="22" t="str">
        <f>INDEX('Combine Anthrometric'!F:F,MATCH('Player List'!B410,'Combine Anthrometric'!A:A,0))</f>
        <v>6' 7.5''</v>
      </c>
      <c r="E410" s="22">
        <f t="shared" si="156"/>
        <v>8</v>
      </c>
      <c r="F410" s="22" t="str">
        <f t="shared" si="157"/>
        <v>6</v>
      </c>
      <c r="G410" s="22" t="str">
        <f t="shared" si="158"/>
        <v xml:space="preserve"> 7.5</v>
      </c>
      <c r="H410" s="22">
        <f t="shared" si="159"/>
        <v>8</v>
      </c>
      <c r="I410" s="22" t="str">
        <f t="shared" si="160"/>
        <v>7</v>
      </c>
      <c r="J410" s="22" t="str">
        <f t="shared" si="170"/>
        <v xml:space="preserve"> 1.5</v>
      </c>
      <c r="K410" s="22">
        <f t="shared" si="161"/>
        <v>85.5</v>
      </c>
      <c r="L410" s="22">
        <f t="shared" si="171"/>
        <v>79.5</v>
      </c>
    </row>
    <row r="411" spans="1:13" x14ac:dyDescent="0.45">
      <c r="A411" s="43">
        <v>410</v>
      </c>
      <c r="B411" t="s">
        <v>395</v>
      </c>
      <c r="C411" s="22" t="str">
        <f>INDEX('Combine Anthrometric'!J:J,MATCH('Player List'!B411,'Combine Anthrometric'!A:A,0))</f>
        <v>7' 2''</v>
      </c>
      <c r="D411" s="22" t="str">
        <f>INDEX('Combine Anthrometric'!F:F,MATCH('Player List'!B411,'Combine Anthrometric'!A:A,0))</f>
        <v>6' 9.5''</v>
      </c>
      <c r="E411" s="22">
        <f t="shared" si="156"/>
        <v>8</v>
      </c>
      <c r="F411" s="22" t="str">
        <f t="shared" si="157"/>
        <v>6</v>
      </c>
      <c r="G411" s="22" t="str">
        <f t="shared" si="158"/>
        <v xml:space="preserve"> 9.5</v>
      </c>
      <c r="H411" s="22">
        <f t="shared" si="159"/>
        <v>6</v>
      </c>
      <c r="I411" s="22" t="str">
        <f t="shared" si="160"/>
        <v>7</v>
      </c>
      <c r="J411" s="22" t="str">
        <f t="shared" si="170"/>
        <v xml:space="preserve"> 2</v>
      </c>
      <c r="K411" s="22">
        <f t="shared" si="161"/>
        <v>86</v>
      </c>
      <c r="L411" s="22">
        <f t="shared" si="171"/>
        <v>81.5</v>
      </c>
    </row>
    <row r="412" spans="1:13" x14ac:dyDescent="0.45">
      <c r="A412" s="43">
        <v>411</v>
      </c>
      <c r="B412" t="s">
        <v>396</v>
      </c>
      <c r="C412" s="27" t="s">
        <v>668</v>
      </c>
      <c r="D412" s="24" t="s">
        <v>615</v>
      </c>
      <c r="E412" s="22">
        <f t="shared" si="156"/>
        <v>6</v>
      </c>
      <c r="F412" s="22" t="str">
        <f t="shared" si="157"/>
        <v>7</v>
      </c>
      <c r="G412" s="22" t="str">
        <f t="shared" si="158"/>
        <v xml:space="preserve"> 3</v>
      </c>
      <c r="H412" s="22">
        <f t="shared" si="159"/>
        <v>8</v>
      </c>
      <c r="I412" s="22" t="str">
        <f t="shared" si="160"/>
        <v>7</v>
      </c>
      <c r="J412" s="22" t="str">
        <f t="shared" si="170"/>
        <v xml:space="preserve"> 4.5</v>
      </c>
      <c r="K412" s="22">
        <f t="shared" si="161"/>
        <v>88.5</v>
      </c>
      <c r="L412" s="22">
        <f t="shared" si="171"/>
        <v>87</v>
      </c>
      <c r="M412" t="s">
        <v>1655</v>
      </c>
    </row>
    <row r="413" spans="1:13" x14ac:dyDescent="0.45">
      <c r="A413" s="43">
        <v>412</v>
      </c>
      <c r="B413" t="s">
        <v>397</v>
      </c>
      <c r="C413" s="22" t="str">
        <f>INDEX('Combine Anthrometric'!J:J,MATCH('Player List'!B413,'Combine Anthrometric'!A:A,0))</f>
        <v>7' 0.5''</v>
      </c>
      <c r="D413" s="22" t="str">
        <f>INDEX('Combine Anthrometric'!F:F,MATCH('Player List'!B413,'Combine Anthrometric'!A:A,0))</f>
        <v>6' 9.5''</v>
      </c>
      <c r="E413" s="22">
        <f t="shared" si="156"/>
        <v>8</v>
      </c>
      <c r="F413" s="22" t="str">
        <f t="shared" si="157"/>
        <v>6</v>
      </c>
      <c r="G413" s="22" t="str">
        <f t="shared" si="158"/>
        <v xml:space="preserve"> 9.5</v>
      </c>
      <c r="H413" s="22">
        <f t="shared" si="159"/>
        <v>8</v>
      </c>
      <c r="I413" s="22" t="str">
        <f t="shared" si="160"/>
        <v>7</v>
      </c>
      <c r="J413" s="22" t="str">
        <f t="shared" si="170"/>
        <v xml:space="preserve"> 0.5</v>
      </c>
      <c r="K413" s="22">
        <f t="shared" si="161"/>
        <v>84.5</v>
      </c>
      <c r="L413" s="22">
        <f t="shared" si="171"/>
        <v>81.5</v>
      </c>
    </row>
    <row r="414" spans="1:13" x14ac:dyDescent="0.45">
      <c r="A414" s="43">
        <v>413</v>
      </c>
      <c r="B414" t="s">
        <v>398</v>
      </c>
      <c r="C414" s="22" t="str">
        <f>INDEX('Combine Anthrometric'!J:J,MATCH('Player List'!B414,'Combine Anthrometric'!A:A,0))</f>
        <v>6' 10.75''</v>
      </c>
      <c r="D414" s="22" t="str">
        <f>INDEX('Combine Anthrometric'!F:F,MATCH('Player List'!B414,'Combine Anthrometric'!A:A,0))</f>
        <v>6' 3''</v>
      </c>
      <c r="E414" s="22">
        <f t="shared" si="156"/>
        <v>6</v>
      </c>
      <c r="F414" s="22" t="str">
        <f t="shared" si="157"/>
        <v>6</v>
      </c>
      <c r="G414" s="22" t="str">
        <f t="shared" si="158"/>
        <v xml:space="preserve"> 3</v>
      </c>
      <c r="H414" s="22">
        <f t="shared" si="159"/>
        <v>10</v>
      </c>
      <c r="I414" s="22" t="str">
        <f t="shared" si="160"/>
        <v>6</v>
      </c>
      <c r="J414" s="22" t="str">
        <f t="shared" si="170"/>
        <v xml:space="preserve"> 10.75</v>
      </c>
      <c r="K414" s="22">
        <f t="shared" si="161"/>
        <v>82.75</v>
      </c>
      <c r="L414" s="22">
        <f t="shared" si="171"/>
        <v>75</v>
      </c>
    </row>
    <row r="415" spans="1:13" x14ac:dyDescent="0.45">
      <c r="A415" s="43">
        <v>414</v>
      </c>
      <c r="B415" t="s">
        <v>399</v>
      </c>
      <c r="C415" s="27" t="s">
        <v>528</v>
      </c>
      <c r="D415" s="24" t="s">
        <v>537</v>
      </c>
      <c r="E415" s="22">
        <f t="shared" si="156"/>
        <v>6</v>
      </c>
      <c r="F415" s="22" t="str">
        <f t="shared" si="157"/>
        <v>6</v>
      </c>
      <c r="G415" s="22" t="str">
        <f t="shared" si="158"/>
        <v xml:space="preserve"> 8</v>
      </c>
      <c r="H415" s="22">
        <f t="shared" si="159"/>
        <v>6</v>
      </c>
      <c r="I415" s="22" t="str">
        <f t="shared" si="160"/>
        <v>7</v>
      </c>
      <c r="J415" s="22" t="str">
        <f t="shared" si="170"/>
        <v xml:space="preserve"> 0</v>
      </c>
      <c r="K415" s="22">
        <f t="shared" si="161"/>
        <v>84</v>
      </c>
      <c r="L415" s="22">
        <f t="shared" si="171"/>
        <v>80</v>
      </c>
      <c r="M415" t="s">
        <v>1609</v>
      </c>
    </row>
    <row r="416" spans="1:13" x14ac:dyDescent="0.45">
      <c r="A416" s="43">
        <v>415</v>
      </c>
      <c r="B416" t="s">
        <v>669</v>
      </c>
      <c r="C416" s="22" t="str">
        <f>INDEX('Combine Anthrometric'!J:J,MATCH('Player List'!B416,'Combine Anthrometric'!A:A,0))</f>
        <v>6' 11.5''</v>
      </c>
      <c r="D416" s="22" t="str">
        <f>INDEX('Combine Anthrometric'!F:F,MATCH('Player List'!B416,'Combine Anthrometric'!A:A,0))</f>
        <v>6' 6.5''</v>
      </c>
      <c r="E416" s="22">
        <f t="shared" si="156"/>
        <v>8</v>
      </c>
      <c r="F416" s="22" t="str">
        <f t="shared" si="157"/>
        <v>6</v>
      </c>
      <c r="G416" s="22" t="str">
        <f t="shared" si="158"/>
        <v xml:space="preserve"> 6.5</v>
      </c>
      <c r="H416" s="22">
        <f t="shared" si="159"/>
        <v>9</v>
      </c>
      <c r="I416" s="22" t="str">
        <f t="shared" si="160"/>
        <v>6</v>
      </c>
      <c r="J416" s="22" t="str">
        <f t="shared" si="170"/>
        <v xml:space="preserve"> 11.5</v>
      </c>
      <c r="K416" s="22">
        <f t="shared" si="161"/>
        <v>83.5</v>
      </c>
      <c r="L416" s="22">
        <f t="shared" si="171"/>
        <v>78.5</v>
      </c>
    </row>
    <row r="417" spans="1:13" x14ac:dyDescent="0.45">
      <c r="A417" s="43">
        <v>416</v>
      </c>
      <c r="B417" t="s">
        <v>400</v>
      </c>
      <c r="C417" s="26" t="s">
        <v>599</v>
      </c>
      <c r="D417" s="24" t="s">
        <v>611</v>
      </c>
      <c r="E417" s="22">
        <f t="shared" si="156"/>
        <v>6</v>
      </c>
      <c r="F417" s="22" t="str">
        <f t="shared" si="157"/>
        <v>6</v>
      </c>
      <c r="G417" s="22" t="str">
        <f t="shared" si="158"/>
        <v xml:space="preserve"> 1</v>
      </c>
      <c r="H417" s="22">
        <f t="shared" si="159"/>
        <v>6</v>
      </c>
      <c r="I417" s="22" t="str">
        <f t="shared" si="160"/>
        <v>6</v>
      </c>
      <c r="J417" s="22" t="str">
        <f t="shared" si="170"/>
        <v xml:space="preserve"> 4</v>
      </c>
      <c r="K417" s="22">
        <f t="shared" si="161"/>
        <v>76</v>
      </c>
      <c r="L417" s="22">
        <f t="shared" si="171"/>
        <v>73</v>
      </c>
      <c r="M417" t="s">
        <v>1616</v>
      </c>
    </row>
    <row r="418" spans="1:13" x14ac:dyDescent="0.45">
      <c r="A418" s="43">
        <v>417</v>
      </c>
      <c r="B418" t="s">
        <v>401</v>
      </c>
      <c r="C418" s="27" t="s">
        <v>599</v>
      </c>
      <c r="D418" s="24" t="s">
        <v>599</v>
      </c>
      <c r="E418" s="22">
        <f t="shared" si="156"/>
        <v>6</v>
      </c>
      <c r="F418" s="22" t="str">
        <f t="shared" si="157"/>
        <v>6</v>
      </c>
      <c r="G418" s="22" t="str">
        <f t="shared" si="158"/>
        <v xml:space="preserve"> 4</v>
      </c>
      <c r="H418" s="22">
        <f t="shared" si="159"/>
        <v>6</v>
      </c>
      <c r="I418" s="22" t="str">
        <f t="shared" si="160"/>
        <v>6</v>
      </c>
      <c r="J418" s="22" t="str">
        <f t="shared" si="170"/>
        <v xml:space="preserve"> 4</v>
      </c>
      <c r="K418" s="22">
        <f t="shared" si="161"/>
        <v>76</v>
      </c>
      <c r="L418" s="22">
        <f t="shared" si="171"/>
        <v>76</v>
      </c>
      <c r="M418" t="s">
        <v>1609</v>
      </c>
    </row>
    <row r="419" spans="1:13" x14ac:dyDescent="0.45">
      <c r="A419" s="43">
        <v>418</v>
      </c>
      <c r="B419" t="s">
        <v>402</v>
      </c>
      <c r="C419" s="22" t="str">
        <f>INDEX('Combine Anthrometric'!J:J,MATCH('Player List'!B419,'Combine Anthrometric'!A:A,0))</f>
        <v>7' 7.75''</v>
      </c>
      <c r="D419" s="22" t="str">
        <f>INDEX('Combine Anthrometric'!F:F,MATCH('Player List'!B419,'Combine Anthrometric'!A:A,0))</f>
        <v>7' 1.25''</v>
      </c>
      <c r="E419" s="22">
        <f t="shared" si="156"/>
        <v>9</v>
      </c>
      <c r="F419" s="22" t="str">
        <f t="shared" si="157"/>
        <v>7</v>
      </c>
      <c r="G419" s="22" t="str">
        <f t="shared" si="158"/>
        <v xml:space="preserve"> 1.25</v>
      </c>
      <c r="H419" s="22">
        <f t="shared" si="159"/>
        <v>9</v>
      </c>
      <c r="I419" s="22" t="str">
        <f t="shared" si="160"/>
        <v>7</v>
      </c>
      <c r="J419" s="22" t="str">
        <f t="shared" si="170"/>
        <v xml:space="preserve"> 7.75</v>
      </c>
      <c r="K419" s="22">
        <f t="shared" si="161"/>
        <v>91.75</v>
      </c>
      <c r="L419" s="22">
        <f t="shared" si="171"/>
        <v>85.25</v>
      </c>
    </row>
    <row r="420" spans="1:13" s="43" customFormat="1" x14ac:dyDescent="0.45">
      <c r="A420" s="43">
        <v>419</v>
      </c>
      <c r="B420" s="43" t="s">
        <v>1729</v>
      </c>
      <c r="C420" s="24" t="s">
        <v>540</v>
      </c>
      <c r="D420" s="24" t="s">
        <v>608</v>
      </c>
      <c r="E420" s="22">
        <f t="shared" ref="E420" si="172">LEN(D420)</f>
        <v>6</v>
      </c>
      <c r="F420" s="22" t="str">
        <f t="shared" ref="F420" si="173">MID(D420,1,1)</f>
        <v>6</v>
      </c>
      <c r="G420" s="22" t="str">
        <f t="shared" ref="G420" si="174">MID(D420,3,E420-4)</f>
        <v xml:space="preserve"> 6</v>
      </c>
      <c r="H420" s="22">
        <f t="shared" ref="H420" si="175">LEN(C420)</f>
        <v>8</v>
      </c>
      <c r="I420" s="22" t="str">
        <f t="shared" ref="I420" si="176">MID(C420,1,1)</f>
        <v>6</v>
      </c>
      <c r="J420" s="22" t="str">
        <f t="shared" ref="J420" si="177">MID(C420,3,H420-4)</f>
        <v xml:space="preserve"> 9.5</v>
      </c>
      <c r="K420" s="22">
        <f t="shared" ref="K420" si="178">I420*12+J420</f>
        <v>81.5</v>
      </c>
      <c r="L420" s="22">
        <f t="shared" ref="L420" si="179">F420*12+G420</f>
        <v>78</v>
      </c>
    </row>
    <row r="421" spans="1:13" x14ac:dyDescent="0.45">
      <c r="A421" s="43">
        <v>420</v>
      </c>
      <c r="B421" t="s">
        <v>403</v>
      </c>
      <c r="C421" s="22" t="str">
        <f>INDEX('Combine Anthrometric'!J:J,MATCH('Player List'!B421,'Combine Anthrometric'!A:A,0))</f>
        <v>7' 1.5''</v>
      </c>
      <c r="D421" s="22" t="str">
        <f>INDEX('Combine Anthrometric'!F:F,MATCH('Player List'!B421,'Combine Anthrometric'!A:A,0))</f>
        <v>6' 8.75''</v>
      </c>
      <c r="E421" s="22">
        <f t="shared" si="156"/>
        <v>9</v>
      </c>
      <c r="F421" s="22" t="str">
        <f t="shared" si="157"/>
        <v>6</v>
      </c>
      <c r="G421" s="22" t="str">
        <f t="shared" si="158"/>
        <v xml:space="preserve"> 8.75</v>
      </c>
      <c r="H421" s="22">
        <f t="shared" si="159"/>
        <v>8</v>
      </c>
      <c r="I421" s="22" t="str">
        <f t="shared" si="160"/>
        <v>7</v>
      </c>
      <c r="J421" s="22" t="str">
        <f t="shared" si="170"/>
        <v xml:space="preserve"> 1.5</v>
      </c>
      <c r="K421" s="22">
        <f t="shared" si="161"/>
        <v>85.5</v>
      </c>
      <c r="L421" s="22">
        <f t="shared" si="171"/>
        <v>80.75</v>
      </c>
    </row>
    <row r="422" spans="1:13" x14ac:dyDescent="0.45">
      <c r="A422" s="43">
        <v>421</v>
      </c>
      <c r="B422" t="s">
        <v>404</v>
      </c>
      <c r="C422" s="22" t="str">
        <f>INDEX('Combine Anthrometric'!J:J,MATCH('Player List'!B422,'Combine Anthrometric'!A:A,0))</f>
        <v>7' 0''</v>
      </c>
      <c r="D422" s="22" t="str">
        <f>INDEX('Combine Anthrometric'!F:F,MATCH('Player List'!B422,'Combine Anthrometric'!A:A,0))</f>
        <v>6' 7.75''</v>
      </c>
      <c r="E422" s="22">
        <f t="shared" si="156"/>
        <v>9</v>
      </c>
      <c r="F422" s="22" t="str">
        <f t="shared" si="157"/>
        <v>6</v>
      </c>
      <c r="G422" s="22" t="str">
        <f t="shared" si="158"/>
        <v xml:space="preserve"> 7.75</v>
      </c>
      <c r="H422" s="22">
        <f t="shared" si="159"/>
        <v>6</v>
      </c>
      <c r="I422" s="22" t="str">
        <f t="shared" si="160"/>
        <v>7</v>
      </c>
      <c r="J422" s="22" t="str">
        <f t="shared" si="170"/>
        <v xml:space="preserve"> 0</v>
      </c>
      <c r="K422" s="22">
        <f t="shared" si="161"/>
        <v>84</v>
      </c>
      <c r="L422" s="22">
        <f t="shared" si="171"/>
        <v>79.75</v>
      </c>
    </row>
    <row r="423" spans="1:13" x14ac:dyDescent="0.45">
      <c r="A423" s="43">
        <v>422</v>
      </c>
      <c r="B423" t="s">
        <v>405</v>
      </c>
      <c r="C423" s="27" t="s">
        <v>624</v>
      </c>
      <c r="D423" s="24" t="s">
        <v>629</v>
      </c>
      <c r="E423" s="22">
        <f t="shared" si="156"/>
        <v>6</v>
      </c>
      <c r="F423" s="22" t="str">
        <f t="shared" si="157"/>
        <v>6</v>
      </c>
      <c r="G423" s="22" t="str">
        <f t="shared" si="158"/>
        <v xml:space="preserve"> 9</v>
      </c>
      <c r="H423" s="22">
        <f t="shared" si="159"/>
        <v>6</v>
      </c>
      <c r="I423" s="22" t="str">
        <f t="shared" si="160"/>
        <v>7</v>
      </c>
      <c r="J423" s="22" t="str">
        <f t="shared" si="170"/>
        <v xml:space="preserve"> 4</v>
      </c>
      <c r="K423" s="22">
        <f t="shared" si="161"/>
        <v>88</v>
      </c>
      <c r="L423" s="22">
        <f t="shared" si="171"/>
        <v>81</v>
      </c>
      <c r="M423" t="s">
        <v>1656</v>
      </c>
    </row>
    <row r="424" spans="1:13" x14ac:dyDescent="0.45">
      <c r="A424" s="43">
        <v>423</v>
      </c>
      <c r="B424" t="s">
        <v>406</v>
      </c>
      <c r="C424" s="24" t="s">
        <v>568</v>
      </c>
      <c r="D424" s="24" t="s">
        <v>599</v>
      </c>
      <c r="E424" s="22">
        <f t="shared" si="156"/>
        <v>6</v>
      </c>
      <c r="F424" s="22" t="str">
        <f t="shared" si="157"/>
        <v>6</v>
      </c>
      <c r="G424" s="22" t="str">
        <f t="shared" si="158"/>
        <v xml:space="preserve"> 4</v>
      </c>
      <c r="H424" s="22">
        <f t="shared" si="159"/>
        <v>6</v>
      </c>
      <c r="I424" s="22" t="str">
        <f t="shared" si="160"/>
        <v>6</v>
      </c>
      <c r="J424" s="22" t="str">
        <f t="shared" si="170"/>
        <v xml:space="preserve"> 5</v>
      </c>
      <c r="K424" s="22">
        <f t="shared" si="161"/>
        <v>77</v>
      </c>
      <c r="L424" s="22">
        <f t="shared" si="171"/>
        <v>76</v>
      </c>
    </row>
    <row r="425" spans="1:13" x14ac:dyDescent="0.45">
      <c r="A425" s="43">
        <v>424</v>
      </c>
      <c r="B425" t="s">
        <v>407</v>
      </c>
      <c r="C425" s="27" t="s">
        <v>607</v>
      </c>
      <c r="D425" s="24" t="s">
        <v>568</v>
      </c>
      <c r="E425" s="22">
        <f t="shared" si="156"/>
        <v>6</v>
      </c>
      <c r="F425" s="22" t="str">
        <f t="shared" si="157"/>
        <v>6</v>
      </c>
      <c r="G425" s="22" t="str">
        <f t="shared" si="158"/>
        <v xml:space="preserve"> 5</v>
      </c>
      <c r="H425" s="22">
        <f t="shared" si="159"/>
        <v>9</v>
      </c>
      <c r="I425" s="22" t="str">
        <f t="shared" si="160"/>
        <v>6</v>
      </c>
      <c r="J425" s="22" t="str">
        <f t="shared" si="170"/>
        <v xml:space="preserve"> 3.25</v>
      </c>
      <c r="K425" s="22">
        <f t="shared" si="161"/>
        <v>75.25</v>
      </c>
      <c r="L425" s="22">
        <f t="shared" si="171"/>
        <v>77</v>
      </c>
      <c r="M425" t="s">
        <v>1657</v>
      </c>
    </row>
    <row r="426" spans="1:13" x14ac:dyDescent="0.45">
      <c r="A426" s="43">
        <v>425</v>
      </c>
      <c r="B426" t="s">
        <v>408</v>
      </c>
      <c r="C426" s="22" t="str">
        <f>INDEX('Combine Anthrometric'!J:J,MATCH('Player List'!B426,'Combine Anthrometric'!A:A,0))</f>
        <v>7' 0''</v>
      </c>
      <c r="D426" s="22" t="str">
        <f>INDEX('Combine Anthrometric'!F:F,MATCH('Player List'!B426,'Combine Anthrometric'!A:A,0))</f>
        <v>6' 4.5''</v>
      </c>
      <c r="E426" s="22">
        <f t="shared" si="156"/>
        <v>8</v>
      </c>
      <c r="F426" s="22" t="str">
        <f t="shared" si="157"/>
        <v>6</v>
      </c>
      <c r="G426" s="22" t="str">
        <f t="shared" si="158"/>
        <v xml:space="preserve"> 4.5</v>
      </c>
      <c r="H426" s="22">
        <f t="shared" si="159"/>
        <v>6</v>
      </c>
      <c r="I426" s="22" t="str">
        <f t="shared" si="160"/>
        <v>7</v>
      </c>
      <c r="J426" s="22" t="str">
        <f t="shared" si="170"/>
        <v xml:space="preserve"> 0</v>
      </c>
      <c r="K426" s="22">
        <f t="shared" si="161"/>
        <v>84</v>
      </c>
      <c r="L426" s="22">
        <f t="shared" si="171"/>
        <v>76.5</v>
      </c>
    </row>
    <row r="427" spans="1:13" x14ac:dyDescent="0.45">
      <c r="A427" s="43">
        <v>426</v>
      </c>
      <c r="B427" t="s">
        <v>409</v>
      </c>
      <c r="C427" s="27" t="s">
        <v>615</v>
      </c>
      <c r="D427" s="24" t="s">
        <v>629</v>
      </c>
      <c r="E427" s="22">
        <f t="shared" si="156"/>
        <v>6</v>
      </c>
      <c r="F427" s="22" t="str">
        <f t="shared" si="157"/>
        <v>6</v>
      </c>
      <c r="G427" s="22" t="str">
        <f t="shared" si="158"/>
        <v xml:space="preserve"> 9</v>
      </c>
      <c r="H427" s="22">
        <f t="shared" si="159"/>
        <v>6</v>
      </c>
      <c r="I427" s="22" t="str">
        <f t="shared" si="160"/>
        <v>7</v>
      </c>
      <c r="J427" s="22" t="str">
        <f t="shared" si="170"/>
        <v xml:space="preserve"> 3</v>
      </c>
      <c r="K427" s="22">
        <f t="shared" si="161"/>
        <v>87</v>
      </c>
      <c r="L427" s="22">
        <f t="shared" si="171"/>
        <v>81</v>
      </c>
      <c r="M427" t="s">
        <v>1658</v>
      </c>
    </row>
    <row r="428" spans="1:13" x14ac:dyDescent="0.45">
      <c r="A428" s="43">
        <v>427</v>
      </c>
      <c r="B428" t="s">
        <v>410</v>
      </c>
      <c r="C428" s="24" t="s">
        <v>571</v>
      </c>
      <c r="D428" s="24" t="s">
        <v>608</v>
      </c>
      <c r="E428" s="22">
        <f t="shared" si="156"/>
        <v>6</v>
      </c>
      <c r="F428" s="22" t="str">
        <f t="shared" si="157"/>
        <v>6</v>
      </c>
      <c r="G428" s="22" t="str">
        <f t="shared" si="158"/>
        <v xml:space="preserve"> 6</v>
      </c>
      <c r="H428" s="22">
        <f t="shared" si="159"/>
        <v>7</v>
      </c>
      <c r="I428" s="22" t="str">
        <f t="shared" si="160"/>
        <v>6</v>
      </c>
      <c r="J428" s="22" t="str">
        <f t="shared" si="170"/>
        <v xml:space="preserve"> 10</v>
      </c>
      <c r="K428" s="22">
        <f t="shared" si="161"/>
        <v>82</v>
      </c>
      <c r="L428" s="22">
        <f t="shared" si="171"/>
        <v>78</v>
      </c>
    </row>
    <row r="429" spans="1:13" x14ac:dyDescent="0.45">
      <c r="A429" s="43">
        <v>428</v>
      </c>
      <c r="B429" t="s">
        <v>411</v>
      </c>
      <c r="C429" s="22" t="str">
        <f>INDEX('Combine Anthrometric'!J:J,MATCH('Player List'!B429,'Combine Anthrometric'!A:A,0))</f>
        <v>7' 0''</v>
      </c>
      <c r="D429" s="22" t="str">
        <f>INDEX('Combine Anthrometric'!F:F,MATCH('Player List'!B429,'Combine Anthrometric'!A:A,0))</f>
        <v>6' 4.75''</v>
      </c>
      <c r="E429" s="22">
        <f t="shared" si="156"/>
        <v>9</v>
      </c>
      <c r="F429" s="22" t="str">
        <f t="shared" si="157"/>
        <v>6</v>
      </c>
      <c r="G429" s="22" t="str">
        <f t="shared" si="158"/>
        <v xml:space="preserve"> 4.75</v>
      </c>
      <c r="H429" s="22">
        <f t="shared" si="159"/>
        <v>6</v>
      </c>
      <c r="I429" s="22" t="str">
        <f t="shared" si="160"/>
        <v>7</v>
      </c>
      <c r="J429" s="22" t="str">
        <f t="shared" si="170"/>
        <v xml:space="preserve"> 0</v>
      </c>
      <c r="K429" s="22">
        <f t="shared" si="161"/>
        <v>84</v>
      </c>
      <c r="L429" s="22">
        <f t="shared" si="171"/>
        <v>76.75</v>
      </c>
    </row>
    <row r="430" spans="1:13" x14ac:dyDescent="0.45">
      <c r="A430" s="43">
        <v>429</v>
      </c>
      <c r="B430" t="s">
        <v>412</v>
      </c>
      <c r="C430" s="22" t="str">
        <f>INDEX('Combine Anthrometric'!J:J,MATCH('Player List'!B430,'Combine Anthrometric'!A:A,0))</f>
        <v>6' 7.25''</v>
      </c>
      <c r="D430" s="22" t="str">
        <f>INDEX('Combine Anthrometric'!F:F,MATCH('Player List'!B430,'Combine Anthrometric'!A:A,0))</f>
        <v>6' 3.5''</v>
      </c>
      <c r="E430" s="22">
        <f t="shared" si="156"/>
        <v>8</v>
      </c>
      <c r="F430" s="22" t="str">
        <f t="shared" si="157"/>
        <v>6</v>
      </c>
      <c r="G430" s="22" t="str">
        <f t="shared" si="158"/>
        <v xml:space="preserve"> 3.5</v>
      </c>
      <c r="H430" s="22">
        <f t="shared" si="159"/>
        <v>9</v>
      </c>
      <c r="I430" s="22" t="str">
        <f t="shared" si="160"/>
        <v>6</v>
      </c>
      <c r="J430" s="22" t="str">
        <f t="shared" si="170"/>
        <v xml:space="preserve"> 7.25</v>
      </c>
      <c r="K430" s="22">
        <f t="shared" si="161"/>
        <v>79.25</v>
      </c>
      <c r="L430" s="22">
        <f t="shared" si="171"/>
        <v>75.5</v>
      </c>
    </row>
    <row r="431" spans="1:13" x14ac:dyDescent="0.45">
      <c r="A431" s="43">
        <v>430</v>
      </c>
      <c r="B431" t="s">
        <v>413</v>
      </c>
      <c r="C431" s="22" t="str">
        <f>INDEX('Combine Anthrometric'!J:J,MATCH('Player List'!B431,'Combine Anthrometric'!A:A,0))</f>
        <v>6' 11''</v>
      </c>
      <c r="D431" s="22" t="str">
        <f>INDEX('Combine Anthrometric'!F:F,MATCH('Player List'!B431,'Combine Anthrometric'!A:A,0))</f>
        <v>6' 6.25''</v>
      </c>
      <c r="E431" s="22">
        <f t="shared" si="156"/>
        <v>9</v>
      </c>
      <c r="F431" s="22" t="str">
        <f t="shared" si="157"/>
        <v>6</v>
      </c>
      <c r="G431" s="22" t="str">
        <f t="shared" si="158"/>
        <v xml:space="preserve"> 6.25</v>
      </c>
      <c r="H431" s="22">
        <f t="shared" si="159"/>
        <v>7</v>
      </c>
      <c r="I431" s="22" t="str">
        <f t="shared" si="160"/>
        <v>6</v>
      </c>
      <c r="J431" s="22" t="str">
        <f t="shared" si="170"/>
        <v xml:space="preserve"> 11</v>
      </c>
      <c r="K431" s="22">
        <f t="shared" si="161"/>
        <v>83</v>
      </c>
      <c r="L431" s="22">
        <f t="shared" si="171"/>
        <v>78.25</v>
      </c>
    </row>
    <row r="432" spans="1:13" s="43" customFormat="1" x14ac:dyDescent="0.45">
      <c r="A432" s="43">
        <v>431</v>
      </c>
      <c r="B432" s="43" t="s">
        <v>656</v>
      </c>
      <c r="C432" s="24" t="s">
        <v>606</v>
      </c>
      <c r="D432" s="24" t="s">
        <v>537</v>
      </c>
      <c r="E432" s="22">
        <f t="shared" ref="E432" si="180">LEN(D432)</f>
        <v>6</v>
      </c>
      <c r="F432" s="22" t="str">
        <f t="shared" ref="F432" si="181">MID(D432,1,1)</f>
        <v>6</v>
      </c>
      <c r="G432" s="22" t="str">
        <f t="shared" ref="G432" si="182">MID(D432,3,E432-4)</f>
        <v xml:space="preserve"> 8</v>
      </c>
      <c r="H432" s="22">
        <f t="shared" ref="H432" si="183">LEN(C432)</f>
        <v>9</v>
      </c>
      <c r="I432" s="22" t="str">
        <f t="shared" ref="I432" si="184">MID(C432,1,1)</f>
        <v>7</v>
      </c>
      <c r="J432" s="22" t="str">
        <f t="shared" ref="J432" si="185">MID(C432,3,H432-4)</f>
        <v xml:space="preserve"> 0.25</v>
      </c>
      <c r="K432" s="22">
        <f t="shared" ref="K432" si="186">I432*12+J432</f>
        <v>84.25</v>
      </c>
      <c r="L432" s="22">
        <f t="shared" ref="L432" si="187">F432*12+G432</f>
        <v>80</v>
      </c>
    </row>
    <row r="433" spans="1:13" x14ac:dyDescent="0.45">
      <c r="A433" s="43">
        <v>432</v>
      </c>
      <c r="B433" t="s">
        <v>414</v>
      </c>
      <c r="C433" s="24" t="s">
        <v>571</v>
      </c>
      <c r="D433" s="24" t="s">
        <v>557</v>
      </c>
      <c r="E433" s="22">
        <f t="shared" si="156"/>
        <v>6</v>
      </c>
      <c r="F433" s="22" t="str">
        <f t="shared" si="157"/>
        <v>6</v>
      </c>
      <c r="G433" s="22" t="str">
        <f t="shared" si="158"/>
        <v xml:space="preserve"> 7</v>
      </c>
      <c r="H433" s="22">
        <f t="shared" si="159"/>
        <v>7</v>
      </c>
      <c r="I433" s="22" t="str">
        <f t="shared" si="160"/>
        <v>6</v>
      </c>
      <c r="J433" s="22" t="str">
        <f t="shared" si="170"/>
        <v xml:space="preserve"> 10</v>
      </c>
      <c r="K433" s="22">
        <f t="shared" si="161"/>
        <v>82</v>
      </c>
      <c r="L433" s="22">
        <f t="shared" si="171"/>
        <v>79</v>
      </c>
    </row>
    <row r="434" spans="1:13" x14ac:dyDescent="0.45">
      <c r="A434" s="43">
        <v>433</v>
      </c>
      <c r="B434" t="s">
        <v>415</v>
      </c>
      <c r="C434" s="27" t="s">
        <v>629</v>
      </c>
      <c r="D434" s="24" t="s">
        <v>611</v>
      </c>
      <c r="E434" s="22">
        <f t="shared" si="156"/>
        <v>6</v>
      </c>
      <c r="F434" s="22" t="str">
        <f t="shared" si="157"/>
        <v>6</v>
      </c>
      <c r="G434" s="22" t="str">
        <f t="shared" si="158"/>
        <v xml:space="preserve"> 1</v>
      </c>
      <c r="H434" s="22">
        <f t="shared" si="159"/>
        <v>6</v>
      </c>
      <c r="I434" s="22" t="str">
        <f t="shared" si="160"/>
        <v>6</v>
      </c>
      <c r="J434" s="22" t="str">
        <f t="shared" si="170"/>
        <v xml:space="preserve"> 9</v>
      </c>
      <c r="K434" s="22">
        <f t="shared" si="161"/>
        <v>81</v>
      </c>
      <c r="L434" s="22">
        <f t="shared" si="171"/>
        <v>73</v>
      </c>
      <c r="M434" t="s">
        <v>1659</v>
      </c>
    </row>
    <row r="435" spans="1:13" x14ac:dyDescent="0.45">
      <c r="A435" s="43">
        <v>434</v>
      </c>
      <c r="B435" t="s">
        <v>416</v>
      </c>
      <c r="C435" s="22" t="str">
        <f>INDEX('Combine Anthrometric'!J:J,MATCH('Player List'!B435,'Combine Anthrometric'!A:A,0))</f>
        <v>6' 8''</v>
      </c>
      <c r="D435" s="22" t="str">
        <f>INDEX('Combine Anthrometric'!F:F,MATCH('Player List'!B435,'Combine Anthrometric'!A:A,0))</f>
        <v>6' 1.5''</v>
      </c>
      <c r="E435" s="22">
        <f t="shared" si="156"/>
        <v>8</v>
      </c>
      <c r="F435" s="22" t="str">
        <f t="shared" si="157"/>
        <v>6</v>
      </c>
      <c r="G435" s="22" t="str">
        <f t="shared" si="158"/>
        <v xml:space="preserve"> 1.5</v>
      </c>
      <c r="H435" s="22">
        <f t="shared" si="159"/>
        <v>6</v>
      </c>
      <c r="I435" s="22" t="str">
        <f t="shared" si="160"/>
        <v>6</v>
      </c>
      <c r="J435" s="22" t="str">
        <f t="shared" si="170"/>
        <v xml:space="preserve"> 8</v>
      </c>
      <c r="K435" s="22">
        <f t="shared" si="161"/>
        <v>80</v>
      </c>
      <c r="L435" s="22">
        <f t="shared" si="171"/>
        <v>73.5</v>
      </c>
    </row>
    <row r="436" spans="1:13" x14ac:dyDescent="0.45">
      <c r="A436" s="43">
        <v>435</v>
      </c>
      <c r="B436" t="s">
        <v>417</v>
      </c>
      <c r="C436" s="22" t="str">
        <f>INDEX('Combine Anthrometric'!J:J,MATCH('Player List'!B436,'Combine Anthrometric'!A:A,0))</f>
        <v>6' 7.25''</v>
      </c>
      <c r="D436" s="22" t="str">
        <f>INDEX('Combine Anthrometric'!F:F,MATCH('Player List'!B436,'Combine Anthrometric'!A:A,0))</f>
        <v>6' 6''</v>
      </c>
      <c r="E436" s="22">
        <f t="shared" si="156"/>
        <v>6</v>
      </c>
      <c r="F436" s="22" t="str">
        <f t="shared" si="157"/>
        <v>6</v>
      </c>
      <c r="G436" s="22" t="str">
        <f t="shared" si="158"/>
        <v xml:space="preserve"> 6</v>
      </c>
      <c r="H436" s="22">
        <f t="shared" si="159"/>
        <v>9</v>
      </c>
      <c r="I436" s="22" t="str">
        <f t="shared" si="160"/>
        <v>6</v>
      </c>
      <c r="J436" s="22" t="str">
        <f t="shared" si="170"/>
        <v xml:space="preserve"> 7.25</v>
      </c>
      <c r="K436" s="22">
        <f t="shared" si="161"/>
        <v>79.25</v>
      </c>
      <c r="L436" s="22">
        <f t="shared" si="171"/>
        <v>78</v>
      </c>
    </row>
    <row r="437" spans="1:13" x14ac:dyDescent="0.45">
      <c r="A437" s="43">
        <v>436</v>
      </c>
      <c r="B437" t="s">
        <v>418</v>
      </c>
      <c r="C437" s="22" t="str">
        <f>INDEX('Combine Anthrometric'!J:J,MATCH('Player List'!B437,'Combine Anthrometric'!A:A,0))</f>
        <v>6' 8.25''</v>
      </c>
      <c r="D437" s="22" t="str">
        <f>INDEX('Combine Anthrometric'!F:F,MATCH('Player List'!B437,'Combine Anthrometric'!A:A,0))</f>
        <v>6' 0.5''</v>
      </c>
      <c r="E437" s="22">
        <f t="shared" si="156"/>
        <v>8</v>
      </c>
      <c r="F437" s="22" t="str">
        <f t="shared" si="157"/>
        <v>6</v>
      </c>
      <c r="G437" s="22" t="str">
        <f t="shared" si="158"/>
        <v xml:space="preserve"> 0.5</v>
      </c>
      <c r="H437" s="22">
        <f t="shared" si="159"/>
        <v>9</v>
      </c>
      <c r="I437" s="22" t="str">
        <f t="shared" si="160"/>
        <v>6</v>
      </c>
      <c r="J437" s="22" t="str">
        <f t="shared" si="170"/>
        <v xml:space="preserve"> 8.25</v>
      </c>
      <c r="K437" s="22">
        <f t="shared" si="161"/>
        <v>80.25</v>
      </c>
      <c r="L437" s="22">
        <f t="shared" si="171"/>
        <v>72.5</v>
      </c>
    </row>
    <row r="438" spans="1:13" x14ac:dyDescent="0.45">
      <c r="A438" s="43">
        <v>437</v>
      </c>
      <c r="B438" t="s">
        <v>419</v>
      </c>
      <c r="C438" s="27" t="s">
        <v>629</v>
      </c>
      <c r="D438" s="24" t="s">
        <v>599</v>
      </c>
      <c r="E438" s="22">
        <f t="shared" si="156"/>
        <v>6</v>
      </c>
      <c r="F438" s="22" t="str">
        <f t="shared" si="157"/>
        <v>6</v>
      </c>
      <c r="G438" s="22" t="str">
        <f t="shared" si="158"/>
        <v xml:space="preserve"> 4</v>
      </c>
      <c r="H438" s="22">
        <f t="shared" si="159"/>
        <v>6</v>
      </c>
      <c r="I438" s="22" t="str">
        <f t="shared" si="160"/>
        <v>6</v>
      </c>
      <c r="J438" s="22" t="str">
        <f t="shared" si="170"/>
        <v xml:space="preserve"> 9</v>
      </c>
      <c r="K438" s="22">
        <f t="shared" si="161"/>
        <v>81</v>
      </c>
      <c r="L438" s="22">
        <f t="shared" si="171"/>
        <v>76</v>
      </c>
      <c r="M438" t="s">
        <v>1598</v>
      </c>
    </row>
    <row r="439" spans="1:13" x14ac:dyDescent="0.45">
      <c r="A439" s="43">
        <v>438</v>
      </c>
      <c r="B439" t="s">
        <v>420</v>
      </c>
      <c r="C439" s="24" t="s">
        <v>561</v>
      </c>
      <c r="D439" s="24" t="s">
        <v>568</v>
      </c>
      <c r="E439" s="22">
        <f t="shared" si="156"/>
        <v>6</v>
      </c>
      <c r="F439" s="22" t="str">
        <f t="shared" si="157"/>
        <v>6</v>
      </c>
      <c r="G439" s="22" t="str">
        <f t="shared" si="158"/>
        <v xml:space="preserve"> 5</v>
      </c>
      <c r="H439" s="22">
        <f t="shared" si="159"/>
        <v>9</v>
      </c>
      <c r="I439" s="22" t="str">
        <f t="shared" si="160"/>
        <v>6</v>
      </c>
      <c r="J439" s="22" t="str">
        <f t="shared" si="170"/>
        <v xml:space="preserve"> 9.75</v>
      </c>
      <c r="K439" s="22">
        <f t="shared" si="161"/>
        <v>81.75</v>
      </c>
      <c r="L439" s="22">
        <f t="shared" si="171"/>
        <v>77</v>
      </c>
    </row>
    <row r="440" spans="1:13" x14ac:dyDescent="0.45">
      <c r="A440" s="43">
        <v>439</v>
      </c>
      <c r="B440" t="s">
        <v>421</v>
      </c>
      <c r="C440" s="24" t="s">
        <v>583</v>
      </c>
      <c r="D440" s="24" t="s">
        <v>571</v>
      </c>
      <c r="E440" s="22">
        <f t="shared" si="156"/>
        <v>7</v>
      </c>
      <c r="F440" s="22" t="str">
        <f t="shared" si="157"/>
        <v>6</v>
      </c>
      <c r="G440" s="22" t="str">
        <f t="shared" si="158"/>
        <v xml:space="preserve"> 10</v>
      </c>
      <c r="H440" s="22">
        <f t="shared" si="159"/>
        <v>9</v>
      </c>
      <c r="I440" s="22" t="str">
        <f t="shared" si="160"/>
        <v>6</v>
      </c>
      <c r="J440" s="22" t="str">
        <f t="shared" si="170"/>
        <v xml:space="preserve"> 10.5</v>
      </c>
      <c r="K440" s="22">
        <f t="shared" si="161"/>
        <v>82.5</v>
      </c>
      <c r="L440" s="22">
        <f t="shared" si="171"/>
        <v>82</v>
      </c>
    </row>
    <row r="441" spans="1:13" x14ac:dyDescent="0.45">
      <c r="A441" s="43">
        <v>440</v>
      </c>
      <c r="B441" t="s">
        <v>422</v>
      </c>
      <c r="C441" s="24" t="s">
        <v>563</v>
      </c>
      <c r="D441" s="24" t="s">
        <v>537</v>
      </c>
      <c r="E441" s="22">
        <f t="shared" si="156"/>
        <v>6</v>
      </c>
      <c r="F441" s="22" t="str">
        <f t="shared" si="157"/>
        <v>6</v>
      </c>
      <c r="G441" s="22" t="str">
        <f t="shared" si="158"/>
        <v xml:space="preserve"> 8</v>
      </c>
      <c r="H441" s="22">
        <f t="shared" si="159"/>
        <v>7</v>
      </c>
      <c r="I441" s="22" t="str">
        <f t="shared" si="160"/>
        <v>6</v>
      </c>
      <c r="J441" s="22" t="str">
        <f t="shared" si="170"/>
        <v xml:space="preserve"> 11</v>
      </c>
      <c r="K441" s="22">
        <f t="shared" si="161"/>
        <v>83</v>
      </c>
      <c r="L441" s="22">
        <f t="shared" si="171"/>
        <v>80</v>
      </c>
    </row>
    <row r="442" spans="1:13" x14ac:dyDescent="0.45">
      <c r="A442" s="43">
        <v>441</v>
      </c>
      <c r="B442" t="s">
        <v>423</v>
      </c>
      <c r="C442" s="24" t="s">
        <v>571</v>
      </c>
      <c r="D442" s="24" t="s">
        <v>571</v>
      </c>
      <c r="E442" s="22">
        <f t="shared" si="156"/>
        <v>7</v>
      </c>
      <c r="F442" s="22" t="str">
        <f t="shared" si="157"/>
        <v>6</v>
      </c>
      <c r="G442" s="22" t="str">
        <f t="shared" si="158"/>
        <v xml:space="preserve"> 10</v>
      </c>
      <c r="H442" s="22">
        <f t="shared" si="159"/>
        <v>7</v>
      </c>
      <c r="I442" s="22" t="str">
        <f t="shared" si="160"/>
        <v>6</v>
      </c>
      <c r="J442" s="22" t="str">
        <f t="shared" si="170"/>
        <v xml:space="preserve"> 10</v>
      </c>
      <c r="K442" s="22">
        <f t="shared" si="161"/>
        <v>82</v>
      </c>
      <c r="L442" s="22">
        <f t="shared" si="171"/>
        <v>82</v>
      </c>
    </row>
    <row r="443" spans="1:13" x14ac:dyDescent="0.45">
      <c r="A443" s="43">
        <v>442</v>
      </c>
      <c r="B443" t="s">
        <v>424</v>
      </c>
      <c r="C443" s="22" t="str">
        <f>INDEX('Combine Anthrometric'!J:J,MATCH('Player List'!B443,'Combine Anthrometric'!A:A,0))</f>
        <v>6' 7.25''</v>
      </c>
      <c r="D443" s="22" t="str">
        <f>INDEX('Combine Anthrometric'!F:F,MATCH('Player List'!B443,'Combine Anthrometric'!A:A,0))</f>
        <v>6' 6.5''</v>
      </c>
      <c r="E443" s="22">
        <f t="shared" si="156"/>
        <v>8</v>
      </c>
      <c r="F443" s="22" t="str">
        <f t="shared" si="157"/>
        <v>6</v>
      </c>
      <c r="G443" s="22" t="str">
        <f t="shared" si="158"/>
        <v xml:space="preserve"> 6.5</v>
      </c>
      <c r="H443" s="22">
        <f t="shared" si="159"/>
        <v>9</v>
      </c>
      <c r="I443" s="22" t="str">
        <f t="shared" si="160"/>
        <v>6</v>
      </c>
      <c r="J443" s="22" t="str">
        <f t="shared" si="170"/>
        <v xml:space="preserve"> 7.25</v>
      </c>
      <c r="K443" s="22">
        <f t="shared" si="161"/>
        <v>79.25</v>
      </c>
      <c r="L443" s="22">
        <f t="shared" si="171"/>
        <v>78.5</v>
      </c>
    </row>
    <row r="444" spans="1:13" x14ac:dyDescent="0.45">
      <c r="A444" s="43">
        <v>443</v>
      </c>
      <c r="B444" t="s">
        <v>425</v>
      </c>
      <c r="C444" s="22" t="str">
        <f>INDEX('Combine Anthrometric'!J:J,MATCH('Player List'!B444,'Combine Anthrometric'!A:A,0))</f>
        <v>6' 7.75''</v>
      </c>
      <c r="D444" s="22" t="str">
        <f>INDEX('Combine Anthrometric'!F:F,MATCH('Player List'!B444,'Combine Anthrometric'!A:A,0))</f>
        <v>6' 1''</v>
      </c>
      <c r="E444" s="22">
        <f t="shared" si="156"/>
        <v>6</v>
      </c>
      <c r="F444" s="22" t="str">
        <f t="shared" si="157"/>
        <v>6</v>
      </c>
      <c r="G444" s="22" t="str">
        <f t="shared" si="158"/>
        <v xml:space="preserve"> 1</v>
      </c>
      <c r="H444" s="22">
        <f t="shared" si="159"/>
        <v>9</v>
      </c>
      <c r="I444" s="22" t="str">
        <f t="shared" si="160"/>
        <v>6</v>
      </c>
      <c r="J444" s="22" t="str">
        <f t="shared" si="170"/>
        <v xml:space="preserve"> 7.75</v>
      </c>
      <c r="K444" s="22">
        <f t="shared" si="161"/>
        <v>79.75</v>
      </c>
      <c r="L444" s="22">
        <f t="shared" si="171"/>
        <v>73</v>
      </c>
    </row>
    <row r="445" spans="1:13" x14ac:dyDescent="0.45">
      <c r="A445" s="43">
        <v>444</v>
      </c>
      <c r="B445" t="s">
        <v>426</v>
      </c>
      <c r="C445" s="22" t="str">
        <f>INDEX('Combine Anthrometric'!J:J,MATCH('Player List'!B445,'Combine Anthrometric'!A:A,0))</f>
        <v>6' 10.75''</v>
      </c>
      <c r="D445" s="22" t="str">
        <f>INDEX('Combine Anthrometric'!F:F,MATCH('Player List'!B445,'Combine Anthrometric'!A:A,0))</f>
        <v>6' 7.25''</v>
      </c>
      <c r="E445" s="22">
        <f t="shared" si="156"/>
        <v>9</v>
      </c>
      <c r="F445" s="22" t="str">
        <f t="shared" si="157"/>
        <v>6</v>
      </c>
      <c r="G445" s="22" t="str">
        <f t="shared" si="158"/>
        <v xml:space="preserve"> 7.25</v>
      </c>
      <c r="H445" s="22">
        <f t="shared" si="159"/>
        <v>10</v>
      </c>
      <c r="I445" s="22" t="str">
        <f t="shared" si="160"/>
        <v>6</v>
      </c>
      <c r="J445" s="22" t="str">
        <f t="shared" si="170"/>
        <v xml:space="preserve"> 10.75</v>
      </c>
      <c r="K445" s="22">
        <f t="shared" si="161"/>
        <v>82.75</v>
      </c>
      <c r="L445" s="22">
        <f t="shared" si="171"/>
        <v>79.25</v>
      </c>
    </row>
    <row r="446" spans="1:13" x14ac:dyDescent="0.45">
      <c r="A446" s="43">
        <v>445</v>
      </c>
      <c r="B446" t="s">
        <v>427</v>
      </c>
      <c r="C446" s="27" t="s">
        <v>621</v>
      </c>
      <c r="D446" s="24" t="s">
        <v>557</v>
      </c>
      <c r="E446" s="22">
        <f t="shared" si="156"/>
        <v>6</v>
      </c>
      <c r="F446" s="22" t="str">
        <f t="shared" si="157"/>
        <v>6</v>
      </c>
      <c r="G446" s="22" t="str">
        <f t="shared" si="158"/>
        <v xml:space="preserve"> 7</v>
      </c>
      <c r="H446" s="22">
        <f t="shared" si="159"/>
        <v>6</v>
      </c>
      <c r="I446" s="22" t="str">
        <f t="shared" si="160"/>
        <v>7</v>
      </c>
      <c r="J446" s="22" t="str">
        <f t="shared" si="170"/>
        <v xml:space="preserve"> 2</v>
      </c>
      <c r="K446" s="22">
        <f t="shared" si="161"/>
        <v>86</v>
      </c>
      <c r="L446" s="22">
        <f t="shared" si="171"/>
        <v>79</v>
      </c>
      <c r="M446" t="s">
        <v>1660</v>
      </c>
    </row>
    <row r="447" spans="1:13" x14ac:dyDescent="0.45">
      <c r="A447" s="43">
        <v>446</v>
      </c>
      <c r="B447" t="s">
        <v>428</v>
      </c>
      <c r="C447" s="22" t="str">
        <f>INDEX('Combine Anthrometric'!J:J,MATCH('Player List'!B447,'Combine Anthrometric'!A:A,0))</f>
        <v>6' 10.5''</v>
      </c>
      <c r="D447" s="22" t="str">
        <f>INDEX('Combine Anthrometric'!F:F,MATCH('Player List'!B447,'Combine Anthrometric'!A:A,0))</f>
        <v>6' 4.25''</v>
      </c>
      <c r="E447" s="22">
        <f t="shared" si="156"/>
        <v>9</v>
      </c>
      <c r="F447" s="22" t="str">
        <f t="shared" si="157"/>
        <v>6</v>
      </c>
      <c r="G447" s="22" t="str">
        <f t="shared" si="158"/>
        <v xml:space="preserve"> 4.25</v>
      </c>
      <c r="H447" s="22">
        <f t="shared" si="159"/>
        <v>9</v>
      </c>
      <c r="I447" s="22" t="str">
        <f t="shared" si="160"/>
        <v>6</v>
      </c>
      <c r="J447" s="22" t="str">
        <f t="shared" si="170"/>
        <v xml:space="preserve"> 10.5</v>
      </c>
      <c r="K447" s="22">
        <f t="shared" si="161"/>
        <v>82.5</v>
      </c>
      <c r="L447" s="22">
        <f t="shared" si="171"/>
        <v>76.25</v>
      </c>
    </row>
    <row r="448" spans="1:13" x14ac:dyDescent="0.45">
      <c r="A448" s="43">
        <v>447</v>
      </c>
      <c r="B448" t="s">
        <v>429</v>
      </c>
      <c r="C448" s="22" t="str">
        <f>INDEX('Combine Anthrometric'!J:J,MATCH('Player List'!B448,'Combine Anthrometric'!A:A,0))</f>
        <v>6' 4.25''</v>
      </c>
      <c r="D448" s="22" t="str">
        <f>INDEX('Combine Anthrometric'!F:F,MATCH('Player List'!B448,'Combine Anthrometric'!A:A,0))</f>
        <v>6' 2''</v>
      </c>
      <c r="E448" s="22">
        <f t="shared" si="156"/>
        <v>6</v>
      </c>
      <c r="F448" s="22" t="str">
        <f t="shared" si="157"/>
        <v>6</v>
      </c>
      <c r="G448" s="22" t="str">
        <f t="shared" si="158"/>
        <v xml:space="preserve"> 2</v>
      </c>
      <c r="H448" s="22">
        <f t="shared" si="159"/>
        <v>9</v>
      </c>
      <c r="I448" s="22" t="str">
        <f t="shared" si="160"/>
        <v>6</v>
      </c>
      <c r="J448" s="22" t="str">
        <f t="shared" si="170"/>
        <v xml:space="preserve"> 4.25</v>
      </c>
      <c r="K448" s="22">
        <f t="shared" si="161"/>
        <v>76.25</v>
      </c>
      <c r="L448" s="22">
        <f t="shared" si="171"/>
        <v>74</v>
      </c>
    </row>
    <row r="449" spans="1:13" x14ac:dyDescent="0.45">
      <c r="A449" s="43">
        <v>448</v>
      </c>
      <c r="B449" t="s">
        <v>430</v>
      </c>
      <c r="C449" s="22" t="str">
        <f>INDEX('Combine Anthrometric'!J:J,MATCH('Player List'!B449,'Combine Anthrometric'!A:A,0))</f>
        <v>6' 9.5''</v>
      </c>
      <c r="D449" s="22" t="str">
        <f>INDEX('Combine Anthrometric'!F:F,MATCH('Player List'!B449,'Combine Anthrometric'!A:A,0))</f>
        <v>6' 4.25''</v>
      </c>
      <c r="E449" s="22">
        <f t="shared" si="156"/>
        <v>9</v>
      </c>
      <c r="F449" s="22" t="str">
        <f t="shared" si="157"/>
        <v>6</v>
      </c>
      <c r="G449" s="22" t="str">
        <f t="shared" si="158"/>
        <v xml:space="preserve"> 4.25</v>
      </c>
      <c r="H449" s="22">
        <f t="shared" si="159"/>
        <v>8</v>
      </c>
      <c r="I449" s="22" t="str">
        <f t="shared" si="160"/>
        <v>6</v>
      </c>
      <c r="J449" s="22" t="str">
        <f t="shared" si="170"/>
        <v xml:space="preserve"> 9.5</v>
      </c>
      <c r="K449" s="22">
        <f t="shared" si="161"/>
        <v>81.5</v>
      </c>
      <c r="L449" s="22">
        <f t="shared" si="171"/>
        <v>76.25</v>
      </c>
    </row>
    <row r="450" spans="1:13" x14ac:dyDescent="0.45">
      <c r="A450" s="43">
        <v>449</v>
      </c>
      <c r="B450" t="s">
        <v>431</v>
      </c>
      <c r="C450" s="22" t="str">
        <f>INDEX('Combine Anthrometric'!J:J,MATCH('Player List'!B450,'Combine Anthrometric'!A:A,0))</f>
        <v>7' 3.25''</v>
      </c>
      <c r="D450" s="22" t="str">
        <f>INDEX('Combine Anthrometric'!F:F,MATCH('Player List'!B450,'Combine Anthrometric'!A:A,0))</f>
        <v>6' 8.25''</v>
      </c>
      <c r="E450" s="22">
        <f t="shared" si="156"/>
        <v>9</v>
      </c>
      <c r="F450" s="22" t="str">
        <f t="shared" si="157"/>
        <v>6</v>
      </c>
      <c r="G450" s="22" t="str">
        <f t="shared" si="158"/>
        <v xml:space="preserve"> 8.25</v>
      </c>
      <c r="H450" s="22">
        <f t="shared" si="159"/>
        <v>9</v>
      </c>
      <c r="I450" s="22" t="str">
        <f t="shared" si="160"/>
        <v>7</v>
      </c>
      <c r="J450" s="22" t="str">
        <f t="shared" si="170"/>
        <v xml:space="preserve"> 3.25</v>
      </c>
      <c r="K450" s="22">
        <f t="shared" si="161"/>
        <v>87.25</v>
      </c>
      <c r="L450" s="22">
        <f t="shared" si="171"/>
        <v>80.25</v>
      </c>
    </row>
    <row r="451" spans="1:13" s="41" customFormat="1" x14ac:dyDescent="0.45">
      <c r="A451" s="43">
        <v>450</v>
      </c>
      <c r="B451" s="41" t="s">
        <v>1724</v>
      </c>
      <c r="C451" s="27" t="s">
        <v>618</v>
      </c>
      <c r="D451" s="24" t="s">
        <v>568</v>
      </c>
      <c r="E451" s="22">
        <f t="shared" ref="E451" si="188">LEN(D451)</f>
        <v>6</v>
      </c>
      <c r="F451" s="22" t="str">
        <f t="shared" ref="F451" si="189">MID(D451,1,1)</f>
        <v>6</v>
      </c>
      <c r="G451" s="22" t="str">
        <f t="shared" ref="G451" si="190">MID(D451,3,E451-4)</f>
        <v xml:space="preserve"> 5</v>
      </c>
      <c r="H451" s="22">
        <f t="shared" ref="H451" si="191">LEN(C451)</f>
        <v>8</v>
      </c>
      <c r="I451" s="22" t="str">
        <f t="shared" ref="I451" si="192">MID(C451,1,1)</f>
        <v>6</v>
      </c>
      <c r="J451" s="22" t="str">
        <f t="shared" ref="J451" si="193">MID(C451,3,H451-4)</f>
        <v xml:space="preserve"> 8.5</v>
      </c>
      <c r="K451" s="22">
        <f t="shared" ref="K451" si="194">I451*12+J451</f>
        <v>80.5</v>
      </c>
      <c r="L451" s="22">
        <f t="shared" ref="L451" si="195">F451*12+G451</f>
        <v>77</v>
      </c>
      <c r="M451" s="41" t="s">
        <v>1725</v>
      </c>
    </row>
    <row r="452" spans="1:13" x14ac:dyDescent="0.45">
      <c r="A452" s="43">
        <v>451</v>
      </c>
      <c r="B452" t="s">
        <v>432</v>
      </c>
      <c r="C452" s="24" t="s">
        <v>553</v>
      </c>
      <c r="D452" s="24" t="s">
        <v>571</v>
      </c>
      <c r="E452" s="22">
        <f t="shared" si="156"/>
        <v>7</v>
      </c>
      <c r="F452" s="22" t="str">
        <f t="shared" si="157"/>
        <v>6</v>
      </c>
      <c r="G452" s="22" t="str">
        <f t="shared" si="158"/>
        <v xml:space="preserve"> 10</v>
      </c>
      <c r="H452" s="22">
        <f t="shared" si="159"/>
        <v>9</v>
      </c>
      <c r="I452" s="22" t="str">
        <f t="shared" si="160"/>
        <v>6</v>
      </c>
      <c r="J452" s="22" t="str">
        <f t="shared" si="170"/>
        <v xml:space="preserve"> 11.5</v>
      </c>
      <c r="K452" s="22">
        <f t="shared" si="161"/>
        <v>83.5</v>
      </c>
      <c r="L452" s="22">
        <f t="shared" si="171"/>
        <v>82</v>
      </c>
    </row>
    <row r="453" spans="1:13" x14ac:dyDescent="0.45">
      <c r="A453" s="43">
        <v>452</v>
      </c>
      <c r="B453" t="s">
        <v>433</v>
      </c>
      <c r="C453" s="27" t="s">
        <v>566</v>
      </c>
      <c r="D453" s="24" t="s">
        <v>608</v>
      </c>
      <c r="E453" s="22">
        <f t="shared" si="156"/>
        <v>6</v>
      </c>
      <c r="F453" s="22" t="str">
        <f t="shared" si="157"/>
        <v>6</v>
      </c>
      <c r="G453" s="22" t="str">
        <f t="shared" si="158"/>
        <v xml:space="preserve"> 6</v>
      </c>
      <c r="H453" s="22">
        <f t="shared" si="159"/>
        <v>8</v>
      </c>
      <c r="I453" s="22" t="str">
        <f t="shared" si="160"/>
        <v>6</v>
      </c>
      <c r="J453" s="22" t="str">
        <f t="shared" si="170"/>
        <v xml:space="preserve"> 7.5</v>
      </c>
      <c r="K453" s="22">
        <f t="shared" si="161"/>
        <v>79.5</v>
      </c>
      <c r="L453" s="22">
        <f t="shared" si="171"/>
        <v>78</v>
      </c>
      <c r="M453" t="s">
        <v>1624</v>
      </c>
    </row>
    <row r="454" spans="1:13" x14ac:dyDescent="0.45">
      <c r="A454" s="43">
        <v>453</v>
      </c>
      <c r="B454" t="s">
        <v>434</v>
      </c>
      <c r="C454" s="22" t="str">
        <f>INDEX('Combine Anthrometric'!J:J,MATCH('Player List'!B454,'Combine Anthrometric'!A:A,0))</f>
        <v>6' 6''</v>
      </c>
      <c r="D454" s="22" t="str">
        <f>INDEX('Combine Anthrometric'!F:F,MATCH('Player List'!B454,'Combine Anthrometric'!A:A,0))</f>
        <v>6' 3.25''</v>
      </c>
      <c r="E454" s="22">
        <f t="shared" si="156"/>
        <v>9</v>
      </c>
      <c r="F454" s="22" t="str">
        <f t="shared" si="157"/>
        <v>6</v>
      </c>
      <c r="G454" s="22" t="str">
        <f t="shared" si="158"/>
        <v xml:space="preserve"> 3.25</v>
      </c>
      <c r="H454" s="22">
        <f t="shared" si="159"/>
        <v>6</v>
      </c>
      <c r="I454" s="22" t="str">
        <f t="shared" si="160"/>
        <v>6</v>
      </c>
      <c r="J454" s="22" t="str">
        <f t="shared" si="170"/>
        <v xml:space="preserve"> 6</v>
      </c>
      <c r="K454" s="22">
        <f t="shared" si="161"/>
        <v>78</v>
      </c>
      <c r="L454" s="22">
        <f t="shared" si="171"/>
        <v>75.25</v>
      </c>
    </row>
    <row r="455" spans="1:13" x14ac:dyDescent="0.45">
      <c r="A455" s="43">
        <v>454</v>
      </c>
      <c r="B455" t="s">
        <v>435</v>
      </c>
      <c r="C455" s="22" t="str">
        <f>INDEX('Combine Anthrometric'!J:J,MATCH('Player List'!B455,'Combine Anthrometric'!A:A,0))</f>
        <v>6' 10.1''</v>
      </c>
      <c r="D455" s="22" t="str">
        <f>INDEX('Combine Anthrometric'!F:F,MATCH('Player List'!B455,'Combine Anthrometric'!A:A,0))</f>
        <v>6' 7.5''</v>
      </c>
      <c r="E455" s="22">
        <f t="shared" si="156"/>
        <v>8</v>
      </c>
      <c r="F455" s="22" t="str">
        <f t="shared" si="157"/>
        <v>6</v>
      </c>
      <c r="G455" s="22" t="str">
        <f t="shared" si="158"/>
        <v xml:space="preserve"> 7.5</v>
      </c>
      <c r="H455" s="22">
        <f t="shared" si="159"/>
        <v>9</v>
      </c>
      <c r="I455" s="22" t="str">
        <f t="shared" si="160"/>
        <v>6</v>
      </c>
      <c r="J455" s="22" t="str">
        <f t="shared" si="170"/>
        <v xml:space="preserve"> 10.1</v>
      </c>
      <c r="K455" s="22">
        <f t="shared" si="161"/>
        <v>82.1</v>
      </c>
      <c r="L455" s="22">
        <f t="shared" si="171"/>
        <v>79.5</v>
      </c>
    </row>
    <row r="456" spans="1:13" x14ac:dyDescent="0.45">
      <c r="A456" s="43">
        <v>455</v>
      </c>
      <c r="B456" t="s">
        <v>436</v>
      </c>
      <c r="C456" s="22" t="str">
        <f>INDEX('Combine Anthrometric'!J:J,MATCH('Player List'!B456,'Combine Anthrometric'!A:A,0))</f>
        <v>6' 9.25''</v>
      </c>
      <c r="D456" s="22" t="str">
        <f>INDEX('Combine Anthrometric'!F:F,MATCH('Player List'!B456,'Combine Anthrometric'!A:A,0))</f>
        <v>6' 2''</v>
      </c>
      <c r="E456" s="22">
        <f t="shared" si="156"/>
        <v>6</v>
      </c>
      <c r="F456" s="22" t="str">
        <f t="shared" si="157"/>
        <v>6</v>
      </c>
      <c r="G456" s="22" t="str">
        <f t="shared" si="158"/>
        <v xml:space="preserve"> 2</v>
      </c>
      <c r="H456" s="22">
        <f t="shared" si="159"/>
        <v>9</v>
      </c>
      <c r="I456" s="22" t="str">
        <f t="shared" si="160"/>
        <v>6</v>
      </c>
      <c r="J456" s="22" t="str">
        <f t="shared" si="170"/>
        <v xml:space="preserve"> 9.25</v>
      </c>
      <c r="K456" s="22">
        <f t="shared" si="161"/>
        <v>81.25</v>
      </c>
      <c r="L456" s="22">
        <f t="shared" si="171"/>
        <v>74</v>
      </c>
    </row>
    <row r="457" spans="1:13" x14ac:dyDescent="0.45">
      <c r="A457" s="43">
        <v>456</v>
      </c>
      <c r="B457" t="s">
        <v>437</v>
      </c>
      <c r="C457" s="24" t="s">
        <v>543</v>
      </c>
      <c r="D457" s="24" t="s">
        <v>602</v>
      </c>
      <c r="E457" s="22">
        <f t="shared" si="156"/>
        <v>6</v>
      </c>
      <c r="F457" s="22" t="str">
        <f t="shared" si="157"/>
        <v>6</v>
      </c>
      <c r="G457" s="22" t="str">
        <f t="shared" si="158"/>
        <v xml:space="preserve"> 2</v>
      </c>
      <c r="H457" s="22">
        <f t="shared" si="159"/>
        <v>6</v>
      </c>
      <c r="I457" s="22" t="str">
        <f t="shared" si="160"/>
        <v>6</v>
      </c>
      <c r="J457" s="22" t="str">
        <f t="shared" si="170"/>
        <v xml:space="preserve"> 3</v>
      </c>
      <c r="K457" s="22">
        <f t="shared" si="161"/>
        <v>75</v>
      </c>
      <c r="L457" s="22">
        <f t="shared" si="171"/>
        <v>74</v>
      </c>
    </row>
    <row r="458" spans="1:13" x14ac:dyDescent="0.45">
      <c r="A458" s="43">
        <v>457</v>
      </c>
      <c r="B458" t="s">
        <v>438</v>
      </c>
      <c r="C458" s="27" t="s">
        <v>568</v>
      </c>
      <c r="D458" s="24" t="s">
        <v>643</v>
      </c>
      <c r="E458" s="22">
        <f t="shared" si="156"/>
        <v>7</v>
      </c>
      <c r="F458" s="22" t="str">
        <f t="shared" si="157"/>
        <v>5</v>
      </c>
      <c r="G458" s="22" t="str">
        <f t="shared" si="158"/>
        <v xml:space="preserve"> 11</v>
      </c>
      <c r="H458" s="22">
        <f t="shared" si="159"/>
        <v>6</v>
      </c>
      <c r="I458" s="22" t="str">
        <f t="shared" si="160"/>
        <v>6</v>
      </c>
      <c r="J458" s="22" t="str">
        <f t="shared" si="170"/>
        <v xml:space="preserve"> 5</v>
      </c>
      <c r="K458" s="22">
        <f t="shared" si="161"/>
        <v>77</v>
      </c>
      <c r="L458" s="22">
        <f t="shared" si="171"/>
        <v>71</v>
      </c>
      <c r="M458" t="s">
        <v>1661</v>
      </c>
    </row>
    <row r="459" spans="1:13" x14ac:dyDescent="0.45">
      <c r="A459" s="43">
        <v>458</v>
      </c>
      <c r="B459" t="s">
        <v>439</v>
      </c>
      <c r="C459" s="22" t="str">
        <f>INDEX('Combine Anthrometric'!J:J,MATCH('Player List'!B459,'Combine Anthrometric'!A:A,0))</f>
        <v>6' 10''</v>
      </c>
      <c r="D459" s="22" t="str">
        <f>INDEX('Combine Anthrometric'!F:F,MATCH('Player List'!B459,'Combine Anthrometric'!A:A,0))</f>
        <v>6' 5.5''</v>
      </c>
      <c r="E459" s="22">
        <f t="shared" si="156"/>
        <v>8</v>
      </c>
      <c r="F459" s="22" t="str">
        <f t="shared" si="157"/>
        <v>6</v>
      </c>
      <c r="G459" s="22" t="str">
        <f t="shared" si="158"/>
        <v xml:space="preserve"> 5.5</v>
      </c>
      <c r="H459" s="22">
        <f t="shared" si="159"/>
        <v>7</v>
      </c>
      <c r="I459" s="22" t="str">
        <f t="shared" si="160"/>
        <v>6</v>
      </c>
      <c r="J459" s="22" t="str">
        <f t="shared" si="170"/>
        <v xml:space="preserve"> 10</v>
      </c>
      <c r="K459" s="22">
        <f t="shared" si="161"/>
        <v>82</v>
      </c>
      <c r="L459" s="22">
        <f t="shared" si="171"/>
        <v>77.5</v>
      </c>
    </row>
    <row r="460" spans="1:13" x14ac:dyDescent="0.45">
      <c r="A460" s="43">
        <v>459</v>
      </c>
      <c r="B460" t="s">
        <v>440</v>
      </c>
      <c r="C460" s="22" t="str">
        <f>INDEX('Combine Anthrometric'!J:J,MATCH('Player List'!B460,'Combine Anthrometric'!A:A,0))</f>
        <v>6' 10.75''</v>
      </c>
      <c r="D460" s="22" t="str">
        <f>INDEX('Combine Anthrometric'!F:F,MATCH('Player List'!B460,'Combine Anthrometric'!A:A,0))</f>
        <v>6' 10.75''</v>
      </c>
      <c r="E460" s="22">
        <f t="shared" si="156"/>
        <v>10</v>
      </c>
      <c r="F460" s="22" t="str">
        <f t="shared" si="157"/>
        <v>6</v>
      </c>
      <c r="G460" s="22" t="str">
        <f t="shared" si="158"/>
        <v xml:space="preserve"> 10.75</v>
      </c>
      <c r="H460" s="22">
        <f t="shared" si="159"/>
        <v>10</v>
      </c>
      <c r="I460" s="22" t="str">
        <f t="shared" si="160"/>
        <v>6</v>
      </c>
      <c r="J460" s="22" t="str">
        <f t="shared" si="170"/>
        <v xml:space="preserve"> 10.75</v>
      </c>
      <c r="K460" s="22">
        <f t="shared" si="161"/>
        <v>82.75</v>
      </c>
      <c r="L460" s="22">
        <f t="shared" si="171"/>
        <v>82.75</v>
      </c>
    </row>
    <row r="461" spans="1:13" x14ac:dyDescent="0.45">
      <c r="A461" s="43">
        <v>460</v>
      </c>
      <c r="B461" t="s">
        <v>441</v>
      </c>
      <c r="C461" s="22" t="str">
        <f>INDEX('Combine Anthrometric'!J:J,MATCH('Player List'!B461,'Combine Anthrometric'!A:A,0))</f>
        <v>7' 0''</v>
      </c>
      <c r="D461" s="22" t="str">
        <f>INDEX('Combine Anthrometric'!F:F,MATCH('Player List'!B461,'Combine Anthrometric'!A:A,0))</f>
        <v>6' 7''</v>
      </c>
      <c r="E461" s="22">
        <f t="shared" si="156"/>
        <v>6</v>
      </c>
      <c r="F461" s="22" t="str">
        <f t="shared" si="157"/>
        <v>6</v>
      </c>
      <c r="G461" s="22" t="str">
        <f t="shared" si="158"/>
        <v xml:space="preserve"> 7</v>
      </c>
      <c r="H461" s="22">
        <f t="shared" si="159"/>
        <v>6</v>
      </c>
      <c r="I461" s="22" t="str">
        <f t="shared" si="160"/>
        <v>7</v>
      </c>
      <c r="J461" s="22" t="str">
        <f t="shared" si="170"/>
        <v xml:space="preserve"> 0</v>
      </c>
      <c r="K461" s="22">
        <f t="shared" si="161"/>
        <v>84</v>
      </c>
      <c r="L461" s="22">
        <f t="shared" si="171"/>
        <v>79</v>
      </c>
    </row>
    <row r="462" spans="1:13" x14ac:dyDescent="0.45">
      <c r="A462" s="43">
        <v>461</v>
      </c>
      <c r="B462" t="s">
        <v>442</v>
      </c>
      <c r="C462" s="22" t="str">
        <f>INDEX('Combine Anthrometric'!J:J,MATCH('Player List'!B462,'Combine Anthrometric'!A:A,0))</f>
        <v>6' 11.5''</v>
      </c>
      <c r="D462" s="22" t="str">
        <f>INDEX('Combine Anthrometric'!F:F,MATCH('Player List'!B462,'Combine Anthrometric'!A:A,0))</f>
        <v>6' 6''</v>
      </c>
      <c r="E462" s="22">
        <f t="shared" si="156"/>
        <v>6</v>
      </c>
      <c r="F462" s="22" t="str">
        <f t="shared" si="157"/>
        <v>6</v>
      </c>
      <c r="G462" s="22" t="str">
        <f t="shared" si="158"/>
        <v xml:space="preserve"> 6</v>
      </c>
      <c r="H462" s="22">
        <f t="shared" si="159"/>
        <v>9</v>
      </c>
      <c r="I462" s="22" t="str">
        <f t="shared" si="160"/>
        <v>6</v>
      </c>
      <c r="J462" s="22" t="str">
        <f t="shared" si="170"/>
        <v xml:space="preserve"> 11.5</v>
      </c>
      <c r="K462" s="22">
        <f t="shared" si="161"/>
        <v>83.5</v>
      </c>
      <c r="L462" s="22">
        <f t="shared" si="171"/>
        <v>78</v>
      </c>
    </row>
    <row r="463" spans="1:13" x14ac:dyDescent="0.45">
      <c r="A463" s="43">
        <v>462</v>
      </c>
      <c r="B463" t="s">
        <v>443</v>
      </c>
      <c r="C463" s="26" t="s">
        <v>621</v>
      </c>
      <c r="D463" s="24" t="s">
        <v>571</v>
      </c>
      <c r="E463" s="22">
        <f t="shared" si="156"/>
        <v>7</v>
      </c>
      <c r="F463" s="22" t="str">
        <f t="shared" si="157"/>
        <v>6</v>
      </c>
      <c r="G463" s="22" t="str">
        <f t="shared" si="158"/>
        <v xml:space="preserve"> 10</v>
      </c>
      <c r="H463" s="22">
        <f t="shared" si="159"/>
        <v>6</v>
      </c>
      <c r="I463" s="22" t="str">
        <f t="shared" si="160"/>
        <v>7</v>
      </c>
      <c r="J463" s="22" t="str">
        <f t="shared" si="170"/>
        <v xml:space="preserve"> 2</v>
      </c>
      <c r="K463" s="22">
        <f t="shared" si="161"/>
        <v>86</v>
      </c>
      <c r="L463" s="22">
        <f t="shared" si="171"/>
        <v>82</v>
      </c>
      <c r="M463" t="s">
        <v>1662</v>
      </c>
    </row>
    <row r="464" spans="1:13" x14ac:dyDescent="0.45">
      <c r="A464" s="43">
        <v>463</v>
      </c>
      <c r="B464" t="s">
        <v>444</v>
      </c>
      <c r="C464" s="22" t="str">
        <f>INDEX('Combine Anthrometric'!J:J,MATCH('Player List'!B464,'Combine Anthrometric'!A:A,0))</f>
        <v>6' 7.75''</v>
      </c>
      <c r="D464" s="22" t="str">
        <f>INDEX('Combine Anthrometric'!F:F,MATCH('Player List'!B464,'Combine Anthrometric'!A:A,0))</f>
        <v>6' 5.25''</v>
      </c>
      <c r="E464" s="22">
        <f t="shared" si="156"/>
        <v>9</v>
      </c>
      <c r="F464" s="22" t="str">
        <f t="shared" si="157"/>
        <v>6</v>
      </c>
      <c r="G464" s="22" t="str">
        <f t="shared" si="158"/>
        <v xml:space="preserve"> 5.25</v>
      </c>
      <c r="H464" s="22">
        <f t="shared" si="159"/>
        <v>9</v>
      </c>
      <c r="I464" s="22" t="str">
        <f t="shared" si="160"/>
        <v>6</v>
      </c>
      <c r="J464" s="22" t="str">
        <f t="shared" si="170"/>
        <v xml:space="preserve"> 7.75</v>
      </c>
      <c r="K464" s="22">
        <f t="shared" si="161"/>
        <v>79.75</v>
      </c>
      <c r="L464" s="22">
        <f t="shared" si="171"/>
        <v>77.25</v>
      </c>
    </row>
    <row r="465" spans="1:13" x14ac:dyDescent="0.45">
      <c r="A465" s="43">
        <v>464</v>
      </c>
      <c r="B465" t="s">
        <v>445</v>
      </c>
      <c r="C465" s="22" t="str">
        <f>INDEX('Combine Anthrometric'!J:J,MATCH('Player List'!B465,'Combine Anthrometric'!A:A,0))</f>
        <v>6' 10.5''</v>
      </c>
      <c r="D465" s="22" t="str">
        <f>INDEX('Combine Anthrometric'!F:F,MATCH('Player List'!B465,'Combine Anthrometric'!A:A,0))</f>
        <v>6' 4.5''</v>
      </c>
      <c r="E465" s="22">
        <f t="shared" si="156"/>
        <v>8</v>
      </c>
      <c r="F465" s="22" t="str">
        <f t="shared" si="157"/>
        <v>6</v>
      </c>
      <c r="G465" s="22" t="str">
        <f t="shared" si="158"/>
        <v xml:space="preserve"> 4.5</v>
      </c>
      <c r="H465" s="22">
        <f t="shared" si="159"/>
        <v>9</v>
      </c>
      <c r="I465" s="22" t="str">
        <f t="shared" si="160"/>
        <v>6</v>
      </c>
      <c r="J465" s="22" t="str">
        <f t="shared" si="170"/>
        <v xml:space="preserve"> 10.5</v>
      </c>
      <c r="K465" s="22">
        <f t="shared" si="161"/>
        <v>82.5</v>
      </c>
      <c r="L465" s="22">
        <f t="shared" si="171"/>
        <v>76.5</v>
      </c>
    </row>
    <row r="466" spans="1:13" s="43" customFormat="1" x14ac:dyDescent="0.45">
      <c r="A466" s="43">
        <v>465</v>
      </c>
      <c r="B466" s="43" t="s">
        <v>1736</v>
      </c>
      <c r="C466" s="27" t="s">
        <v>569</v>
      </c>
      <c r="D466" s="24" t="s">
        <v>643</v>
      </c>
      <c r="E466" s="22">
        <f t="shared" ref="E466" si="196">LEN(D466)</f>
        <v>7</v>
      </c>
      <c r="F466" s="22" t="str">
        <f t="shared" ref="F466" si="197">MID(D466,1,1)</f>
        <v>5</v>
      </c>
      <c r="G466" s="22" t="str">
        <f t="shared" ref="G466" si="198">MID(D466,3,E466-4)</f>
        <v xml:space="preserve"> 11</v>
      </c>
      <c r="H466" s="22">
        <f t="shared" ref="H466" si="199">LEN(C466)</f>
        <v>8</v>
      </c>
      <c r="I466" s="22" t="str">
        <f t="shared" ref="I466" si="200">MID(C466,1,1)</f>
        <v>6</v>
      </c>
      <c r="J466" s="22" t="str">
        <f t="shared" ref="J466" si="201">MID(C466,3,H466-4)</f>
        <v xml:space="preserve"> 3.5</v>
      </c>
      <c r="K466" s="22">
        <f t="shared" ref="K466" si="202">I466*12+J466</f>
        <v>75.5</v>
      </c>
      <c r="L466" s="22">
        <f t="shared" ref="L466" si="203">F466*12+G466</f>
        <v>71</v>
      </c>
      <c r="M466" s="43" t="s">
        <v>1639</v>
      </c>
    </row>
    <row r="467" spans="1:13" x14ac:dyDescent="0.45">
      <c r="A467" s="43">
        <v>466</v>
      </c>
      <c r="B467" t="s">
        <v>446</v>
      </c>
      <c r="C467" s="27" t="s">
        <v>571</v>
      </c>
      <c r="D467" s="24" t="s">
        <v>608</v>
      </c>
      <c r="E467" s="22">
        <f t="shared" si="156"/>
        <v>6</v>
      </c>
      <c r="F467" s="22" t="str">
        <f t="shared" si="157"/>
        <v>6</v>
      </c>
      <c r="G467" s="22" t="str">
        <f t="shared" si="158"/>
        <v xml:space="preserve"> 6</v>
      </c>
      <c r="H467" s="22">
        <f t="shared" si="159"/>
        <v>7</v>
      </c>
      <c r="I467" s="22" t="str">
        <f t="shared" si="160"/>
        <v>6</v>
      </c>
      <c r="J467" s="22" t="str">
        <f t="shared" si="170"/>
        <v xml:space="preserve"> 10</v>
      </c>
      <c r="K467" s="22">
        <f t="shared" si="161"/>
        <v>82</v>
      </c>
      <c r="L467" s="22">
        <f t="shared" si="171"/>
        <v>78</v>
      </c>
      <c r="M467" t="s">
        <v>1598</v>
      </c>
    </row>
    <row r="468" spans="1:13" s="43" customFormat="1" x14ac:dyDescent="0.45">
      <c r="A468" s="43">
        <v>467</v>
      </c>
      <c r="B468" s="43" t="s">
        <v>651</v>
      </c>
      <c r="C468" s="24" t="s">
        <v>537</v>
      </c>
      <c r="D468" s="24" t="s">
        <v>568</v>
      </c>
      <c r="E468" s="22">
        <f t="shared" ref="E468" si="204">LEN(D468)</f>
        <v>6</v>
      </c>
      <c r="F468" s="22" t="str">
        <f t="shared" ref="F468" si="205">MID(D468,1,1)</f>
        <v>6</v>
      </c>
      <c r="G468" s="22" t="str">
        <f t="shared" ref="G468" si="206">MID(D468,3,E468-4)</f>
        <v xml:space="preserve"> 5</v>
      </c>
      <c r="H468" s="22">
        <f t="shared" ref="H468" si="207">LEN(C468)</f>
        <v>6</v>
      </c>
      <c r="I468" s="22" t="str">
        <f t="shared" ref="I468" si="208">MID(C468,1,1)</f>
        <v>6</v>
      </c>
      <c r="J468" s="22" t="str">
        <f t="shared" ref="J468" si="209">MID(C468,3,H468-4)</f>
        <v xml:space="preserve"> 8</v>
      </c>
      <c r="K468" s="22">
        <f t="shared" ref="K468" si="210">I468*12+J468</f>
        <v>80</v>
      </c>
      <c r="L468" s="22">
        <f t="shared" ref="L468" si="211">F468*12+G468</f>
        <v>77</v>
      </c>
    </row>
    <row r="469" spans="1:13" x14ac:dyDescent="0.45">
      <c r="A469" s="43">
        <v>468</v>
      </c>
      <c r="B469" t="s">
        <v>447</v>
      </c>
      <c r="C469" s="22" t="str">
        <f>INDEX('Combine Anthrometric'!J:J,MATCH('Player List'!B469,'Combine Anthrometric'!A:A,0))</f>
        <v>7' 3''</v>
      </c>
      <c r="D469" s="22" t="str">
        <f>INDEX('Combine Anthrometric'!F:F,MATCH('Player List'!B469,'Combine Anthrometric'!A:A,0))</f>
        <v>6' 7.5''</v>
      </c>
      <c r="E469" s="22">
        <f t="shared" si="156"/>
        <v>8</v>
      </c>
      <c r="F469" s="22" t="str">
        <f t="shared" si="157"/>
        <v>6</v>
      </c>
      <c r="G469" s="22" t="str">
        <f t="shared" si="158"/>
        <v xml:space="preserve"> 7.5</v>
      </c>
      <c r="H469" s="22">
        <f t="shared" si="159"/>
        <v>6</v>
      </c>
      <c r="I469" s="22" t="str">
        <f t="shared" si="160"/>
        <v>7</v>
      </c>
      <c r="J469" s="22" t="str">
        <f t="shared" si="170"/>
        <v xml:space="preserve"> 3</v>
      </c>
      <c r="K469" s="22">
        <f t="shared" si="161"/>
        <v>87</v>
      </c>
      <c r="L469" s="22">
        <f t="shared" si="171"/>
        <v>79.5</v>
      </c>
    </row>
    <row r="470" spans="1:13" x14ac:dyDescent="0.45">
      <c r="A470" s="43">
        <v>469</v>
      </c>
      <c r="B470" t="s">
        <v>448</v>
      </c>
      <c r="C470" s="24" t="s">
        <v>563</v>
      </c>
      <c r="D470" s="24" t="s">
        <v>537</v>
      </c>
      <c r="E470" s="22">
        <f t="shared" si="156"/>
        <v>6</v>
      </c>
      <c r="F470" s="22" t="str">
        <f t="shared" si="157"/>
        <v>6</v>
      </c>
      <c r="G470" s="22" t="str">
        <f t="shared" si="158"/>
        <v xml:space="preserve"> 8</v>
      </c>
      <c r="H470" s="22">
        <f t="shared" si="159"/>
        <v>7</v>
      </c>
      <c r="I470" s="22" t="str">
        <f t="shared" si="160"/>
        <v>6</v>
      </c>
      <c r="J470" s="22" t="str">
        <f t="shared" si="170"/>
        <v xml:space="preserve"> 11</v>
      </c>
      <c r="K470" s="22">
        <f t="shared" si="161"/>
        <v>83</v>
      </c>
      <c r="L470" s="22">
        <f t="shared" si="171"/>
        <v>80</v>
      </c>
    </row>
    <row r="471" spans="1:13" x14ac:dyDescent="0.45">
      <c r="A471" s="43">
        <v>470</v>
      </c>
      <c r="B471" t="s">
        <v>449</v>
      </c>
      <c r="C471" s="24" t="s">
        <v>569</v>
      </c>
      <c r="D471" s="24" t="s">
        <v>543</v>
      </c>
      <c r="E471" s="22">
        <f t="shared" ref="E471:E538" si="212">LEN(D471)</f>
        <v>6</v>
      </c>
      <c r="F471" s="22" t="str">
        <f t="shared" ref="F471:F541" si="213">MID(D471,1,1)</f>
        <v>6</v>
      </c>
      <c r="G471" s="22" t="str">
        <f t="shared" ref="G471:G541" si="214">MID(D471,3,E471-4)</f>
        <v xml:space="preserve"> 3</v>
      </c>
      <c r="H471" s="22">
        <f t="shared" ref="H471:H541" si="215">LEN(C471)</f>
        <v>8</v>
      </c>
      <c r="I471" s="22" t="str">
        <f t="shared" ref="I471:I541" si="216">MID(C471,1,1)</f>
        <v>6</v>
      </c>
      <c r="J471" s="22" t="str">
        <f t="shared" si="170"/>
        <v xml:space="preserve"> 3.5</v>
      </c>
      <c r="K471" s="22">
        <f t="shared" ref="K471:K538" si="217">I471*12+J471</f>
        <v>75.5</v>
      </c>
      <c r="L471" s="22">
        <f t="shared" si="171"/>
        <v>75</v>
      </c>
    </row>
    <row r="472" spans="1:13" x14ac:dyDescent="0.45">
      <c r="A472" s="43">
        <v>471</v>
      </c>
      <c r="B472" t="s">
        <v>450</v>
      </c>
      <c r="C472" s="22" t="str">
        <f>INDEX('Combine Anthrometric'!J:J,MATCH('Player List'!B472,'Combine Anthrometric'!A:A,0))</f>
        <v>6' 7.5''</v>
      </c>
      <c r="D472" s="22" t="str">
        <f>INDEX('Combine Anthrometric'!F:F,MATCH('Player List'!B472,'Combine Anthrometric'!A:A,0))</f>
        <v>6' 0.25''</v>
      </c>
      <c r="E472" s="22">
        <f t="shared" si="212"/>
        <v>9</v>
      </c>
      <c r="F472" s="22" t="str">
        <f t="shared" si="213"/>
        <v>6</v>
      </c>
      <c r="G472" s="22" t="str">
        <f t="shared" si="214"/>
        <v xml:space="preserve"> 0.25</v>
      </c>
      <c r="H472" s="22">
        <f t="shared" si="215"/>
        <v>8</v>
      </c>
      <c r="I472" s="22" t="str">
        <f t="shared" si="216"/>
        <v>6</v>
      </c>
      <c r="J472" s="22" t="str">
        <f t="shared" si="170"/>
        <v xml:space="preserve"> 7.5</v>
      </c>
      <c r="K472" s="22">
        <f t="shared" si="217"/>
        <v>79.5</v>
      </c>
      <c r="L472" s="22">
        <f t="shared" si="171"/>
        <v>72.25</v>
      </c>
    </row>
    <row r="473" spans="1:13" s="43" customFormat="1" x14ac:dyDescent="0.45">
      <c r="A473" s="43">
        <v>472</v>
      </c>
      <c r="B473" s="43" t="s">
        <v>830</v>
      </c>
      <c r="C473" s="24" t="s">
        <v>565</v>
      </c>
      <c r="D473" s="24" t="s">
        <v>602</v>
      </c>
      <c r="E473" s="22">
        <f t="shared" ref="E473" si="218">LEN(D473)</f>
        <v>6</v>
      </c>
      <c r="F473" s="22" t="str">
        <f t="shared" ref="F473" si="219">MID(D473,1,1)</f>
        <v>6</v>
      </c>
      <c r="G473" s="22" t="str">
        <f t="shared" ref="G473" si="220">MID(D473,3,E473-4)</f>
        <v xml:space="preserve"> 2</v>
      </c>
      <c r="H473" s="22">
        <f t="shared" ref="H473" si="221">LEN(C473)</f>
        <v>8</v>
      </c>
      <c r="I473" s="22" t="str">
        <f t="shared" ref="I473" si="222">MID(C473,1,1)</f>
        <v>6</v>
      </c>
      <c r="J473" s="22" t="str">
        <f t="shared" ref="J473" si="223">MID(C473,3,H473-4)</f>
        <v xml:space="preserve"> 6.5</v>
      </c>
      <c r="K473" s="22">
        <f t="shared" ref="K473" si="224">I473*12+J473</f>
        <v>78.5</v>
      </c>
      <c r="L473" s="22">
        <f t="shared" ref="L473" si="225">F473*12+G473</f>
        <v>74</v>
      </c>
    </row>
    <row r="474" spans="1:13" x14ac:dyDescent="0.45">
      <c r="A474" s="43">
        <v>473</v>
      </c>
      <c r="B474" t="s">
        <v>451</v>
      </c>
      <c r="C474" s="27" t="s">
        <v>563</v>
      </c>
      <c r="D474" s="24" t="s">
        <v>629</v>
      </c>
      <c r="E474" s="22">
        <f t="shared" si="212"/>
        <v>6</v>
      </c>
      <c r="F474" s="22" t="str">
        <f t="shared" si="213"/>
        <v>6</v>
      </c>
      <c r="G474" s="22" t="str">
        <f t="shared" si="214"/>
        <v xml:space="preserve"> 9</v>
      </c>
      <c r="H474" s="22">
        <f t="shared" si="215"/>
        <v>7</v>
      </c>
      <c r="I474" s="22" t="str">
        <f t="shared" si="216"/>
        <v>6</v>
      </c>
      <c r="J474" s="22" t="str">
        <f t="shared" ref="J474:J540" si="226">MID(C474,3,H474-4)</f>
        <v xml:space="preserve"> 11</v>
      </c>
      <c r="K474" s="22">
        <f t="shared" si="217"/>
        <v>83</v>
      </c>
      <c r="L474" s="22">
        <f t="shared" ref="L474:L540" si="227">F474*12+G474</f>
        <v>81</v>
      </c>
      <c r="M474" t="s">
        <v>1654</v>
      </c>
    </row>
    <row r="475" spans="1:13" x14ac:dyDescent="0.45">
      <c r="A475" s="43">
        <v>474</v>
      </c>
      <c r="B475" t="s">
        <v>452</v>
      </c>
      <c r="C475" s="26" t="s">
        <v>571</v>
      </c>
      <c r="D475" s="28" t="s">
        <v>568</v>
      </c>
      <c r="E475" s="22">
        <f t="shared" si="212"/>
        <v>6</v>
      </c>
      <c r="F475" s="22" t="str">
        <f t="shared" si="213"/>
        <v>6</v>
      </c>
      <c r="G475" s="22" t="str">
        <f t="shared" si="214"/>
        <v xml:space="preserve"> 5</v>
      </c>
      <c r="H475" s="22">
        <f t="shared" si="215"/>
        <v>7</v>
      </c>
      <c r="I475" s="22" t="str">
        <f t="shared" si="216"/>
        <v>6</v>
      </c>
      <c r="J475" s="22" t="str">
        <f t="shared" si="226"/>
        <v xml:space="preserve"> 10</v>
      </c>
      <c r="K475" s="22">
        <f t="shared" si="217"/>
        <v>82</v>
      </c>
      <c r="L475" s="22">
        <f t="shared" si="227"/>
        <v>77</v>
      </c>
      <c r="M475" t="s">
        <v>1663</v>
      </c>
    </row>
    <row r="476" spans="1:13" x14ac:dyDescent="0.45">
      <c r="A476" s="43">
        <v>475</v>
      </c>
      <c r="B476" t="s">
        <v>453</v>
      </c>
      <c r="C476" s="26" t="s">
        <v>557</v>
      </c>
      <c r="D476" s="24" t="s">
        <v>568</v>
      </c>
      <c r="E476" s="22">
        <f t="shared" si="212"/>
        <v>6</v>
      </c>
      <c r="F476" s="22" t="str">
        <f t="shared" si="213"/>
        <v>6</v>
      </c>
      <c r="G476" s="22" t="str">
        <f t="shared" si="214"/>
        <v xml:space="preserve"> 5</v>
      </c>
      <c r="H476" s="22">
        <f t="shared" si="215"/>
        <v>6</v>
      </c>
      <c r="I476" s="22" t="str">
        <f t="shared" si="216"/>
        <v>6</v>
      </c>
      <c r="J476" s="22" t="str">
        <f t="shared" si="226"/>
        <v xml:space="preserve"> 7</v>
      </c>
      <c r="K476" s="22">
        <f t="shared" si="217"/>
        <v>79</v>
      </c>
      <c r="L476" s="22">
        <f t="shared" si="227"/>
        <v>77</v>
      </c>
      <c r="M476" t="s">
        <v>1616</v>
      </c>
    </row>
    <row r="477" spans="1:13" x14ac:dyDescent="0.45">
      <c r="A477" s="43">
        <v>476</v>
      </c>
      <c r="B477" t="s">
        <v>454</v>
      </c>
      <c r="C477" s="26" t="s">
        <v>568</v>
      </c>
      <c r="D477" s="24" t="s">
        <v>602</v>
      </c>
      <c r="E477" s="22">
        <f t="shared" si="212"/>
        <v>6</v>
      </c>
      <c r="F477" s="22" t="str">
        <f t="shared" si="213"/>
        <v>6</v>
      </c>
      <c r="G477" s="22" t="str">
        <f t="shared" si="214"/>
        <v xml:space="preserve"> 2</v>
      </c>
      <c r="H477" s="22">
        <f t="shared" si="215"/>
        <v>6</v>
      </c>
      <c r="I477" s="22" t="str">
        <f t="shared" si="216"/>
        <v>6</v>
      </c>
      <c r="J477" s="22" t="str">
        <f t="shared" si="226"/>
        <v xml:space="preserve"> 5</v>
      </c>
      <c r="K477" s="22">
        <f t="shared" si="217"/>
        <v>77</v>
      </c>
      <c r="L477" s="22">
        <f t="shared" si="227"/>
        <v>74</v>
      </c>
      <c r="M477" t="s">
        <v>1616</v>
      </c>
    </row>
    <row r="478" spans="1:13" x14ac:dyDescent="0.45">
      <c r="A478" s="43">
        <v>477</v>
      </c>
      <c r="B478" t="s">
        <v>455</v>
      </c>
      <c r="C478" s="27" t="s">
        <v>563</v>
      </c>
      <c r="D478" s="24" t="s">
        <v>629</v>
      </c>
      <c r="E478" s="22">
        <f t="shared" si="212"/>
        <v>6</v>
      </c>
      <c r="F478" s="22" t="str">
        <f t="shared" si="213"/>
        <v>6</v>
      </c>
      <c r="G478" s="22" t="str">
        <f t="shared" si="214"/>
        <v xml:space="preserve"> 9</v>
      </c>
      <c r="H478" s="22">
        <f t="shared" si="215"/>
        <v>7</v>
      </c>
      <c r="I478" s="22" t="str">
        <f t="shared" si="216"/>
        <v>6</v>
      </c>
      <c r="J478" s="22" t="str">
        <f t="shared" si="226"/>
        <v xml:space="preserve"> 11</v>
      </c>
      <c r="K478" s="22">
        <f t="shared" si="217"/>
        <v>83</v>
      </c>
      <c r="L478" s="22">
        <f t="shared" si="227"/>
        <v>81</v>
      </c>
      <c r="M478" t="s">
        <v>1664</v>
      </c>
    </row>
    <row r="479" spans="1:13" x14ac:dyDescent="0.45">
      <c r="A479" s="43">
        <v>478</v>
      </c>
      <c r="B479" t="s">
        <v>456</v>
      </c>
      <c r="C479" s="22" t="str">
        <f>INDEX('Combine Anthrometric'!J:J,MATCH('Player List'!B479,'Combine Anthrometric'!A:A,0))</f>
        <v>6' 1.75''</v>
      </c>
      <c r="D479" s="22" t="str">
        <f>INDEX('Combine Anthrometric'!F:F,MATCH('Player List'!B479,'Combine Anthrometric'!A:A,0))</f>
        <v>5' 8.75''</v>
      </c>
      <c r="E479" s="22">
        <f t="shared" si="212"/>
        <v>9</v>
      </c>
      <c r="F479" s="22" t="str">
        <f t="shared" si="213"/>
        <v>5</v>
      </c>
      <c r="G479" s="22" t="str">
        <f t="shared" si="214"/>
        <v xml:space="preserve"> 8.75</v>
      </c>
      <c r="H479" s="22">
        <f t="shared" si="215"/>
        <v>9</v>
      </c>
      <c r="I479" s="22" t="str">
        <f t="shared" si="216"/>
        <v>6</v>
      </c>
      <c r="J479" s="22" t="str">
        <f t="shared" si="226"/>
        <v xml:space="preserve"> 1.75</v>
      </c>
      <c r="K479" s="22">
        <f t="shared" si="217"/>
        <v>73.75</v>
      </c>
      <c r="L479" s="22">
        <f t="shared" si="227"/>
        <v>68.75</v>
      </c>
    </row>
    <row r="480" spans="1:13" x14ac:dyDescent="0.45">
      <c r="A480" s="43">
        <v>479</v>
      </c>
      <c r="B480" t="s">
        <v>457</v>
      </c>
      <c r="C480" s="27" t="s">
        <v>615</v>
      </c>
      <c r="D480" s="24" t="s">
        <v>537</v>
      </c>
      <c r="E480" s="22">
        <f t="shared" si="212"/>
        <v>6</v>
      </c>
      <c r="F480" s="22" t="str">
        <f t="shared" si="213"/>
        <v>6</v>
      </c>
      <c r="G480" s="22" t="str">
        <f t="shared" si="214"/>
        <v xml:space="preserve"> 8</v>
      </c>
      <c r="H480" s="22">
        <f t="shared" si="215"/>
        <v>6</v>
      </c>
      <c r="I480" s="22" t="str">
        <f t="shared" si="216"/>
        <v>7</v>
      </c>
      <c r="J480" s="22" t="str">
        <f t="shared" si="226"/>
        <v xml:space="preserve"> 3</v>
      </c>
      <c r="K480" s="22">
        <f t="shared" si="217"/>
        <v>87</v>
      </c>
      <c r="L480" s="22">
        <f t="shared" si="227"/>
        <v>80</v>
      </c>
      <c r="M480" t="s">
        <v>1665</v>
      </c>
    </row>
    <row r="481" spans="1:13" x14ac:dyDescent="0.45">
      <c r="A481" s="43">
        <v>480</v>
      </c>
      <c r="B481" t="s">
        <v>458</v>
      </c>
      <c r="C481" s="22" t="str">
        <f>INDEX('Combine Anthrometric'!J:J,MATCH('Player List'!B481,'Combine Anthrometric'!A:A,0))</f>
        <v>6' 9''</v>
      </c>
      <c r="D481" s="22" t="str">
        <f>INDEX('Combine Anthrometric'!F:F,MATCH('Player List'!B481,'Combine Anthrometric'!A:A,0))</f>
        <v>6' 5.75''</v>
      </c>
      <c r="E481" s="22">
        <f t="shared" si="212"/>
        <v>9</v>
      </c>
      <c r="F481" s="22" t="str">
        <f t="shared" si="213"/>
        <v>6</v>
      </c>
      <c r="G481" s="22" t="str">
        <f t="shared" si="214"/>
        <v xml:space="preserve"> 5.75</v>
      </c>
      <c r="H481" s="22">
        <f t="shared" si="215"/>
        <v>6</v>
      </c>
      <c r="I481" s="22" t="str">
        <f t="shared" si="216"/>
        <v>6</v>
      </c>
      <c r="J481" s="22" t="str">
        <f t="shared" si="226"/>
        <v xml:space="preserve"> 9</v>
      </c>
      <c r="K481" s="22">
        <f t="shared" si="217"/>
        <v>81</v>
      </c>
      <c r="L481" s="22">
        <f t="shared" si="227"/>
        <v>77.75</v>
      </c>
    </row>
    <row r="482" spans="1:13" x14ac:dyDescent="0.45">
      <c r="A482" s="43">
        <v>481</v>
      </c>
      <c r="B482" t="s">
        <v>459</v>
      </c>
      <c r="C482" s="22" t="str">
        <f>INDEX('Combine Anthrometric'!J:J,MATCH('Player List'!B482,'Combine Anthrometric'!A:A,0))</f>
        <v>7' 1.25''</v>
      </c>
      <c r="D482" s="22" t="str">
        <f>INDEX('Combine Anthrometric'!F:F,MATCH('Player List'!B482,'Combine Anthrometric'!A:A,0))</f>
        <v>6' 7.5''</v>
      </c>
      <c r="E482" s="22">
        <f t="shared" si="212"/>
        <v>8</v>
      </c>
      <c r="F482" s="22" t="str">
        <f t="shared" si="213"/>
        <v>6</v>
      </c>
      <c r="G482" s="22" t="str">
        <f t="shared" si="214"/>
        <v xml:space="preserve"> 7.5</v>
      </c>
      <c r="H482" s="22">
        <f t="shared" si="215"/>
        <v>9</v>
      </c>
      <c r="I482" s="22" t="str">
        <f t="shared" si="216"/>
        <v>7</v>
      </c>
      <c r="J482" s="22" t="str">
        <f t="shared" si="226"/>
        <v xml:space="preserve"> 1.25</v>
      </c>
      <c r="K482" s="22">
        <f t="shared" si="217"/>
        <v>85.25</v>
      </c>
      <c r="L482" s="22">
        <f t="shared" si="227"/>
        <v>79.5</v>
      </c>
    </row>
    <row r="483" spans="1:13" x14ac:dyDescent="0.45">
      <c r="A483" s="43">
        <v>482</v>
      </c>
      <c r="B483" t="s">
        <v>460</v>
      </c>
      <c r="C483" s="22" t="str">
        <f>INDEX('Combine Anthrometric'!J:J,MATCH('Player List'!B483,'Combine Anthrometric'!A:A,0))</f>
        <v>6' 10''</v>
      </c>
      <c r="D483" s="22" t="str">
        <f>INDEX('Combine Anthrometric'!F:F,MATCH('Player List'!B483,'Combine Anthrometric'!A:A,0))</f>
        <v>6' 3.5''</v>
      </c>
      <c r="E483" s="22">
        <f t="shared" si="212"/>
        <v>8</v>
      </c>
      <c r="F483" s="22" t="str">
        <f t="shared" si="213"/>
        <v>6</v>
      </c>
      <c r="G483" s="22" t="str">
        <f t="shared" si="214"/>
        <v xml:space="preserve"> 3.5</v>
      </c>
      <c r="H483" s="22">
        <f t="shared" si="215"/>
        <v>7</v>
      </c>
      <c r="I483" s="22" t="str">
        <f t="shared" si="216"/>
        <v>6</v>
      </c>
      <c r="J483" s="22" t="str">
        <f t="shared" si="226"/>
        <v xml:space="preserve"> 10</v>
      </c>
      <c r="K483" s="22">
        <f t="shared" si="217"/>
        <v>82</v>
      </c>
      <c r="L483" s="22">
        <f t="shared" si="227"/>
        <v>75.5</v>
      </c>
    </row>
    <row r="484" spans="1:13" x14ac:dyDescent="0.45">
      <c r="A484" s="43">
        <v>483</v>
      </c>
      <c r="B484" t="s">
        <v>461</v>
      </c>
      <c r="C484" s="22" t="str">
        <f>INDEX('Combine Anthrometric'!J:J,MATCH('Player List'!B484,'Combine Anthrometric'!A:A,0))</f>
        <v>7' 2.5''</v>
      </c>
      <c r="D484" s="22" t="str">
        <f>INDEX('Combine Anthrometric'!F:F,MATCH('Player List'!B484,'Combine Anthrometric'!A:A,0))</f>
        <v>6' 7''</v>
      </c>
      <c r="E484" s="22">
        <f t="shared" si="212"/>
        <v>6</v>
      </c>
      <c r="F484" s="22" t="str">
        <f t="shared" si="213"/>
        <v>6</v>
      </c>
      <c r="G484" s="22" t="str">
        <f t="shared" si="214"/>
        <v xml:space="preserve"> 7</v>
      </c>
      <c r="H484" s="22">
        <f t="shared" si="215"/>
        <v>8</v>
      </c>
      <c r="I484" s="22" t="str">
        <f t="shared" si="216"/>
        <v>7</v>
      </c>
      <c r="J484" s="22" t="str">
        <f t="shared" si="226"/>
        <v xml:space="preserve"> 2.5</v>
      </c>
      <c r="K484" s="22">
        <f t="shared" si="217"/>
        <v>86.5</v>
      </c>
      <c r="L484" s="22">
        <f t="shared" si="227"/>
        <v>79</v>
      </c>
    </row>
    <row r="485" spans="1:13" x14ac:dyDescent="0.45">
      <c r="A485" s="43">
        <v>484</v>
      </c>
      <c r="B485" t="s">
        <v>462</v>
      </c>
      <c r="C485" s="24" t="s">
        <v>701</v>
      </c>
      <c r="D485" s="24" t="s">
        <v>528</v>
      </c>
      <c r="E485" s="22">
        <f t="shared" si="212"/>
        <v>6</v>
      </c>
      <c r="F485" s="22" t="str">
        <f t="shared" si="213"/>
        <v>7</v>
      </c>
      <c r="G485" s="22" t="str">
        <f t="shared" si="214"/>
        <v xml:space="preserve"> 0</v>
      </c>
      <c r="H485" s="22">
        <f t="shared" si="215"/>
        <v>8</v>
      </c>
      <c r="I485" s="22" t="str">
        <f t="shared" si="216"/>
        <v>7</v>
      </c>
      <c r="J485" s="22" t="str">
        <f t="shared" si="226"/>
        <v xml:space="preserve"> 3.5</v>
      </c>
      <c r="K485" s="22">
        <f t="shared" si="217"/>
        <v>87.5</v>
      </c>
      <c r="L485" s="22">
        <f t="shared" si="227"/>
        <v>84</v>
      </c>
    </row>
    <row r="486" spans="1:13" x14ac:dyDescent="0.45">
      <c r="A486" s="43">
        <v>485</v>
      </c>
      <c r="B486" t="s">
        <v>463</v>
      </c>
      <c r="C486" s="26" t="s">
        <v>528</v>
      </c>
      <c r="D486" s="24" t="s">
        <v>568</v>
      </c>
      <c r="E486" s="22">
        <f t="shared" si="212"/>
        <v>6</v>
      </c>
      <c r="F486" s="22" t="str">
        <f t="shared" si="213"/>
        <v>6</v>
      </c>
      <c r="G486" s="22" t="str">
        <f t="shared" si="214"/>
        <v xml:space="preserve"> 5</v>
      </c>
      <c r="H486" s="22">
        <f t="shared" si="215"/>
        <v>6</v>
      </c>
      <c r="I486" s="22" t="str">
        <f t="shared" si="216"/>
        <v>7</v>
      </c>
      <c r="J486" s="22" t="str">
        <f t="shared" si="226"/>
        <v xml:space="preserve"> 0</v>
      </c>
      <c r="K486" s="22">
        <f t="shared" si="217"/>
        <v>84</v>
      </c>
      <c r="L486" s="22">
        <f t="shared" si="227"/>
        <v>77</v>
      </c>
      <c r="M486" t="s">
        <v>1666</v>
      </c>
    </row>
    <row r="487" spans="1:13" x14ac:dyDescent="0.45">
      <c r="A487" s="43">
        <v>486</v>
      </c>
      <c r="B487" t="s">
        <v>464</v>
      </c>
      <c r="C487" s="22" t="str">
        <f>INDEX('Combine Anthrometric'!J:J,MATCH('Player List'!B487,'Combine Anthrometric'!A:A,0))</f>
        <v>6' 8''</v>
      </c>
      <c r="D487" s="22" t="str">
        <f>INDEX('Combine Anthrometric'!F:F,MATCH('Player List'!B487,'Combine Anthrometric'!A:A,0))</f>
        <v>6' 5.75''</v>
      </c>
      <c r="E487" s="22">
        <f t="shared" si="212"/>
        <v>9</v>
      </c>
      <c r="F487" s="22" t="str">
        <f t="shared" si="213"/>
        <v>6</v>
      </c>
      <c r="G487" s="22" t="str">
        <f t="shared" si="214"/>
        <v xml:space="preserve"> 5.75</v>
      </c>
      <c r="H487" s="22">
        <f t="shared" si="215"/>
        <v>6</v>
      </c>
      <c r="I487" s="22" t="str">
        <f t="shared" si="216"/>
        <v>6</v>
      </c>
      <c r="J487" s="22" t="str">
        <f t="shared" si="226"/>
        <v xml:space="preserve"> 8</v>
      </c>
      <c r="K487" s="22">
        <f t="shared" si="217"/>
        <v>80</v>
      </c>
      <c r="L487" s="22">
        <f t="shared" si="227"/>
        <v>77.75</v>
      </c>
    </row>
    <row r="488" spans="1:13" x14ac:dyDescent="0.45">
      <c r="A488" s="43">
        <v>487</v>
      </c>
      <c r="B488" t="s">
        <v>465</v>
      </c>
      <c r="C488" s="22" t="str">
        <f>INDEX('Combine Anthrometric'!J:J,MATCH('Player List'!B488,'Combine Anthrometric'!A:A,0))</f>
        <v>7' 4''</v>
      </c>
      <c r="D488" s="22" t="str">
        <f>INDEX('Combine Anthrometric'!F:F,MATCH('Player List'!B488,'Combine Anthrometric'!A:A,0))</f>
        <v>6' 9.75''</v>
      </c>
      <c r="E488" s="22">
        <f t="shared" si="212"/>
        <v>9</v>
      </c>
      <c r="F488" s="22" t="str">
        <f t="shared" si="213"/>
        <v>6</v>
      </c>
      <c r="G488" s="22" t="str">
        <f t="shared" si="214"/>
        <v xml:space="preserve"> 9.75</v>
      </c>
      <c r="H488" s="22">
        <f t="shared" si="215"/>
        <v>6</v>
      </c>
      <c r="I488" s="22" t="str">
        <f t="shared" si="216"/>
        <v>7</v>
      </c>
      <c r="J488" s="22" t="str">
        <f t="shared" si="226"/>
        <v xml:space="preserve"> 4</v>
      </c>
      <c r="K488" s="22">
        <f t="shared" si="217"/>
        <v>88</v>
      </c>
      <c r="L488" s="22">
        <f t="shared" si="227"/>
        <v>81.75</v>
      </c>
    </row>
    <row r="489" spans="1:13" x14ac:dyDescent="0.45">
      <c r="A489" s="43">
        <v>488</v>
      </c>
      <c r="B489" t="s">
        <v>466</v>
      </c>
      <c r="C489" s="22" t="str">
        <f>INDEX('Combine Anthrometric'!J:J,MATCH('Player List'!B489,'Combine Anthrometric'!A:A,0))</f>
        <v>7' 4.5''</v>
      </c>
      <c r="D489" s="22" t="str">
        <f>INDEX('Combine Anthrometric'!F:F,MATCH('Player List'!B489,'Combine Anthrometric'!A:A,0))</f>
        <v>6' 8.75''</v>
      </c>
      <c r="E489" s="22">
        <f t="shared" si="212"/>
        <v>9</v>
      </c>
      <c r="F489" s="22" t="str">
        <f t="shared" si="213"/>
        <v>6</v>
      </c>
      <c r="G489" s="22" t="str">
        <f t="shared" si="214"/>
        <v xml:space="preserve"> 8.75</v>
      </c>
      <c r="H489" s="22">
        <f t="shared" si="215"/>
        <v>8</v>
      </c>
      <c r="I489" s="22" t="str">
        <f t="shared" si="216"/>
        <v>7</v>
      </c>
      <c r="J489" s="22" t="str">
        <f t="shared" si="226"/>
        <v xml:space="preserve"> 4.5</v>
      </c>
      <c r="K489" s="22">
        <f t="shared" si="217"/>
        <v>88.5</v>
      </c>
      <c r="L489" s="22">
        <f t="shared" si="227"/>
        <v>80.75</v>
      </c>
    </row>
    <row r="490" spans="1:13" x14ac:dyDescent="0.45">
      <c r="A490" s="43">
        <v>489</v>
      </c>
      <c r="B490" t="s">
        <v>467</v>
      </c>
      <c r="C490" s="22" t="str">
        <f>INDEX('Combine Anthrometric'!J:J,MATCH('Player List'!B490,'Combine Anthrometric'!A:A,0))</f>
        <v>6' 2''</v>
      </c>
      <c r="D490" s="22" t="str">
        <f>INDEX('Combine Anthrometric'!F:F,MATCH('Player List'!B490,'Combine Anthrometric'!A:A,0))</f>
        <v>5' 8.75''</v>
      </c>
      <c r="E490" s="22">
        <f t="shared" si="212"/>
        <v>9</v>
      </c>
      <c r="F490" s="22" t="str">
        <f t="shared" si="213"/>
        <v>5</v>
      </c>
      <c r="G490" s="22" t="str">
        <f t="shared" si="214"/>
        <v xml:space="preserve"> 8.75</v>
      </c>
      <c r="H490" s="22">
        <f t="shared" si="215"/>
        <v>6</v>
      </c>
      <c r="I490" s="22" t="str">
        <f t="shared" si="216"/>
        <v>6</v>
      </c>
      <c r="J490" s="22" t="str">
        <f t="shared" si="226"/>
        <v xml:space="preserve"> 2</v>
      </c>
      <c r="K490" s="22">
        <f t="shared" si="217"/>
        <v>74</v>
      </c>
      <c r="L490" s="22">
        <f t="shared" si="227"/>
        <v>68.75</v>
      </c>
    </row>
    <row r="491" spans="1:13" x14ac:dyDescent="0.45">
      <c r="A491" s="43">
        <v>490</v>
      </c>
      <c r="B491" t="s">
        <v>468</v>
      </c>
      <c r="C491" s="24" t="s">
        <v>556</v>
      </c>
      <c r="D491" s="24" t="s">
        <v>563</v>
      </c>
      <c r="E491" s="22">
        <f t="shared" si="212"/>
        <v>7</v>
      </c>
      <c r="F491" s="22" t="str">
        <f t="shared" si="213"/>
        <v>6</v>
      </c>
      <c r="G491" s="22" t="str">
        <f t="shared" si="214"/>
        <v xml:space="preserve"> 11</v>
      </c>
      <c r="H491" s="22">
        <f t="shared" si="215"/>
        <v>6</v>
      </c>
      <c r="I491" s="22" t="str">
        <f t="shared" si="216"/>
        <v>7</v>
      </c>
      <c r="J491" s="22" t="str">
        <f t="shared" si="226"/>
        <v xml:space="preserve"> 6</v>
      </c>
      <c r="K491" s="22">
        <f t="shared" si="217"/>
        <v>90</v>
      </c>
      <c r="L491" s="22">
        <f t="shared" si="227"/>
        <v>83</v>
      </c>
    </row>
    <row r="492" spans="1:13" x14ac:dyDescent="0.45">
      <c r="A492" s="43">
        <v>491</v>
      </c>
      <c r="B492" t="s">
        <v>469</v>
      </c>
      <c r="C492" s="22" t="str">
        <f>INDEX('Combine Anthrometric'!J:J,MATCH('Player List'!B492,'Combine Anthrometric'!A:A,0))</f>
        <v>6' 10.75''</v>
      </c>
      <c r="D492" s="22" t="str">
        <f>INDEX('Combine Anthrometric'!F:F,MATCH('Player List'!B492,'Combine Anthrometric'!A:A,0))</f>
        <v>6' 4''</v>
      </c>
      <c r="E492" s="22">
        <f t="shared" si="212"/>
        <v>6</v>
      </c>
      <c r="F492" s="22" t="str">
        <f t="shared" si="213"/>
        <v>6</v>
      </c>
      <c r="G492" s="22" t="str">
        <f t="shared" si="214"/>
        <v xml:space="preserve"> 4</v>
      </c>
      <c r="H492" s="22">
        <f t="shared" si="215"/>
        <v>10</v>
      </c>
      <c r="I492" s="22" t="str">
        <f t="shared" si="216"/>
        <v>6</v>
      </c>
      <c r="J492" s="22" t="str">
        <f t="shared" si="226"/>
        <v xml:space="preserve"> 10.75</v>
      </c>
      <c r="K492" s="22">
        <f t="shared" si="217"/>
        <v>82.75</v>
      </c>
      <c r="L492" s="22">
        <f t="shared" si="227"/>
        <v>76</v>
      </c>
    </row>
    <row r="493" spans="1:13" x14ac:dyDescent="0.45">
      <c r="A493" s="43">
        <v>492</v>
      </c>
      <c r="B493" t="s">
        <v>470</v>
      </c>
      <c r="C493" s="24" t="s">
        <v>602</v>
      </c>
      <c r="D493" s="24" t="s">
        <v>644</v>
      </c>
      <c r="E493" s="22">
        <f t="shared" si="212"/>
        <v>6</v>
      </c>
      <c r="F493" s="22" t="str">
        <f t="shared" si="213"/>
        <v>6</v>
      </c>
      <c r="G493" s="22" t="str">
        <f t="shared" si="214"/>
        <v xml:space="preserve"> 0</v>
      </c>
      <c r="H493" s="22">
        <f t="shared" si="215"/>
        <v>6</v>
      </c>
      <c r="I493" s="22" t="str">
        <f t="shared" si="216"/>
        <v>6</v>
      </c>
      <c r="J493" s="22" t="str">
        <f t="shared" si="226"/>
        <v xml:space="preserve"> 2</v>
      </c>
      <c r="K493" s="22">
        <f t="shared" si="217"/>
        <v>74</v>
      </c>
      <c r="L493" s="22">
        <f t="shared" si="227"/>
        <v>72</v>
      </c>
    </row>
    <row r="494" spans="1:13" x14ac:dyDescent="0.45">
      <c r="A494" s="43">
        <v>493</v>
      </c>
      <c r="B494" t="s">
        <v>471</v>
      </c>
      <c r="C494" s="22" t="str">
        <f>INDEX('Combine Anthrometric'!J:J,MATCH('Player List'!B494,'Combine Anthrometric'!A:A,0))</f>
        <v>6' 7''</v>
      </c>
      <c r="D494" s="22" t="str">
        <f>INDEX('Combine Anthrometric'!F:F,MATCH('Player List'!B494,'Combine Anthrometric'!A:A,0))</f>
        <v>6' 3.75''</v>
      </c>
      <c r="E494" s="22">
        <f t="shared" si="212"/>
        <v>9</v>
      </c>
      <c r="F494" s="22" t="str">
        <f t="shared" si="213"/>
        <v>6</v>
      </c>
      <c r="G494" s="22" t="str">
        <f t="shared" si="214"/>
        <v xml:space="preserve"> 3.75</v>
      </c>
      <c r="H494" s="22">
        <f t="shared" si="215"/>
        <v>6</v>
      </c>
      <c r="I494" s="22" t="str">
        <f t="shared" si="216"/>
        <v>6</v>
      </c>
      <c r="J494" s="22" t="str">
        <f t="shared" si="226"/>
        <v xml:space="preserve"> 7</v>
      </c>
      <c r="K494" s="22">
        <f t="shared" si="217"/>
        <v>79</v>
      </c>
      <c r="L494" s="22">
        <f t="shared" si="227"/>
        <v>75.75</v>
      </c>
    </row>
    <row r="495" spans="1:13" x14ac:dyDescent="0.45">
      <c r="A495" s="43">
        <v>494</v>
      </c>
      <c r="B495" t="s">
        <v>472</v>
      </c>
      <c r="C495" s="22" t="str">
        <f>INDEX('Combine Anthrometric'!J:J,MATCH('Player List'!B495,'Combine Anthrometric'!A:A,0))</f>
        <v>7' 4.25''</v>
      </c>
      <c r="D495" s="22" t="str">
        <f>INDEX('Combine Anthrometric'!F:F,MATCH('Player List'!B495,'Combine Anthrometric'!A:A,0))</f>
        <v>6' 8''</v>
      </c>
      <c r="E495" s="22">
        <f t="shared" si="212"/>
        <v>6</v>
      </c>
      <c r="F495" s="22" t="str">
        <f t="shared" si="213"/>
        <v>6</v>
      </c>
      <c r="G495" s="22" t="str">
        <f t="shared" si="214"/>
        <v xml:space="preserve"> 8</v>
      </c>
      <c r="H495" s="22">
        <f t="shared" si="215"/>
        <v>9</v>
      </c>
      <c r="I495" s="22" t="str">
        <f t="shared" si="216"/>
        <v>7</v>
      </c>
      <c r="J495" s="22" t="str">
        <f t="shared" si="226"/>
        <v xml:space="preserve"> 4.25</v>
      </c>
      <c r="K495" s="22">
        <f t="shared" si="217"/>
        <v>88.25</v>
      </c>
      <c r="L495" s="22">
        <f t="shared" si="227"/>
        <v>80</v>
      </c>
    </row>
    <row r="496" spans="1:13" x14ac:dyDescent="0.45">
      <c r="A496" s="43">
        <v>495</v>
      </c>
      <c r="B496" t="s">
        <v>473</v>
      </c>
      <c r="C496" s="22" t="str">
        <f>INDEX('Combine Anthrometric'!J:J,MATCH('Player List'!B496,'Combine Anthrometric'!A:A,0))</f>
        <v>7' 4.5''</v>
      </c>
      <c r="D496" s="22" t="str">
        <f>INDEX('Combine Anthrometric'!F:F,MATCH('Player List'!B496,'Combine Anthrometric'!A:A,0))</f>
        <v>6' 10.25''</v>
      </c>
      <c r="E496" s="22">
        <f t="shared" si="212"/>
        <v>10</v>
      </c>
      <c r="F496" s="22" t="str">
        <f t="shared" si="213"/>
        <v>6</v>
      </c>
      <c r="G496" s="22" t="str">
        <f t="shared" si="214"/>
        <v xml:space="preserve"> 10.25</v>
      </c>
      <c r="H496" s="22">
        <f t="shared" si="215"/>
        <v>8</v>
      </c>
      <c r="I496" s="22" t="str">
        <f t="shared" si="216"/>
        <v>7</v>
      </c>
      <c r="J496" s="22" t="str">
        <f t="shared" si="226"/>
        <v xml:space="preserve"> 4.5</v>
      </c>
      <c r="K496" s="22">
        <f t="shared" si="217"/>
        <v>88.5</v>
      </c>
      <c r="L496" s="22">
        <f t="shared" si="227"/>
        <v>82.25</v>
      </c>
    </row>
    <row r="497" spans="1:13" x14ac:dyDescent="0.45">
      <c r="A497" s="43">
        <v>496</v>
      </c>
      <c r="B497" t="s">
        <v>474</v>
      </c>
      <c r="C497" s="22" t="str">
        <f>INDEX('Combine Anthrometric'!J:J,MATCH('Player List'!B497,'Combine Anthrometric'!A:A,0))</f>
        <v>6' 10.75''</v>
      </c>
      <c r="D497" s="22" t="str">
        <f>INDEX('Combine Anthrometric'!F:F,MATCH('Player List'!B497,'Combine Anthrometric'!A:A,0))</f>
        <v>6' 3.75''</v>
      </c>
      <c r="E497" s="22">
        <f t="shared" si="212"/>
        <v>9</v>
      </c>
      <c r="F497" s="22" t="str">
        <f t="shared" si="213"/>
        <v>6</v>
      </c>
      <c r="G497" s="22" t="str">
        <f t="shared" si="214"/>
        <v xml:space="preserve"> 3.75</v>
      </c>
      <c r="H497" s="22">
        <f t="shared" si="215"/>
        <v>10</v>
      </c>
      <c r="I497" s="22" t="str">
        <f t="shared" si="216"/>
        <v>6</v>
      </c>
      <c r="J497" s="22" t="str">
        <f t="shared" si="226"/>
        <v xml:space="preserve"> 10.75</v>
      </c>
      <c r="K497" s="22">
        <f t="shared" si="217"/>
        <v>82.75</v>
      </c>
      <c r="L497" s="22">
        <f t="shared" si="227"/>
        <v>75.75</v>
      </c>
    </row>
    <row r="498" spans="1:13" x14ac:dyDescent="0.45">
      <c r="A498" s="43">
        <v>497</v>
      </c>
      <c r="B498" t="s">
        <v>475</v>
      </c>
      <c r="C498" s="22" t="str">
        <f>INDEX('Combine Anthrometric'!J:J,MATCH('Player List'!B498,'Combine Anthrometric'!A:A,0))</f>
        <v>6' 7.25''</v>
      </c>
      <c r="D498" s="22" t="str">
        <f>INDEX('Combine Anthrometric'!F:F,MATCH('Player List'!B498,'Combine Anthrometric'!A:A,0))</f>
        <v>6' 2.5''</v>
      </c>
      <c r="E498" s="22">
        <f t="shared" si="212"/>
        <v>8</v>
      </c>
      <c r="F498" s="22" t="str">
        <f t="shared" si="213"/>
        <v>6</v>
      </c>
      <c r="G498" s="22" t="str">
        <f t="shared" si="214"/>
        <v xml:space="preserve"> 2.5</v>
      </c>
      <c r="H498" s="22">
        <f t="shared" si="215"/>
        <v>9</v>
      </c>
      <c r="I498" s="22" t="str">
        <f t="shared" si="216"/>
        <v>6</v>
      </c>
      <c r="J498" s="22" t="str">
        <f t="shared" si="226"/>
        <v xml:space="preserve"> 7.25</v>
      </c>
      <c r="K498" s="22">
        <f t="shared" si="217"/>
        <v>79.25</v>
      </c>
      <c r="L498" s="22">
        <f t="shared" si="227"/>
        <v>74.5</v>
      </c>
    </row>
    <row r="499" spans="1:13" x14ac:dyDescent="0.45">
      <c r="A499" s="43">
        <v>498</v>
      </c>
      <c r="B499" t="s">
        <v>476</v>
      </c>
      <c r="C499" s="22" t="str">
        <f>INDEX('Combine Anthrometric'!J:J,MATCH('Player List'!B499,'Combine Anthrometric'!A:A,0))</f>
        <v>6' 3.5''</v>
      </c>
      <c r="D499" s="22" t="str">
        <f>INDEX('Combine Anthrometric'!F:F,MATCH('Player List'!B499,'Combine Anthrometric'!A:A,0))</f>
        <v>5' 11.5''</v>
      </c>
      <c r="E499" s="22">
        <f t="shared" si="212"/>
        <v>9</v>
      </c>
      <c r="F499" s="22" t="str">
        <f t="shared" si="213"/>
        <v>5</v>
      </c>
      <c r="G499" s="22" t="str">
        <f t="shared" si="214"/>
        <v xml:space="preserve"> 11.5</v>
      </c>
      <c r="H499" s="22">
        <f t="shared" si="215"/>
        <v>8</v>
      </c>
      <c r="I499" s="22" t="str">
        <f t="shared" si="216"/>
        <v>6</v>
      </c>
      <c r="J499" s="22" t="str">
        <f t="shared" si="226"/>
        <v xml:space="preserve"> 3.5</v>
      </c>
      <c r="K499" s="22">
        <f t="shared" si="217"/>
        <v>75.5</v>
      </c>
      <c r="L499" s="22">
        <f t="shared" si="227"/>
        <v>71.5</v>
      </c>
    </row>
    <row r="500" spans="1:13" x14ac:dyDescent="0.45">
      <c r="A500" s="43">
        <v>499</v>
      </c>
      <c r="B500" t="s">
        <v>477</v>
      </c>
      <c r="C500" s="22" t="str">
        <f>INDEX('Combine Anthrometric'!J:J,MATCH('Player List'!B500,'Combine Anthrometric'!A:A,0))</f>
        <v>6' 9.25''</v>
      </c>
      <c r="D500" s="22" t="str">
        <f>INDEX('Combine Anthrometric'!F:F,MATCH('Player List'!B500,'Combine Anthrometric'!A:A,0))</f>
        <v>6' 2.75''</v>
      </c>
      <c r="E500" s="22">
        <f t="shared" si="212"/>
        <v>9</v>
      </c>
      <c r="F500" s="22" t="str">
        <f t="shared" si="213"/>
        <v>6</v>
      </c>
      <c r="G500" s="22" t="str">
        <f t="shared" si="214"/>
        <v xml:space="preserve"> 2.75</v>
      </c>
      <c r="H500" s="22">
        <f t="shared" si="215"/>
        <v>9</v>
      </c>
      <c r="I500" s="22" t="str">
        <f t="shared" si="216"/>
        <v>6</v>
      </c>
      <c r="J500" s="22" t="str">
        <f t="shared" si="226"/>
        <v xml:space="preserve"> 9.25</v>
      </c>
      <c r="K500" s="22">
        <f t="shared" si="217"/>
        <v>81.25</v>
      </c>
      <c r="L500" s="22">
        <f t="shared" si="227"/>
        <v>74.75</v>
      </c>
    </row>
    <row r="501" spans="1:13" x14ac:dyDescent="0.45">
      <c r="A501" s="43">
        <v>500</v>
      </c>
      <c r="B501" t="s">
        <v>478</v>
      </c>
      <c r="C501" s="24" t="s">
        <v>571</v>
      </c>
      <c r="D501" s="24" t="s">
        <v>608</v>
      </c>
      <c r="E501" s="22">
        <f t="shared" si="212"/>
        <v>6</v>
      </c>
      <c r="F501" s="22" t="str">
        <f t="shared" si="213"/>
        <v>6</v>
      </c>
      <c r="G501" s="22" t="str">
        <f t="shared" si="214"/>
        <v xml:space="preserve"> 6</v>
      </c>
      <c r="H501" s="22">
        <f t="shared" si="215"/>
        <v>7</v>
      </c>
      <c r="I501" s="22" t="str">
        <f t="shared" si="216"/>
        <v>6</v>
      </c>
      <c r="J501" s="22" t="str">
        <f t="shared" si="226"/>
        <v xml:space="preserve"> 10</v>
      </c>
      <c r="K501" s="22">
        <f t="shared" si="217"/>
        <v>82</v>
      </c>
      <c r="L501" s="22">
        <f t="shared" si="227"/>
        <v>78</v>
      </c>
    </row>
    <row r="502" spans="1:13" x14ac:dyDescent="0.45">
      <c r="A502" s="43">
        <v>501</v>
      </c>
      <c r="B502" t="s">
        <v>657</v>
      </c>
      <c r="C502" s="22" t="str">
        <f>INDEX('Combine Anthrometric'!J:J,MATCH('Player List'!B502,'Combine Anthrometric'!A:A,0))</f>
        <v>6' 2.5''</v>
      </c>
      <c r="D502" s="22" t="str">
        <f>INDEX('Combine Anthrometric'!F:F,MATCH('Player List'!B502,'Combine Anthrometric'!A:A,0))</f>
        <v>5' 11''</v>
      </c>
      <c r="E502" s="22">
        <f t="shared" si="212"/>
        <v>7</v>
      </c>
      <c r="F502" s="22" t="str">
        <f t="shared" si="213"/>
        <v>5</v>
      </c>
      <c r="G502" s="22" t="str">
        <f t="shared" si="214"/>
        <v xml:space="preserve"> 11</v>
      </c>
      <c r="H502" s="22">
        <f t="shared" si="215"/>
        <v>8</v>
      </c>
      <c r="I502" s="22" t="str">
        <f t="shared" si="216"/>
        <v>6</v>
      </c>
      <c r="J502" s="22" t="str">
        <f t="shared" si="226"/>
        <v xml:space="preserve"> 2.5</v>
      </c>
      <c r="K502" s="22">
        <f t="shared" si="217"/>
        <v>74.5</v>
      </c>
      <c r="L502" s="22">
        <f t="shared" si="227"/>
        <v>71</v>
      </c>
    </row>
    <row r="503" spans="1:13" s="43" customFormat="1" x14ac:dyDescent="0.45">
      <c r="A503" s="43">
        <v>502</v>
      </c>
      <c r="B503" s="32" t="s">
        <v>1727</v>
      </c>
      <c r="C503" s="24" t="s">
        <v>687</v>
      </c>
      <c r="D503" s="24" t="s">
        <v>537</v>
      </c>
      <c r="E503" s="22">
        <f t="shared" ref="E503" si="228">LEN(D503)</f>
        <v>6</v>
      </c>
      <c r="F503" s="22" t="str">
        <f t="shared" ref="F503" si="229">MID(D503,1,1)</f>
        <v>6</v>
      </c>
      <c r="G503" s="22" t="str">
        <f t="shared" ref="G503" si="230">MID(D503,3,E503-4)</f>
        <v xml:space="preserve"> 8</v>
      </c>
      <c r="H503" s="22">
        <f t="shared" ref="H503" si="231">LEN(C503)</f>
        <v>9</v>
      </c>
      <c r="I503" s="22" t="str">
        <f t="shared" ref="I503" si="232">MID(C503,1,1)</f>
        <v>7</v>
      </c>
      <c r="J503" s="22" t="str">
        <f t="shared" ref="J503" si="233">MID(C503,3,H503-4)</f>
        <v xml:space="preserve"> 1.75</v>
      </c>
      <c r="K503" s="22">
        <f t="shared" ref="K503" si="234">I503*12+J503</f>
        <v>85.75</v>
      </c>
      <c r="L503" s="22">
        <f t="shared" ref="L503" si="235">F503*12+G503</f>
        <v>80</v>
      </c>
    </row>
    <row r="504" spans="1:13" x14ac:dyDescent="0.45">
      <c r="A504" s="43">
        <v>503</v>
      </c>
      <c r="B504" t="s">
        <v>479</v>
      </c>
      <c r="C504" s="22" t="str">
        <f>INDEX('Combine Anthrometric'!J:J,MATCH('Player List'!B504,'Combine Anthrometric'!A:A,0))</f>
        <v>6' 10.25''</v>
      </c>
      <c r="D504" s="22" t="str">
        <f>INDEX('Combine Anthrometric'!F:F,MATCH('Player List'!B504,'Combine Anthrometric'!A:A,0))</f>
        <v>6' 7''</v>
      </c>
      <c r="E504" s="22">
        <f t="shared" si="212"/>
        <v>6</v>
      </c>
      <c r="F504" s="22" t="str">
        <f t="shared" si="213"/>
        <v>6</v>
      </c>
      <c r="G504" s="22" t="str">
        <f t="shared" si="214"/>
        <v xml:space="preserve"> 7</v>
      </c>
      <c r="H504" s="22">
        <f t="shared" si="215"/>
        <v>10</v>
      </c>
      <c r="I504" s="22" t="str">
        <f t="shared" si="216"/>
        <v>6</v>
      </c>
      <c r="J504" s="22" t="str">
        <f t="shared" si="226"/>
        <v xml:space="preserve"> 10.25</v>
      </c>
      <c r="K504" s="22">
        <f t="shared" si="217"/>
        <v>82.25</v>
      </c>
      <c r="L504" s="22">
        <f t="shared" si="227"/>
        <v>79</v>
      </c>
    </row>
    <row r="505" spans="1:13" x14ac:dyDescent="0.45">
      <c r="A505" s="43">
        <v>504</v>
      </c>
      <c r="B505" t="s">
        <v>480</v>
      </c>
      <c r="C505" s="25" t="s">
        <v>563</v>
      </c>
      <c r="D505" s="24" t="s">
        <v>629</v>
      </c>
      <c r="E505" s="22">
        <f t="shared" si="212"/>
        <v>6</v>
      </c>
      <c r="F505" s="22" t="str">
        <f t="shared" si="213"/>
        <v>6</v>
      </c>
      <c r="G505" s="22" t="str">
        <f t="shared" si="214"/>
        <v xml:space="preserve"> 9</v>
      </c>
      <c r="H505" s="22">
        <f t="shared" si="215"/>
        <v>7</v>
      </c>
      <c r="I505" s="22" t="str">
        <f t="shared" si="216"/>
        <v>6</v>
      </c>
      <c r="J505" s="22" t="str">
        <f t="shared" si="226"/>
        <v xml:space="preserve"> 11</v>
      </c>
      <c r="K505" s="22">
        <f t="shared" si="217"/>
        <v>83</v>
      </c>
      <c r="L505" s="22">
        <f t="shared" si="227"/>
        <v>81</v>
      </c>
      <c r="M505" t="s">
        <v>1616</v>
      </c>
    </row>
    <row r="506" spans="1:13" x14ac:dyDescent="0.45">
      <c r="A506" s="43">
        <v>505</v>
      </c>
      <c r="B506" t="s">
        <v>481</v>
      </c>
      <c r="C506" s="24" t="s">
        <v>571</v>
      </c>
      <c r="D506" s="24" t="s">
        <v>629</v>
      </c>
      <c r="E506" s="22">
        <f t="shared" si="212"/>
        <v>6</v>
      </c>
      <c r="F506" s="22" t="str">
        <f t="shared" si="213"/>
        <v>6</v>
      </c>
      <c r="G506" s="22" t="str">
        <f t="shared" si="214"/>
        <v xml:space="preserve"> 9</v>
      </c>
      <c r="H506" s="22">
        <f t="shared" si="215"/>
        <v>7</v>
      </c>
      <c r="I506" s="22" t="str">
        <f t="shared" si="216"/>
        <v>6</v>
      </c>
      <c r="J506" s="22" t="str">
        <f t="shared" si="226"/>
        <v xml:space="preserve"> 10</v>
      </c>
      <c r="K506" s="22">
        <f t="shared" si="217"/>
        <v>82</v>
      </c>
      <c r="L506" s="22">
        <f t="shared" si="227"/>
        <v>81</v>
      </c>
    </row>
    <row r="507" spans="1:13" x14ac:dyDescent="0.45">
      <c r="A507" s="43">
        <v>506</v>
      </c>
      <c r="B507" t="s">
        <v>482</v>
      </c>
      <c r="C507" s="27" t="s">
        <v>557</v>
      </c>
      <c r="D507" s="24" t="s">
        <v>602</v>
      </c>
      <c r="E507" s="22">
        <f t="shared" si="212"/>
        <v>6</v>
      </c>
      <c r="F507" s="22" t="str">
        <f t="shared" si="213"/>
        <v>6</v>
      </c>
      <c r="G507" s="22" t="str">
        <f t="shared" si="214"/>
        <v xml:space="preserve"> 2</v>
      </c>
      <c r="H507" s="22">
        <f t="shared" si="215"/>
        <v>6</v>
      </c>
      <c r="I507" s="22" t="str">
        <f t="shared" si="216"/>
        <v>6</v>
      </c>
      <c r="J507" s="22" t="str">
        <f t="shared" si="226"/>
        <v xml:space="preserve"> 7</v>
      </c>
      <c r="K507" s="22">
        <f t="shared" si="217"/>
        <v>79</v>
      </c>
      <c r="L507" s="22">
        <f t="shared" si="227"/>
        <v>74</v>
      </c>
      <c r="M507" t="s">
        <v>1667</v>
      </c>
    </row>
    <row r="508" spans="1:13" x14ac:dyDescent="0.45">
      <c r="A508" s="43">
        <v>507</v>
      </c>
      <c r="B508" t="s">
        <v>483</v>
      </c>
      <c r="C508" s="22" t="str">
        <f>INDEX('Combine Anthrometric'!J:J,MATCH('Player List'!B508,'Combine Anthrometric'!A:A,0))</f>
        <v>7' 4.25''</v>
      </c>
      <c r="D508" s="22" t="str">
        <f>INDEX('Combine Anthrometric'!F:F,MATCH('Player List'!B508,'Combine Anthrometric'!A:A,0))</f>
        <v>6' 8.25''</v>
      </c>
      <c r="E508" s="22">
        <f t="shared" si="212"/>
        <v>9</v>
      </c>
      <c r="F508" s="22" t="str">
        <f t="shared" si="213"/>
        <v>6</v>
      </c>
      <c r="G508" s="22" t="str">
        <f t="shared" si="214"/>
        <v xml:space="preserve"> 8.25</v>
      </c>
      <c r="H508" s="22">
        <f t="shared" si="215"/>
        <v>9</v>
      </c>
      <c r="I508" s="22" t="str">
        <f t="shared" si="216"/>
        <v>7</v>
      </c>
      <c r="J508" s="22" t="str">
        <f t="shared" si="226"/>
        <v xml:space="preserve"> 4.25</v>
      </c>
      <c r="K508" s="22">
        <f t="shared" si="217"/>
        <v>88.25</v>
      </c>
      <c r="L508" s="22">
        <f t="shared" si="227"/>
        <v>80.25</v>
      </c>
    </row>
    <row r="509" spans="1:13" x14ac:dyDescent="0.45">
      <c r="A509" s="43">
        <v>508</v>
      </c>
      <c r="B509" t="s">
        <v>484</v>
      </c>
      <c r="C509" s="22" t="str">
        <f>INDEX('Combine Anthrometric'!J:J,MATCH('Player List'!B509,'Combine Anthrometric'!A:A,0))</f>
        <v>6' 7.75''</v>
      </c>
      <c r="D509" s="22" t="str">
        <f>INDEX('Combine Anthrometric'!F:F,MATCH('Player List'!B509,'Combine Anthrometric'!A:A,0))</f>
        <v>6' 2.25''</v>
      </c>
      <c r="E509" s="22">
        <f t="shared" si="212"/>
        <v>9</v>
      </c>
      <c r="F509" s="22" t="str">
        <f t="shared" si="213"/>
        <v>6</v>
      </c>
      <c r="G509" s="22" t="str">
        <f t="shared" si="214"/>
        <v xml:space="preserve"> 2.25</v>
      </c>
      <c r="H509" s="22">
        <f t="shared" si="215"/>
        <v>9</v>
      </c>
      <c r="I509" s="22" t="str">
        <f t="shared" si="216"/>
        <v>6</v>
      </c>
      <c r="J509" s="22" t="str">
        <f t="shared" si="226"/>
        <v xml:space="preserve"> 7.75</v>
      </c>
      <c r="K509" s="22">
        <f t="shared" si="217"/>
        <v>79.75</v>
      </c>
      <c r="L509" s="22">
        <f t="shared" si="227"/>
        <v>74.25</v>
      </c>
    </row>
    <row r="510" spans="1:13" x14ac:dyDescent="0.45">
      <c r="A510" s="43">
        <v>509</v>
      </c>
      <c r="B510" t="s">
        <v>485</v>
      </c>
      <c r="C510" s="26" t="s">
        <v>571</v>
      </c>
      <c r="D510" s="24" t="s">
        <v>557</v>
      </c>
      <c r="E510" s="22">
        <f t="shared" si="212"/>
        <v>6</v>
      </c>
      <c r="F510" s="22" t="str">
        <f t="shared" si="213"/>
        <v>6</v>
      </c>
      <c r="G510" s="22" t="str">
        <f t="shared" si="214"/>
        <v xml:space="preserve"> 7</v>
      </c>
      <c r="H510" s="22">
        <f t="shared" si="215"/>
        <v>7</v>
      </c>
      <c r="I510" s="22" t="str">
        <f t="shared" si="216"/>
        <v>6</v>
      </c>
      <c r="J510" s="22" t="str">
        <f t="shared" si="226"/>
        <v xml:space="preserve"> 10</v>
      </c>
      <c r="K510" s="22">
        <f t="shared" si="217"/>
        <v>82</v>
      </c>
      <c r="L510" s="22">
        <f t="shared" si="227"/>
        <v>79</v>
      </c>
      <c r="M510" t="s">
        <v>1616</v>
      </c>
    </row>
    <row r="511" spans="1:13" x14ac:dyDescent="0.45">
      <c r="A511" s="43">
        <v>510</v>
      </c>
      <c r="B511" t="s">
        <v>486</v>
      </c>
      <c r="C511" s="22" t="str">
        <f>INDEX('Combine Anthrometric'!J:J,MATCH('Player List'!B511,'Combine Anthrometric'!A:A,0))</f>
        <v>6' 7.5''</v>
      </c>
      <c r="D511" s="22" t="str">
        <f>INDEX('Combine Anthrometric'!F:F,MATCH('Player List'!B511,'Combine Anthrometric'!A:A,0))</f>
        <v>6' 3.25''</v>
      </c>
      <c r="E511" s="22">
        <f t="shared" si="212"/>
        <v>9</v>
      </c>
      <c r="F511" s="22" t="str">
        <f t="shared" si="213"/>
        <v>6</v>
      </c>
      <c r="G511" s="22" t="str">
        <f t="shared" si="214"/>
        <v xml:space="preserve"> 3.25</v>
      </c>
      <c r="H511" s="22">
        <f t="shared" si="215"/>
        <v>8</v>
      </c>
      <c r="I511" s="22" t="str">
        <f t="shared" si="216"/>
        <v>6</v>
      </c>
      <c r="J511" s="22" t="str">
        <f t="shared" si="226"/>
        <v xml:space="preserve"> 7.5</v>
      </c>
      <c r="K511" s="22">
        <f t="shared" si="217"/>
        <v>79.5</v>
      </c>
      <c r="L511" s="22">
        <f t="shared" si="227"/>
        <v>75.25</v>
      </c>
    </row>
    <row r="512" spans="1:13" x14ac:dyDescent="0.45">
      <c r="A512" s="43">
        <v>511</v>
      </c>
      <c r="B512" t="s">
        <v>487</v>
      </c>
      <c r="C512" s="24" t="s">
        <v>563</v>
      </c>
      <c r="D512" s="24" t="s">
        <v>537</v>
      </c>
      <c r="E512" s="22">
        <f t="shared" si="212"/>
        <v>6</v>
      </c>
      <c r="F512" s="22" t="str">
        <f t="shared" si="213"/>
        <v>6</v>
      </c>
      <c r="G512" s="22" t="str">
        <f t="shared" si="214"/>
        <v xml:space="preserve"> 8</v>
      </c>
      <c r="H512" s="22">
        <f t="shared" si="215"/>
        <v>7</v>
      </c>
      <c r="I512" s="22" t="str">
        <f t="shared" si="216"/>
        <v>6</v>
      </c>
      <c r="J512" s="22" t="str">
        <f t="shared" si="226"/>
        <v xml:space="preserve"> 11</v>
      </c>
      <c r="K512" s="22">
        <f t="shared" si="217"/>
        <v>83</v>
      </c>
      <c r="L512" s="22">
        <f t="shared" si="227"/>
        <v>80</v>
      </c>
    </row>
    <row r="513" spans="1:13" x14ac:dyDescent="0.45">
      <c r="A513" s="43">
        <v>512</v>
      </c>
      <c r="B513" t="s">
        <v>488</v>
      </c>
      <c r="C513" s="22" t="str">
        <f>INDEX('Combine Anthrometric'!J:J,MATCH('Player List'!B513,'Combine Anthrometric'!A:A,0))</f>
        <v>6' 8.75''</v>
      </c>
      <c r="D513" s="22" t="str">
        <f>INDEX('Combine Anthrometric'!F:F,MATCH('Player List'!B513,'Combine Anthrometric'!A:A,0))</f>
        <v>6' 3.25''</v>
      </c>
      <c r="E513" s="22">
        <f t="shared" si="212"/>
        <v>9</v>
      </c>
      <c r="F513" s="22" t="str">
        <f t="shared" si="213"/>
        <v>6</v>
      </c>
      <c r="G513" s="22" t="str">
        <f t="shared" si="214"/>
        <v xml:space="preserve"> 3.25</v>
      </c>
      <c r="H513" s="22">
        <f t="shared" si="215"/>
        <v>9</v>
      </c>
      <c r="I513" s="22" t="str">
        <f t="shared" si="216"/>
        <v>6</v>
      </c>
      <c r="J513" s="22" t="str">
        <f t="shared" si="226"/>
        <v xml:space="preserve"> 8.75</v>
      </c>
      <c r="K513" s="22">
        <f t="shared" si="217"/>
        <v>80.75</v>
      </c>
      <c r="L513" s="22">
        <f t="shared" si="227"/>
        <v>75.25</v>
      </c>
    </row>
    <row r="514" spans="1:13" x14ac:dyDescent="0.45">
      <c r="A514" s="43">
        <v>513</v>
      </c>
      <c r="B514" t="s">
        <v>489</v>
      </c>
      <c r="C514" s="22" t="str">
        <f>INDEX('Combine Anthrometric'!J:J,MATCH('Player List'!B514,'Combine Anthrometric'!A:A,0))</f>
        <v>7' 7''</v>
      </c>
      <c r="D514" s="22" t="str">
        <f>INDEX('Combine Anthrometric'!F:F,MATCH('Player List'!B514,'Combine Anthrometric'!A:A,0))</f>
        <v>6' 10.5''</v>
      </c>
      <c r="E514" s="22">
        <f t="shared" si="212"/>
        <v>9</v>
      </c>
      <c r="F514" s="22" t="str">
        <f t="shared" si="213"/>
        <v>6</v>
      </c>
      <c r="G514" s="22" t="str">
        <f t="shared" si="214"/>
        <v xml:space="preserve"> 10.5</v>
      </c>
      <c r="H514" s="22">
        <f t="shared" si="215"/>
        <v>6</v>
      </c>
      <c r="I514" s="22" t="str">
        <f t="shared" si="216"/>
        <v>7</v>
      </c>
      <c r="J514" s="22" t="str">
        <f t="shared" si="226"/>
        <v xml:space="preserve"> 7</v>
      </c>
      <c r="K514" s="22">
        <f t="shared" si="217"/>
        <v>91</v>
      </c>
      <c r="L514" s="22">
        <f t="shared" si="227"/>
        <v>82.5</v>
      </c>
    </row>
    <row r="515" spans="1:13" x14ac:dyDescent="0.45">
      <c r="A515" s="43">
        <v>514</v>
      </c>
      <c r="B515" t="s">
        <v>490</v>
      </c>
      <c r="C515" s="24" t="s">
        <v>528</v>
      </c>
      <c r="D515" s="24" t="s">
        <v>537</v>
      </c>
      <c r="E515" s="22">
        <f t="shared" si="212"/>
        <v>6</v>
      </c>
      <c r="F515" s="22" t="str">
        <f t="shared" si="213"/>
        <v>6</v>
      </c>
      <c r="G515" s="22" t="str">
        <f t="shared" si="214"/>
        <v xml:space="preserve"> 8</v>
      </c>
      <c r="H515" s="22">
        <f t="shared" si="215"/>
        <v>6</v>
      </c>
      <c r="I515" s="22" t="str">
        <f t="shared" si="216"/>
        <v>7</v>
      </c>
      <c r="J515" s="22" t="str">
        <f t="shared" si="226"/>
        <v xml:space="preserve"> 0</v>
      </c>
      <c r="K515" s="22">
        <f t="shared" si="217"/>
        <v>84</v>
      </c>
      <c r="L515" s="22">
        <f t="shared" si="227"/>
        <v>80</v>
      </c>
    </row>
    <row r="516" spans="1:13" x14ac:dyDescent="0.45">
      <c r="A516" s="43">
        <v>515</v>
      </c>
      <c r="B516" t="s">
        <v>491</v>
      </c>
      <c r="C516" s="24" t="s">
        <v>528</v>
      </c>
      <c r="D516" s="24" t="s">
        <v>557</v>
      </c>
      <c r="E516" s="22">
        <f t="shared" si="212"/>
        <v>6</v>
      </c>
      <c r="F516" s="22" t="str">
        <f t="shared" si="213"/>
        <v>6</v>
      </c>
      <c r="G516" s="22" t="str">
        <f t="shared" si="214"/>
        <v xml:space="preserve"> 7</v>
      </c>
      <c r="H516" s="22">
        <f t="shared" si="215"/>
        <v>6</v>
      </c>
      <c r="I516" s="22" t="str">
        <f t="shared" si="216"/>
        <v>7</v>
      </c>
      <c r="J516" s="22" t="str">
        <f t="shared" si="226"/>
        <v xml:space="preserve"> 0</v>
      </c>
      <c r="K516" s="22">
        <f t="shared" si="217"/>
        <v>84</v>
      </c>
      <c r="L516" s="22">
        <f t="shared" si="227"/>
        <v>79</v>
      </c>
    </row>
    <row r="517" spans="1:13" x14ac:dyDescent="0.45">
      <c r="A517" s="43">
        <v>516</v>
      </c>
      <c r="B517" t="s">
        <v>492</v>
      </c>
      <c r="C517" s="22" t="str">
        <f>INDEX('Combine Anthrometric'!J:J,MATCH('Player List'!B517,'Combine Anthrometric'!A:A,0))</f>
        <v>7' 0''</v>
      </c>
      <c r="D517" s="22" t="str">
        <f>INDEX('Combine Anthrometric'!F:F,MATCH('Player List'!B517,'Combine Anthrometric'!A:A,0))</f>
        <v>6' 4.5''</v>
      </c>
      <c r="E517" s="22">
        <f t="shared" si="212"/>
        <v>8</v>
      </c>
      <c r="F517" s="22" t="str">
        <f t="shared" si="213"/>
        <v>6</v>
      </c>
      <c r="G517" s="22" t="str">
        <f t="shared" si="214"/>
        <v xml:space="preserve"> 4.5</v>
      </c>
      <c r="H517" s="22">
        <f t="shared" si="215"/>
        <v>6</v>
      </c>
      <c r="I517" s="22" t="str">
        <f t="shared" si="216"/>
        <v>7</v>
      </c>
      <c r="J517" s="22" t="str">
        <f t="shared" si="226"/>
        <v xml:space="preserve"> 0</v>
      </c>
      <c r="K517" s="22">
        <f t="shared" si="217"/>
        <v>84</v>
      </c>
      <c r="L517" s="22">
        <f t="shared" si="227"/>
        <v>76.5</v>
      </c>
    </row>
    <row r="518" spans="1:13" s="43" customFormat="1" x14ac:dyDescent="0.45">
      <c r="A518" s="43">
        <v>517</v>
      </c>
      <c r="B518" s="43" t="s">
        <v>744</v>
      </c>
      <c r="C518" s="24" t="s">
        <v>634</v>
      </c>
      <c r="D518" s="24" t="s">
        <v>537</v>
      </c>
      <c r="E518" s="22">
        <f t="shared" ref="E518" si="236">LEN(D518)</f>
        <v>6</v>
      </c>
      <c r="F518" s="22" t="str">
        <f t="shared" ref="F518" si="237">MID(D518,1,1)</f>
        <v>6</v>
      </c>
      <c r="G518" s="22" t="str">
        <f t="shared" ref="G518" si="238">MID(D518,3,E518-4)</f>
        <v xml:space="preserve"> 8</v>
      </c>
      <c r="H518" s="22">
        <f t="shared" ref="H518" si="239">LEN(C518)</f>
        <v>8</v>
      </c>
      <c r="I518" s="22" t="str">
        <f t="shared" ref="I518" si="240">MID(C518,1,1)</f>
        <v>7</v>
      </c>
      <c r="J518" s="22" t="str">
        <f t="shared" ref="J518" si="241">MID(C518,3,H518-4)</f>
        <v xml:space="preserve"> 1.5</v>
      </c>
      <c r="K518" s="22">
        <f t="shared" ref="K518" si="242">I518*12+J518</f>
        <v>85.5</v>
      </c>
      <c r="L518" s="22">
        <f t="shared" ref="L518" si="243">F518*12+G518</f>
        <v>80</v>
      </c>
    </row>
    <row r="519" spans="1:13" x14ac:dyDescent="0.45">
      <c r="A519" s="43">
        <v>518</v>
      </c>
      <c r="B519" t="s">
        <v>493</v>
      </c>
      <c r="C519" s="26" t="s">
        <v>537</v>
      </c>
      <c r="D519" s="24" t="s">
        <v>608</v>
      </c>
      <c r="E519" s="22">
        <f t="shared" si="212"/>
        <v>6</v>
      </c>
      <c r="F519" s="22" t="str">
        <f t="shared" si="213"/>
        <v>6</v>
      </c>
      <c r="G519" s="22" t="str">
        <f t="shared" si="214"/>
        <v xml:space="preserve"> 6</v>
      </c>
      <c r="H519" s="22">
        <f t="shared" si="215"/>
        <v>6</v>
      </c>
      <c r="I519" s="22" t="str">
        <f t="shared" si="216"/>
        <v>6</v>
      </c>
      <c r="J519" s="22" t="str">
        <f t="shared" si="226"/>
        <v xml:space="preserve"> 8</v>
      </c>
      <c r="K519" s="22">
        <f t="shared" si="217"/>
        <v>80</v>
      </c>
      <c r="L519" s="22">
        <f t="shared" si="227"/>
        <v>78</v>
      </c>
      <c r="M519" t="s">
        <v>1616</v>
      </c>
    </row>
    <row r="520" spans="1:13" s="43" customFormat="1" x14ac:dyDescent="0.45">
      <c r="A520" s="43">
        <v>519</v>
      </c>
      <c r="B520" s="43" t="s">
        <v>880</v>
      </c>
      <c r="C520" s="24" t="s">
        <v>634</v>
      </c>
      <c r="D520" s="24" t="s">
        <v>629</v>
      </c>
      <c r="E520" s="22">
        <f t="shared" si="212"/>
        <v>6</v>
      </c>
      <c r="F520" s="22" t="str">
        <f t="shared" si="213"/>
        <v>6</v>
      </c>
      <c r="G520" s="22" t="str">
        <f t="shared" si="214"/>
        <v xml:space="preserve"> 9</v>
      </c>
      <c r="H520" s="22">
        <f t="shared" ref="H520" si="244">LEN(C520)</f>
        <v>8</v>
      </c>
      <c r="I520" s="22" t="str">
        <f t="shared" ref="I520" si="245">MID(C520,1,1)</f>
        <v>7</v>
      </c>
      <c r="J520" s="22" t="str">
        <f t="shared" ref="J520" si="246">MID(C520,3,H520-4)</f>
        <v xml:space="preserve"> 1.5</v>
      </c>
      <c r="K520" s="22">
        <f t="shared" ref="K520" si="247">I520*12+J520</f>
        <v>85.5</v>
      </c>
      <c r="L520" s="22">
        <f t="shared" si="227"/>
        <v>81</v>
      </c>
    </row>
    <row r="521" spans="1:13" x14ac:dyDescent="0.45">
      <c r="A521" s="43">
        <v>520</v>
      </c>
      <c r="B521" t="s">
        <v>494</v>
      </c>
      <c r="C521" s="26" t="s">
        <v>568</v>
      </c>
      <c r="D521" s="24" t="s">
        <v>602</v>
      </c>
      <c r="E521" s="22">
        <f t="shared" si="212"/>
        <v>6</v>
      </c>
      <c r="F521" s="22" t="str">
        <f t="shared" si="213"/>
        <v>6</v>
      </c>
      <c r="G521" s="22" t="str">
        <f t="shared" si="214"/>
        <v xml:space="preserve"> 2</v>
      </c>
      <c r="H521" s="22">
        <f t="shared" si="215"/>
        <v>6</v>
      </c>
      <c r="I521" s="22" t="str">
        <f t="shared" si="216"/>
        <v>6</v>
      </c>
      <c r="J521" s="22" t="str">
        <f t="shared" si="226"/>
        <v xml:space="preserve"> 5</v>
      </c>
      <c r="K521" s="22">
        <f t="shared" si="217"/>
        <v>77</v>
      </c>
      <c r="L521" s="22">
        <f t="shared" si="227"/>
        <v>74</v>
      </c>
      <c r="M521" t="s">
        <v>1616</v>
      </c>
    </row>
    <row r="522" spans="1:13" x14ac:dyDescent="0.45">
      <c r="A522" s="43">
        <v>521</v>
      </c>
      <c r="B522" t="s">
        <v>495</v>
      </c>
      <c r="C522" s="22" t="str">
        <f>INDEX('Combine Anthrometric'!J:J,MATCH('Player List'!B522,'Combine Anthrometric'!A:A,0))</f>
        <v>7' 3.5''</v>
      </c>
      <c r="D522" s="22" t="str">
        <f>INDEX('Combine Anthrometric'!F:F,MATCH('Player List'!B522,'Combine Anthrometric'!A:A,0))</f>
        <v>6' 7''</v>
      </c>
      <c r="E522" s="22">
        <f t="shared" si="212"/>
        <v>6</v>
      </c>
      <c r="F522" s="22" t="str">
        <f t="shared" si="213"/>
        <v>6</v>
      </c>
      <c r="G522" s="22" t="str">
        <f t="shared" si="214"/>
        <v xml:space="preserve"> 7</v>
      </c>
      <c r="H522" s="22">
        <f t="shared" si="215"/>
        <v>8</v>
      </c>
      <c r="I522" s="22" t="str">
        <f t="shared" si="216"/>
        <v>7</v>
      </c>
      <c r="J522" s="22" t="str">
        <f t="shared" si="226"/>
        <v xml:space="preserve"> 3.5</v>
      </c>
      <c r="K522" s="22">
        <f t="shared" si="217"/>
        <v>87.5</v>
      </c>
      <c r="L522" s="22">
        <f t="shared" si="227"/>
        <v>79</v>
      </c>
    </row>
    <row r="523" spans="1:13" x14ac:dyDescent="0.45">
      <c r="A523" s="43">
        <v>522</v>
      </c>
      <c r="B523" t="s">
        <v>496</v>
      </c>
      <c r="C523" s="25" t="s">
        <v>557</v>
      </c>
      <c r="D523" s="24" t="s">
        <v>568</v>
      </c>
      <c r="E523" s="22">
        <f t="shared" si="212"/>
        <v>6</v>
      </c>
      <c r="F523" s="22" t="str">
        <f t="shared" si="213"/>
        <v>6</v>
      </c>
      <c r="G523" s="22" t="str">
        <f t="shared" si="214"/>
        <v xml:space="preserve"> 5</v>
      </c>
      <c r="H523" s="22">
        <f t="shared" si="215"/>
        <v>6</v>
      </c>
      <c r="I523" s="22" t="str">
        <f t="shared" si="216"/>
        <v>6</v>
      </c>
      <c r="J523" s="22" t="str">
        <f t="shared" si="226"/>
        <v xml:space="preserve"> 7</v>
      </c>
      <c r="K523" s="22">
        <f t="shared" si="217"/>
        <v>79</v>
      </c>
      <c r="L523" s="22">
        <f t="shared" si="227"/>
        <v>77</v>
      </c>
      <c r="M523" t="s">
        <v>1616</v>
      </c>
    </row>
    <row r="524" spans="1:13" x14ac:dyDescent="0.45">
      <c r="A524" s="43">
        <v>523</v>
      </c>
      <c r="B524" t="s">
        <v>497</v>
      </c>
      <c r="C524" s="22" t="str">
        <f>INDEX('Combine Anthrometric'!J:J,MATCH('Player List'!B524,'Combine Anthrometric'!A:A,0))</f>
        <v>6' 8.25''</v>
      </c>
      <c r="D524" s="22" t="str">
        <f>INDEX('Combine Anthrometric'!F:F,MATCH('Player List'!B524,'Combine Anthrometric'!A:A,0))</f>
        <v>6' 5.75''</v>
      </c>
      <c r="E524" s="22">
        <f t="shared" si="212"/>
        <v>9</v>
      </c>
      <c r="F524" s="22" t="str">
        <f t="shared" si="213"/>
        <v>6</v>
      </c>
      <c r="G524" s="22" t="str">
        <f t="shared" si="214"/>
        <v xml:space="preserve"> 5.75</v>
      </c>
      <c r="H524" s="22">
        <f t="shared" si="215"/>
        <v>9</v>
      </c>
      <c r="I524" s="22" t="str">
        <f t="shared" si="216"/>
        <v>6</v>
      </c>
      <c r="J524" s="22" t="str">
        <f t="shared" si="226"/>
        <v xml:space="preserve"> 8.25</v>
      </c>
      <c r="K524" s="22">
        <f t="shared" si="217"/>
        <v>80.25</v>
      </c>
      <c r="L524" s="22">
        <f t="shared" si="227"/>
        <v>77.75</v>
      </c>
    </row>
    <row r="525" spans="1:13" x14ac:dyDescent="0.45">
      <c r="A525" s="43">
        <v>524</v>
      </c>
      <c r="B525" t="s">
        <v>498</v>
      </c>
      <c r="C525" s="22" t="str">
        <f>INDEX('Combine Anthrometric'!J:J,MATCH('Player List'!B525,'Combine Anthrometric'!A:A,0))</f>
        <v>7' 3''</v>
      </c>
      <c r="D525" s="22" t="str">
        <f>INDEX('Combine Anthrometric'!F:F,MATCH('Player List'!B525,'Combine Anthrometric'!A:A,0))</f>
        <v>6' 8.75''</v>
      </c>
      <c r="E525" s="22">
        <f t="shared" si="212"/>
        <v>9</v>
      </c>
      <c r="F525" s="22" t="str">
        <f t="shared" si="213"/>
        <v>6</v>
      </c>
      <c r="G525" s="22" t="str">
        <f t="shared" si="214"/>
        <v xml:space="preserve"> 8.75</v>
      </c>
      <c r="H525" s="22">
        <f t="shared" si="215"/>
        <v>6</v>
      </c>
      <c r="I525" s="22" t="str">
        <f t="shared" si="216"/>
        <v>7</v>
      </c>
      <c r="J525" s="22" t="str">
        <f t="shared" si="226"/>
        <v xml:space="preserve"> 3</v>
      </c>
      <c r="K525" s="22">
        <f t="shared" si="217"/>
        <v>87</v>
      </c>
      <c r="L525" s="22">
        <f t="shared" si="227"/>
        <v>80.75</v>
      </c>
    </row>
    <row r="526" spans="1:13" x14ac:dyDescent="0.45">
      <c r="A526" s="43">
        <v>525</v>
      </c>
      <c r="B526" t="s">
        <v>499</v>
      </c>
      <c r="C526" s="24" t="s">
        <v>563</v>
      </c>
      <c r="D526" s="24" t="s">
        <v>557</v>
      </c>
      <c r="E526" s="22">
        <f t="shared" si="212"/>
        <v>6</v>
      </c>
      <c r="F526" s="22" t="str">
        <f t="shared" si="213"/>
        <v>6</v>
      </c>
      <c r="G526" s="22" t="str">
        <f t="shared" si="214"/>
        <v xml:space="preserve"> 7</v>
      </c>
      <c r="H526" s="22">
        <f t="shared" si="215"/>
        <v>7</v>
      </c>
      <c r="I526" s="22" t="str">
        <f t="shared" si="216"/>
        <v>6</v>
      </c>
      <c r="J526" s="22" t="str">
        <f t="shared" si="226"/>
        <v xml:space="preserve"> 11</v>
      </c>
      <c r="K526" s="22">
        <f t="shared" si="217"/>
        <v>83</v>
      </c>
      <c r="L526" s="22">
        <f t="shared" si="227"/>
        <v>79</v>
      </c>
    </row>
    <row r="527" spans="1:13" x14ac:dyDescent="0.45">
      <c r="A527" s="43">
        <v>526</v>
      </c>
      <c r="B527" t="s">
        <v>500</v>
      </c>
      <c r="C527" s="22" t="str">
        <f>INDEX('Combine Anthrometric'!J:J,MATCH('Player List'!B527,'Combine Anthrometric'!A:A,0))</f>
        <v>6' 10.25''</v>
      </c>
      <c r="D527" s="22" t="str">
        <f>INDEX('Combine Anthrometric'!F:F,MATCH('Player List'!B527,'Combine Anthrometric'!A:A,0))</f>
        <v>6' 4.5''</v>
      </c>
      <c r="E527" s="22">
        <f t="shared" si="212"/>
        <v>8</v>
      </c>
      <c r="F527" s="22" t="str">
        <f t="shared" si="213"/>
        <v>6</v>
      </c>
      <c r="G527" s="22" t="str">
        <f t="shared" si="214"/>
        <v xml:space="preserve"> 4.5</v>
      </c>
      <c r="H527" s="22">
        <f t="shared" si="215"/>
        <v>10</v>
      </c>
      <c r="I527" s="22" t="str">
        <f t="shared" si="216"/>
        <v>6</v>
      </c>
      <c r="J527" s="22" t="str">
        <f t="shared" si="226"/>
        <v xml:space="preserve"> 10.25</v>
      </c>
      <c r="K527" s="22">
        <f t="shared" si="217"/>
        <v>82.25</v>
      </c>
      <c r="L527" s="22">
        <f t="shared" si="227"/>
        <v>76.5</v>
      </c>
    </row>
    <row r="528" spans="1:13" x14ac:dyDescent="0.45">
      <c r="A528" s="43">
        <v>527</v>
      </c>
      <c r="B528" t="s">
        <v>501</v>
      </c>
      <c r="C528" s="22" t="str">
        <f>INDEX('Combine Anthrometric'!J:J,MATCH('Player List'!B528,'Combine Anthrometric'!A:A,0))</f>
        <v>7' 2''</v>
      </c>
      <c r="D528" s="22" t="str">
        <f>INDEX('Combine Anthrometric'!F:F,MATCH('Player List'!B528,'Combine Anthrometric'!A:A,0))</f>
        <v>6' 10.75''</v>
      </c>
      <c r="E528" s="22">
        <f t="shared" si="212"/>
        <v>10</v>
      </c>
      <c r="F528" s="22" t="str">
        <f t="shared" si="213"/>
        <v>6</v>
      </c>
      <c r="G528" s="22" t="str">
        <f t="shared" si="214"/>
        <v xml:space="preserve"> 10.75</v>
      </c>
      <c r="H528" s="22">
        <f t="shared" si="215"/>
        <v>6</v>
      </c>
      <c r="I528" s="22" t="str">
        <f t="shared" si="216"/>
        <v>7</v>
      </c>
      <c r="J528" s="22" t="str">
        <f t="shared" si="226"/>
        <v xml:space="preserve"> 2</v>
      </c>
      <c r="K528" s="22">
        <f t="shared" si="217"/>
        <v>86</v>
      </c>
      <c r="L528" s="22">
        <f t="shared" si="227"/>
        <v>82.75</v>
      </c>
    </row>
    <row r="529" spans="1:13" x14ac:dyDescent="0.45">
      <c r="A529" s="43">
        <v>528</v>
      </c>
      <c r="B529" t="s">
        <v>502</v>
      </c>
      <c r="C529" s="22" t="str">
        <f>INDEX('Combine Anthrometric'!J:J,MATCH('Player List'!B529,'Combine Anthrometric'!A:A,0))</f>
        <v>6' 3.75''</v>
      </c>
      <c r="D529" s="22" t="str">
        <f>INDEX('Combine Anthrometric'!F:F,MATCH('Player List'!B529,'Combine Anthrometric'!A:A,0))</f>
        <v>6' 3.5''</v>
      </c>
      <c r="E529" s="22">
        <f t="shared" si="212"/>
        <v>8</v>
      </c>
      <c r="F529" s="22" t="str">
        <f t="shared" si="213"/>
        <v>6</v>
      </c>
      <c r="G529" s="22" t="str">
        <f t="shared" si="214"/>
        <v xml:space="preserve"> 3.5</v>
      </c>
      <c r="H529" s="22">
        <f t="shared" si="215"/>
        <v>9</v>
      </c>
      <c r="I529" s="22" t="str">
        <f t="shared" si="216"/>
        <v>6</v>
      </c>
      <c r="J529" s="22" t="str">
        <f t="shared" si="226"/>
        <v xml:space="preserve"> 3.75</v>
      </c>
      <c r="K529" s="22">
        <f t="shared" si="217"/>
        <v>75.75</v>
      </c>
      <c r="L529" s="22">
        <f t="shared" si="227"/>
        <v>75.5</v>
      </c>
    </row>
    <row r="530" spans="1:13" x14ac:dyDescent="0.45">
      <c r="A530" s="43">
        <v>529</v>
      </c>
      <c r="B530" t="s">
        <v>503</v>
      </c>
      <c r="C530" s="22" t="str">
        <f>INDEX('Combine Anthrometric'!J:J,MATCH('Player List'!B530,'Combine Anthrometric'!A:A,0))</f>
        <v>7' 3.75''</v>
      </c>
      <c r="D530" s="22" t="str">
        <f>INDEX('Combine Anthrometric'!F:F,MATCH('Player List'!B530,'Combine Anthrometric'!A:A,0))</f>
        <v>6' 8.75''</v>
      </c>
      <c r="E530" s="22">
        <f t="shared" si="212"/>
        <v>9</v>
      </c>
      <c r="F530" s="22" t="str">
        <f t="shared" si="213"/>
        <v>6</v>
      </c>
      <c r="G530" s="22" t="str">
        <f t="shared" si="214"/>
        <v xml:space="preserve"> 8.75</v>
      </c>
      <c r="H530" s="22">
        <f t="shared" si="215"/>
        <v>9</v>
      </c>
      <c r="I530" s="22" t="str">
        <f t="shared" si="216"/>
        <v>7</v>
      </c>
      <c r="J530" s="22" t="str">
        <f t="shared" si="226"/>
        <v xml:space="preserve"> 3.75</v>
      </c>
      <c r="K530" s="22">
        <f t="shared" si="217"/>
        <v>87.75</v>
      </c>
      <c r="L530" s="22">
        <f t="shared" si="227"/>
        <v>80.75</v>
      </c>
    </row>
    <row r="531" spans="1:13" x14ac:dyDescent="0.45">
      <c r="A531" s="43">
        <v>530</v>
      </c>
      <c r="B531" t="s">
        <v>504</v>
      </c>
      <c r="C531" s="22" t="str">
        <f>INDEX('Combine Anthrometric'!J:J,MATCH('Player List'!B531,'Combine Anthrometric'!A:A,0))</f>
        <v>6' 7.5''</v>
      </c>
      <c r="D531" s="22" t="str">
        <f>INDEX('Combine Anthrometric'!F:F,MATCH('Player List'!B531,'Combine Anthrometric'!A:A,0))</f>
        <v>6' 4.25''</v>
      </c>
      <c r="E531" s="22">
        <f t="shared" si="212"/>
        <v>9</v>
      </c>
      <c r="F531" s="22" t="str">
        <f t="shared" si="213"/>
        <v>6</v>
      </c>
      <c r="G531" s="22" t="str">
        <f t="shared" si="214"/>
        <v xml:space="preserve"> 4.25</v>
      </c>
      <c r="H531" s="22">
        <f t="shared" si="215"/>
        <v>8</v>
      </c>
      <c r="I531" s="22" t="str">
        <f t="shared" si="216"/>
        <v>6</v>
      </c>
      <c r="J531" s="22" t="str">
        <f t="shared" si="226"/>
        <v xml:space="preserve"> 7.5</v>
      </c>
      <c r="K531" s="22">
        <f t="shared" si="217"/>
        <v>79.5</v>
      </c>
      <c r="L531" s="22">
        <f t="shared" si="227"/>
        <v>76.25</v>
      </c>
    </row>
    <row r="532" spans="1:13" x14ac:dyDescent="0.45">
      <c r="A532" s="43">
        <v>531</v>
      </c>
      <c r="B532" t="s">
        <v>505</v>
      </c>
      <c r="C532" s="24" t="s">
        <v>621</v>
      </c>
      <c r="D532" s="24" t="s">
        <v>537</v>
      </c>
      <c r="E532" s="22">
        <f t="shared" si="212"/>
        <v>6</v>
      </c>
      <c r="F532" s="22" t="str">
        <f t="shared" si="213"/>
        <v>6</v>
      </c>
      <c r="G532" s="22" t="str">
        <f t="shared" si="214"/>
        <v xml:space="preserve"> 8</v>
      </c>
      <c r="H532" s="22">
        <f t="shared" si="215"/>
        <v>6</v>
      </c>
      <c r="I532" s="22" t="str">
        <f t="shared" si="216"/>
        <v>7</v>
      </c>
      <c r="J532" s="22" t="str">
        <f t="shared" si="226"/>
        <v xml:space="preserve"> 2</v>
      </c>
      <c r="K532" s="22">
        <f t="shared" si="217"/>
        <v>86</v>
      </c>
      <c r="L532" s="22">
        <f t="shared" si="227"/>
        <v>80</v>
      </c>
    </row>
    <row r="533" spans="1:13" x14ac:dyDescent="0.45">
      <c r="A533" s="43">
        <v>532</v>
      </c>
      <c r="B533" t="s">
        <v>506</v>
      </c>
      <c r="C533" s="22" t="str">
        <f>INDEX('Combine Anthrometric'!J:J,MATCH('Player List'!B533,'Combine Anthrometric'!A:A,0))</f>
        <v>7' 0''</v>
      </c>
      <c r="D533" s="22" t="str">
        <f>INDEX('Combine Anthrometric'!F:F,MATCH('Player List'!B533,'Combine Anthrometric'!A:A,0))</f>
        <v>6' 5.25''</v>
      </c>
      <c r="E533" s="22">
        <f t="shared" si="212"/>
        <v>9</v>
      </c>
      <c r="F533" s="22" t="str">
        <f t="shared" si="213"/>
        <v>6</v>
      </c>
      <c r="G533" s="22" t="str">
        <f t="shared" si="214"/>
        <v xml:space="preserve"> 5.25</v>
      </c>
      <c r="H533" s="22">
        <f t="shared" si="215"/>
        <v>6</v>
      </c>
      <c r="I533" s="22" t="str">
        <f t="shared" si="216"/>
        <v>7</v>
      </c>
      <c r="J533" s="22" t="str">
        <f t="shared" si="226"/>
        <v xml:space="preserve"> 0</v>
      </c>
      <c r="K533" s="22">
        <f t="shared" si="217"/>
        <v>84</v>
      </c>
      <c r="L533" s="22">
        <f t="shared" si="227"/>
        <v>77.25</v>
      </c>
    </row>
    <row r="534" spans="1:13" x14ac:dyDescent="0.45">
      <c r="A534" s="43">
        <v>533</v>
      </c>
      <c r="B534" t="s">
        <v>507</v>
      </c>
      <c r="C534" s="24" t="s">
        <v>568</v>
      </c>
      <c r="D534" s="24" t="s">
        <v>602</v>
      </c>
      <c r="E534" s="22">
        <f t="shared" si="212"/>
        <v>6</v>
      </c>
      <c r="F534" s="22" t="str">
        <f t="shared" si="213"/>
        <v>6</v>
      </c>
      <c r="G534" s="22" t="str">
        <f t="shared" si="214"/>
        <v xml:space="preserve"> 2</v>
      </c>
      <c r="H534" s="22">
        <f t="shared" si="215"/>
        <v>6</v>
      </c>
      <c r="I534" s="22" t="str">
        <f t="shared" si="216"/>
        <v>6</v>
      </c>
      <c r="J534" s="22" t="str">
        <f t="shared" si="226"/>
        <v xml:space="preserve"> 5</v>
      </c>
      <c r="K534" s="22">
        <f t="shared" si="217"/>
        <v>77</v>
      </c>
      <c r="L534" s="22">
        <f t="shared" si="227"/>
        <v>74</v>
      </c>
    </row>
    <row r="535" spans="1:13" x14ac:dyDescent="0.45">
      <c r="A535" s="43">
        <v>534</v>
      </c>
      <c r="B535" t="s">
        <v>508</v>
      </c>
      <c r="C535" s="22" t="str">
        <f>INDEX('Combine Anthrometric'!J:J,MATCH('Player List'!B535,'Combine Anthrometric'!A:A,0))</f>
        <v>7' 0''</v>
      </c>
      <c r="D535" s="22" t="str">
        <f>INDEX('Combine Anthrometric'!F:F,MATCH('Player List'!B535,'Combine Anthrometric'!A:A,0))</f>
        <v>6' 5''</v>
      </c>
      <c r="E535" s="22">
        <f t="shared" si="212"/>
        <v>6</v>
      </c>
      <c r="F535" s="22" t="str">
        <f t="shared" si="213"/>
        <v>6</v>
      </c>
      <c r="G535" s="22" t="str">
        <f t="shared" si="214"/>
        <v xml:space="preserve"> 5</v>
      </c>
      <c r="H535" s="22">
        <f t="shared" si="215"/>
        <v>6</v>
      </c>
      <c r="I535" s="22" t="str">
        <f t="shared" si="216"/>
        <v>7</v>
      </c>
      <c r="J535" s="22" t="str">
        <f t="shared" si="226"/>
        <v xml:space="preserve"> 0</v>
      </c>
      <c r="K535" s="22">
        <f t="shared" si="217"/>
        <v>84</v>
      </c>
      <c r="L535" s="22">
        <f t="shared" si="227"/>
        <v>77</v>
      </c>
    </row>
    <row r="536" spans="1:13" x14ac:dyDescent="0.45">
      <c r="A536" s="43">
        <v>535</v>
      </c>
      <c r="B536" t="s">
        <v>509</v>
      </c>
      <c r="C536" s="22" t="str">
        <f>INDEX('Combine Anthrometric'!J:J,MATCH('Player List'!B536,'Combine Anthrometric'!A:A,0))</f>
        <v>6' 11.5''</v>
      </c>
      <c r="D536" s="22" t="str">
        <f>INDEX('Combine Anthrometric'!F:F,MATCH('Player List'!B536,'Combine Anthrometric'!A:A,0))</f>
        <v>6' 5.75''</v>
      </c>
      <c r="E536" s="22">
        <f t="shared" si="212"/>
        <v>9</v>
      </c>
      <c r="F536" s="22" t="str">
        <f t="shared" si="213"/>
        <v>6</v>
      </c>
      <c r="G536" s="22" t="str">
        <f t="shared" si="214"/>
        <v xml:space="preserve"> 5.75</v>
      </c>
      <c r="H536" s="22">
        <f t="shared" si="215"/>
        <v>9</v>
      </c>
      <c r="I536" s="22" t="str">
        <f t="shared" si="216"/>
        <v>6</v>
      </c>
      <c r="J536" s="22" t="str">
        <f t="shared" si="226"/>
        <v xml:space="preserve"> 11.5</v>
      </c>
      <c r="K536" s="22">
        <f t="shared" si="217"/>
        <v>83.5</v>
      </c>
      <c r="L536" s="22">
        <f t="shared" si="227"/>
        <v>77.75</v>
      </c>
    </row>
    <row r="537" spans="1:13" x14ac:dyDescent="0.45">
      <c r="A537" s="43">
        <v>536</v>
      </c>
      <c r="B537" t="s">
        <v>510</v>
      </c>
      <c r="C537" s="22" t="str">
        <f>INDEX('Combine Anthrometric'!J:J,MATCH('Player List'!B537,'Combine Anthrometric'!A:A,0))</f>
        <v>6' 10.75''</v>
      </c>
      <c r="D537" s="22" t="str">
        <f>INDEX('Combine Anthrometric'!F:F,MATCH('Player List'!B537,'Combine Anthrometric'!A:A,0))</f>
        <v>6' 10.75''</v>
      </c>
      <c r="E537" s="22">
        <f t="shared" si="212"/>
        <v>10</v>
      </c>
      <c r="F537" s="22" t="str">
        <f t="shared" si="213"/>
        <v>6</v>
      </c>
      <c r="G537" s="22" t="str">
        <f t="shared" si="214"/>
        <v xml:space="preserve"> 10.75</v>
      </c>
      <c r="H537" s="22">
        <f t="shared" si="215"/>
        <v>10</v>
      </c>
      <c r="I537" s="22" t="str">
        <f t="shared" si="216"/>
        <v>6</v>
      </c>
      <c r="J537" s="22" t="str">
        <f t="shared" si="226"/>
        <v xml:space="preserve"> 10.75</v>
      </c>
      <c r="K537" s="22">
        <f t="shared" si="217"/>
        <v>82.75</v>
      </c>
      <c r="L537" s="22">
        <f t="shared" si="227"/>
        <v>82.75</v>
      </c>
    </row>
    <row r="538" spans="1:13" x14ac:dyDescent="0.45">
      <c r="A538" s="43">
        <v>537</v>
      </c>
      <c r="B538" t="s">
        <v>511</v>
      </c>
      <c r="C538" s="22" t="str">
        <f>INDEX('Combine Anthrometric'!J:J,MATCH('Player List'!B538,'Combine Anthrometric'!A:A,0))</f>
        <v>7' 0''</v>
      </c>
      <c r="D538" s="22" t="str">
        <f>INDEX('Combine Anthrometric'!F:F,MATCH('Player List'!B538,'Combine Anthrometric'!A:A,0))</f>
        <v>6' 11.25''</v>
      </c>
      <c r="E538" s="22">
        <f t="shared" si="212"/>
        <v>10</v>
      </c>
      <c r="F538" s="22" t="str">
        <f t="shared" si="213"/>
        <v>6</v>
      </c>
      <c r="G538" s="22" t="str">
        <f t="shared" si="214"/>
        <v xml:space="preserve"> 11.25</v>
      </c>
      <c r="H538" s="22">
        <f t="shared" si="215"/>
        <v>6</v>
      </c>
      <c r="I538" s="22" t="str">
        <f t="shared" si="216"/>
        <v>7</v>
      </c>
      <c r="J538" s="22" t="str">
        <f t="shared" si="226"/>
        <v xml:space="preserve"> 0</v>
      </c>
      <c r="K538" s="22">
        <f t="shared" si="217"/>
        <v>84</v>
      </c>
      <c r="L538" s="22">
        <f t="shared" si="227"/>
        <v>83.25</v>
      </c>
    </row>
    <row r="539" spans="1:13" x14ac:dyDescent="0.45">
      <c r="A539" s="43">
        <v>538</v>
      </c>
      <c r="B539" t="s">
        <v>512</v>
      </c>
      <c r="C539" s="27" t="s">
        <v>563</v>
      </c>
      <c r="D539" s="24" t="s">
        <v>537</v>
      </c>
      <c r="E539" s="22">
        <f t="shared" ref="E539:E541" si="248">LEN(D539)</f>
        <v>6</v>
      </c>
      <c r="F539" s="22" t="str">
        <f t="shared" si="213"/>
        <v>6</v>
      </c>
      <c r="G539" s="22" t="str">
        <f t="shared" si="214"/>
        <v xml:space="preserve"> 8</v>
      </c>
      <c r="H539" s="22">
        <f t="shared" si="215"/>
        <v>7</v>
      </c>
      <c r="I539" s="22" t="str">
        <f t="shared" si="216"/>
        <v>6</v>
      </c>
      <c r="J539" s="22" t="str">
        <f t="shared" si="226"/>
        <v xml:space="preserve"> 11</v>
      </c>
      <c r="K539" s="22">
        <f t="shared" ref="K539:K541" si="249">I539*12+J539</f>
        <v>83</v>
      </c>
      <c r="L539" s="22">
        <f t="shared" si="227"/>
        <v>80</v>
      </c>
      <c r="M539" t="s">
        <v>1609</v>
      </c>
    </row>
    <row r="540" spans="1:13" x14ac:dyDescent="0.45">
      <c r="A540" s="43">
        <v>539</v>
      </c>
      <c r="B540" t="s">
        <v>513</v>
      </c>
      <c r="C540" s="24" t="s">
        <v>615</v>
      </c>
      <c r="D540" s="24" t="s">
        <v>528</v>
      </c>
      <c r="E540" s="22">
        <f t="shared" si="248"/>
        <v>6</v>
      </c>
      <c r="F540" s="22" t="str">
        <f t="shared" si="213"/>
        <v>7</v>
      </c>
      <c r="G540" s="22" t="str">
        <f t="shared" si="214"/>
        <v xml:space="preserve"> 0</v>
      </c>
      <c r="H540" s="22">
        <f t="shared" si="215"/>
        <v>6</v>
      </c>
      <c r="I540" s="22" t="str">
        <f t="shared" si="216"/>
        <v>7</v>
      </c>
      <c r="J540" s="22" t="str">
        <f t="shared" si="226"/>
        <v xml:space="preserve"> 3</v>
      </c>
      <c r="K540" s="22">
        <f t="shared" si="249"/>
        <v>87</v>
      </c>
      <c r="L540" s="22">
        <f t="shared" si="227"/>
        <v>84</v>
      </c>
    </row>
    <row r="541" spans="1:13" x14ac:dyDescent="0.45">
      <c r="A541" s="43">
        <v>540</v>
      </c>
      <c r="B541" t="s">
        <v>514</v>
      </c>
      <c r="C541" s="24" t="s">
        <v>624</v>
      </c>
      <c r="D541" s="24" t="s">
        <v>530</v>
      </c>
      <c r="E541" s="22">
        <f t="shared" si="248"/>
        <v>6</v>
      </c>
      <c r="F541" s="22" t="str">
        <f t="shared" si="213"/>
        <v>7</v>
      </c>
      <c r="G541" s="22" t="str">
        <f t="shared" si="214"/>
        <v xml:space="preserve"> 1</v>
      </c>
      <c r="H541" s="22">
        <f t="shared" si="215"/>
        <v>6</v>
      </c>
      <c r="I541" s="22" t="str">
        <f t="shared" si="216"/>
        <v>7</v>
      </c>
      <c r="J541" s="22" t="str">
        <f t="shared" ref="J541" si="250">MID(C541,3,H541-4)</f>
        <v xml:space="preserve"> 4</v>
      </c>
      <c r="K541" s="22">
        <f t="shared" si="249"/>
        <v>88</v>
      </c>
      <c r="L541" s="22">
        <f t="shared" ref="L541" si="251">F541*12+G541</f>
        <v>85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8" sqref="C18"/>
    </sheetView>
  </sheetViews>
  <sheetFormatPr defaultRowHeight="14.25" x14ac:dyDescent="0.45"/>
  <cols>
    <col min="1" max="1" width="17.6640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310</v>
      </c>
      <c r="B2">
        <f>INDEX('Player List'!K:K,MATCH($A2,'Player List'!$B:$B,0))</f>
        <v>78</v>
      </c>
      <c r="C2" s="43">
        <f>INDEX('Player List'!L:L,MATCH($A2,'Player List'!$B:$B,0))</f>
        <v>75</v>
      </c>
      <c r="D2" s="44">
        <v>2923</v>
      </c>
    </row>
    <row r="3" spans="1:4" x14ac:dyDescent="0.45">
      <c r="A3" s="32" t="s">
        <v>286</v>
      </c>
      <c r="B3" s="43">
        <f>INDEX('Player List'!K:K,MATCH($A3,'Player List'!$B:$B,0))</f>
        <v>79.75</v>
      </c>
      <c r="C3" s="43">
        <f>INDEX('Player List'!L:L,MATCH($A3,'Player List'!$B:$B,0))</f>
        <v>73.75</v>
      </c>
      <c r="D3" s="44">
        <v>2670</v>
      </c>
    </row>
    <row r="4" spans="1:4" x14ac:dyDescent="0.45">
      <c r="A4" s="32" t="s">
        <v>362</v>
      </c>
      <c r="B4" s="43">
        <f>INDEX('Player List'!K:K,MATCH($A4,'Player List'!$B:$B,0))</f>
        <v>86</v>
      </c>
      <c r="C4" s="43">
        <f>INDEX('Player List'!L:L,MATCH($A4,'Player List'!$B:$B,0))</f>
        <v>83</v>
      </c>
      <c r="D4" s="44">
        <v>2088</v>
      </c>
    </row>
    <row r="5" spans="1:4" x14ac:dyDescent="0.45">
      <c r="A5" s="32" t="s">
        <v>12</v>
      </c>
      <c r="B5" s="43">
        <f>INDEX('Player List'!K:K,MATCH($A5,'Player List'!$B:$B,0))</f>
        <v>87.25</v>
      </c>
      <c r="C5" s="43">
        <f>INDEX('Player List'!L:L,MATCH($A5,'Player List'!$B:$B,0))</f>
        <v>79.25</v>
      </c>
      <c r="D5" s="44">
        <v>2072</v>
      </c>
    </row>
    <row r="6" spans="1:4" x14ac:dyDescent="0.45">
      <c r="A6" s="32" t="s">
        <v>464</v>
      </c>
      <c r="B6" s="43">
        <f>INDEX('Player List'!K:K,MATCH($A6,'Player List'!$B:$B,0))</f>
        <v>80</v>
      </c>
      <c r="C6" s="43">
        <f>INDEX('Player List'!L:L,MATCH($A6,'Player List'!$B:$B,0))</f>
        <v>77.75</v>
      </c>
      <c r="D6" s="44">
        <v>2034</v>
      </c>
    </row>
    <row r="7" spans="1:4" x14ac:dyDescent="0.45">
      <c r="A7" s="32" t="s">
        <v>353</v>
      </c>
      <c r="B7" s="43">
        <f>INDEX('Player List'!K:K,MATCH($A7,'Player List'!$B:$B,0))</f>
        <v>75.25</v>
      </c>
      <c r="C7" s="43">
        <f>INDEX('Player List'!L:L,MATCH($A7,'Player List'!$B:$B,0))</f>
        <v>71</v>
      </c>
      <c r="D7" s="44">
        <v>1535</v>
      </c>
    </row>
    <row r="8" spans="1:4" x14ac:dyDescent="0.45">
      <c r="A8" s="32" t="s">
        <v>105</v>
      </c>
      <c r="B8" s="43">
        <f>INDEX('Player List'!K:K,MATCH($A8,'Player List'!$B:$B,0))</f>
        <v>80</v>
      </c>
      <c r="C8" s="43">
        <f>INDEX('Player List'!L:L,MATCH($A8,'Player List'!$B:$B,0))</f>
        <v>76</v>
      </c>
      <c r="D8" s="44">
        <v>1488</v>
      </c>
    </row>
    <row r="9" spans="1:4" x14ac:dyDescent="0.45">
      <c r="A9" s="32" t="s">
        <v>122</v>
      </c>
      <c r="B9" s="43">
        <f>INDEX('Player List'!K:K,MATCH($A9,'Player List'!$B:$B,0))</f>
        <v>84</v>
      </c>
      <c r="C9" s="43">
        <f>INDEX('Player List'!L:L,MATCH($A9,'Player List'!$B:$B,0))</f>
        <v>81</v>
      </c>
      <c r="D9" s="44">
        <v>1471</v>
      </c>
    </row>
    <row r="10" spans="1:4" x14ac:dyDescent="0.45">
      <c r="A10" s="32" t="s">
        <v>190</v>
      </c>
      <c r="B10" s="43">
        <f>INDEX('Player List'!K:K,MATCH($A10,'Player List'!$B:$B,0))</f>
        <v>84</v>
      </c>
      <c r="C10" s="43">
        <f>INDEX('Player List'!L:L,MATCH($A10,'Player List'!$B:$B,0))</f>
        <v>79.25</v>
      </c>
      <c r="D10" s="44">
        <v>1264</v>
      </c>
    </row>
    <row r="11" spans="1:4" x14ac:dyDescent="0.45">
      <c r="A11" s="32" t="s">
        <v>100</v>
      </c>
      <c r="B11" s="43">
        <f>INDEX('Player List'!K:K,MATCH($A11,'Player List'!$B:$B,0))</f>
        <v>85</v>
      </c>
      <c r="C11" s="43">
        <f>INDEX('Player List'!L:L,MATCH($A11,'Player List'!$B:$B,0))</f>
        <v>82.25</v>
      </c>
      <c r="D11" s="44">
        <v>1045</v>
      </c>
    </row>
    <row r="12" spans="1:4" x14ac:dyDescent="0.45">
      <c r="A12" s="32" t="s">
        <v>472</v>
      </c>
      <c r="B12" s="43">
        <f>INDEX('Player List'!K:K,MATCH($A12,'Player List'!$B:$B,0))</f>
        <v>88.25</v>
      </c>
      <c r="C12" s="43">
        <f>INDEX('Player List'!L:L,MATCH($A12,'Player List'!$B:$B,0))</f>
        <v>80</v>
      </c>
      <c r="D12" s="44">
        <v>476</v>
      </c>
    </row>
    <row r="13" spans="1:4" x14ac:dyDescent="0.45">
      <c r="A13" s="32" t="s">
        <v>282</v>
      </c>
      <c r="B13" s="43">
        <f>INDEX('Player List'!K:K,MATCH($A13,'Player List'!$B:$B,0))</f>
        <v>87</v>
      </c>
      <c r="C13" s="43">
        <f>INDEX('Player List'!L:L,MATCH($A13,'Player List'!$B:$B,0))</f>
        <v>83.75</v>
      </c>
      <c r="D13" s="44">
        <v>254</v>
      </c>
    </row>
    <row r="14" spans="1:4" x14ac:dyDescent="0.45">
      <c r="A14" s="32" t="s">
        <v>447</v>
      </c>
      <c r="B14" s="43">
        <f>INDEX('Player List'!K:K,MATCH($A14,'Player List'!$B:$B,0))</f>
        <v>87</v>
      </c>
      <c r="C14" s="43">
        <f>INDEX('Player List'!L:L,MATCH($A14,'Player List'!$B:$B,0))</f>
        <v>79.5</v>
      </c>
      <c r="D14" s="44">
        <v>189</v>
      </c>
    </row>
    <row r="15" spans="1:4" x14ac:dyDescent="0.45">
      <c r="A15" s="32" t="s">
        <v>276</v>
      </c>
      <c r="B15" s="43">
        <f>INDEX('Player List'!K:K,MATCH($A15,'Player List'!$B:$B,0))</f>
        <v>81.25</v>
      </c>
      <c r="C15" s="43">
        <f>INDEX('Player List'!L:L,MATCH($A15,'Player List'!$B:$B,0))</f>
        <v>80</v>
      </c>
      <c r="D15" s="44">
        <v>160</v>
      </c>
    </row>
    <row r="16" spans="1:4" x14ac:dyDescent="0.45">
      <c r="A16" s="32" t="s">
        <v>29</v>
      </c>
      <c r="B16" s="43">
        <f>INDEX('Player List'!K:K,MATCH($A16,'Player List'!$B:$B,0))</f>
        <v>82</v>
      </c>
      <c r="C16" s="43">
        <f>INDEX('Player List'!L:L,MATCH($A16,'Player List'!$B:$B,0))</f>
        <v>76</v>
      </c>
      <c r="D16" s="44">
        <v>80</v>
      </c>
    </row>
    <row r="17" spans="1:4" ht="14.65" thickBot="1" x14ac:dyDescent="0.5">
      <c r="A17" s="38" t="s">
        <v>376</v>
      </c>
      <c r="B17" s="33">
        <f>INDEX('Player List'!K:K,MATCH($A17,'Player List'!$B:$B,0))</f>
        <v>90</v>
      </c>
      <c r="C17" s="33">
        <f>INDEX('Player List'!L:L,MATCH($A17,'Player List'!$B:$B,0))</f>
        <v>86</v>
      </c>
      <c r="D17" s="36">
        <v>4</v>
      </c>
    </row>
    <row r="18" spans="1:4" x14ac:dyDescent="0.45">
      <c r="A18" s="1" t="s">
        <v>1722</v>
      </c>
      <c r="B18">
        <f>SUMPRODUCT(B2:B17,$D2:$D17)/SUM($D2:$D17)</f>
        <v>81.890257176125147</v>
      </c>
      <c r="C18" s="43">
        <f>SUMPRODUCT(C2:C17,$D2:$D17)/SUM($D2:$D17)</f>
        <v>77.595314635751535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4.25" x14ac:dyDescent="0.45"/>
  <cols>
    <col min="1" max="1" width="17.6640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55</v>
      </c>
      <c r="B2">
        <f>INDEX('Player List'!K:K,MATCH($A2,'Player List'!$B:$B,0))</f>
        <v>83</v>
      </c>
      <c r="C2" s="43">
        <f>INDEX('Player List'!L:L,MATCH($A2,'Player List'!$B:$B,0))</f>
        <v>78</v>
      </c>
      <c r="D2" s="44">
        <v>2175</v>
      </c>
    </row>
    <row r="3" spans="1:4" x14ac:dyDescent="0.45">
      <c r="A3" s="32" t="s">
        <v>89</v>
      </c>
      <c r="B3" s="43">
        <f>INDEX('Player List'!K:K,MATCH($A3,'Player List'!$B:$B,0))</f>
        <v>87</v>
      </c>
      <c r="C3" s="43">
        <f>INDEX('Player List'!L:L,MATCH($A3,'Player List'!$B:$B,0))</f>
        <v>83.25</v>
      </c>
      <c r="D3" s="44">
        <v>2044</v>
      </c>
    </row>
    <row r="4" spans="1:4" x14ac:dyDescent="0.45">
      <c r="A4" s="32" t="s">
        <v>160</v>
      </c>
      <c r="B4" s="43">
        <f>INDEX('Player List'!K:K,MATCH($A4,'Player List'!$B:$B,0))</f>
        <v>78</v>
      </c>
      <c r="C4" s="43">
        <f>INDEX('Player List'!L:L,MATCH($A4,'Player List'!$B:$B,0))</f>
        <v>76</v>
      </c>
      <c r="D4" s="44">
        <v>2026</v>
      </c>
    </row>
    <row r="5" spans="1:4" x14ac:dyDescent="0.45">
      <c r="A5" s="32" t="s">
        <v>209</v>
      </c>
      <c r="B5" s="43">
        <f>INDEX('Player List'!K:K,MATCH($A5,'Player List'!$B:$B,0))</f>
        <v>81.25</v>
      </c>
      <c r="C5" s="43">
        <f>INDEX('Player List'!L:L,MATCH($A5,'Player List'!$B:$B,0))</f>
        <v>75.75</v>
      </c>
      <c r="D5" s="44">
        <v>2024</v>
      </c>
    </row>
    <row r="6" spans="1:4" x14ac:dyDescent="0.45">
      <c r="A6" s="32" t="s">
        <v>452</v>
      </c>
      <c r="B6" s="43">
        <f>INDEX('Player List'!K:K,MATCH($A6,'Player List'!$B:$B,0))</f>
        <v>82</v>
      </c>
      <c r="C6" s="43">
        <f>INDEX('Player List'!L:L,MATCH($A6,'Player List'!$B:$B,0))</f>
        <v>77</v>
      </c>
      <c r="D6" s="44">
        <v>1615</v>
      </c>
    </row>
    <row r="7" spans="1:4" x14ac:dyDescent="0.45">
      <c r="A7" s="32" t="s">
        <v>405</v>
      </c>
      <c r="B7" s="43">
        <f>INDEX('Player List'!K:K,MATCH($A7,'Player List'!$B:$B,0))</f>
        <v>88</v>
      </c>
      <c r="C7" s="43">
        <f>INDEX('Player List'!L:L,MATCH($A7,'Player List'!$B:$B,0))</f>
        <v>81</v>
      </c>
      <c r="D7" s="44">
        <v>1508</v>
      </c>
    </row>
    <row r="8" spans="1:4" x14ac:dyDescent="0.45">
      <c r="A8" s="32" t="s">
        <v>237</v>
      </c>
      <c r="B8" s="43">
        <f>INDEX('Player List'!K:K,MATCH($A8,'Player List'!$B:$B,0))</f>
        <v>82.75</v>
      </c>
      <c r="C8" s="43">
        <f>INDEX('Player List'!L:L,MATCH($A8,'Player List'!$B:$B,0))</f>
        <v>79</v>
      </c>
      <c r="D8" s="44">
        <v>1506</v>
      </c>
    </row>
    <row r="9" spans="1:4" x14ac:dyDescent="0.45">
      <c r="A9" s="32" t="s">
        <v>268</v>
      </c>
      <c r="B9" s="43">
        <f>INDEX('Player List'!K:K,MATCH($A9,'Player List'!$B:$B,0))</f>
        <v>88</v>
      </c>
      <c r="C9" s="43">
        <f>INDEX('Player List'!L:L,MATCH($A9,'Player List'!$B:$B,0))</f>
        <v>85</v>
      </c>
      <c r="D9" s="44">
        <v>1391</v>
      </c>
    </row>
    <row r="10" spans="1:4" x14ac:dyDescent="0.45">
      <c r="A10" s="32" t="s">
        <v>271</v>
      </c>
      <c r="B10" s="43">
        <f>INDEX('Player List'!K:K,MATCH($A10,'Player List'!$B:$B,0))</f>
        <v>86.5</v>
      </c>
      <c r="C10" s="43">
        <f>INDEX('Player List'!L:L,MATCH($A10,'Player List'!$B:$B,0))</f>
        <v>82.5</v>
      </c>
      <c r="D10" s="44">
        <v>1240</v>
      </c>
    </row>
    <row r="11" spans="1:4" x14ac:dyDescent="0.45">
      <c r="A11" s="32" t="s">
        <v>211</v>
      </c>
      <c r="B11" s="43">
        <f>INDEX('Player List'!K:K,MATCH($A11,'Player List'!$B:$B,0))</f>
        <v>81</v>
      </c>
      <c r="C11" s="43">
        <f>INDEX('Player List'!L:L,MATCH($A11,'Player List'!$B:$B,0))</f>
        <v>73.25</v>
      </c>
      <c r="D11" s="44">
        <v>1143</v>
      </c>
    </row>
    <row r="12" spans="1:4" x14ac:dyDescent="0.45">
      <c r="A12" s="32" t="s">
        <v>85</v>
      </c>
      <c r="B12" s="43">
        <f>INDEX('Player List'!K:K,MATCH($A12,'Player List'!$B:$B,0))</f>
        <v>84</v>
      </c>
      <c r="C12" s="43">
        <f>INDEX('Player List'!L:L,MATCH($A12,'Player List'!$B:$B,0))</f>
        <v>79</v>
      </c>
      <c r="D12" s="44">
        <v>1026</v>
      </c>
    </row>
    <row r="13" spans="1:4" x14ac:dyDescent="0.45">
      <c r="A13" s="32" t="s">
        <v>304</v>
      </c>
      <c r="B13" s="43">
        <f>INDEX('Player List'!K:K,MATCH($A13,'Player List'!$B:$B,0))</f>
        <v>75.25</v>
      </c>
      <c r="C13" s="43">
        <f>INDEX('Player List'!L:L,MATCH($A13,'Player List'!$B:$B,0))</f>
        <v>71</v>
      </c>
      <c r="D13" s="44">
        <v>984</v>
      </c>
    </row>
    <row r="14" spans="1:4" x14ac:dyDescent="0.45">
      <c r="A14" s="32" t="s">
        <v>422</v>
      </c>
      <c r="B14" s="43">
        <f>INDEX('Player List'!K:K,MATCH($A14,'Player List'!$B:$B,0))</f>
        <v>83</v>
      </c>
      <c r="C14" s="43">
        <f>INDEX('Player List'!L:L,MATCH($A14,'Player List'!$B:$B,0))</f>
        <v>80</v>
      </c>
      <c r="D14" s="44">
        <v>344</v>
      </c>
    </row>
    <row r="15" spans="1:4" x14ac:dyDescent="0.45">
      <c r="A15" s="32" t="s">
        <v>411</v>
      </c>
      <c r="B15" s="43">
        <f>INDEX('Player List'!K:K,MATCH($A15,'Player List'!$B:$B,0))</f>
        <v>84</v>
      </c>
      <c r="C15" s="43">
        <f>INDEX('Player List'!L:L,MATCH($A15,'Player List'!$B:$B,0))</f>
        <v>76.75</v>
      </c>
      <c r="D15" s="44">
        <v>319</v>
      </c>
    </row>
    <row r="16" spans="1:4" x14ac:dyDescent="0.45">
      <c r="A16" s="32" t="s">
        <v>376</v>
      </c>
      <c r="B16" s="43">
        <f>INDEX('Player List'!K:K,MATCH($A16,'Player List'!$B:$B,0))</f>
        <v>90</v>
      </c>
      <c r="C16" s="43">
        <f>INDEX('Player List'!L:L,MATCH($A16,'Player List'!$B:$B,0))</f>
        <v>86</v>
      </c>
      <c r="D16" s="44">
        <v>118</v>
      </c>
    </row>
    <row r="17" spans="1:4" x14ac:dyDescent="0.45">
      <c r="A17" s="32" t="s">
        <v>200</v>
      </c>
      <c r="B17" s="43">
        <f>INDEX('Player List'!K:K,MATCH($A17,'Player List'!$B:$B,0))</f>
        <v>87.25</v>
      </c>
      <c r="C17" s="43">
        <f>INDEX('Player List'!L:L,MATCH($A17,'Player List'!$B:$B,0))</f>
        <v>78.25</v>
      </c>
      <c r="D17" s="44">
        <v>105</v>
      </c>
    </row>
    <row r="18" spans="1:4" x14ac:dyDescent="0.45">
      <c r="A18" s="32" t="s">
        <v>79</v>
      </c>
      <c r="B18" s="43">
        <f>INDEX('Player List'!K:K,MATCH($A18,'Player List'!$B:$B,0))</f>
        <v>91</v>
      </c>
      <c r="C18" s="43">
        <f>INDEX('Player List'!L:L,MATCH($A18,'Player List'!$B:$B,0))</f>
        <v>81</v>
      </c>
      <c r="D18" s="44">
        <v>100</v>
      </c>
    </row>
    <row r="19" spans="1:4" ht="14.65" thickBot="1" x14ac:dyDescent="0.5">
      <c r="A19" s="38" t="s">
        <v>108</v>
      </c>
      <c r="B19" s="33">
        <f>INDEX('Player List'!K:K,MATCH($A19,'Player List'!$B:$B,0))</f>
        <v>83</v>
      </c>
      <c r="C19" s="33">
        <f>INDEX('Player List'!L:L,MATCH($A19,'Player List'!$B:$B,0))</f>
        <v>81</v>
      </c>
      <c r="D19" s="36">
        <v>87</v>
      </c>
    </row>
    <row r="20" spans="1:4" x14ac:dyDescent="0.45">
      <c r="A20" s="1" t="s">
        <v>1722</v>
      </c>
      <c r="B20">
        <f>SUMPRODUCT(B2:B19,$D2:$D19)/SUM($D2:$D19)</f>
        <v>83.245646671728679</v>
      </c>
      <c r="C20" s="43">
        <f>SUMPRODUCT(C2:C19,$D2:$D19)/SUM($D2:$D19)</f>
        <v>78.626993166287022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9" sqref="C19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8</v>
      </c>
      <c r="B2">
        <f>INDEX('Player List'!K:K,MATCH($A2,'Player List'!$B:$B,0))</f>
        <v>88.75</v>
      </c>
      <c r="C2" s="43">
        <f>INDEX('Player List'!L:L,MATCH($A2,'Player List'!$B:$B,0))</f>
        <v>82</v>
      </c>
      <c r="D2" s="44">
        <v>2509</v>
      </c>
    </row>
    <row r="3" spans="1:4" x14ac:dyDescent="0.45">
      <c r="A3" s="32" t="s">
        <v>328</v>
      </c>
      <c r="B3" s="43">
        <f>INDEX('Player List'!K:K,MATCH($A3,'Player List'!$B:$B,0))</f>
        <v>74</v>
      </c>
      <c r="C3" s="43">
        <f>INDEX('Player List'!L:L,MATCH($A3,'Player List'!$B:$B,0))</f>
        <v>71.25</v>
      </c>
      <c r="D3" s="44">
        <v>2107</v>
      </c>
    </row>
    <row r="4" spans="1:4" x14ac:dyDescent="0.45">
      <c r="A4" s="32" t="s">
        <v>14</v>
      </c>
      <c r="B4" s="43">
        <f>INDEX('Player List'!K:K,MATCH($A4,'Player List'!$B:$B,0))</f>
        <v>86.75</v>
      </c>
      <c r="C4" s="43">
        <f>INDEX('Player List'!L:L,MATCH($A4,'Player List'!$B:$B,0))</f>
        <v>79.5</v>
      </c>
      <c r="D4" s="44">
        <v>1978</v>
      </c>
    </row>
    <row r="5" spans="1:4" x14ac:dyDescent="0.45">
      <c r="A5" s="32" t="s">
        <v>167</v>
      </c>
      <c r="B5" s="43">
        <f>INDEX('Player List'!K:K,MATCH($A5,'Player List'!$B:$B,0))</f>
        <v>88</v>
      </c>
      <c r="C5" s="43">
        <f>INDEX('Player List'!L:L,MATCH($A5,'Player List'!$B:$B,0))</f>
        <v>84</v>
      </c>
      <c r="D5" s="44">
        <v>1812</v>
      </c>
    </row>
    <row r="6" spans="1:4" x14ac:dyDescent="0.45">
      <c r="A6" s="32" t="s">
        <v>181</v>
      </c>
      <c r="B6" s="43">
        <f>INDEX('Player List'!K:K,MATCH($A6,'Player List'!$B:$B,0))</f>
        <v>82</v>
      </c>
      <c r="C6" s="43">
        <f>INDEX('Player List'!L:L,MATCH($A6,'Player List'!$B:$B,0))</f>
        <v>77.25</v>
      </c>
      <c r="D6" s="44">
        <v>1791</v>
      </c>
    </row>
    <row r="7" spans="1:4" x14ac:dyDescent="0.45">
      <c r="A7" s="32" t="s">
        <v>348</v>
      </c>
      <c r="B7" s="43">
        <f>INDEX('Player List'!K:K,MATCH($A7,'Player List'!$B:$B,0))</f>
        <v>81.5</v>
      </c>
      <c r="C7" s="43">
        <f>INDEX('Player List'!L:L,MATCH($A7,'Player List'!$B:$B,0))</f>
        <v>77</v>
      </c>
      <c r="D7" s="44">
        <v>1743</v>
      </c>
    </row>
    <row r="8" spans="1:4" x14ac:dyDescent="0.45">
      <c r="A8" s="32" t="s">
        <v>158</v>
      </c>
      <c r="B8" s="43">
        <f>INDEX('Player List'!K:K,MATCH($A8,'Player List'!$B:$B,0))</f>
        <v>77</v>
      </c>
      <c r="C8" s="43">
        <f>INDEX('Player List'!L:L,MATCH($A8,'Player List'!$B:$B,0))</f>
        <v>75</v>
      </c>
      <c r="D8" s="44">
        <v>1517</v>
      </c>
    </row>
    <row r="9" spans="1:4" x14ac:dyDescent="0.45">
      <c r="A9" s="32" t="s">
        <v>172</v>
      </c>
      <c r="B9" s="43">
        <f>INDEX('Player List'!K:K,MATCH($A9,'Player List'!$B:$B,0))</f>
        <v>80</v>
      </c>
      <c r="C9" s="43">
        <f>INDEX('Player List'!L:L,MATCH($A9,'Player List'!$B:$B,0))</f>
        <v>78</v>
      </c>
      <c r="D9" s="44">
        <v>1299</v>
      </c>
    </row>
    <row r="10" spans="1:4" x14ac:dyDescent="0.45">
      <c r="A10" s="32" t="s">
        <v>168</v>
      </c>
      <c r="B10" s="43">
        <f>INDEX('Player List'!K:K,MATCH($A10,'Player List'!$B:$B,0))</f>
        <v>87</v>
      </c>
      <c r="C10" s="43">
        <f>INDEX('Player List'!L:L,MATCH($A10,'Player List'!$B:$B,0))</f>
        <v>79</v>
      </c>
      <c r="D10" s="44">
        <v>1231</v>
      </c>
    </row>
    <row r="11" spans="1:4" x14ac:dyDescent="0.45">
      <c r="A11" s="32" t="s">
        <v>45</v>
      </c>
      <c r="B11" s="43">
        <f>INDEX('Player List'!K:K,MATCH($A11,'Player List'!$B:$B,0))</f>
        <v>82</v>
      </c>
      <c r="C11" s="43">
        <f>INDEX('Player List'!L:L,MATCH($A11,'Player List'!$B:$B,0))</f>
        <v>82</v>
      </c>
      <c r="D11" s="44">
        <v>1086</v>
      </c>
    </row>
    <row r="12" spans="1:4" x14ac:dyDescent="0.45">
      <c r="A12" s="32" t="s">
        <v>378</v>
      </c>
      <c r="B12" s="43">
        <f>INDEX('Player List'!K:K,MATCH($A12,'Player List'!$B:$B,0))</f>
        <v>76</v>
      </c>
      <c r="C12" s="43">
        <f>INDEX('Player List'!L:L,MATCH($A12,'Player List'!$B:$B,0))</f>
        <v>74</v>
      </c>
      <c r="D12" s="44">
        <v>1071</v>
      </c>
    </row>
    <row r="13" spans="1:4" x14ac:dyDescent="0.45">
      <c r="A13" s="32" t="s">
        <v>381</v>
      </c>
      <c r="B13" s="43">
        <f>INDEX('Player List'!K:K,MATCH($A13,'Player List'!$B:$B,0))</f>
        <v>82.25</v>
      </c>
      <c r="C13" s="43">
        <f>INDEX('Player List'!L:L,MATCH($A13,'Player List'!$B:$B,0))</f>
        <v>74.75</v>
      </c>
      <c r="D13" s="44">
        <v>576</v>
      </c>
    </row>
    <row r="14" spans="1:4" x14ac:dyDescent="0.45">
      <c r="A14" s="32" t="s">
        <v>274</v>
      </c>
      <c r="B14" s="43">
        <f>INDEX('Player List'!K:K,MATCH($A14,'Player List'!$B:$B,0))</f>
        <v>81.5</v>
      </c>
      <c r="C14" s="43">
        <f>INDEX('Player List'!L:L,MATCH($A14,'Player List'!$B:$B,0))</f>
        <v>83</v>
      </c>
      <c r="D14" s="44">
        <v>534</v>
      </c>
    </row>
    <row r="15" spans="1:4" x14ac:dyDescent="0.45">
      <c r="A15" s="32" t="s">
        <v>281</v>
      </c>
      <c r="B15" s="43">
        <f>INDEX('Player List'!K:K,MATCH($A15,'Player List'!$B:$B,0))</f>
        <v>87</v>
      </c>
      <c r="C15" s="43">
        <f>INDEX('Player List'!L:L,MATCH($A15,'Player List'!$B:$B,0))</f>
        <v>78</v>
      </c>
      <c r="D15" s="44">
        <v>210</v>
      </c>
    </row>
    <row r="16" spans="1:4" x14ac:dyDescent="0.45">
      <c r="A16" s="32" t="s">
        <v>486</v>
      </c>
      <c r="B16" s="43">
        <f>INDEX('Player List'!K:K,MATCH($A16,'Player List'!$B:$B,0))</f>
        <v>79.5</v>
      </c>
      <c r="C16" s="43">
        <f>INDEX('Player List'!L:L,MATCH($A16,'Player List'!$B:$B,0))</f>
        <v>75.25</v>
      </c>
      <c r="D16" s="44">
        <v>139</v>
      </c>
    </row>
    <row r="17" spans="1:4" x14ac:dyDescent="0.45">
      <c r="A17" s="32" t="s">
        <v>212</v>
      </c>
      <c r="B17" s="43">
        <f>INDEX('Player List'!K:K,MATCH($A17,'Player List'!$B:$B,0))</f>
        <v>80</v>
      </c>
      <c r="C17" s="43">
        <f>INDEX('Player List'!L:L,MATCH($A17,'Player List'!$B:$B,0))</f>
        <v>78</v>
      </c>
      <c r="D17" s="44">
        <v>95</v>
      </c>
    </row>
    <row r="18" spans="1:4" ht="14.65" thickBot="1" x14ac:dyDescent="0.5">
      <c r="A18" s="38" t="s">
        <v>109</v>
      </c>
      <c r="B18" s="33">
        <f>INDEX('Player List'!K:K,MATCH($A18,'Player List'!$B:$B,0))</f>
        <v>85.5</v>
      </c>
      <c r="C18" s="33">
        <f>INDEX('Player List'!L:L,MATCH($A18,'Player List'!$B:$B,0))</f>
        <v>82</v>
      </c>
      <c r="D18" s="36">
        <v>32</v>
      </c>
    </row>
    <row r="19" spans="1:4" x14ac:dyDescent="0.45">
      <c r="A19" s="1" t="s">
        <v>1722</v>
      </c>
      <c r="B19">
        <f>SUMPRODUCT(B2:B18,$D2:$D18)/SUM($D2:$D18)</f>
        <v>82.482678661936134</v>
      </c>
      <c r="C19" s="43">
        <f>SUMPRODUCT(C2:C18,$D2:$D18)/SUM($D2:$D18)</f>
        <v>78.195146984287888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4.25" x14ac:dyDescent="0.45"/>
  <cols>
    <col min="1" max="1" width="16.199218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128</v>
      </c>
      <c r="B2">
        <f>INDEX('Player List'!K:K,MATCH($A2,'Player List'!$B:$B,0))</f>
        <v>81</v>
      </c>
      <c r="C2" s="43">
        <f>INDEX('Player List'!L:L,MATCH($A2,'Player List'!$B:$B,0))</f>
        <v>77.5</v>
      </c>
      <c r="D2" s="44">
        <v>2711</v>
      </c>
    </row>
    <row r="3" spans="1:4" x14ac:dyDescent="0.45">
      <c r="A3" s="32" t="s">
        <v>293</v>
      </c>
      <c r="B3" s="43">
        <f>INDEX('Player List'!K:K,MATCH($A3,'Player List'!$B:$B,0))</f>
        <v>76</v>
      </c>
      <c r="C3" s="43">
        <f>INDEX('Player List'!L:L,MATCH($A3,'Player List'!$B:$B,0))</f>
        <v>73</v>
      </c>
      <c r="D3" s="44">
        <v>2510</v>
      </c>
    </row>
    <row r="4" spans="1:4" x14ac:dyDescent="0.45">
      <c r="A4" s="32" t="s">
        <v>226</v>
      </c>
      <c r="B4" s="43">
        <f>INDEX('Player List'!K:K,MATCH($A4,'Player List'!$B:$B,0))</f>
        <v>88</v>
      </c>
      <c r="C4" s="43">
        <f>INDEX('Player List'!L:L,MATCH($A4,'Player List'!$B:$B,0))</f>
        <v>82</v>
      </c>
      <c r="D4" s="44">
        <v>2093</v>
      </c>
    </row>
    <row r="5" spans="1:4" x14ac:dyDescent="0.45">
      <c r="A5" s="32" t="s">
        <v>468</v>
      </c>
      <c r="B5" s="43">
        <f>INDEX('Player List'!K:K,MATCH($A5,'Player List'!$B:$B,0))</f>
        <v>90</v>
      </c>
      <c r="C5" s="43">
        <f>INDEX('Player List'!L:L,MATCH($A5,'Player List'!$B:$B,0))</f>
        <v>83</v>
      </c>
      <c r="D5" s="44">
        <v>1727</v>
      </c>
    </row>
    <row r="6" spans="1:4" x14ac:dyDescent="0.45">
      <c r="A6" s="32" t="s">
        <v>431</v>
      </c>
      <c r="B6" s="43">
        <f>INDEX('Player List'!K:K,MATCH($A6,'Player List'!$B:$B,0))</f>
        <v>87.25</v>
      </c>
      <c r="C6" s="43">
        <f>INDEX('Player List'!L:L,MATCH($A6,'Player List'!$B:$B,0))</f>
        <v>80.25</v>
      </c>
      <c r="D6" s="44">
        <v>1679</v>
      </c>
    </row>
    <row r="7" spans="1:4" x14ac:dyDescent="0.45">
      <c r="A7" s="32" t="s">
        <v>392</v>
      </c>
      <c r="B7" s="43">
        <f>INDEX('Player List'!K:K,MATCH($A7,'Player List'!$B:$B,0))</f>
        <v>86.75</v>
      </c>
      <c r="C7" s="43">
        <f>INDEX('Player List'!L:L,MATCH($A7,'Player List'!$B:$B,0))</f>
        <v>84.25</v>
      </c>
      <c r="D7" s="44">
        <v>1524</v>
      </c>
    </row>
    <row r="8" spans="1:4" x14ac:dyDescent="0.45">
      <c r="A8" s="32" t="s">
        <v>470</v>
      </c>
      <c r="B8" s="43">
        <f>INDEX('Player List'!K:K,MATCH($A8,'Player List'!$B:$B,0))</f>
        <v>74</v>
      </c>
      <c r="C8" s="43">
        <f>INDEX('Player List'!L:L,MATCH($A8,'Player List'!$B:$B,0))</f>
        <v>72</v>
      </c>
      <c r="D8" s="44">
        <v>1520</v>
      </c>
    </row>
    <row r="9" spans="1:4" x14ac:dyDescent="0.45">
      <c r="A9" s="32" t="s">
        <v>19</v>
      </c>
      <c r="B9" s="43">
        <f>INDEX('Player List'!K:K,MATCH($A9,'Player List'!$B:$B,0))</f>
        <v>86.25</v>
      </c>
      <c r="C9" s="43">
        <f>INDEX('Player List'!L:L,MATCH($A9,'Player List'!$B:$B,0))</f>
        <v>78.25</v>
      </c>
      <c r="D9" s="44">
        <v>1481</v>
      </c>
    </row>
    <row r="10" spans="1:4" x14ac:dyDescent="0.45">
      <c r="A10" s="32" t="s">
        <v>504</v>
      </c>
      <c r="B10" s="43">
        <f>INDEX('Player List'!K:K,MATCH($A10,'Player List'!$B:$B,0))</f>
        <v>79.5</v>
      </c>
      <c r="C10" s="43">
        <f>INDEX('Player List'!L:L,MATCH($A10,'Player List'!$B:$B,0))</f>
        <v>76.25</v>
      </c>
      <c r="D10" s="44">
        <v>1433</v>
      </c>
    </row>
    <row r="11" spans="1:4" x14ac:dyDescent="0.45">
      <c r="A11" s="32" t="s">
        <v>325</v>
      </c>
      <c r="B11" s="43">
        <f>INDEX('Player List'!K:K,MATCH($A11,'Player List'!$B:$B,0))</f>
        <v>81</v>
      </c>
      <c r="C11" s="43">
        <f>INDEX('Player List'!L:L,MATCH($A11,'Player List'!$B:$B,0))</f>
        <v>78</v>
      </c>
      <c r="D11" s="44">
        <v>1337</v>
      </c>
    </row>
    <row r="12" spans="1:4" x14ac:dyDescent="0.45">
      <c r="A12" s="32" t="s">
        <v>398</v>
      </c>
      <c r="B12" s="43">
        <f>INDEX('Player List'!K:K,MATCH($A12,'Player List'!$B:$B,0))</f>
        <v>82.75</v>
      </c>
      <c r="C12" s="43">
        <f>INDEX('Player List'!L:L,MATCH($A12,'Player List'!$B:$B,0))</f>
        <v>75</v>
      </c>
      <c r="D12" s="44">
        <v>1062</v>
      </c>
    </row>
    <row r="13" spans="1:4" x14ac:dyDescent="0.45">
      <c r="A13" s="32" t="s">
        <v>359</v>
      </c>
      <c r="B13" s="43">
        <f>INDEX('Player List'!K:K,MATCH($A13,'Player List'!$B:$B,0))</f>
        <v>90</v>
      </c>
      <c r="C13" s="43">
        <f>INDEX('Player List'!L:L,MATCH($A13,'Player List'!$B:$B,0))</f>
        <v>84</v>
      </c>
      <c r="D13" s="44">
        <v>418</v>
      </c>
    </row>
    <row r="14" spans="1:4" x14ac:dyDescent="0.45">
      <c r="A14" s="32" t="s">
        <v>69</v>
      </c>
      <c r="B14" s="43">
        <f>INDEX('Player List'!K:K,MATCH($A14,'Player List'!$B:$B,0))</f>
        <v>79</v>
      </c>
      <c r="C14" s="43">
        <f>INDEX('Player List'!L:L,MATCH($A14,'Player List'!$B:$B,0))</f>
        <v>76</v>
      </c>
      <c r="D14" s="44">
        <v>139</v>
      </c>
    </row>
    <row r="15" spans="1:4" x14ac:dyDescent="0.45">
      <c r="A15" s="32" t="s">
        <v>327</v>
      </c>
      <c r="B15" s="43">
        <f>INDEX('Player List'!K:K,MATCH($A15,'Player List'!$B:$B,0))</f>
        <v>84</v>
      </c>
      <c r="C15" s="43">
        <f>INDEX('Player List'!L:L,MATCH($A15,'Player List'!$B:$B,0))</f>
        <v>78</v>
      </c>
      <c r="D15" s="44">
        <v>126</v>
      </c>
    </row>
    <row r="16" spans="1:4" x14ac:dyDescent="0.45">
      <c r="A16" s="32" t="s">
        <v>318</v>
      </c>
      <c r="B16" s="43">
        <f>INDEX('Player List'!K:K,MATCH($A16,'Player List'!$B:$B,0))</f>
        <v>81</v>
      </c>
      <c r="C16" s="43">
        <f>INDEX('Player List'!L:L,MATCH($A16,'Player List'!$B:$B,0))</f>
        <v>80</v>
      </c>
      <c r="D16" s="44">
        <v>53</v>
      </c>
    </row>
    <row r="17" spans="1:4" x14ac:dyDescent="0.45">
      <c r="A17" s="32" t="s">
        <v>79</v>
      </c>
      <c r="B17" s="43">
        <f>INDEX('Player List'!K:K,MATCH($A17,'Player List'!$B:$B,0))</f>
        <v>91</v>
      </c>
      <c r="C17" s="43">
        <f>INDEX('Player List'!L:L,MATCH($A17,'Player List'!$B:$B,0))</f>
        <v>81</v>
      </c>
      <c r="D17" s="44">
        <v>7</v>
      </c>
    </row>
    <row r="18" spans="1:4" x14ac:dyDescent="0.45">
      <c r="A18" s="32" t="s">
        <v>200</v>
      </c>
      <c r="B18" s="43">
        <f>INDEX('Player List'!K:K,MATCH($A18,'Player List'!$B:$B,0))</f>
        <v>87.25</v>
      </c>
      <c r="C18" s="43">
        <f>INDEX('Player List'!L:L,MATCH($A18,'Player List'!$B:$B,0))</f>
        <v>78.25</v>
      </c>
      <c r="D18" s="44">
        <v>6</v>
      </c>
    </row>
    <row r="19" spans="1:4" ht="14.65" thickBot="1" x14ac:dyDescent="0.5">
      <c r="A19" s="38" t="s">
        <v>411</v>
      </c>
      <c r="B19" s="33">
        <f>INDEX('Player List'!K:K,MATCH($A19,'Player List'!$B:$B,0))</f>
        <v>84</v>
      </c>
      <c r="C19" s="33">
        <f>INDEX('Player List'!L:L,MATCH($A19,'Player List'!$B:$B,0))</f>
        <v>76.75</v>
      </c>
      <c r="D19" s="36">
        <v>5</v>
      </c>
    </row>
    <row r="20" spans="1:4" x14ac:dyDescent="0.45">
      <c r="A20" s="1" t="s">
        <v>1722</v>
      </c>
      <c r="B20">
        <f>SUMPRODUCT(B2:B19,$D2:$D19)/SUM($D2:$D19)</f>
        <v>82.902551560687812</v>
      </c>
      <c r="C20" s="43">
        <f>SUMPRODUCT(C2:C19,$D2:$D19)/SUM($D2:$D19)</f>
        <v>78.217487771670619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3" sqref="C23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331</v>
      </c>
      <c r="B2">
        <f>INDEX('Player List'!K:K,MATCH($A2,'Player List'!$B:$B,0))</f>
        <v>82</v>
      </c>
      <c r="C2" s="43">
        <f>INDEX('Player List'!L:L,MATCH($A2,'Player List'!$B:$B,0))</f>
        <v>73.25</v>
      </c>
      <c r="D2" s="44">
        <v>2638</v>
      </c>
    </row>
    <row r="3" spans="1:4" x14ac:dyDescent="0.45">
      <c r="A3" s="32" t="s">
        <v>229</v>
      </c>
      <c r="B3" s="43">
        <f>INDEX('Player List'!K:K,MATCH($A3,'Player List'!$B:$B,0))</f>
        <v>82.25</v>
      </c>
      <c r="C3" s="43">
        <f>INDEX('Player List'!L:L,MATCH($A3,'Player List'!$B:$B,0))</f>
        <v>79.75</v>
      </c>
      <c r="D3" s="44">
        <v>2578</v>
      </c>
    </row>
    <row r="4" spans="1:4" x14ac:dyDescent="0.45">
      <c r="A4" s="32" t="s">
        <v>419</v>
      </c>
      <c r="B4" s="43">
        <f>INDEX('Player List'!K:K,MATCH($A4,'Player List'!$B:$B,0))</f>
        <v>81</v>
      </c>
      <c r="C4" s="43">
        <f>INDEX('Player List'!L:L,MATCH($A4,'Player List'!$B:$B,0))</f>
        <v>76</v>
      </c>
      <c r="D4" s="44">
        <v>2254</v>
      </c>
    </row>
    <row r="5" spans="1:4" x14ac:dyDescent="0.45">
      <c r="A5" s="32" t="s">
        <v>151</v>
      </c>
      <c r="B5" s="43">
        <f>INDEX('Player List'!K:K,MATCH($A5,'Player List'!$B:$B,0))</f>
        <v>88</v>
      </c>
      <c r="C5" s="43">
        <f>INDEX('Player List'!L:L,MATCH($A5,'Player List'!$B:$B,0))</f>
        <v>80.75</v>
      </c>
      <c r="D5" s="44">
        <v>2153</v>
      </c>
    </row>
    <row r="6" spans="1:4" x14ac:dyDescent="0.45">
      <c r="A6" s="32" t="s">
        <v>173</v>
      </c>
      <c r="B6" s="43">
        <f>INDEX('Player List'!K:K,MATCH($A6,'Player List'!$B:$B,0))</f>
        <v>92.5</v>
      </c>
      <c r="C6" s="43">
        <f>INDEX('Player List'!L:L,MATCH($A6,'Player List'!$B:$B,0))</f>
        <v>84.5</v>
      </c>
      <c r="D6" s="44">
        <v>1816</v>
      </c>
    </row>
    <row r="7" spans="1:4" x14ac:dyDescent="0.45">
      <c r="A7" s="32" t="s">
        <v>365</v>
      </c>
      <c r="B7" s="43">
        <f>INDEX('Player List'!K:K,MATCH($A7,'Player List'!$B:$B,0))</f>
        <v>82</v>
      </c>
      <c r="C7" s="43">
        <f>INDEX('Player List'!L:L,MATCH($A7,'Player List'!$B:$B,0))</f>
        <v>78</v>
      </c>
      <c r="D7" s="44">
        <v>1150</v>
      </c>
    </row>
    <row r="8" spans="1:4" x14ac:dyDescent="0.45">
      <c r="A8" s="32" t="s">
        <v>243</v>
      </c>
      <c r="B8" s="43">
        <f>INDEX('Player List'!K:K,MATCH($A8,'Player List'!$B:$B,0))</f>
        <v>85</v>
      </c>
      <c r="C8" s="43">
        <f>INDEX('Player List'!L:L,MATCH($A8,'Player List'!$B:$B,0))</f>
        <v>81</v>
      </c>
      <c r="D8" s="44">
        <v>1134</v>
      </c>
    </row>
    <row r="9" spans="1:4" x14ac:dyDescent="0.45">
      <c r="A9" s="32" t="s">
        <v>218</v>
      </c>
      <c r="B9" s="43">
        <f>INDEX('Player List'!K:K,MATCH($A9,'Player List'!$B:$B,0))</f>
        <v>80.5</v>
      </c>
      <c r="C9" s="43">
        <f>INDEX('Player List'!L:L,MATCH($A9,'Player List'!$B:$B,0))</f>
        <v>79.25</v>
      </c>
      <c r="D9" s="44">
        <v>1084</v>
      </c>
    </row>
    <row r="10" spans="1:4" x14ac:dyDescent="0.45">
      <c r="A10" s="32" t="s">
        <v>76</v>
      </c>
      <c r="B10" s="43">
        <f>INDEX('Player List'!K:K,MATCH($A10,'Player List'!$B:$B,0))</f>
        <v>82</v>
      </c>
      <c r="C10" s="43">
        <f>INDEX('Player List'!L:L,MATCH($A10,'Player List'!$B:$B,0))</f>
        <v>77</v>
      </c>
      <c r="D10" s="44">
        <v>1059</v>
      </c>
    </row>
    <row r="11" spans="1:4" x14ac:dyDescent="0.45">
      <c r="A11" s="32" t="s">
        <v>466</v>
      </c>
      <c r="B11" s="43">
        <f>INDEX('Player List'!K:K,MATCH($A11,'Player List'!$B:$B,0))</f>
        <v>88.5</v>
      </c>
      <c r="C11" s="43">
        <f>INDEX('Player List'!L:L,MATCH($A11,'Player List'!$B:$B,0))</f>
        <v>80.75</v>
      </c>
      <c r="D11" s="44">
        <v>810</v>
      </c>
    </row>
    <row r="12" spans="1:4" x14ac:dyDescent="0.45">
      <c r="A12" s="32" t="s">
        <v>427</v>
      </c>
      <c r="B12" s="43">
        <f>INDEX('Player List'!K:K,MATCH($A12,'Player List'!$B:$B,0))</f>
        <v>86</v>
      </c>
      <c r="C12" s="43">
        <f>INDEX('Player List'!L:L,MATCH($A12,'Player List'!$B:$B,0))</f>
        <v>79</v>
      </c>
      <c r="D12" s="44">
        <v>806</v>
      </c>
    </row>
    <row r="13" spans="1:4" x14ac:dyDescent="0.45">
      <c r="A13" s="32" t="s">
        <v>116</v>
      </c>
      <c r="B13" s="43">
        <f>INDEX('Player List'!K:K,MATCH($A13,'Player List'!$B:$B,0))</f>
        <v>81.25</v>
      </c>
      <c r="C13" s="43">
        <f>INDEX('Player List'!L:L,MATCH($A13,'Player List'!$B:$B,0))</f>
        <v>76.75</v>
      </c>
      <c r="D13" s="44">
        <v>744</v>
      </c>
    </row>
    <row r="14" spans="1:4" x14ac:dyDescent="0.45">
      <c r="A14" s="32" t="s">
        <v>248</v>
      </c>
      <c r="B14" s="43">
        <f>INDEX('Player List'!K:K,MATCH($A14,'Player List'!$B:$B,0))</f>
        <v>81</v>
      </c>
      <c r="C14" s="43">
        <f>INDEX('Player List'!L:L,MATCH($A14,'Player List'!$B:$B,0))</f>
        <v>78.75</v>
      </c>
      <c r="D14" s="44">
        <v>700</v>
      </c>
    </row>
    <row r="15" spans="1:4" x14ac:dyDescent="0.45">
      <c r="A15" s="32" t="s">
        <v>355</v>
      </c>
      <c r="B15" s="43">
        <f>INDEX('Player List'!K:K,MATCH($A15,'Player List'!$B:$B,0))</f>
        <v>74</v>
      </c>
      <c r="C15" s="43">
        <f>INDEX('Player List'!L:L,MATCH($A15,'Player List'!$B:$B,0))</f>
        <v>74</v>
      </c>
      <c r="D15" s="44">
        <v>498</v>
      </c>
    </row>
    <row r="16" spans="1:4" x14ac:dyDescent="0.45">
      <c r="A16" s="32" t="s">
        <v>774</v>
      </c>
      <c r="B16" s="43">
        <f>INDEX('Player List'!K:K,MATCH($A16,'Player List'!$B:$B,0))</f>
        <v>81.25</v>
      </c>
      <c r="C16" s="43">
        <f>INDEX('Player List'!L:L,MATCH($A16,'Player List'!$B:$B,0))</f>
        <v>78</v>
      </c>
      <c r="D16" s="44">
        <v>235</v>
      </c>
    </row>
    <row r="17" spans="1:4" x14ac:dyDescent="0.45">
      <c r="A17" s="32" t="s">
        <v>356</v>
      </c>
      <c r="B17" s="43">
        <f>INDEX('Player List'!K:K,MATCH($A17,'Player List'!$B:$B,0))</f>
        <v>82</v>
      </c>
      <c r="C17" s="43">
        <f>INDEX('Player List'!L:L,MATCH($A17,'Player List'!$B:$B,0))</f>
        <v>78.75</v>
      </c>
      <c r="D17" s="44">
        <v>32</v>
      </c>
    </row>
    <row r="18" spans="1:4" x14ac:dyDescent="0.45">
      <c r="A18" s="32" t="s">
        <v>62</v>
      </c>
      <c r="B18" s="43">
        <f>INDEX('Player List'!K:K,MATCH($A18,'Player List'!$B:$B,0))</f>
        <v>89</v>
      </c>
      <c r="C18" s="43">
        <f>INDEX('Player List'!L:L,MATCH($A18,'Player List'!$B:$B,0))</f>
        <v>81.25</v>
      </c>
      <c r="D18" s="44">
        <v>29</v>
      </c>
    </row>
    <row r="19" spans="1:4" x14ac:dyDescent="0.45">
      <c r="A19" s="32" t="s">
        <v>502</v>
      </c>
      <c r="B19" s="43">
        <f>INDEX('Player List'!K:K,MATCH($A19,'Player List'!$B:$B,0))</f>
        <v>75.75</v>
      </c>
      <c r="C19" s="43">
        <f>INDEX('Player List'!L:L,MATCH($A19,'Player List'!$B:$B,0))</f>
        <v>75.5</v>
      </c>
      <c r="D19" s="44">
        <v>19</v>
      </c>
    </row>
    <row r="20" spans="1:4" x14ac:dyDescent="0.45">
      <c r="A20" s="32" t="s">
        <v>1736</v>
      </c>
      <c r="B20" s="43">
        <f>INDEX('Player List'!K:K,MATCH($A20,'Player List'!$B:$B,0))</f>
        <v>75.5</v>
      </c>
      <c r="C20" s="43">
        <f>INDEX('Player List'!L:L,MATCH($A20,'Player List'!$B:$B,0))</f>
        <v>71</v>
      </c>
      <c r="D20" s="44">
        <v>9</v>
      </c>
    </row>
    <row r="21" spans="1:4" x14ac:dyDescent="0.45">
      <c r="A21" s="32" t="s">
        <v>312</v>
      </c>
      <c r="B21" s="43">
        <f>INDEX('Player List'!K:K,MATCH($A21,'Player List'!$B:$B,0))</f>
        <v>82.5</v>
      </c>
      <c r="C21" s="43">
        <f>INDEX('Player List'!L:L,MATCH($A21,'Player List'!$B:$B,0))</f>
        <v>80</v>
      </c>
      <c r="D21" s="44">
        <v>8</v>
      </c>
    </row>
    <row r="22" spans="1:4" ht="14.65" thickBot="1" x14ac:dyDescent="0.5">
      <c r="A22" s="38" t="s">
        <v>332</v>
      </c>
      <c r="B22" s="33">
        <f>INDEX('Player List'!K:K,MATCH($A22,'Player List'!$B:$B,0))</f>
        <v>78</v>
      </c>
      <c r="C22" s="33">
        <f>INDEX('Player List'!L:L,MATCH($A22,'Player List'!$B:$B,0))</f>
        <v>76</v>
      </c>
      <c r="D22" s="36">
        <v>1</v>
      </c>
    </row>
    <row r="23" spans="1:4" x14ac:dyDescent="0.45">
      <c r="A23" s="1" t="s">
        <v>1722</v>
      </c>
      <c r="B23">
        <f>SUMPRODUCT(B2:B22,$D2:$D22)/SUM($D2:$D22)</f>
        <v>83.784127144809432</v>
      </c>
      <c r="C23" s="43">
        <f>SUMPRODUCT(C2:C22,$D2:$D22)/SUM($D2:$D22)</f>
        <v>78.483575441615628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33" sqref="B33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38</v>
      </c>
      <c r="B2">
        <f>INDEX('Player List'!K:K,MATCH($A2,'Player List'!$B:$B,0))</f>
        <v>80</v>
      </c>
      <c r="C2" s="43">
        <f>INDEX('Player List'!L:L,MATCH($A2,'Player List'!$B:$B,0))</f>
        <v>75.25</v>
      </c>
      <c r="D2" s="44">
        <v>2977</v>
      </c>
    </row>
    <row r="3" spans="1:4" x14ac:dyDescent="0.45">
      <c r="A3" s="32" t="s">
        <v>394</v>
      </c>
      <c r="B3" s="43">
        <f>INDEX('Player List'!K:K,MATCH($A3,'Player List'!$B:$B,0))</f>
        <v>85.5</v>
      </c>
      <c r="C3" s="43">
        <f>INDEX('Player List'!L:L,MATCH($A3,'Player List'!$B:$B,0))</f>
        <v>79.5</v>
      </c>
      <c r="D3" s="44">
        <v>2432</v>
      </c>
    </row>
    <row r="4" spans="1:4" x14ac:dyDescent="0.45">
      <c r="A4" s="32" t="s">
        <v>373</v>
      </c>
      <c r="B4" s="43">
        <f>INDEX('Player List'!K:K,MATCH($A4,'Player List'!$B:$B,0))</f>
        <v>86.25</v>
      </c>
      <c r="C4" s="43">
        <f>INDEX('Player List'!L:L,MATCH($A4,'Player List'!$B:$B,0))</f>
        <v>77.75</v>
      </c>
      <c r="D4" s="44">
        <v>2231</v>
      </c>
    </row>
    <row r="5" spans="1:4" x14ac:dyDescent="0.45">
      <c r="A5" s="32" t="s">
        <v>176</v>
      </c>
      <c r="B5" s="43">
        <f>INDEX('Player List'!K:K,MATCH($A5,'Player List'!$B:$B,0))</f>
        <v>87.5</v>
      </c>
      <c r="C5" s="43">
        <f>INDEX('Player List'!L:L,MATCH($A5,'Player List'!$B:$B,0))</f>
        <v>83</v>
      </c>
      <c r="D5" s="44">
        <v>2075</v>
      </c>
    </row>
    <row r="6" spans="1:4" x14ac:dyDescent="0.45">
      <c r="A6" s="32" t="s">
        <v>341</v>
      </c>
      <c r="B6" s="43">
        <f>INDEX('Player List'!K:K,MATCH($A6,'Player List'!$B:$B,0))</f>
        <v>82.75</v>
      </c>
      <c r="C6" s="43">
        <f>INDEX('Player List'!L:L,MATCH($A6,'Player List'!$B:$B,0))</f>
        <v>79.75</v>
      </c>
      <c r="D6" s="44">
        <v>1968</v>
      </c>
    </row>
    <row r="7" spans="1:4" x14ac:dyDescent="0.45">
      <c r="A7" s="32" t="s">
        <v>424</v>
      </c>
      <c r="B7" s="43">
        <f>INDEX('Player List'!K:K,MATCH($A7,'Player List'!$B:$B,0))</f>
        <v>79.25</v>
      </c>
      <c r="C7" s="43">
        <f>INDEX('Player List'!L:L,MATCH($A7,'Player List'!$B:$B,0))</f>
        <v>78.5</v>
      </c>
      <c r="D7" s="44">
        <v>1643</v>
      </c>
    </row>
    <row r="8" spans="1:4" x14ac:dyDescent="0.45">
      <c r="A8" s="32" t="s">
        <v>477</v>
      </c>
      <c r="B8" s="43">
        <f>INDEX('Player List'!K:K,MATCH($A8,'Player List'!$B:$B,0))</f>
        <v>81.25</v>
      </c>
      <c r="C8" s="43">
        <f>INDEX('Player List'!L:L,MATCH($A8,'Player List'!$B:$B,0))</f>
        <v>74.75</v>
      </c>
      <c r="D8" s="44">
        <v>1410</v>
      </c>
    </row>
    <row r="9" spans="1:4" x14ac:dyDescent="0.45">
      <c r="A9" s="32" t="s">
        <v>426</v>
      </c>
      <c r="B9" s="43">
        <f>INDEX('Player List'!K:K,MATCH($A9,'Player List'!$B:$B,0))</f>
        <v>82.75</v>
      </c>
      <c r="C9" s="43">
        <f>INDEX('Player List'!L:L,MATCH($A9,'Player List'!$B:$B,0))</f>
        <v>79.25</v>
      </c>
      <c r="D9" s="44">
        <v>1406</v>
      </c>
    </row>
    <row r="10" spans="1:4" x14ac:dyDescent="0.45">
      <c r="A10" s="32" t="s">
        <v>299</v>
      </c>
      <c r="B10" s="43">
        <f>INDEX('Player List'!K:K,MATCH($A10,'Player List'!$B:$B,0))</f>
        <v>84</v>
      </c>
      <c r="C10" s="43">
        <f>INDEX('Player List'!L:L,MATCH($A10,'Player List'!$B:$B,0))</f>
        <v>82</v>
      </c>
      <c r="D10" s="44">
        <v>1145</v>
      </c>
    </row>
    <row r="11" spans="1:4" x14ac:dyDescent="0.45">
      <c r="A11" s="32" t="s">
        <v>321</v>
      </c>
      <c r="B11" s="43">
        <f>INDEX('Player List'!K:K,MATCH($A11,'Player List'!$B:$B,0))</f>
        <v>76.5</v>
      </c>
      <c r="C11" s="43">
        <f>INDEX('Player List'!L:L,MATCH($A11,'Player List'!$B:$B,0))</f>
        <v>75</v>
      </c>
      <c r="D11" s="44">
        <v>1119</v>
      </c>
    </row>
    <row r="12" spans="1:4" x14ac:dyDescent="0.45">
      <c r="A12" s="32" t="s">
        <v>161</v>
      </c>
      <c r="B12" s="43">
        <f>INDEX('Player List'!K:K,MATCH($A12,'Player List'!$B:$B,0))</f>
        <v>74.5</v>
      </c>
      <c r="C12" s="43">
        <f>INDEX('Player List'!L:L,MATCH($A12,'Player List'!$B:$B,0))</f>
        <v>73</v>
      </c>
      <c r="D12" s="44">
        <v>838</v>
      </c>
    </row>
    <row r="13" spans="1:4" x14ac:dyDescent="0.45">
      <c r="A13" s="32" t="s">
        <v>440</v>
      </c>
      <c r="B13" s="43">
        <f>INDEX('Player List'!K:K,MATCH($A13,'Player List'!$B:$B,0))</f>
        <v>82.75</v>
      </c>
      <c r="C13" s="43">
        <f>INDEX('Player List'!L:L,MATCH($A13,'Player List'!$B:$B,0))</f>
        <v>82.75</v>
      </c>
      <c r="D13" s="44">
        <v>285</v>
      </c>
    </row>
    <row r="14" spans="1:4" x14ac:dyDescent="0.45">
      <c r="A14" s="32" t="s">
        <v>429</v>
      </c>
      <c r="B14" s="43">
        <f>INDEX('Player List'!K:K,MATCH($A14,'Player List'!$B:$B,0))</f>
        <v>76.25</v>
      </c>
      <c r="C14" s="43">
        <f>INDEX('Player List'!L:L,MATCH($A14,'Player List'!$B:$B,0))</f>
        <v>74</v>
      </c>
      <c r="D14" s="44">
        <v>225</v>
      </c>
    </row>
    <row r="15" spans="1:4" x14ac:dyDescent="0.45">
      <c r="A15" s="32" t="s">
        <v>313</v>
      </c>
      <c r="B15" s="43">
        <f>INDEX('Player List'!K:K,MATCH($A15,'Player List'!$B:$B,0))</f>
        <v>87.25</v>
      </c>
      <c r="C15" s="43">
        <f>INDEX('Player List'!L:L,MATCH($A15,'Player List'!$B:$B,0))</f>
        <v>80.25</v>
      </c>
      <c r="D15" s="44">
        <v>90</v>
      </c>
    </row>
    <row r="16" spans="1:4" ht="14.65" thickBot="1" x14ac:dyDescent="0.5">
      <c r="A16" s="38" t="s">
        <v>656</v>
      </c>
      <c r="B16" s="33">
        <f>INDEX('Player List'!K:K,MATCH($A16,'Player List'!$B:$B,0))</f>
        <v>84.25</v>
      </c>
      <c r="C16" s="33">
        <f>INDEX('Player List'!L:L,MATCH($A16,'Player List'!$B:$B,0))</f>
        <v>80</v>
      </c>
      <c r="D16" s="36">
        <v>13</v>
      </c>
    </row>
    <row r="17" spans="1:3" x14ac:dyDescent="0.45">
      <c r="A17" s="1" t="s">
        <v>1722</v>
      </c>
      <c r="B17">
        <f>SUMPRODUCT(B2:B16,$D2:$D16)/SUM($D2:$D16)</f>
        <v>82.487447751422678</v>
      </c>
      <c r="C17" s="43">
        <f>SUMPRODUCT(C2:C16,$D2:$D16)/SUM($D2:$D16)</f>
        <v>78.223309160497564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1"/>
  <sheetViews>
    <sheetView tabSelected="1" topLeftCell="A417" workbookViewId="0">
      <selection activeCell="AH427" sqref="AH427"/>
    </sheetView>
  </sheetViews>
  <sheetFormatPr defaultRowHeight="14.25" x14ac:dyDescent="0.45"/>
  <cols>
    <col min="2" max="2" width="31.1328125" bestFit="1" customWidth="1"/>
    <col min="3" max="3" width="10.9296875" style="43" bestFit="1" customWidth="1"/>
    <col min="4" max="5" width="9.06640625" style="43" customWidth="1"/>
    <col min="7" max="24" width="0" hidden="1" customWidth="1"/>
    <col min="25" max="25" width="9.06640625" hidden="1" customWidth="1"/>
    <col min="26" max="32" width="0" hidden="1" customWidth="1"/>
  </cols>
  <sheetData>
    <row r="1" spans="1:35" x14ac:dyDescent="0.45">
      <c r="A1" s="1" t="s">
        <v>515</v>
      </c>
      <c r="B1" s="1" t="s">
        <v>0</v>
      </c>
      <c r="C1" s="23" t="s">
        <v>1704</v>
      </c>
      <c r="D1" s="23" t="s">
        <v>1703</v>
      </c>
      <c r="E1" s="1" t="s">
        <v>1792</v>
      </c>
      <c r="F1" s="1" t="s">
        <v>1737</v>
      </c>
      <c r="G1" t="s">
        <v>1738</v>
      </c>
      <c r="H1" t="s">
        <v>1739</v>
      </c>
      <c r="I1" t="s">
        <v>1740</v>
      </c>
      <c r="J1" t="s">
        <v>1741</v>
      </c>
      <c r="K1" t="s">
        <v>1742</v>
      </c>
      <c r="L1" t="s">
        <v>1743</v>
      </c>
      <c r="M1" t="s">
        <v>1744</v>
      </c>
      <c r="N1" t="s">
        <v>1745</v>
      </c>
      <c r="O1" t="s">
        <v>1746</v>
      </c>
      <c r="P1" t="s">
        <v>1747</v>
      </c>
      <c r="Q1" t="s">
        <v>1748</v>
      </c>
      <c r="R1" t="s">
        <v>1749</v>
      </c>
      <c r="S1" t="s">
        <v>1750</v>
      </c>
      <c r="T1" t="s">
        <v>1751</v>
      </c>
      <c r="U1" t="s">
        <v>1752</v>
      </c>
      <c r="V1" t="s">
        <v>1753</v>
      </c>
      <c r="X1" t="s">
        <v>1754</v>
      </c>
      <c r="Y1" t="s">
        <v>1792</v>
      </c>
      <c r="Z1" t="s">
        <v>1755</v>
      </c>
      <c r="AA1" t="s">
        <v>1756</v>
      </c>
      <c r="AC1" t="s">
        <v>1757</v>
      </c>
      <c r="AD1" t="s">
        <v>1758</v>
      </c>
      <c r="AE1" t="s">
        <v>1759</v>
      </c>
      <c r="AF1" t="s">
        <v>1760</v>
      </c>
    </row>
    <row r="2" spans="1:35" x14ac:dyDescent="0.45">
      <c r="A2">
        <v>1</v>
      </c>
      <c r="B2" t="s">
        <v>138</v>
      </c>
      <c r="C2" s="43">
        <f>INDEX('Player List'!K:K,MATCH('Player DWS Data'!$B2,'Player List'!$B:$B,0))</f>
        <v>90.25</v>
      </c>
      <c r="D2" s="43">
        <f>INDEX('Player List'!L:L,MATCH('Player DWS Data'!$B2,'Player List'!$B:$B,0))</f>
        <v>81.75</v>
      </c>
      <c r="E2" s="43">
        <v>5.7</v>
      </c>
      <c r="F2" t="s">
        <v>547</v>
      </c>
      <c r="G2">
        <v>24</v>
      </c>
      <c r="H2" t="s">
        <v>1761</v>
      </c>
      <c r="I2">
        <v>78</v>
      </c>
      <c r="J2">
        <v>2625</v>
      </c>
      <c r="K2">
        <v>22.9</v>
      </c>
      <c r="L2">
        <v>0.55500000000000005</v>
      </c>
      <c r="M2">
        <v>1.2E-2</v>
      </c>
      <c r="N2">
        <v>0.44800000000000001</v>
      </c>
      <c r="O2">
        <v>16.399999999999999</v>
      </c>
      <c r="P2">
        <v>36.4</v>
      </c>
      <c r="Q2">
        <v>26.2</v>
      </c>
      <c r="R2">
        <v>14.3</v>
      </c>
      <c r="S2">
        <v>2.2000000000000002</v>
      </c>
      <c r="T2">
        <v>4.3</v>
      </c>
      <c r="U2">
        <v>15.9</v>
      </c>
      <c r="V2">
        <v>21.2</v>
      </c>
      <c r="X2">
        <v>4.5999999999999996</v>
      </c>
      <c r="Y2">
        <v>5.7</v>
      </c>
      <c r="Z2">
        <v>10.3</v>
      </c>
      <c r="AA2">
        <v>0.189</v>
      </c>
      <c r="AC2">
        <v>0.2</v>
      </c>
      <c r="AD2">
        <v>5.3</v>
      </c>
      <c r="AE2">
        <v>5.5</v>
      </c>
      <c r="AF2">
        <v>5</v>
      </c>
    </row>
    <row r="3" spans="1:35" x14ac:dyDescent="0.45">
      <c r="A3">
        <v>2</v>
      </c>
      <c r="B3" t="s">
        <v>432</v>
      </c>
      <c r="C3" s="43">
        <f>INDEX('Player List'!K:K,MATCH('Player DWS Data'!$B3,'Player List'!$B:$B,0))</f>
        <v>83.5</v>
      </c>
      <c r="D3" s="43">
        <f>INDEX('Player List'!L:L,MATCH('Player DWS Data'!$B3,'Player List'!$B:$B,0))</f>
        <v>82</v>
      </c>
      <c r="E3" s="43">
        <v>5</v>
      </c>
      <c r="F3" t="s">
        <v>590</v>
      </c>
      <c r="G3">
        <v>21</v>
      </c>
      <c r="H3" t="s">
        <v>1762</v>
      </c>
      <c r="I3">
        <v>81</v>
      </c>
      <c r="J3">
        <v>2732</v>
      </c>
      <c r="K3">
        <v>20</v>
      </c>
      <c r="L3">
        <v>0.55700000000000005</v>
      </c>
      <c r="M3">
        <v>1.0999999999999999E-2</v>
      </c>
      <c r="N3">
        <v>0.34200000000000003</v>
      </c>
      <c r="O3">
        <v>5.9</v>
      </c>
      <c r="P3">
        <v>19.5</v>
      </c>
      <c r="Q3">
        <v>13</v>
      </c>
      <c r="R3">
        <v>37.4</v>
      </c>
      <c r="S3">
        <v>2.5</v>
      </c>
      <c r="T3">
        <v>2.1</v>
      </c>
      <c r="U3">
        <v>19.5</v>
      </c>
      <c r="V3">
        <v>22.3</v>
      </c>
      <c r="X3">
        <v>4.2</v>
      </c>
      <c r="Y3">
        <v>5</v>
      </c>
      <c r="Z3">
        <v>9.1999999999999993</v>
      </c>
      <c r="AA3">
        <v>0.16200000000000001</v>
      </c>
      <c r="AC3">
        <v>1</v>
      </c>
      <c r="AD3">
        <v>3.6</v>
      </c>
      <c r="AE3">
        <v>4.5999999999999996</v>
      </c>
      <c r="AF3">
        <v>4.5999999999999996</v>
      </c>
    </row>
    <row r="4" spans="1:35" x14ac:dyDescent="0.45">
      <c r="A4">
        <v>3</v>
      </c>
      <c r="B4" t="s">
        <v>120</v>
      </c>
      <c r="C4" s="43">
        <f>INDEX('Player List'!K:K,MATCH('Player DWS Data'!$B4,'Player List'!$B:$B,0))</f>
        <v>89.5</v>
      </c>
      <c r="D4" s="43">
        <f>INDEX('Player List'!L:L,MATCH('Player DWS Data'!$B4,'Player List'!$B:$B,0))</f>
        <v>81.25</v>
      </c>
      <c r="E4" s="43">
        <v>4.9000000000000004</v>
      </c>
      <c r="F4" t="s">
        <v>1</v>
      </c>
      <c r="G4">
        <v>24</v>
      </c>
      <c r="H4" t="s">
        <v>1763</v>
      </c>
      <c r="I4">
        <v>75</v>
      </c>
      <c r="J4">
        <v>2727</v>
      </c>
      <c r="K4">
        <v>28.9</v>
      </c>
      <c r="L4">
        <v>0.61199999999999999</v>
      </c>
      <c r="M4">
        <v>0.111</v>
      </c>
      <c r="N4">
        <v>0.40899999999999997</v>
      </c>
      <c r="O4">
        <v>7.7</v>
      </c>
      <c r="P4">
        <v>24.8</v>
      </c>
      <c r="Q4">
        <v>16.5</v>
      </c>
      <c r="R4">
        <v>10.8</v>
      </c>
      <c r="S4">
        <v>2</v>
      </c>
      <c r="T4">
        <v>5.6</v>
      </c>
      <c r="U4">
        <v>8.6</v>
      </c>
      <c r="V4">
        <v>30</v>
      </c>
      <c r="X4">
        <v>8.8000000000000007</v>
      </c>
      <c r="Y4">
        <v>4.9000000000000004</v>
      </c>
      <c r="Z4">
        <v>13.7</v>
      </c>
      <c r="AA4">
        <v>0.24099999999999999</v>
      </c>
      <c r="AC4">
        <v>2.8</v>
      </c>
      <c r="AD4">
        <v>2.2999999999999998</v>
      </c>
      <c r="AE4">
        <v>5.2</v>
      </c>
      <c r="AF4">
        <v>4.9000000000000004</v>
      </c>
      <c r="AH4" s="23"/>
      <c r="AI4" s="23"/>
    </row>
    <row r="5" spans="1:35" x14ac:dyDescent="0.45">
      <c r="A5">
        <v>4</v>
      </c>
      <c r="B5" t="s">
        <v>111</v>
      </c>
      <c r="C5" s="43">
        <f>INDEX('Player List'!K:K,MATCH('Player DWS Data'!$B5,'Player List'!$B:$B,0))</f>
        <v>85.75</v>
      </c>
      <c r="D5" s="43">
        <f>INDEX('Player List'!L:L,MATCH('Player DWS Data'!$B5,'Player List'!$B:$B,0))</f>
        <v>78.25</v>
      </c>
      <c r="E5" s="43">
        <v>4.5</v>
      </c>
      <c r="F5" t="s">
        <v>586</v>
      </c>
      <c r="G5">
        <v>27</v>
      </c>
      <c r="H5" t="s">
        <v>1762</v>
      </c>
      <c r="I5">
        <v>80</v>
      </c>
      <c r="J5">
        <v>2532</v>
      </c>
      <c r="K5">
        <v>12.9</v>
      </c>
      <c r="L5">
        <v>0.56299999999999994</v>
      </c>
      <c r="M5">
        <v>0.65800000000000003</v>
      </c>
      <c r="N5">
        <v>0.16300000000000001</v>
      </c>
      <c r="O5">
        <v>2.4</v>
      </c>
      <c r="P5">
        <v>15.5</v>
      </c>
      <c r="Q5">
        <v>9.1999999999999993</v>
      </c>
      <c r="R5">
        <v>8.6999999999999993</v>
      </c>
      <c r="S5">
        <v>2.6</v>
      </c>
      <c r="T5">
        <v>2.4</v>
      </c>
      <c r="U5">
        <v>12.3</v>
      </c>
      <c r="V5">
        <v>17.2</v>
      </c>
      <c r="X5">
        <v>1.6</v>
      </c>
      <c r="Y5">
        <v>4.5</v>
      </c>
      <c r="Z5">
        <v>6.1</v>
      </c>
      <c r="AA5">
        <v>0.11600000000000001</v>
      </c>
      <c r="AC5">
        <v>0.4</v>
      </c>
      <c r="AD5">
        <v>2.1</v>
      </c>
      <c r="AE5">
        <v>2.5</v>
      </c>
      <c r="AF5">
        <v>2.9</v>
      </c>
    </row>
    <row r="6" spans="1:35" x14ac:dyDescent="0.45">
      <c r="A6">
        <v>5</v>
      </c>
      <c r="B6" t="s">
        <v>484</v>
      </c>
      <c r="C6" s="43">
        <f>INDEX('Player List'!K:K,MATCH('Player DWS Data'!$B6,'Player List'!$B:$B,0))</f>
        <v>79.75</v>
      </c>
      <c r="D6" s="43">
        <f>INDEX('Player List'!L:L,MATCH('Player DWS Data'!$B6,'Player List'!$B:$B,0))</f>
        <v>74.25</v>
      </c>
      <c r="E6" s="43">
        <v>4.5</v>
      </c>
      <c r="F6" t="s">
        <v>590</v>
      </c>
      <c r="G6">
        <v>29</v>
      </c>
      <c r="H6" t="s">
        <v>1764</v>
      </c>
      <c r="I6">
        <v>80</v>
      </c>
      <c r="J6">
        <v>2914</v>
      </c>
      <c r="K6">
        <v>24.7</v>
      </c>
      <c r="L6">
        <v>0.52400000000000002</v>
      </c>
      <c r="M6">
        <v>0.193</v>
      </c>
      <c r="N6">
        <v>0.33600000000000002</v>
      </c>
      <c r="O6">
        <v>5.6</v>
      </c>
      <c r="P6">
        <v>25.7</v>
      </c>
      <c r="Q6">
        <v>15.3</v>
      </c>
      <c r="R6">
        <v>49.8</v>
      </c>
      <c r="S6">
        <v>2.5</v>
      </c>
      <c r="T6">
        <v>0.6</v>
      </c>
      <c r="U6">
        <v>16.399999999999999</v>
      </c>
      <c r="V6">
        <v>34.1</v>
      </c>
      <c r="X6">
        <v>5.5</v>
      </c>
      <c r="Y6">
        <v>4.5</v>
      </c>
      <c r="Z6">
        <v>10.1</v>
      </c>
      <c r="AA6">
        <v>0.16600000000000001</v>
      </c>
      <c r="AC6">
        <v>5.0999999999999996</v>
      </c>
      <c r="AD6">
        <v>3.1</v>
      </c>
      <c r="AE6">
        <v>8.1999999999999993</v>
      </c>
      <c r="AF6">
        <v>7.5</v>
      </c>
    </row>
    <row r="7" spans="1:35" x14ac:dyDescent="0.45">
      <c r="A7">
        <v>6</v>
      </c>
      <c r="B7" t="s">
        <v>83</v>
      </c>
      <c r="C7" s="43">
        <f>INDEX('Player List'!K:K,MATCH('Player DWS Data'!$B7,'Player List'!$B:$B,0))</f>
        <v>88.5</v>
      </c>
      <c r="D7" s="43">
        <f>INDEX('Player List'!L:L,MATCH('Player DWS Data'!$B7,'Player List'!$B:$B,0))</f>
        <v>83</v>
      </c>
      <c r="E7" s="43">
        <v>4.0999999999999996</v>
      </c>
      <c r="F7" t="s">
        <v>547</v>
      </c>
      <c r="G7">
        <v>23</v>
      </c>
      <c r="H7" t="s">
        <v>1765</v>
      </c>
      <c r="I7">
        <v>74</v>
      </c>
      <c r="J7">
        <v>2034</v>
      </c>
      <c r="K7">
        <v>24.5</v>
      </c>
      <c r="L7">
        <v>0.65</v>
      </c>
      <c r="M7">
        <v>1E-3</v>
      </c>
      <c r="N7">
        <v>0.38</v>
      </c>
      <c r="O7">
        <v>13.5</v>
      </c>
      <c r="P7">
        <v>30.8</v>
      </c>
      <c r="Q7">
        <v>22.2</v>
      </c>
      <c r="R7">
        <v>5.7</v>
      </c>
      <c r="S7">
        <v>1.4</v>
      </c>
      <c r="T7">
        <v>5.7</v>
      </c>
      <c r="U7">
        <v>11.5</v>
      </c>
      <c r="V7">
        <v>19.399999999999999</v>
      </c>
      <c r="X7">
        <v>6.2</v>
      </c>
      <c r="Y7">
        <v>4.0999999999999996</v>
      </c>
      <c r="Z7">
        <v>10.199999999999999</v>
      </c>
      <c r="AA7">
        <v>0.24199999999999999</v>
      </c>
      <c r="AC7">
        <v>0.1</v>
      </c>
      <c r="AD7">
        <v>2.9</v>
      </c>
      <c r="AE7">
        <v>3</v>
      </c>
      <c r="AF7">
        <v>2.6</v>
      </c>
    </row>
    <row r="8" spans="1:35" x14ac:dyDescent="0.45">
      <c r="A8">
        <v>7</v>
      </c>
      <c r="B8" t="s">
        <v>370</v>
      </c>
      <c r="C8" s="43">
        <f>INDEX('Player List'!K:K,MATCH('Player DWS Data'!$B8,'Player List'!$B:$B,0))</f>
        <v>81.25</v>
      </c>
      <c r="D8" s="43">
        <f>INDEX('Player List'!L:L,MATCH('Player DWS Data'!$B8,'Player List'!$B:$B,0))</f>
        <v>75.25</v>
      </c>
      <c r="E8" s="43">
        <v>4</v>
      </c>
      <c r="F8" t="s">
        <v>542</v>
      </c>
      <c r="G8">
        <v>25</v>
      </c>
      <c r="H8" t="s">
        <v>1766</v>
      </c>
      <c r="I8">
        <v>75</v>
      </c>
      <c r="J8">
        <v>2552</v>
      </c>
      <c r="K8">
        <v>23.1</v>
      </c>
      <c r="L8">
        <v>0.57699999999999996</v>
      </c>
      <c r="M8">
        <v>0.32300000000000001</v>
      </c>
      <c r="N8">
        <v>0.27400000000000002</v>
      </c>
      <c r="O8">
        <v>2.1</v>
      </c>
      <c r="P8">
        <v>15.1</v>
      </c>
      <c r="Q8">
        <v>8.6</v>
      </c>
      <c r="R8">
        <v>21.2</v>
      </c>
      <c r="S8">
        <v>3.5</v>
      </c>
      <c r="T8">
        <v>2</v>
      </c>
      <c r="U8">
        <v>12.7</v>
      </c>
      <c r="V8">
        <v>30.1</v>
      </c>
      <c r="X8">
        <v>4.3</v>
      </c>
      <c r="Y8">
        <v>4</v>
      </c>
      <c r="Z8">
        <v>8.3000000000000007</v>
      </c>
      <c r="AA8">
        <v>0.155</v>
      </c>
      <c r="AC8">
        <v>3.6</v>
      </c>
      <c r="AD8">
        <v>1.3</v>
      </c>
      <c r="AE8">
        <v>4.9000000000000004</v>
      </c>
      <c r="AF8">
        <v>4.5</v>
      </c>
    </row>
    <row r="9" spans="1:35" x14ac:dyDescent="0.45">
      <c r="A9">
        <v>8</v>
      </c>
      <c r="B9" t="s">
        <v>448</v>
      </c>
      <c r="C9" s="43">
        <f>INDEX('Player List'!K:K,MATCH('Player DWS Data'!$B9,'Player List'!$B:$B,0))</f>
        <v>83</v>
      </c>
      <c r="D9" s="43">
        <f>INDEX('Player List'!L:L,MATCH('Player DWS Data'!$B9,'Player List'!$B:$B,0))</f>
        <v>80</v>
      </c>
      <c r="E9" s="43">
        <v>4</v>
      </c>
      <c r="F9" t="s">
        <v>586</v>
      </c>
      <c r="G9">
        <v>19</v>
      </c>
      <c r="H9" t="s">
        <v>1767</v>
      </c>
      <c r="I9">
        <v>80</v>
      </c>
      <c r="J9">
        <v>2438</v>
      </c>
      <c r="K9">
        <v>15.3</v>
      </c>
      <c r="L9">
        <v>0.58599999999999997</v>
      </c>
      <c r="M9">
        <v>0.28999999999999998</v>
      </c>
      <c r="N9">
        <v>0.309</v>
      </c>
      <c r="O9">
        <v>2.2999999999999998</v>
      </c>
      <c r="P9">
        <v>15.6</v>
      </c>
      <c r="Q9">
        <v>9</v>
      </c>
      <c r="R9">
        <v>8.3000000000000007</v>
      </c>
      <c r="S9">
        <v>1.7</v>
      </c>
      <c r="T9">
        <v>2</v>
      </c>
      <c r="U9">
        <v>10.7</v>
      </c>
      <c r="V9">
        <v>19.5</v>
      </c>
      <c r="X9">
        <v>3</v>
      </c>
      <c r="Y9">
        <v>4</v>
      </c>
      <c r="Z9">
        <v>7.1</v>
      </c>
      <c r="AA9">
        <v>0.13900000000000001</v>
      </c>
      <c r="AC9">
        <v>-0.5</v>
      </c>
      <c r="AD9">
        <v>1.5</v>
      </c>
      <c r="AE9">
        <v>1</v>
      </c>
      <c r="AF9">
        <v>1.8</v>
      </c>
    </row>
    <row r="10" spans="1:35" x14ac:dyDescent="0.45">
      <c r="A10">
        <v>9</v>
      </c>
      <c r="B10" t="s">
        <v>169</v>
      </c>
      <c r="C10" s="43">
        <f>INDEX('Player List'!K:K,MATCH('Player DWS Data'!$B10,'Player List'!$B:$B,0))</f>
        <v>83.25</v>
      </c>
      <c r="D10" s="43">
        <f>INDEX('Player List'!L:L,MATCH('Player DWS Data'!$B10,'Player List'!$B:$B,0))</f>
        <v>79.75</v>
      </c>
      <c r="E10" s="43">
        <v>3.9</v>
      </c>
      <c r="F10" t="s">
        <v>586</v>
      </c>
      <c r="G10">
        <v>27</v>
      </c>
      <c r="H10" t="s">
        <v>1764</v>
      </c>
      <c r="I10">
        <v>79</v>
      </c>
      <c r="J10">
        <v>2891</v>
      </c>
      <c r="K10">
        <v>18.7</v>
      </c>
      <c r="L10">
        <v>0.56999999999999995</v>
      </c>
      <c r="M10">
        <v>0.45400000000000001</v>
      </c>
      <c r="N10">
        <v>0.308</v>
      </c>
      <c r="O10">
        <v>2.7</v>
      </c>
      <c r="P10">
        <v>14.9</v>
      </c>
      <c r="Q10">
        <v>8.6</v>
      </c>
      <c r="R10">
        <v>14.5</v>
      </c>
      <c r="S10">
        <v>2.8</v>
      </c>
      <c r="T10">
        <v>1.2</v>
      </c>
      <c r="U10">
        <v>12.2</v>
      </c>
      <c r="V10">
        <v>25.7</v>
      </c>
      <c r="X10">
        <v>5</v>
      </c>
      <c r="Y10">
        <v>3.9</v>
      </c>
      <c r="Z10">
        <v>8.9</v>
      </c>
      <c r="AA10">
        <v>0.14699999999999999</v>
      </c>
      <c r="AC10">
        <v>2.5</v>
      </c>
      <c r="AD10">
        <v>0</v>
      </c>
      <c r="AE10">
        <v>2.6</v>
      </c>
      <c r="AF10">
        <v>3.3</v>
      </c>
    </row>
    <row r="11" spans="1:35" x14ac:dyDescent="0.45">
      <c r="A11">
        <v>10</v>
      </c>
      <c r="B11" t="s">
        <v>173</v>
      </c>
      <c r="C11" s="43">
        <f>INDEX('Player List'!K:K,MATCH('Player DWS Data'!$B11,'Player List'!$B:$B,0))</f>
        <v>92.5</v>
      </c>
      <c r="D11" s="43">
        <f>INDEX('Player List'!L:L,MATCH('Player DWS Data'!$B11,'Player List'!$B:$B,0))</f>
        <v>84.5</v>
      </c>
      <c r="E11" s="43">
        <v>3.9</v>
      </c>
      <c r="F11" t="s">
        <v>547</v>
      </c>
      <c r="G11">
        <v>25</v>
      </c>
      <c r="H11" t="s">
        <v>1768</v>
      </c>
      <c r="I11">
        <v>56</v>
      </c>
      <c r="J11">
        <v>1816</v>
      </c>
      <c r="K11">
        <v>20.7</v>
      </c>
      <c r="L11">
        <v>0.65700000000000003</v>
      </c>
      <c r="M11">
        <v>0</v>
      </c>
      <c r="N11">
        <v>0.67300000000000004</v>
      </c>
      <c r="O11">
        <v>10.4</v>
      </c>
      <c r="P11">
        <v>27</v>
      </c>
      <c r="Q11">
        <v>18.8</v>
      </c>
      <c r="R11">
        <v>6.9</v>
      </c>
      <c r="S11">
        <v>1.2</v>
      </c>
      <c r="T11">
        <v>6</v>
      </c>
      <c r="U11">
        <v>15.7</v>
      </c>
      <c r="V11">
        <v>16.899999999999999</v>
      </c>
      <c r="X11">
        <v>4.2</v>
      </c>
      <c r="Y11">
        <v>3.9</v>
      </c>
      <c r="Z11">
        <v>8.1</v>
      </c>
      <c r="AA11">
        <v>0.214</v>
      </c>
      <c r="AC11">
        <v>-0.3</v>
      </c>
      <c r="AD11">
        <v>4.5999999999999996</v>
      </c>
      <c r="AE11">
        <v>4.3</v>
      </c>
      <c r="AF11">
        <v>2.9</v>
      </c>
    </row>
    <row r="12" spans="1:35" x14ac:dyDescent="0.45">
      <c r="A12">
        <v>11</v>
      </c>
      <c r="B12" t="s">
        <v>222</v>
      </c>
      <c r="C12" s="43">
        <f>INDEX('Player List'!K:K,MATCH('Player DWS Data'!$B12,'Player List'!$B:$B,0))</f>
        <v>88.5</v>
      </c>
      <c r="D12" s="43">
        <f>INDEX('Player List'!L:L,MATCH('Player DWS Data'!$B12,'Player List'!$B:$B,0))</f>
        <v>81</v>
      </c>
      <c r="E12" s="43">
        <v>3.9</v>
      </c>
      <c r="F12" t="s">
        <v>547</v>
      </c>
      <c r="G12">
        <v>32</v>
      </c>
      <c r="H12" t="s">
        <v>1769</v>
      </c>
      <c r="I12">
        <v>81</v>
      </c>
      <c r="J12">
        <v>2463</v>
      </c>
      <c r="K12">
        <v>20.5</v>
      </c>
      <c r="L12">
        <v>0.57699999999999996</v>
      </c>
      <c r="M12">
        <v>8.0000000000000002E-3</v>
      </c>
      <c r="N12">
        <v>0.63900000000000001</v>
      </c>
      <c r="O12">
        <v>11</v>
      </c>
      <c r="P12">
        <v>33.799999999999997</v>
      </c>
      <c r="Q12">
        <v>22.2</v>
      </c>
      <c r="R12">
        <v>7.1</v>
      </c>
      <c r="S12">
        <v>1</v>
      </c>
      <c r="T12">
        <v>4.4000000000000004</v>
      </c>
      <c r="U12">
        <v>15.1</v>
      </c>
      <c r="V12">
        <v>24.2</v>
      </c>
      <c r="X12">
        <v>2.9</v>
      </c>
      <c r="Y12">
        <v>3.9</v>
      </c>
      <c r="Z12">
        <v>6.8</v>
      </c>
      <c r="AA12">
        <v>0.13200000000000001</v>
      </c>
      <c r="AC12">
        <v>-2</v>
      </c>
      <c r="AD12">
        <v>1.7</v>
      </c>
      <c r="AE12">
        <v>-0.3</v>
      </c>
      <c r="AF12">
        <v>1.1000000000000001</v>
      </c>
    </row>
    <row r="13" spans="1:35" x14ac:dyDescent="0.45">
      <c r="A13">
        <v>12</v>
      </c>
      <c r="B13" t="s">
        <v>362</v>
      </c>
      <c r="C13" s="43">
        <f>INDEX('Player List'!K:K,MATCH('Player DWS Data'!$B13,'Player List'!$B:$B,0))</f>
        <v>86</v>
      </c>
      <c r="D13" s="43">
        <f>INDEX('Player List'!L:L,MATCH('Player DWS Data'!$B13,'Player List'!$B:$B,0))</f>
        <v>83</v>
      </c>
      <c r="E13" s="43">
        <v>3.9</v>
      </c>
      <c r="F13" t="s">
        <v>547</v>
      </c>
      <c r="G13">
        <v>23</v>
      </c>
      <c r="H13" t="s">
        <v>1770</v>
      </c>
      <c r="I13">
        <v>79</v>
      </c>
      <c r="J13">
        <v>2088</v>
      </c>
      <c r="K13">
        <v>19.2</v>
      </c>
      <c r="L13">
        <v>0.52800000000000002</v>
      </c>
      <c r="M13">
        <v>7.0000000000000001E-3</v>
      </c>
      <c r="N13">
        <v>0.28699999999999998</v>
      </c>
      <c r="O13">
        <v>10</v>
      </c>
      <c r="P13">
        <v>26.9</v>
      </c>
      <c r="Q13">
        <v>18.5</v>
      </c>
      <c r="R13">
        <v>11.7</v>
      </c>
      <c r="S13">
        <v>1.5</v>
      </c>
      <c r="T13">
        <v>4.3</v>
      </c>
      <c r="U13">
        <v>14.6</v>
      </c>
      <c r="V13">
        <v>26.4</v>
      </c>
      <c r="X13">
        <v>0.8</v>
      </c>
      <c r="Y13">
        <v>3.9</v>
      </c>
      <c r="Z13">
        <v>4.7</v>
      </c>
      <c r="AA13">
        <v>0.108</v>
      </c>
      <c r="AC13">
        <v>-2.6</v>
      </c>
      <c r="AD13">
        <v>2.8</v>
      </c>
      <c r="AE13">
        <v>0.3</v>
      </c>
      <c r="AF13">
        <v>1.2</v>
      </c>
    </row>
    <row r="14" spans="1:35" x14ac:dyDescent="0.45">
      <c r="A14">
        <v>13</v>
      </c>
      <c r="B14" t="s">
        <v>14</v>
      </c>
      <c r="C14" s="43">
        <f>INDEX('Player List'!K:K,MATCH('Player DWS Data'!$B14,'Player List'!$B:$B,0))</f>
        <v>86.75</v>
      </c>
      <c r="D14" s="43">
        <f>INDEX('Player List'!L:L,MATCH('Player DWS Data'!$B14,'Player List'!$B:$B,0))</f>
        <v>79.5</v>
      </c>
      <c r="E14" s="43">
        <v>3.8</v>
      </c>
      <c r="F14" t="s">
        <v>586</v>
      </c>
      <c r="G14">
        <v>24</v>
      </c>
      <c r="H14" t="s">
        <v>1771</v>
      </c>
      <c r="I14">
        <v>74</v>
      </c>
      <c r="J14">
        <v>1978</v>
      </c>
      <c r="K14">
        <v>15.9</v>
      </c>
      <c r="L14">
        <v>0.58199999999999996</v>
      </c>
      <c r="M14">
        <v>0.13</v>
      </c>
      <c r="N14">
        <v>0.33300000000000002</v>
      </c>
      <c r="O14">
        <v>4.7</v>
      </c>
      <c r="P14">
        <v>17.600000000000001</v>
      </c>
      <c r="Q14">
        <v>11.1</v>
      </c>
      <c r="R14">
        <v>14.7</v>
      </c>
      <c r="S14">
        <v>2.9</v>
      </c>
      <c r="T14">
        <v>2.5</v>
      </c>
      <c r="U14">
        <v>15.8</v>
      </c>
      <c r="V14">
        <v>13.5</v>
      </c>
      <c r="X14">
        <v>2.4</v>
      </c>
      <c r="Y14">
        <v>3.8</v>
      </c>
      <c r="Z14">
        <v>6.2</v>
      </c>
      <c r="AA14">
        <v>0.151</v>
      </c>
      <c r="AC14">
        <v>-0.3</v>
      </c>
      <c r="AD14">
        <v>4.3</v>
      </c>
      <c r="AE14">
        <v>4.0999999999999996</v>
      </c>
      <c r="AF14">
        <v>3</v>
      </c>
    </row>
    <row r="15" spans="1:35" x14ac:dyDescent="0.45">
      <c r="A15">
        <v>14</v>
      </c>
      <c r="B15" t="s">
        <v>145</v>
      </c>
      <c r="C15" s="43">
        <f>INDEX('Player List'!K:K,MATCH('Player DWS Data'!$B15,'Player List'!$B:$B,0))</f>
        <v>89</v>
      </c>
      <c r="D15" s="43">
        <f>INDEX('Player List'!L:L,MATCH('Player DWS Data'!$B15,'Player List'!$B:$B,0))</f>
        <v>84</v>
      </c>
      <c r="E15" s="43">
        <v>3.8</v>
      </c>
      <c r="F15" t="s">
        <v>547</v>
      </c>
      <c r="G15">
        <v>23</v>
      </c>
      <c r="H15" t="s">
        <v>1762</v>
      </c>
      <c r="I15">
        <v>63</v>
      </c>
      <c r="J15">
        <v>1912</v>
      </c>
      <c r="K15">
        <v>22.9</v>
      </c>
      <c r="L15">
        <v>0.57299999999999995</v>
      </c>
      <c r="M15">
        <v>0.20300000000000001</v>
      </c>
      <c r="N15">
        <v>0.442</v>
      </c>
      <c r="O15">
        <v>8.4</v>
      </c>
      <c r="P15">
        <v>29.7</v>
      </c>
      <c r="Q15">
        <v>19.399999999999999</v>
      </c>
      <c r="R15">
        <v>18</v>
      </c>
      <c r="S15">
        <v>1</v>
      </c>
      <c r="T15">
        <v>4.8</v>
      </c>
      <c r="U15">
        <v>15.6</v>
      </c>
      <c r="V15">
        <v>33.4</v>
      </c>
      <c r="X15">
        <v>2.2999999999999998</v>
      </c>
      <c r="Y15">
        <v>3.8</v>
      </c>
      <c r="Z15">
        <v>6.2</v>
      </c>
      <c r="AA15">
        <v>0.155</v>
      </c>
      <c r="AC15">
        <v>0.1</v>
      </c>
      <c r="AD15">
        <v>2.5</v>
      </c>
      <c r="AE15">
        <v>2.6</v>
      </c>
      <c r="AF15">
        <v>2.2000000000000002</v>
      </c>
    </row>
    <row r="16" spans="1:35" x14ac:dyDescent="0.45">
      <c r="A16">
        <v>15</v>
      </c>
      <c r="B16" t="s">
        <v>189</v>
      </c>
      <c r="C16" s="43">
        <f>INDEX('Player List'!K:K,MATCH('Player DWS Data'!$B16,'Player List'!$B:$B,0))</f>
        <v>82.75</v>
      </c>
      <c r="D16" s="43">
        <f>INDEX('Player List'!L:L,MATCH('Player DWS Data'!$B16,'Player List'!$B:$B,0))</f>
        <v>76</v>
      </c>
      <c r="E16" s="43">
        <v>3.8</v>
      </c>
      <c r="F16" t="s">
        <v>542</v>
      </c>
      <c r="G16">
        <v>28</v>
      </c>
      <c r="H16" t="s">
        <v>1765</v>
      </c>
      <c r="I16">
        <v>72</v>
      </c>
      <c r="J16">
        <v>2551</v>
      </c>
      <c r="K16">
        <v>29.8</v>
      </c>
      <c r="L16">
        <v>0.61899999999999999</v>
      </c>
      <c r="M16">
        <v>0.498</v>
      </c>
      <c r="N16">
        <v>0.502</v>
      </c>
      <c r="O16">
        <v>1.8</v>
      </c>
      <c r="P16">
        <v>15.2</v>
      </c>
      <c r="Q16">
        <v>8.6</v>
      </c>
      <c r="R16">
        <v>45.1</v>
      </c>
      <c r="S16">
        <v>2.4</v>
      </c>
      <c r="T16">
        <v>1.7</v>
      </c>
      <c r="U16">
        <v>15.1</v>
      </c>
      <c r="V16">
        <v>36.1</v>
      </c>
      <c r="X16">
        <v>11.6</v>
      </c>
      <c r="Y16">
        <v>3.8</v>
      </c>
      <c r="Z16">
        <v>15.4</v>
      </c>
      <c r="AA16">
        <v>0.28899999999999998</v>
      </c>
      <c r="AC16">
        <v>9.6</v>
      </c>
      <c r="AD16">
        <v>1.3</v>
      </c>
      <c r="AE16">
        <v>10.9</v>
      </c>
      <c r="AF16">
        <v>8.3000000000000007</v>
      </c>
    </row>
    <row r="17" spans="1:32" x14ac:dyDescent="0.45">
      <c r="A17">
        <v>16</v>
      </c>
      <c r="B17" t="s">
        <v>220</v>
      </c>
      <c r="C17" s="43">
        <f>INDEX('Player List'!K:K,MATCH('Player DWS Data'!$B17,'Player List'!$B:$B,0))</f>
        <v>84.75</v>
      </c>
      <c r="D17" s="43">
        <f>INDEX('Player List'!L:L,MATCH('Player DWS Data'!$B17,'Player List'!$B:$B,0))</f>
        <v>80</v>
      </c>
      <c r="E17" s="43">
        <v>3.8</v>
      </c>
      <c r="F17" t="s">
        <v>547</v>
      </c>
      <c r="G17">
        <v>31</v>
      </c>
      <c r="H17" t="s">
        <v>1767</v>
      </c>
      <c r="I17">
        <v>72</v>
      </c>
      <c r="J17">
        <v>2277</v>
      </c>
      <c r="K17">
        <v>17.600000000000001</v>
      </c>
      <c r="L17">
        <v>0.57499999999999996</v>
      </c>
      <c r="M17">
        <v>0.3</v>
      </c>
      <c r="N17">
        <v>0.159</v>
      </c>
      <c r="O17">
        <v>5</v>
      </c>
      <c r="P17">
        <v>20.2</v>
      </c>
      <c r="Q17">
        <v>12.7</v>
      </c>
      <c r="R17">
        <v>23.6</v>
      </c>
      <c r="S17">
        <v>0.9</v>
      </c>
      <c r="T17">
        <v>2.9</v>
      </c>
      <c r="U17">
        <v>14.1</v>
      </c>
      <c r="V17">
        <v>18.399999999999999</v>
      </c>
      <c r="X17">
        <v>4</v>
      </c>
      <c r="Y17">
        <v>3.8</v>
      </c>
      <c r="Z17">
        <v>7.8</v>
      </c>
      <c r="AA17">
        <v>0.16500000000000001</v>
      </c>
      <c r="AC17">
        <v>1.1000000000000001</v>
      </c>
      <c r="AD17">
        <v>2.9</v>
      </c>
      <c r="AE17">
        <v>4</v>
      </c>
      <c r="AF17">
        <v>3.5</v>
      </c>
    </row>
    <row r="18" spans="1:32" x14ac:dyDescent="0.45">
      <c r="A18">
        <v>17</v>
      </c>
      <c r="B18" t="s">
        <v>331</v>
      </c>
      <c r="C18" s="43">
        <f>INDEX('Player List'!K:K,MATCH('Player DWS Data'!$B18,'Player List'!$B:$B,0))</f>
        <v>82</v>
      </c>
      <c r="D18" s="43">
        <f>INDEX('Player List'!L:L,MATCH('Player DWS Data'!$B18,'Player List'!$B:$B,0))</f>
        <v>73.25</v>
      </c>
      <c r="E18" s="43">
        <v>3.8</v>
      </c>
      <c r="F18" t="s">
        <v>542</v>
      </c>
      <c r="G18">
        <v>21</v>
      </c>
      <c r="H18" t="s">
        <v>1768</v>
      </c>
      <c r="I18">
        <v>79</v>
      </c>
      <c r="J18">
        <v>2638</v>
      </c>
      <c r="K18">
        <v>16.7</v>
      </c>
      <c r="L18">
        <v>0.54100000000000004</v>
      </c>
      <c r="M18">
        <v>0.40400000000000003</v>
      </c>
      <c r="N18">
        <v>0.218</v>
      </c>
      <c r="O18">
        <v>2.2999999999999998</v>
      </c>
      <c r="P18">
        <v>10.4</v>
      </c>
      <c r="Q18">
        <v>6.4</v>
      </c>
      <c r="R18">
        <v>19.399999999999999</v>
      </c>
      <c r="S18">
        <v>2.2000000000000002</v>
      </c>
      <c r="T18">
        <v>0.9</v>
      </c>
      <c r="U18">
        <v>12.6</v>
      </c>
      <c r="V18">
        <v>29.1</v>
      </c>
      <c r="X18">
        <v>1.4</v>
      </c>
      <c r="Y18">
        <v>3.8</v>
      </c>
      <c r="Z18">
        <v>5.2</v>
      </c>
      <c r="AA18">
        <v>9.5000000000000001E-2</v>
      </c>
      <c r="AC18">
        <v>1.3</v>
      </c>
      <c r="AD18">
        <v>-0.2</v>
      </c>
      <c r="AE18">
        <v>1.1000000000000001</v>
      </c>
      <c r="AF18">
        <v>2.1</v>
      </c>
    </row>
    <row r="19" spans="1:32" x14ac:dyDescent="0.45">
      <c r="A19">
        <v>18</v>
      </c>
      <c r="B19" t="s">
        <v>419</v>
      </c>
      <c r="C19" s="43">
        <f>INDEX('Player List'!K:K,MATCH('Player DWS Data'!$B19,'Player List'!$B:$B,0))</f>
        <v>81</v>
      </c>
      <c r="D19" s="43">
        <f>INDEX('Player List'!L:L,MATCH('Player DWS Data'!$B19,'Player List'!$B:$B,0))</f>
        <v>76</v>
      </c>
      <c r="E19" s="43">
        <v>3.8</v>
      </c>
      <c r="F19" t="s">
        <v>590</v>
      </c>
      <c r="G19">
        <v>27</v>
      </c>
      <c r="H19" t="s">
        <v>1768</v>
      </c>
      <c r="I19">
        <v>77</v>
      </c>
      <c r="J19">
        <v>2254</v>
      </c>
      <c r="K19">
        <v>15.4</v>
      </c>
      <c r="L19">
        <v>0.53700000000000003</v>
      </c>
      <c r="M19">
        <v>0.33</v>
      </c>
      <c r="N19">
        <v>0.307</v>
      </c>
      <c r="O19">
        <v>2.2000000000000002</v>
      </c>
      <c r="P19">
        <v>15.3</v>
      </c>
      <c r="Q19">
        <v>8.8000000000000007</v>
      </c>
      <c r="R19">
        <v>28.4</v>
      </c>
      <c r="S19">
        <v>2.7</v>
      </c>
      <c r="T19">
        <v>0.4</v>
      </c>
      <c r="U19">
        <v>18.100000000000001</v>
      </c>
      <c r="V19">
        <v>22.9</v>
      </c>
      <c r="X19">
        <v>1.5</v>
      </c>
      <c r="Y19">
        <v>3.8</v>
      </c>
      <c r="Z19">
        <v>5.3</v>
      </c>
      <c r="AA19">
        <v>0.112</v>
      </c>
      <c r="AC19">
        <v>0.1</v>
      </c>
      <c r="AD19">
        <v>1.6</v>
      </c>
      <c r="AE19">
        <v>1.7</v>
      </c>
      <c r="AF19">
        <v>2.1</v>
      </c>
    </row>
    <row r="20" spans="1:32" x14ac:dyDescent="0.45">
      <c r="A20">
        <v>19</v>
      </c>
      <c r="B20" t="s">
        <v>17</v>
      </c>
      <c r="C20" s="43">
        <f>INDEX('Player List'!K:K,MATCH('Player DWS Data'!$B20,'Player List'!$B:$B,0))</f>
        <v>87</v>
      </c>
      <c r="D20" s="43">
        <f>INDEX('Player List'!L:L,MATCH('Player DWS Data'!$B20,'Player List'!$B:$B,0))</f>
        <v>83</v>
      </c>
      <c r="E20" s="43">
        <v>3.6</v>
      </c>
      <c r="F20" t="s">
        <v>1</v>
      </c>
      <c r="G20">
        <v>23</v>
      </c>
      <c r="H20" t="s">
        <v>1772</v>
      </c>
      <c r="I20">
        <v>75</v>
      </c>
      <c r="J20">
        <v>2756</v>
      </c>
      <c r="K20">
        <v>27.3</v>
      </c>
      <c r="L20">
        <v>0.59799999999999998</v>
      </c>
      <c r="M20">
        <v>0.1</v>
      </c>
      <c r="N20">
        <v>0.45700000000000002</v>
      </c>
      <c r="O20">
        <v>6.7</v>
      </c>
      <c r="P20">
        <v>25.3</v>
      </c>
      <c r="Q20">
        <v>16</v>
      </c>
      <c r="R20">
        <v>23.7</v>
      </c>
      <c r="S20">
        <v>2</v>
      </c>
      <c r="T20">
        <v>3.3</v>
      </c>
      <c r="U20">
        <v>11.7</v>
      </c>
      <c r="V20">
        <v>31.2</v>
      </c>
      <c r="X20">
        <v>8.3000000000000007</v>
      </c>
      <c r="Y20">
        <v>3.6</v>
      </c>
      <c r="Z20">
        <v>11.9</v>
      </c>
      <c r="AA20">
        <v>0.20699999999999999</v>
      </c>
      <c r="AC20">
        <v>3.9</v>
      </c>
      <c r="AD20">
        <v>1.9</v>
      </c>
      <c r="AE20">
        <v>5.8</v>
      </c>
      <c r="AF20">
        <v>5.4</v>
      </c>
    </row>
    <row r="21" spans="1:32" x14ac:dyDescent="0.45">
      <c r="A21">
        <v>20</v>
      </c>
      <c r="B21" t="s">
        <v>229</v>
      </c>
      <c r="C21" s="43">
        <f>INDEX('Player List'!K:K,MATCH('Player DWS Data'!$B21,'Player List'!$B:$B,0))</f>
        <v>82.25</v>
      </c>
      <c r="D21" s="43">
        <f>INDEX('Player List'!L:L,MATCH('Player DWS Data'!$B21,'Player List'!$B:$B,0))</f>
        <v>79.75</v>
      </c>
      <c r="E21" s="43">
        <v>3.6</v>
      </c>
      <c r="F21" t="s">
        <v>586</v>
      </c>
      <c r="G21">
        <v>30</v>
      </c>
      <c r="H21" t="s">
        <v>1768</v>
      </c>
      <c r="I21">
        <v>82</v>
      </c>
      <c r="J21">
        <v>2578</v>
      </c>
      <c r="K21">
        <v>14.4</v>
      </c>
      <c r="L21">
        <v>0.623</v>
      </c>
      <c r="M21">
        <v>0.64600000000000002</v>
      </c>
      <c r="N21">
        <v>0.11600000000000001</v>
      </c>
      <c r="O21">
        <v>1.1000000000000001</v>
      </c>
      <c r="P21">
        <v>13.9</v>
      </c>
      <c r="Q21">
        <v>7.6</v>
      </c>
      <c r="R21">
        <v>22.9</v>
      </c>
      <c r="S21">
        <v>1.8</v>
      </c>
      <c r="T21">
        <v>0.7</v>
      </c>
      <c r="U21">
        <v>17.399999999999999</v>
      </c>
      <c r="V21">
        <v>15.9</v>
      </c>
      <c r="X21">
        <v>4</v>
      </c>
      <c r="Y21">
        <v>3.6</v>
      </c>
      <c r="Z21">
        <v>7.6</v>
      </c>
      <c r="AA21">
        <v>0.14099999999999999</v>
      </c>
      <c r="AC21">
        <v>2.1</v>
      </c>
      <c r="AD21">
        <v>1</v>
      </c>
      <c r="AE21">
        <v>3.1</v>
      </c>
      <c r="AF21">
        <v>3.3</v>
      </c>
    </row>
    <row r="22" spans="1:32" x14ac:dyDescent="0.45">
      <c r="A22">
        <v>21</v>
      </c>
      <c r="B22" t="s">
        <v>8</v>
      </c>
      <c r="C22" s="43">
        <f>INDEX('Player List'!K:K,MATCH('Player DWS Data'!$B22,'Player List'!$B:$B,0))</f>
        <v>88.75</v>
      </c>
      <c r="D22" s="43">
        <f>INDEX('Player List'!L:L,MATCH('Player DWS Data'!$B22,'Player List'!$B:$B,0))</f>
        <v>82</v>
      </c>
      <c r="E22" s="43">
        <v>3.5</v>
      </c>
      <c r="F22" t="s">
        <v>547</v>
      </c>
      <c r="G22">
        <v>32</v>
      </c>
      <c r="H22" t="s">
        <v>1771</v>
      </c>
      <c r="I22">
        <v>75</v>
      </c>
      <c r="J22">
        <v>2509</v>
      </c>
      <c r="K22">
        <v>25</v>
      </c>
      <c r="L22">
        <v>0.56999999999999995</v>
      </c>
      <c r="M22">
        <v>6.8000000000000005E-2</v>
      </c>
      <c r="N22">
        <v>0.29599999999999999</v>
      </c>
      <c r="O22">
        <v>10.8</v>
      </c>
      <c r="P22">
        <v>17.3</v>
      </c>
      <c r="Q22">
        <v>14</v>
      </c>
      <c r="R22">
        <v>11.3</v>
      </c>
      <c r="S22">
        <v>0.9</v>
      </c>
      <c r="T22">
        <v>3</v>
      </c>
      <c r="U22">
        <v>6.8</v>
      </c>
      <c r="V22">
        <v>29.1</v>
      </c>
      <c r="X22">
        <v>7.4</v>
      </c>
      <c r="Y22">
        <v>3.5</v>
      </c>
      <c r="Z22">
        <v>10.9</v>
      </c>
      <c r="AA22">
        <v>0.20899999999999999</v>
      </c>
      <c r="AC22">
        <v>3</v>
      </c>
      <c r="AD22">
        <v>0.3</v>
      </c>
      <c r="AE22">
        <v>3.3</v>
      </c>
      <c r="AF22">
        <v>3.3</v>
      </c>
    </row>
    <row r="23" spans="1:32" x14ac:dyDescent="0.45">
      <c r="A23">
        <v>22</v>
      </c>
      <c r="B23" t="s">
        <v>151</v>
      </c>
      <c r="C23" s="43">
        <f>INDEX('Player List'!K:K,MATCH('Player DWS Data'!$B23,'Player List'!$B:$B,0))</f>
        <v>88</v>
      </c>
      <c r="D23" s="43">
        <f>INDEX('Player List'!L:L,MATCH('Player DWS Data'!$B23,'Player List'!$B:$B,0))</f>
        <v>80.75</v>
      </c>
      <c r="E23" s="43">
        <v>3.5</v>
      </c>
      <c r="F23" t="s">
        <v>547</v>
      </c>
      <c r="G23">
        <v>26</v>
      </c>
      <c r="H23" t="s">
        <v>1768</v>
      </c>
      <c r="I23">
        <v>77</v>
      </c>
      <c r="J23">
        <v>2153</v>
      </c>
      <c r="K23">
        <v>18.8</v>
      </c>
      <c r="L23">
        <v>0.59299999999999997</v>
      </c>
      <c r="M23">
        <v>0.09</v>
      </c>
      <c r="N23">
        <v>0.30599999999999999</v>
      </c>
      <c r="O23">
        <v>10.6</v>
      </c>
      <c r="P23">
        <v>18.5</v>
      </c>
      <c r="Q23">
        <v>14.6</v>
      </c>
      <c r="R23">
        <v>7.8</v>
      </c>
      <c r="S23">
        <v>1.3</v>
      </c>
      <c r="T23">
        <v>3.2</v>
      </c>
      <c r="U23">
        <v>9.9</v>
      </c>
      <c r="V23">
        <v>18.5</v>
      </c>
      <c r="X23">
        <v>4.5</v>
      </c>
      <c r="Y23">
        <v>3.5</v>
      </c>
      <c r="Z23">
        <v>8</v>
      </c>
      <c r="AA23">
        <v>0.17899999999999999</v>
      </c>
      <c r="AC23">
        <v>0.5</v>
      </c>
      <c r="AD23">
        <v>2.2000000000000002</v>
      </c>
      <c r="AE23">
        <v>2.7</v>
      </c>
      <c r="AF23">
        <v>2.5</v>
      </c>
    </row>
    <row r="24" spans="1:32" x14ac:dyDescent="0.45">
      <c r="A24">
        <v>23</v>
      </c>
      <c r="B24" t="s">
        <v>410</v>
      </c>
      <c r="C24" s="43">
        <f>INDEX('Player List'!K:K,MATCH('Player DWS Data'!$B24,'Player List'!$B:$B,0))</f>
        <v>82</v>
      </c>
      <c r="D24" s="43">
        <f>INDEX('Player List'!L:L,MATCH('Player DWS Data'!$B24,'Player List'!$B:$B,0))</f>
        <v>78</v>
      </c>
      <c r="E24" s="43">
        <v>3.5</v>
      </c>
      <c r="F24" t="s">
        <v>586</v>
      </c>
      <c r="G24">
        <v>24</v>
      </c>
      <c r="H24" t="s">
        <v>1773</v>
      </c>
      <c r="I24">
        <v>81</v>
      </c>
      <c r="J24">
        <v>2689</v>
      </c>
      <c r="K24">
        <v>13.6</v>
      </c>
      <c r="L24">
        <v>0.55100000000000005</v>
      </c>
      <c r="M24">
        <v>0.38</v>
      </c>
      <c r="N24">
        <v>0.16</v>
      </c>
      <c r="O24">
        <v>2.9</v>
      </c>
      <c r="P24">
        <v>9</v>
      </c>
      <c r="Q24">
        <v>6</v>
      </c>
      <c r="R24">
        <v>13.2</v>
      </c>
      <c r="S24">
        <v>2.2999999999999998</v>
      </c>
      <c r="T24">
        <v>2.4</v>
      </c>
      <c r="U24">
        <v>12.9</v>
      </c>
      <c r="V24">
        <v>18.2</v>
      </c>
      <c r="X24">
        <v>1.8</v>
      </c>
      <c r="Y24">
        <v>3.5</v>
      </c>
      <c r="Z24">
        <v>5.4</v>
      </c>
      <c r="AA24">
        <v>9.6000000000000002E-2</v>
      </c>
      <c r="AC24">
        <v>-0.1</v>
      </c>
      <c r="AD24">
        <v>1.5</v>
      </c>
      <c r="AE24">
        <v>1.4</v>
      </c>
      <c r="AF24">
        <v>2.2999999999999998</v>
      </c>
    </row>
    <row r="25" spans="1:32" x14ac:dyDescent="0.45">
      <c r="A25">
        <v>24</v>
      </c>
      <c r="B25" t="s">
        <v>182</v>
      </c>
      <c r="C25" s="43">
        <f>INDEX('Player List'!K:K,MATCH('Player DWS Data'!$B25,'Player List'!$B:$B,0))</f>
        <v>85.25</v>
      </c>
      <c r="D25" s="43">
        <f>INDEX('Player List'!L:L,MATCH('Player DWS Data'!$B25,'Player List'!$B:$B,0))</f>
        <v>77.75</v>
      </c>
      <c r="E25" s="43">
        <v>3.4</v>
      </c>
      <c r="F25" t="s">
        <v>1</v>
      </c>
      <c r="G25">
        <v>27</v>
      </c>
      <c r="H25" t="s">
        <v>1774</v>
      </c>
      <c r="I25">
        <v>70</v>
      </c>
      <c r="J25">
        <v>2287</v>
      </c>
      <c r="K25">
        <v>16.100000000000001</v>
      </c>
      <c r="L25">
        <v>0.55600000000000005</v>
      </c>
      <c r="M25">
        <v>0.41399999999999998</v>
      </c>
      <c r="N25">
        <v>0.27900000000000003</v>
      </c>
      <c r="O25">
        <v>3.9</v>
      </c>
      <c r="P25">
        <v>21.1</v>
      </c>
      <c r="Q25">
        <v>13.1</v>
      </c>
      <c r="R25">
        <v>29</v>
      </c>
      <c r="S25">
        <v>2</v>
      </c>
      <c r="T25">
        <v>3.1</v>
      </c>
      <c r="U25">
        <v>22.5</v>
      </c>
      <c r="V25">
        <v>17.2</v>
      </c>
      <c r="X25">
        <v>2.6</v>
      </c>
      <c r="Y25">
        <v>3.4</v>
      </c>
      <c r="Z25">
        <v>6.1</v>
      </c>
      <c r="AA25">
        <v>0.127</v>
      </c>
      <c r="AC25">
        <v>0.4</v>
      </c>
      <c r="AD25">
        <v>2.7</v>
      </c>
      <c r="AE25">
        <v>3.2</v>
      </c>
      <c r="AF25">
        <v>3</v>
      </c>
    </row>
    <row r="26" spans="1:32" x14ac:dyDescent="0.45">
      <c r="A26">
        <v>25</v>
      </c>
      <c r="B26" t="s">
        <v>257</v>
      </c>
      <c r="C26" s="43">
        <f>INDEX('Player List'!K:K,MATCH('Player DWS Data'!$B26,'Player List'!$B:$B,0))</f>
        <v>90</v>
      </c>
      <c r="D26" s="43">
        <f>INDEX('Player List'!L:L,MATCH('Player DWS Data'!$B26,'Player List'!$B:$B,0))</f>
        <v>81.75</v>
      </c>
      <c r="E26" s="43">
        <v>3.4</v>
      </c>
      <c r="F26" t="s">
        <v>547</v>
      </c>
      <c r="G26">
        <v>29</v>
      </c>
      <c r="H26" t="s">
        <v>1775</v>
      </c>
      <c r="I26">
        <v>77</v>
      </c>
      <c r="J26">
        <v>2424</v>
      </c>
      <c r="K26">
        <v>20.2</v>
      </c>
      <c r="L26">
        <v>0.64800000000000002</v>
      </c>
      <c r="M26">
        <v>0</v>
      </c>
      <c r="N26">
        <v>0.54</v>
      </c>
      <c r="O26">
        <v>15.1</v>
      </c>
      <c r="P26">
        <v>37.6</v>
      </c>
      <c r="Q26">
        <v>26.5</v>
      </c>
      <c r="R26">
        <v>7.1</v>
      </c>
      <c r="S26">
        <v>0.8</v>
      </c>
      <c r="T26">
        <v>2.4</v>
      </c>
      <c r="U26">
        <v>16.100000000000001</v>
      </c>
      <c r="V26">
        <v>15.2</v>
      </c>
      <c r="X26">
        <v>6</v>
      </c>
      <c r="Y26">
        <v>3.4</v>
      </c>
      <c r="Z26">
        <v>9.4</v>
      </c>
      <c r="AA26">
        <v>0.186</v>
      </c>
      <c r="AC26">
        <v>0.5</v>
      </c>
      <c r="AD26">
        <v>1.6</v>
      </c>
      <c r="AE26">
        <v>2.1</v>
      </c>
      <c r="AF26">
        <v>2.5</v>
      </c>
    </row>
    <row r="27" spans="1:32" x14ac:dyDescent="0.45">
      <c r="A27">
        <v>26</v>
      </c>
      <c r="B27" t="s">
        <v>348</v>
      </c>
      <c r="C27" s="43">
        <f>INDEX('Player List'!K:K,MATCH('Player DWS Data'!$B27,'Player List'!$B:$B,0))</f>
        <v>81.5</v>
      </c>
      <c r="D27" s="43">
        <f>INDEX('Player List'!L:L,MATCH('Player DWS Data'!$B27,'Player List'!$B:$B,0))</f>
        <v>77</v>
      </c>
      <c r="E27" s="43">
        <v>3.4</v>
      </c>
      <c r="F27" t="s">
        <v>590</v>
      </c>
      <c r="G27">
        <v>21</v>
      </c>
      <c r="H27" t="s">
        <v>1771</v>
      </c>
      <c r="I27">
        <v>81</v>
      </c>
      <c r="J27">
        <v>1743</v>
      </c>
      <c r="K27">
        <v>15.1</v>
      </c>
      <c r="L27">
        <v>0.48499999999999999</v>
      </c>
      <c r="M27">
        <v>5.6000000000000001E-2</v>
      </c>
      <c r="N27">
        <v>0.24299999999999999</v>
      </c>
      <c r="O27">
        <v>7</v>
      </c>
      <c r="P27">
        <v>22.4</v>
      </c>
      <c r="Q27">
        <v>14.6</v>
      </c>
      <c r="R27">
        <v>20.2</v>
      </c>
      <c r="S27">
        <v>2.8</v>
      </c>
      <c r="T27">
        <v>1.5</v>
      </c>
      <c r="U27">
        <v>16.600000000000001</v>
      </c>
      <c r="V27">
        <v>20.7</v>
      </c>
      <c r="X27">
        <v>-0.2</v>
      </c>
      <c r="Y27">
        <v>3.4</v>
      </c>
      <c r="Z27">
        <v>3.2</v>
      </c>
      <c r="AA27">
        <v>8.6999999999999994E-2</v>
      </c>
      <c r="AC27">
        <v>-2.2000000000000002</v>
      </c>
      <c r="AD27">
        <v>3.4</v>
      </c>
      <c r="AE27">
        <v>1.2</v>
      </c>
      <c r="AF27">
        <v>1.4</v>
      </c>
    </row>
    <row r="28" spans="1:32" x14ac:dyDescent="0.45">
      <c r="A28">
        <v>27</v>
      </c>
      <c r="B28" t="s">
        <v>418</v>
      </c>
      <c r="C28" s="43">
        <f>INDEX('Player List'!K:K,MATCH('Player DWS Data'!$B28,'Player List'!$B:$B,0))</f>
        <v>80.25</v>
      </c>
      <c r="D28" s="43">
        <f>INDEX('Player List'!L:L,MATCH('Player DWS Data'!$B28,'Player List'!$B:$B,0))</f>
        <v>72.5</v>
      </c>
      <c r="E28" s="43">
        <v>3.4</v>
      </c>
      <c r="F28" t="s">
        <v>590</v>
      </c>
      <c r="G28">
        <v>23</v>
      </c>
      <c r="H28" t="s">
        <v>1767</v>
      </c>
      <c r="I28">
        <v>80</v>
      </c>
      <c r="J28">
        <v>2068</v>
      </c>
      <c r="K28">
        <v>15.1</v>
      </c>
      <c r="L28">
        <v>0.52</v>
      </c>
      <c r="M28">
        <v>0.503</v>
      </c>
      <c r="N28">
        <v>0.186</v>
      </c>
      <c r="O28">
        <v>3.4</v>
      </c>
      <c r="P28">
        <v>16.3</v>
      </c>
      <c r="Q28">
        <v>9.9</v>
      </c>
      <c r="R28">
        <v>17.5</v>
      </c>
      <c r="S28">
        <v>1.9</v>
      </c>
      <c r="T28">
        <v>0.8</v>
      </c>
      <c r="U28">
        <v>8.5</v>
      </c>
      <c r="V28">
        <v>20.399999999999999</v>
      </c>
      <c r="X28">
        <v>2.2000000000000002</v>
      </c>
      <c r="Y28">
        <v>3.4</v>
      </c>
      <c r="Z28">
        <v>5.6</v>
      </c>
      <c r="AA28">
        <v>0.13</v>
      </c>
      <c r="AC28">
        <v>0.8</v>
      </c>
      <c r="AD28">
        <v>1</v>
      </c>
      <c r="AE28">
        <v>1.8</v>
      </c>
      <c r="AF28">
        <v>2</v>
      </c>
    </row>
    <row r="29" spans="1:32" x14ac:dyDescent="0.45">
      <c r="A29">
        <v>28</v>
      </c>
      <c r="B29" t="s">
        <v>462</v>
      </c>
      <c r="C29" s="43">
        <f>INDEX('Player List'!K:K,MATCH('Player DWS Data'!$B29,'Player List'!$B:$B,0))</f>
        <v>87.5</v>
      </c>
      <c r="D29" s="43">
        <f>INDEX('Player List'!L:L,MATCH('Player DWS Data'!$B29,'Player List'!$B:$B,0))</f>
        <v>84</v>
      </c>
      <c r="E29" s="43">
        <v>3.4</v>
      </c>
      <c r="F29" t="s">
        <v>547</v>
      </c>
      <c r="G29">
        <v>22</v>
      </c>
      <c r="H29" t="s">
        <v>1776</v>
      </c>
      <c r="I29">
        <v>82</v>
      </c>
      <c r="J29">
        <v>2918</v>
      </c>
      <c r="K29">
        <v>24.9</v>
      </c>
      <c r="L29">
        <v>0.64600000000000002</v>
      </c>
      <c r="M29">
        <v>0.24299999999999999</v>
      </c>
      <c r="N29">
        <v>0.34300000000000003</v>
      </c>
      <c r="O29">
        <v>9.3000000000000007</v>
      </c>
      <c r="P29">
        <v>30.9</v>
      </c>
      <c r="Q29">
        <v>20</v>
      </c>
      <c r="R29">
        <v>10.8</v>
      </c>
      <c r="S29">
        <v>1.1000000000000001</v>
      </c>
      <c r="T29">
        <v>3.5</v>
      </c>
      <c r="U29">
        <v>10.5</v>
      </c>
      <c r="V29">
        <v>22.9</v>
      </c>
      <c r="X29">
        <v>10.6</v>
      </c>
      <c r="Y29">
        <v>3.4</v>
      </c>
      <c r="Z29">
        <v>14</v>
      </c>
      <c r="AA29">
        <v>0.23</v>
      </c>
      <c r="AC29">
        <v>4.4000000000000004</v>
      </c>
      <c r="AD29">
        <v>1.1000000000000001</v>
      </c>
      <c r="AE29">
        <v>5.5</v>
      </c>
      <c r="AF29">
        <v>5.5</v>
      </c>
    </row>
    <row r="30" spans="1:32" x14ac:dyDescent="0.45">
      <c r="A30">
        <v>29</v>
      </c>
      <c r="B30" t="s">
        <v>167</v>
      </c>
      <c r="C30" s="43">
        <f>INDEX('Player List'!K:K,MATCH('Player DWS Data'!$B30,'Player List'!$B:$B,0))</f>
        <v>88</v>
      </c>
      <c r="D30" s="43">
        <f>INDEX('Player List'!L:L,MATCH('Player DWS Data'!$B30,'Player List'!$B:$B,0))</f>
        <v>84</v>
      </c>
      <c r="E30" s="43">
        <v>3.3</v>
      </c>
      <c r="F30" t="s">
        <v>547</v>
      </c>
      <c r="G30">
        <v>37</v>
      </c>
      <c r="H30" t="s">
        <v>1771</v>
      </c>
      <c r="I30">
        <v>77</v>
      </c>
      <c r="J30">
        <v>1812</v>
      </c>
      <c r="K30">
        <v>18.899999999999999</v>
      </c>
      <c r="L30">
        <v>0.53900000000000003</v>
      </c>
      <c r="M30">
        <v>0.191</v>
      </c>
      <c r="N30">
        <v>0.33300000000000002</v>
      </c>
      <c r="O30">
        <v>7.8</v>
      </c>
      <c r="P30">
        <v>30.2</v>
      </c>
      <c r="Q30">
        <v>19</v>
      </c>
      <c r="R30">
        <v>20.100000000000001</v>
      </c>
      <c r="S30">
        <v>0.7</v>
      </c>
      <c r="T30">
        <v>3.6</v>
      </c>
      <c r="U30">
        <v>13.1</v>
      </c>
      <c r="V30">
        <v>20.399999999999999</v>
      </c>
      <c r="X30">
        <v>2.7</v>
      </c>
      <c r="Y30">
        <v>3.3</v>
      </c>
      <c r="Z30">
        <v>6</v>
      </c>
      <c r="AA30">
        <v>0.159</v>
      </c>
      <c r="AC30">
        <v>-0.1</v>
      </c>
      <c r="AD30">
        <v>3.3</v>
      </c>
      <c r="AE30">
        <v>3.2</v>
      </c>
      <c r="AF30">
        <v>2.4</v>
      </c>
    </row>
    <row r="31" spans="1:32" x14ac:dyDescent="0.45">
      <c r="A31">
        <v>30</v>
      </c>
      <c r="B31" t="s">
        <v>12</v>
      </c>
      <c r="C31" s="43">
        <f>INDEX('Player List'!K:K,MATCH('Player DWS Data'!$B31,'Player List'!$B:$B,0))</f>
        <v>87.25</v>
      </c>
      <c r="D31" s="43">
        <f>INDEX('Player List'!L:L,MATCH('Player DWS Data'!$B31,'Player List'!$B:$B,0))</f>
        <v>79.25</v>
      </c>
      <c r="E31" s="43">
        <v>3.2</v>
      </c>
      <c r="F31" t="s">
        <v>1</v>
      </c>
      <c r="G31">
        <v>27</v>
      </c>
      <c r="H31" t="s">
        <v>1770</v>
      </c>
      <c r="I31">
        <v>69</v>
      </c>
      <c r="J31">
        <v>2072</v>
      </c>
      <c r="K31">
        <v>12</v>
      </c>
      <c r="L31">
        <v>0.52200000000000002</v>
      </c>
      <c r="M31">
        <v>0.58199999999999996</v>
      </c>
      <c r="N31">
        <v>0.13700000000000001</v>
      </c>
      <c r="O31">
        <v>5.2</v>
      </c>
      <c r="P31">
        <v>22.3</v>
      </c>
      <c r="Q31">
        <v>13.8</v>
      </c>
      <c r="R31">
        <v>5.8</v>
      </c>
      <c r="S31">
        <v>1.9</v>
      </c>
      <c r="T31">
        <v>1.6</v>
      </c>
      <c r="U31">
        <v>11.3</v>
      </c>
      <c r="V31">
        <v>14.8</v>
      </c>
      <c r="X31">
        <v>0.9</v>
      </c>
      <c r="Y31">
        <v>3.2</v>
      </c>
      <c r="Z31">
        <v>4.2</v>
      </c>
      <c r="AA31">
        <v>9.7000000000000003E-2</v>
      </c>
      <c r="AC31">
        <v>-0.8</v>
      </c>
      <c r="AD31">
        <v>1.9</v>
      </c>
      <c r="AE31">
        <v>1.1000000000000001</v>
      </c>
      <c r="AF31">
        <v>1.6</v>
      </c>
    </row>
    <row r="32" spans="1:32" x14ac:dyDescent="0.45">
      <c r="A32">
        <v>31</v>
      </c>
      <c r="B32" t="s">
        <v>68</v>
      </c>
      <c r="C32" s="43">
        <f>INDEX('Player List'!K:K,MATCH('Player DWS Data'!$B32,'Player List'!$B:$B,0))</f>
        <v>83.75</v>
      </c>
      <c r="D32" s="43">
        <f>INDEX('Player List'!L:L,MATCH('Player DWS Data'!$B32,'Player List'!$B:$B,0))</f>
        <v>77.25</v>
      </c>
      <c r="E32" s="43">
        <v>3.2</v>
      </c>
      <c r="F32" t="s">
        <v>542</v>
      </c>
      <c r="G32">
        <v>21</v>
      </c>
      <c r="H32" t="s">
        <v>1767</v>
      </c>
      <c r="I32">
        <v>70</v>
      </c>
      <c r="J32">
        <v>2152</v>
      </c>
      <c r="K32">
        <v>13.7</v>
      </c>
      <c r="L32">
        <v>0.56200000000000006</v>
      </c>
      <c r="M32">
        <v>0.38100000000000001</v>
      </c>
      <c r="N32">
        <v>0.28999999999999998</v>
      </c>
      <c r="O32">
        <v>3.5</v>
      </c>
      <c r="P32">
        <v>14</v>
      </c>
      <c r="Q32">
        <v>8.8000000000000007</v>
      </c>
      <c r="R32">
        <v>8.5</v>
      </c>
      <c r="S32">
        <v>1.6</v>
      </c>
      <c r="T32">
        <v>1</v>
      </c>
      <c r="U32">
        <v>12</v>
      </c>
      <c r="V32">
        <v>21.4</v>
      </c>
      <c r="X32">
        <v>1.3</v>
      </c>
      <c r="Y32">
        <v>3.2</v>
      </c>
      <c r="Z32">
        <v>4.5</v>
      </c>
      <c r="AA32">
        <v>0.1</v>
      </c>
      <c r="AC32">
        <v>-0.5</v>
      </c>
      <c r="AD32">
        <v>0.4</v>
      </c>
      <c r="AE32">
        <v>-0.1</v>
      </c>
      <c r="AF32">
        <v>1</v>
      </c>
    </row>
    <row r="33" spans="1:32" x14ac:dyDescent="0.45">
      <c r="A33">
        <v>32</v>
      </c>
      <c r="B33" t="s">
        <v>110</v>
      </c>
      <c r="C33" s="43">
        <f>INDEX('Player List'!K:K,MATCH('Player DWS Data'!$B33,'Player List'!$B:$B,0))</f>
        <v>89.75</v>
      </c>
      <c r="D33" s="43">
        <f>INDEX('Player List'!L:L,MATCH('Player DWS Data'!$B33,'Player List'!$B:$B,0))</f>
        <v>81.5</v>
      </c>
      <c r="E33" s="43">
        <v>3.2</v>
      </c>
      <c r="F33" t="s">
        <v>547</v>
      </c>
      <c r="G33">
        <v>27</v>
      </c>
      <c r="H33" t="s">
        <v>1763</v>
      </c>
      <c r="I33">
        <v>48</v>
      </c>
      <c r="J33">
        <v>1737</v>
      </c>
      <c r="K33">
        <v>22.6</v>
      </c>
      <c r="L33">
        <v>0.58299999999999996</v>
      </c>
      <c r="M33">
        <v>0.34</v>
      </c>
      <c r="N33">
        <v>0.45600000000000002</v>
      </c>
      <c r="O33">
        <v>6.8</v>
      </c>
      <c r="P33">
        <v>30.9</v>
      </c>
      <c r="Q33">
        <v>19.2</v>
      </c>
      <c r="R33">
        <v>23</v>
      </c>
      <c r="S33">
        <v>2.2000000000000002</v>
      </c>
      <c r="T33">
        <v>3.5</v>
      </c>
      <c r="U33">
        <v>18.899999999999999</v>
      </c>
      <c r="V33">
        <v>31.9</v>
      </c>
      <c r="X33">
        <v>1.5</v>
      </c>
      <c r="Y33">
        <v>3.2</v>
      </c>
      <c r="Z33">
        <v>4.7</v>
      </c>
      <c r="AA33">
        <v>0.13</v>
      </c>
      <c r="AC33">
        <v>1.9</v>
      </c>
      <c r="AD33">
        <v>3.6</v>
      </c>
      <c r="AE33">
        <v>5.5</v>
      </c>
      <c r="AF33">
        <v>3.3</v>
      </c>
    </row>
    <row r="34" spans="1:32" x14ac:dyDescent="0.45">
      <c r="A34">
        <v>33</v>
      </c>
      <c r="B34" t="s">
        <v>509</v>
      </c>
      <c r="C34" s="43">
        <f>INDEX('Player List'!K:K,MATCH('Player DWS Data'!$B34,'Player List'!$B:$B,0))</f>
        <v>83.5</v>
      </c>
      <c r="D34" s="43">
        <f>INDEX('Player List'!L:L,MATCH('Player DWS Data'!$B34,'Player List'!$B:$B,0))</f>
        <v>77.75</v>
      </c>
      <c r="E34" s="43">
        <v>3.2</v>
      </c>
      <c r="F34" t="s">
        <v>1</v>
      </c>
      <c r="G34">
        <v>29</v>
      </c>
      <c r="H34" t="s">
        <v>1766</v>
      </c>
      <c r="I34">
        <v>81</v>
      </c>
      <c r="J34">
        <v>2607</v>
      </c>
      <c r="K34">
        <v>14.8</v>
      </c>
      <c r="L34">
        <v>0.52800000000000002</v>
      </c>
      <c r="M34">
        <v>0.20899999999999999</v>
      </c>
      <c r="N34">
        <v>0.106</v>
      </c>
      <c r="O34">
        <v>8</v>
      </c>
      <c r="P34">
        <v>14.1</v>
      </c>
      <c r="Q34">
        <v>11.1</v>
      </c>
      <c r="R34">
        <v>8.5</v>
      </c>
      <c r="S34">
        <v>2.6</v>
      </c>
      <c r="T34">
        <v>1.2</v>
      </c>
      <c r="U34">
        <v>10.4</v>
      </c>
      <c r="V34">
        <v>17.3</v>
      </c>
      <c r="X34">
        <v>2.2999999999999998</v>
      </c>
      <c r="Y34">
        <v>3.2</v>
      </c>
      <c r="Z34">
        <v>5.5</v>
      </c>
      <c r="AA34">
        <v>0.10100000000000001</v>
      </c>
      <c r="AC34">
        <v>0.1</v>
      </c>
      <c r="AD34">
        <v>1.4</v>
      </c>
      <c r="AE34">
        <v>1.5</v>
      </c>
      <c r="AF34">
        <v>2.2999999999999998</v>
      </c>
    </row>
    <row r="35" spans="1:32" x14ac:dyDescent="0.45">
      <c r="A35">
        <v>34</v>
      </c>
      <c r="B35" t="s">
        <v>293</v>
      </c>
      <c r="C35" s="43">
        <f>INDEX('Player List'!K:K,MATCH('Player DWS Data'!$B35,'Player List'!$B:$B,0))</f>
        <v>76</v>
      </c>
      <c r="D35" s="43">
        <f>INDEX('Player List'!L:L,MATCH('Player DWS Data'!$B35,'Player List'!$B:$B,0))</f>
        <v>73</v>
      </c>
      <c r="E35" s="43">
        <v>3.1</v>
      </c>
      <c r="F35" t="s">
        <v>590</v>
      </c>
      <c r="G35">
        <v>31</v>
      </c>
      <c r="H35" t="s">
        <v>1777</v>
      </c>
      <c r="I35">
        <v>78</v>
      </c>
      <c r="J35">
        <v>2510</v>
      </c>
      <c r="K35">
        <v>19.5</v>
      </c>
      <c r="L35">
        <v>0.59799999999999998</v>
      </c>
      <c r="M35">
        <v>0.63100000000000001</v>
      </c>
      <c r="N35">
        <v>0.27600000000000002</v>
      </c>
      <c r="O35">
        <v>3</v>
      </c>
      <c r="P35">
        <v>16.100000000000001</v>
      </c>
      <c r="Q35">
        <v>9.6999999999999993</v>
      </c>
      <c r="R35">
        <v>30.9</v>
      </c>
      <c r="S35">
        <v>1.7</v>
      </c>
      <c r="T35">
        <v>0.6</v>
      </c>
      <c r="U35">
        <v>14.7</v>
      </c>
      <c r="V35">
        <v>21.7</v>
      </c>
      <c r="X35">
        <v>7</v>
      </c>
      <c r="Y35">
        <v>3.1</v>
      </c>
      <c r="Z35">
        <v>10.199999999999999</v>
      </c>
      <c r="AA35">
        <v>0.19400000000000001</v>
      </c>
      <c r="AC35">
        <v>5.4</v>
      </c>
      <c r="AD35">
        <v>0.5</v>
      </c>
      <c r="AE35">
        <v>5.9</v>
      </c>
      <c r="AF35">
        <v>5</v>
      </c>
    </row>
    <row r="36" spans="1:32" x14ac:dyDescent="0.45">
      <c r="A36">
        <v>35</v>
      </c>
      <c r="B36" t="s">
        <v>394</v>
      </c>
      <c r="C36" s="43">
        <f>INDEX('Player List'!K:K,MATCH('Player DWS Data'!$B36,'Player List'!$B:$B,0))</f>
        <v>85.5</v>
      </c>
      <c r="D36" s="43">
        <f>INDEX('Player List'!L:L,MATCH('Player DWS Data'!$B36,'Player List'!$B:$B,0))</f>
        <v>79.5</v>
      </c>
      <c r="E36" s="43">
        <v>3.1</v>
      </c>
      <c r="F36" t="s">
        <v>586</v>
      </c>
      <c r="G36">
        <v>24</v>
      </c>
      <c r="H36" t="s">
        <v>1778</v>
      </c>
      <c r="I36">
        <v>77</v>
      </c>
      <c r="J36">
        <v>2432</v>
      </c>
      <c r="K36">
        <v>18.3</v>
      </c>
      <c r="L36">
        <v>0.60199999999999998</v>
      </c>
      <c r="M36">
        <v>0.35399999999999998</v>
      </c>
      <c r="N36">
        <v>0.14499999999999999</v>
      </c>
      <c r="O36">
        <v>4.8</v>
      </c>
      <c r="P36">
        <v>18.100000000000001</v>
      </c>
      <c r="Q36">
        <v>11.4</v>
      </c>
      <c r="R36">
        <v>10.1</v>
      </c>
      <c r="S36">
        <v>2.4</v>
      </c>
      <c r="T36">
        <v>1.5</v>
      </c>
      <c r="U36">
        <v>7.4</v>
      </c>
      <c r="V36">
        <v>18.399999999999999</v>
      </c>
      <c r="X36">
        <v>5</v>
      </c>
      <c r="Y36">
        <v>3.1</v>
      </c>
      <c r="Z36">
        <v>8.1</v>
      </c>
      <c r="AA36">
        <v>0.161</v>
      </c>
      <c r="AC36">
        <v>2.4</v>
      </c>
      <c r="AD36">
        <v>1.2</v>
      </c>
      <c r="AE36">
        <v>3.6</v>
      </c>
      <c r="AF36">
        <v>3.4</v>
      </c>
    </row>
    <row r="37" spans="1:32" x14ac:dyDescent="0.45">
      <c r="A37">
        <v>36</v>
      </c>
      <c r="B37" t="s">
        <v>4</v>
      </c>
      <c r="C37" s="43">
        <f>INDEX('Player List'!K:K,MATCH('Player DWS Data'!$B37,'Player List'!$B:$B,0))</f>
        <v>88.5</v>
      </c>
      <c r="D37" s="43">
        <f>INDEX('Player List'!L:L,MATCH('Player DWS Data'!$B37,'Player List'!$B:$B,0))</f>
        <v>82.75</v>
      </c>
      <c r="E37" s="43">
        <v>3</v>
      </c>
      <c r="F37" t="s">
        <v>547</v>
      </c>
      <c r="G37">
        <v>24</v>
      </c>
      <c r="H37" t="s">
        <v>1764</v>
      </c>
      <c r="I37">
        <v>76</v>
      </c>
      <c r="J37">
        <v>2487</v>
      </c>
      <c r="K37">
        <v>20.6</v>
      </c>
      <c r="L37">
        <v>0.63</v>
      </c>
      <c r="M37">
        <v>3.0000000000000001E-3</v>
      </c>
      <c r="N37">
        <v>0.40300000000000002</v>
      </c>
      <c r="O37">
        <v>16.600000000000001</v>
      </c>
      <c r="P37">
        <v>13.9</v>
      </c>
      <c r="Q37">
        <v>15.3</v>
      </c>
      <c r="R37">
        <v>5.5</v>
      </c>
      <c r="S37">
        <v>1.8</v>
      </c>
      <c r="T37">
        <v>2.8</v>
      </c>
      <c r="U37">
        <v>13.2</v>
      </c>
      <c r="V37">
        <v>16.7</v>
      </c>
      <c r="X37">
        <v>6.7</v>
      </c>
      <c r="Y37">
        <v>3</v>
      </c>
      <c r="Z37">
        <v>9.6999999999999993</v>
      </c>
      <c r="AA37">
        <v>0.187</v>
      </c>
      <c r="AC37">
        <v>2.2000000000000002</v>
      </c>
      <c r="AD37">
        <v>1.1000000000000001</v>
      </c>
      <c r="AE37">
        <v>3.3</v>
      </c>
      <c r="AF37">
        <v>3.3</v>
      </c>
    </row>
    <row r="38" spans="1:32" x14ac:dyDescent="0.45">
      <c r="A38">
        <v>37</v>
      </c>
      <c r="B38" t="s">
        <v>226</v>
      </c>
      <c r="C38" s="43">
        <f>INDEX('Player List'!K:K,MATCH('Player DWS Data'!$B38,'Player List'!$B:$B,0))</f>
        <v>88</v>
      </c>
      <c r="D38" s="43">
        <f>INDEX('Player List'!L:L,MATCH('Player DWS Data'!$B38,'Player List'!$B:$B,0))</f>
        <v>82</v>
      </c>
      <c r="E38" s="43">
        <v>3</v>
      </c>
      <c r="F38" t="s">
        <v>1</v>
      </c>
      <c r="G38">
        <v>28</v>
      </c>
      <c r="H38" t="s">
        <v>1777</v>
      </c>
      <c r="I38">
        <v>76</v>
      </c>
      <c r="J38">
        <v>2093</v>
      </c>
      <c r="K38">
        <v>14.7</v>
      </c>
      <c r="L38">
        <v>0.57399999999999995</v>
      </c>
      <c r="M38">
        <v>0.379</v>
      </c>
      <c r="N38">
        <v>0.151</v>
      </c>
      <c r="O38">
        <v>4.3</v>
      </c>
      <c r="P38">
        <v>21</v>
      </c>
      <c r="Q38">
        <v>12.8</v>
      </c>
      <c r="R38">
        <v>4.4000000000000004</v>
      </c>
      <c r="S38">
        <v>0.7</v>
      </c>
      <c r="T38">
        <v>3.8</v>
      </c>
      <c r="U38">
        <v>9.6999999999999993</v>
      </c>
      <c r="V38">
        <v>19.399999999999999</v>
      </c>
      <c r="X38">
        <v>2.1</v>
      </c>
      <c r="Y38">
        <v>3</v>
      </c>
      <c r="Z38">
        <v>5.0999999999999996</v>
      </c>
      <c r="AA38">
        <v>0.11700000000000001</v>
      </c>
      <c r="AC38">
        <v>-0.8</v>
      </c>
      <c r="AD38">
        <v>0.6</v>
      </c>
      <c r="AE38">
        <v>-0.2</v>
      </c>
      <c r="AF38">
        <v>1</v>
      </c>
    </row>
    <row r="39" spans="1:32" x14ac:dyDescent="0.45">
      <c r="A39">
        <v>38</v>
      </c>
      <c r="B39" t="s">
        <v>239</v>
      </c>
      <c r="C39" s="43">
        <f>INDEX('Player List'!K:K,MATCH('Player DWS Data'!$B39,'Player List'!$B:$B,0))</f>
        <v>84.25</v>
      </c>
      <c r="D39" s="43">
        <f>INDEX('Player List'!L:L,MATCH('Player DWS Data'!$B39,'Player List'!$B:$B,0))</f>
        <v>79.25</v>
      </c>
      <c r="E39" s="43">
        <v>3</v>
      </c>
      <c r="F39" t="s">
        <v>1</v>
      </c>
      <c r="G39">
        <v>33</v>
      </c>
      <c r="H39" t="s">
        <v>1779</v>
      </c>
      <c r="I39">
        <v>82</v>
      </c>
      <c r="J39">
        <v>3026</v>
      </c>
      <c r="K39">
        <v>28.6</v>
      </c>
      <c r="L39">
        <v>0.621</v>
      </c>
      <c r="M39">
        <v>0.25700000000000001</v>
      </c>
      <c r="N39">
        <v>0.33600000000000002</v>
      </c>
      <c r="O39">
        <v>3.7</v>
      </c>
      <c r="P39">
        <v>22.3</v>
      </c>
      <c r="Q39">
        <v>13.1</v>
      </c>
      <c r="R39">
        <v>44.4</v>
      </c>
      <c r="S39">
        <v>1.9</v>
      </c>
      <c r="T39">
        <v>2</v>
      </c>
      <c r="U39">
        <v>16.100000000000001</v>
      </c>
      <c r="V39">
        <v>31.6</v>
      </c>
      <c r="X39">
        <v>11</v>
      </c>
      <c r="Y39">
        <v>3</v>
      </c>
      <c r="Z39">
        <v>14</v>
      </c>
      <c r="AA39">
        <v>0.221</v>
      </c>
      <c r="AC39">
        <v>7.6</v>
      </c>
      <c r="AD39">
        <v>2</v>
      </c>
      <c r="AE39">
        <v>9.6</v>
      </c>
      <c r="AF39">
        <v>8.9</v>
      </c>
    </row>
    <row r="40" spans="1:32" x14ac:dyDescent="0.45">
      <c r="A40">
        <v>39</v>
      </c>
      <c r="B40" t="s">
        <v>463</v>
      </c>
      <c r="C40" s="43">
        <f>INDEX('Player List'!K:K,MATCH('Player DWS Data'!$B40,'Player List'!$B:$B,0))</f>
        <v>84</v>
      </c>
      <c r="D40" s="43">
        <f>INDEX('Player List'!L:L,MATCH('Player DWS Data'!$B40,'Player List'!$B:$B,0))</f>
        <v>77</v>
      </c>
      <c r="E40" s="43">
        <v>3</v>
      </c>
      <c r="F40" t="s">
        <v>1</v>
      </c>
      <c r="G40">
        <v>32</v>
      </c>
      <c r="H40" t="s">
        <v>1765</v>
      </c>
      <c r="I40">
        <v>82</v>
      </c>
      <c r="J40">
        <v>2281</v>
      </c>
      <c r="K40">
        <v>8.3000000000000007</v>
      </c>
      <c r="L40">
        <v>0.53700000000000003</v>
      </c>
      <c r="M40">
        <v>0.70299999999999996</v>
      </c>
      <c r="N40">
        <v>0.13600000000000001</v>
      </c>
      <c r="O40">
        <v>4.5999999999999996</v>
      </c>
      <c r="P40">
        <v>17.8</v>
      </c>
      <c r="Q40">
        <v>11.3</v>
      </c>
      <c r="R40">
        <v>4.5999999999999996</v>
      </c>
      <c r="S40">
        <v>1.7</v>
      </c>
      <c r="T40">
        <v>1</v>
      </c>
      <c r="U40">
        <v>13.7</v>
      </c>
      <c r="V40">
        <v>10.5</v>
      </c>
      <c r="X40">
        <v>1</v>
      </c>
      <c r="Y40">
        <v>3</v>
      </c>
      <c r="Z40">
        <v>3.9</v>
      </c>
      <c r="AA40">
        <v>8.2000000000000003E-2</v>
      </c>
      <c r="AC40">
        <v>-1.5</v>
      </c>
      <c r="AD40">
        <v>1.5</v>
      </c>
      <c r="AE40">
        <v>0</v>
      </c>
      <c r="AF40">
        <v>1.2</v>
      </c>
    </row>
    <row r="41" spans="1:32" x14ac:dyDescent="0.45">
      <c r="A41">
        <v>40</v>
      </c>
      <c r="B41" t="s">
        <v>468</v>
      </c>
      <c r="C41" s="43">
        <f>INDEX('Player List'!K:K,MATCH('Player DWS Data'!$B41,'Player List'!$B:$B,0))</f>
        <v>90</v>
      </c>
      <c r="D41" s="43">
        <f>INDEX('Player List'!L:L,MATCH('Player DWS Data'!$B41,'Player List'!$B:$B,0))</f>
        <v>83</v>
      </c>
      <c r="E41" s="43">
        <v>3</v>
      </c>
      <c r="F41" t="s">
        <v>547</v>
      </c>
      <c r="G41">
        <v>25</v>
      </c>
      <c r="H41" t="s">
        <v>1777</v>
      </c>
      <c r="I41">
        <v>77</v>
      </c>
      <c r="J41">
        <v>1727</v>
      </c>
      <c r="K41">
        <v>22.5</v>
      </c>
      <c r="L41">
        <v>0.628</v>
      </c>
      <c r="M41">
        <v>0.108</v>
      </c>
      <c r="N41">
        <v>0.307</v>
      </c>
      <c r="O41">
        <v>12.1</v>
      </c>
      <c r="P41">
        <v>30.3</v>
      </c>
      <c r="Q41">
        <v>21.4</v>
      </c>
      <c r="R41">
        <v>7.5</v>
      </c>
      <c r="S41">
        <v>0.8</v>
      </c>
      <c r="T41">
        <v>3.2</v>
      </c>
      <c r="U41">
        <v>12.9</v>
      </c>
      <c r="V41">
        <v>22.7</v>
      </c>
      <c r="X41">
        <v>4.5999999999999996</v>
      </c>
      <c r="Y41">
        <v>3</v>
      </c>
      <c r="Z41">
        <v>7.6</v>
      </c>
      <c r="AA41">
        <v>0.21</v>
      </c>
      <c r="AC41">
        <v>0.7</v>
      </c>
      <c r="AD41">
        <v>0.8</v>
      </c>
      <c r="AE41">
        <v>1.5</v>
      </c>
      <c r="AF41">
        <v>1.5</v>
      </c>
    </row>
    <row r="42" spans="1:32" x14ac:dyDescent="0.45">
      <c r="A42">
        <v>41</v>
      </c>
      <c r="B42" t="s">
        <v>489</v>
      </c>
      <c r="C42" s="43">
        <f>INDEX('Player List'!K:K,MATCH('Player DWS Data'!$B42,'Player List'!$B:$B,0))</f>
        <v>91</v>
      </c>
      <c r="D42" s="43">
        <f>INDEX('Player List'!L:L,MATCH('Player DWS Data'!$B42,'Player List'!$B:$B,0))</f>
        <v>82.5</v>
      </c>
      <c r="E42" s="43">
        <v>3</v>
      </c>
      <c r="F42" t="s">
        <v>547</v>
      </c>
      <c r="G42">
        <v>28</v>
      </c>
      <c r="H42" t="s">
        <v>1773</v>
      </c>
      <c r="I42">
        <v>54</v>
      </c>
      <c r="J42">
        <v>1364</v>
      </c>
      <c r="K42">
        <v>24.1</v>
      </c>
      <c r="L42">
        <v>0.57299999999999995</v>
      </c>
      <c r="M42">
        <v>3.0000000000000001E-3</v>
      </c>
      <c r="N42">
        <v>0.315</v>
      </c>
      <c r="O42">
        <v>14.3</v>
      </c>
      <c r="P42">
        <v>36.6</v>
      </c>
      <c r="Q42">
        <v>25.4</v>
      </c>
      <c r="R42">
        <v>6.9</v>
      </c>
      <c r="S42">
        <v>1.4</v>
      </c>
      <c r="T42">
        <v>5.9</v>
      </c>
      <c r="U42">
        <v>12.3</v>
      </c>
      <c r="V42">
        <v>24.7</v>
      </c>
      <c r="X42">
        <v>2.2999999999999998</v>
      </c>
      <c r="Y42">
        <v>3</v>
      </c>
      <c r="Z42">
        <v>5.3</v>
      </c>
      <c r="AA42">
        <v>0.187</v>
      </c>
      <c r="AC42">
        <v>-2.1</v>
      </c>
      <c r="AD42">
        <v>2.2999999999999998</v>
      </c>
      <c r="AE42">
        <v>0.2</v>
      </c>
      <c r="AF42">
        <v>0.8</v>
      </c>
    </row>
    <row r="43" spans="1:32" x14ac:dyDescent="0.45">
      <c r="A43">
        <v>42</v>
      </c>
      <c r="B43" t="s">
        <v>141</v>
      </c>
      <c r="C43" s="43">
        <f>INDEX('Player List'!K:K,MATCH('Player DWS Data'!$B43,'Player List'!$B:$B,0))</f>
        <v>88.75</v>
      </c>
      <c r="D43" s="43">
        <f>INDEX('Player List'!L:L,MATCH('Player DWS Data'!$B43,'Player List'!$B:$B,0))</f>
        <v>81</v>
      </c>
      <c r="E43" s="43">
        <v>2.9</v>
      </c>
      <c r="F43" t="s">
        <v>1</v>
      </c>
      <c r="G43">
        <v>29</v>
      </c>
      <c r="H43" t="s">
        <v>1774</v>
      </c>
      <c r="I43">
        <v>68</v>
      </c>
      <c r="J43">
        <v>2325</v>
      </c>
      <c r="K43">
        <v>26</v>
      </c>
      <c r="L43">
        <v>0.64</v>
      </c>
      <c r="M43">
        <v>0.33800000000000002</v>
      </c>
      <c r="N43">
        <v>0.33100000000000002</v>
      </c>
      <c r="O43">
        <v>1.6</v>
      </c>
      <c r="P43">
        <v>19.5</v>
      </c>
      <c r="Q43">
        <v>11.2</v>
      </c>
      <c r="R43">
        <v>25.5</v>
      </c>
      <c r="S43">
        <v>1</v>
      </c>
      <c r="T43">
        <v>4</v>
      </c>
      <c r="U43">
        <v>12.9</v>
      </c>
      <c r="V43">
        <v>30.4</v>
      </c>
      <c r="X43">
        <v>7.5</v>
      </c>
      <c r="Y43">
        <v>2.9</v>
      </c>
      <c r="Z43">
        <v>10.4</v>
      </c>
      <c r="AA43">
        <v>0.215</v>
      </c>
      <c r="AC43">
        <v>5</v>
      </c>
      <c r="AD43">
        <v>0.7</v>
      </c>
      <c r="AE43">
        <v>5.6</v>
      </c>
      <c r="AF43">
        <v>4.5</v>
      </c>
    </row>
    <row r="44" spans="1:32" x14ac:dyDescent="0.45">
      <c r="A44">
        <v>43</v>
      </c>
      <c r="B44" t="s">
        <v>181</v>
      </c>
      <c r="C44" s="43">
        <f>INDEX('Player List'!K:K,MATCH('Player DWS Data'!$B44,'Player List'!$B:$B,0))</f>
        <v>82</v>
      </c>
      <c r="D44" s="43">
        <f>INDEX('Player List'!L:L,MATCH('Player DWS Data'!$B44,'Player List'!$B:$B,0))</f>
        <v>77.25</v>
      </c>
      <c r="E44" s="43">
        <v>2.9</v>
      </c>
      <c r="F44" t="s">
        <v>542</v>
      </c>
      <c r="G44">
        <v>30</v>
      </c>
      <c r="H44" t="s">
        <v>1771</v>
      </c>
      <c r="I44">
        <v>70</v>
      </c>
      <c r="J44">
        <v>1791</v>
      </c>
      <c r="K44">
        <v>11.4</v>
      </c>
      <c r="L44">
        <v>0.50900000000000001</v>
      </c>
      <c r="M44">
        <v>0.56999999999999995</v>
      </c>
      <c r="N44">
        <v>0.11600000000000001</v>
      </c>
      <c r="O44">
        <v>2.5</v>
      </c>
      <c r="P44">
        <v>13</v>
      </c>
      <c r="Q44">
        <v>7.7</v>
      </c>
      <c r="R44">
        <v>8.9</v>
      </c>
      <c r="S44">
        <v>1.8</v>
      </c>
      <c r="T44">
        <v>3.7</v>
      </c>
      <c r="U44">
        <v>11.2</v>
      </c>
      <c r="V44">
        <v>16.600000000000001</v>
      </c>
      <c r="X44">
        <v>0.1</v>
      </c>
      <c r="Y44">
        <v>2.9</v>
      </c>
      <c r="Z44">
        <v>2.9</v>
      </c>
      <c r="AA44">
        <v>7.8E-2</v>
      </c>
      <c r="AC44">
        <v>-1.1000000000000001</v>
      </c>
      <c r="AD44">
        <v>2.2000000000000002</v>
      </c>
      <c r="AE44">
        <v>1.2</v>
      </c>
      <c r="AF44">
        <v>1.4</v>
      </c>
    </row>
    <row r="45" spans="1:32" x14ac:dyDescent="0.45">
      <c r="A45">
        <v>44</v>
      </c>
      <c r="B45" t="s">
        <v>213</v>
      </c>
      <c r="C45" s="43">
        <f>INDEX('Player List'!K:K,MATCH('Player DWS Data'!$B45,'Player List'!$B:$B,0))</f>
        <v>79</v>
      </c>
      <c r="D45" s="43">
        <f>INDEX('Player List'!L:L,MATCH('Player DWS Data'!$B45,'Player List'!$B:$B,0))</f>
        <v>75.25</v>
      </c>
      <c r="E45" s="43">
        <v>2.9</v>
      </c>
      <c r="F45" t="s">
        <v>542</v>
      </c>
      <c r="G45">
        <v>27</v>
      </c>
      <c r="H45" t="s">
        <v>1763</v>
      </c>
      <c r="I45">
        <v>81</v>
      </c>
      <c r="J45">
        <v>2927</v>
      </c>
      <c r="K45">
        <v>17.8</v>
      </c>
      <c r="L45">
        <v>0.56999999999999995</v>
      </c>
      <c r="M45">
        <v>0.28599999999999998</v>
      </c>
      <c r="N45">
        <v>0.191</v>
      </c>
      <c r="O45">
        <v>2.4</v>
      </c>
      <c r="P45">
        <v>10.8</v>
      </c>
      <c r="Q45">
        <v>6.8</v>
      </c>
      <c r="R45">
        <v>24.9</v>
      </c>
      <c r="S45">
        <v>2</v>
      </c>
      <c r="T45">
        <v>1.7</v>
      </c>
      <c r="U45">
        <v>13.6</v>
      </c>
      <c r="V45">
        <v>23.1</v>
      </c>
      <c r="X45">
        <v>4.2</v>
      </c>
      <c r="Y45">
        <v>2.9</v>
      </c>
      <c r="Z45">
        <v>7.1</v>
      </c>
      <c r="AA45">
        <v>0.11600000000000001</v>
      </c>
      <c r="AC45">
        <v>1.8</v>
      </c>
      <c r="AD45">
        <v>0.3</v>
      </c>
      <c r="AE45">
        <v>2.1</v>
      </c>
      <c r="AF45">
        <v>3</v>
      </c>
    </row>
    <row r="46" spans="1:32" x14ac:dyDescent="0.45">
      <c r="A46">
        <v>45</v>
      </c>
      <c r="B46" t="s">
        <v>252</v>
      </c>
      <c r="C46" s="43">
        <f>INDEX('Player List'!K:K,MATCH('Player DWS Data'!$B46,'Player List'!$B:$B,0))</f>
        <v>87</v>
      </c>
      <c r="D46" s="43">
        <f>INDEX('Player List'!L:L,MATCH('Player DWS Data'!$B46,'Player List'!$B:$B,0))</f>
        <v>83</v>
      </c>
      <c r="E46" s="43">
        <v>2.9</v>
      </c>
      <c r="F46" t="s">
        <v>547</v>
      </c>
      <c r="G46">
        <v>22</v>
      </c>
      <c r="H46" t="s">
        <v>1780</v>
      </c>
      <c r="I46">
        <v>75</v>
      </c>
      <c r="J46">
        <v>2443</v>
      </c>
      <c r="K46">
        <v>24.4</v>
      </c>
      <c r="L46">
        <v>0.60299999999999998</v>
      </c>
      <c r="M46">
        <v>0.27700000000000002</v>
      </c>
      <c r="N46">
        <v>0.31</v>
      </c>
      <c r="O46">
        <v>9</v>
      </c>
      <c r="P46">
        <v>27.9</v>
      </c>
      <c r="Q46">
        <v>18.5</v>
      </c>
      <c r="R46">
        <v>29.6</v>
      </c>
      <c r="S46">
        <v>1.8</v>
      </c>
      <c r="T46">
        <v>2.1</v>
      </c>
      <c r="U46">
        <v>15.5</v>
      </c>
      <c r="V46">
        <v>24.2</v>
      </c>
      <c r="X46">
        <v>7.8</v>
      </c>
      <c r="Y46">
        <v>2.9</v>
      </c>
      <c r="Z46">
        <v>10.7</v>
      </c>
      <c r="AA46">
        <v>0.21099999999999999</v>
      </c>
      <c r="AC46">
        <v>4.8</v>
      </c>
      <c r="AD46">
        <v>2.2999999999999998</v>
      </c>
      <c r="AE46">
        <v>7.1</v>
      </c>
      <c r="AF46">
        <v>5.6</v>
      </c>
    </row>
    <row r="47" spans="1:32" x14ac:dyDescent="0.45">
      <c r="A47">
        <v>46</v>
      </c>
      <c r="B47" t="s">
        <v>310</v>
      </c>
      <c r="C47" s="43">
        <f>INDEX('Player List'!K:K,MATCH('Player DWS Data'!$B47,'Player List'!$B:$B,0))</f>
        <v>78</v>
      </c>
      <c r="D47" s="43">
        <f>INDEX('Player List'!L:L,MATCH('Player DWS Data'!$B47,'Player List'!$B:$B,0))</f>
        <v>75</v>
      </c>
      <c r="E47" s="43">
        <v>2.9</v>
      </c>
      <c r="F47" t="s">
        <v>542</v>
      </c>
      <c r="G47">
        <v>26</v>
      </c>
      <c r="H47" t="s">
        <v>1770</v>
      </c>
      <c r="I47">
        <v>81</v>
      </c>
      <c r="J47">
        <v>2923</v>
      </c>
      <c r="K47">
        <v>17</v>
      </c>
      <c r="L47">
        <v>0.53600000000000003</v>
      </c>
      <c r="M47">
        <v>0.316</v>
      </c>
      <c r="N47">
        <v>0.16600000000000001</v>
      </c>
      <c r="O47">
        <v>2</v>
      </c>
      <c r="P47">
        <v>9.9</v>
      </c>
      <c r="Q47">
        <v>6</v>
      </c>
      <c r="R47">
        <v>15.8</v>
      </c>
      <c r="S47">
        <v>1.3</v>
      </c>
      <c r="T47">
        <v>1</v>
      </c>
      <c r="U47">
        <v>8.6</v>
      </c>
      <c r="V47">
        <v>26.5</v>
      </c>
      <c r="X47">
        <v>3.7</v>
      </c>
      <c r="Y47">
        <v>2.9</v>
      </c>
      <c r="Z47">
        <v>6.6</v>
      </c>
      <c r="AA47">
        <v>0.108</v>
      </c>
      <c r="AC47">
        <v>1.4</v>
      </c>
      <c r="AD47">
        <v>-1</v>
      </c>
      <c r="AE47">
        <v>0.4</v>
      </c>
      <c r="AF47">
        <v>1.8</v>
      </c>
    </row>
    <row r="48" spans="1:32" x14ac:dyDescent="0.45">
      <c r="A48">
        <v>47</v>
      </c>
      <c r="B48" t="s">
        <v>21</v>
      </c>
      <c r="C48" s="43">
        <f>INDEX('Player List'!K:K,MATCH('Player DWS Data'!$B48,'Player List'!$B:$B,0))</f>
        <v>86</v>
      </c>
      <c r="D48" s="43">
        <f>INDEX('Player List'!L:L,MATCH('Player DWS Data'!$B48,'Player List'!$B:$B,0))</f>
        <v>79</v>
      </c>
      <c r="E48" s="43">
        <v>2.8</v>
      </c>
      <c r="F48" t="s">
        <v>586</v>
      </c>
      <c r="G48">
        <v>32</v>
      </c>
      <c r="H48" t="s">
        <v>1765</v>
      </c>
      <c r="I48">
        <v>67</v>
      </c>
      <c r="J48">
        <v>2269</v>
      </c>
      <c r="K48">
        <v>11.8</v>
      </c>
      <c r="L48">
        <v>0.56699999999999995</v>
      </c>
      <c r="M48">
        <v>0.71</v>
      </c>
      <c r="N48">
        <v>0.13700000000000001</v>
      </c>
      <c r="O48">
        <v>1.7</v>
      </c>
      <c r="P48">
        <v>12.9</v>
      </c>
      <c r="Q48">
        <v>7.3</v>
      </c>
      <c r="R48">
        <v>6.8</v>
      </c>
      <c r="S48">
        <v>2.1</v>
      </c>
      <c r="T48">
        <v>0.5</v>
      </c>
      <c r="U48">
        <v>7</v>
      </c>
      <c r="V48">
        <v>14.4</v>
      </c>
      <c r="X48">
        <v>2.6</v>
      </c>
      <c r="Y48">
        <v>2.8</v>
      </c>
      <c r="Z48">
        <v>5.3</v>
      </c>
      <c r="AA48">
        <v>0.113</v>
      </c>
      <c r="AC48">
        <v>0.8</v>
      </c>
      <c r="AD48">
        <v>0.7</v>
      </c>
      <c r="AE48">
        <v>1.5</v>
      </c>
      <c r="AF48">
        <v>2</v>
      </c>
    </row>
    <row r="49" spans="1:32" x14ac:dyDescent="0.45">
      <c r="A49">
        <v>48</v>
      </c>
      <c r="B49" t="s">
        <v>128</v>
      </c>
      <c r="C49" s="43">
        <f>INDEX('Player List'!K:K,MATCH('Player DWS Data'!$B49,'Player List'!$B:$B,0))</f>
        <v>81</v>
      </c>
      <c r="D49" s="43">
        <f>INDEX('Player List'!L:L,MATCH('Player DWS Data'!$B49,'Player List'!$B:$B,0))</f>
        <v>77.5</v>
      </c>
      <c r="E49" s="43">
        <v>2.8</v>
      </c>
      <c r="F49" t="s">
        <v>542</v>
      </c>
      <c r="G49">
        <v>28</v>
      </c>
      <c r="H49" t="s">
        <v>1777</v>
      </c>
      <c r="I49">
        <v>80</v>
      </c>
      <c r="J49">
        <v>2711</v>
      </c>
      <c r="K49">
        <v>21</v>
      </c>
      <c r="L49">
        <v>0.55500000000000005</v>
      </c>
      <c r="M49">
        <v>0.20200000000000001</v>
      </c>
      <c r="N49">
        <v>0.39600000000000002</v>
      </c>
      <c r="O49">
        <v>2.5</v>
      </c>
      <c r="P49">
        <v>10.4</v>
      </c>
      <c r="Q49">
        <v>6.5</v>
      </c>
      <c r="R49">
        <v>25</v>
      </c>
      <c r="S49">
        <v>1.5</v>
      </c>
      <c r="T49">
        <v>0.6</v>
      </c>
      <c r="U49">
        <v>9.5</v>
      </c>
      <c r="V49">
        <v>29.6</v>
      </c>
      <c r="X49">
        <v>6.8</v>
      </c>
      <c r="Y49">
        <v>2.8</v>
      </c>
      <c r="Z49">
        <v>9.6</v>
      </c>
      <c r="AA49">
        <v>0.17</v>
      </c>
      <c r="AC49">
        <v>2.7</v>
      </c>
      <c r="AD49">
        <v>-0.9</v>
      </c>
      <c r="AE49">
        <v>1.8</v>
      </c>
      <c r="AF49">
        <v>2.6</v>
      </c>
    </row>
    <row r="50" spans="1:32" x14ac:dyDescent="0.45">
      <c r="A50">
        <v>49</v>
      </c>
      <c r="B50" t="s">
        <v>247</v>
      </c>
      <c r="C50" s="43">
        <f>INDEX('Player List'!K:K,MATCH('Player DWS Data'!$B50,'Player List'!$B:$B,0))</f>
        <v>84.75</v>
      </c>
      <c r="D50" s="43">
        <f>INDEX('Player List'!L:L,MATCH('Player DWS Data'!$B50,'Player List'!$B:$B,0))</f>
        <v>79</v>
      </c>
      <c r="E50" s="43">
        <v>2.8</v>
      </c>
      <c r="F50" t="s">
        <v>1</v>
      </c>
      <c r="G50">
        <v>30</v>
      </c>
      <c r="H50" t="s">
        <v>1773</v>
      </c>
      <c r="I50">
        <v>73</v>
      </c>
      <c r="J50">
        <v>1943</v>
      </c>
      <c r="K50">
        <v>15.8</v>
      </c>
      <c r="L50">
        <v>0.57499999999999996</v>
      </c>
      <c r="M50">
        <v>0.30099999999999999</v>
      </c>
      <c r="N50">
        <v>0.26400000000000001</v>
      </c>
      <c r="O50">
        <v>3.5</v>
      </c>
      <c r="P50">
        <v>17.2</v>
      </c>
      <c r="Q50">
        <v>10.3</v>
      </c>
      <c r="R50">
        <v>22.5</v>
      </c>
      <c r="S50">
        <v>1.8</v>
      </c>
      <c r="T50">
        <v>2.2000000000000002</v>
      </c>
      <c r="U50">
        <v>17.2</v>
      </c>
      <c r="V50">
        <v>19.100000000000001</v>
      </c>
      <c r="X50">
        <v>2.2000000000000002</v>
      </c>
      <c r="Y50">
        <v>2.8</v>
      </c>
      <c r="Z50">
        <v>4.9000000000000004</v>
      </c>
      <c r="AA50">
        <v>0.122</v>
      </c>
      <c r="AC50">
        <v>-0.1</v>
      </c>
      <c r="AD50">
        <v>1.7</v>
      </c>
      <c r="AE50">
        <v>1.7</v>
      </c>
      <c r="AF50">
        <v>1.8</v>
      </c>
    </row>
    <row r="51" spans="1:32" x14ac:dyDescent="0.45">
      <c r="A51">
        <v>50</v>
      </c>
      <c r="B51" t="s">
        <v>423</v>
      </c>
      <c r="C51" s="43">
        <f>INDEX('Player List'!K:K,MATCH('Player DWS Data'!$B51,'Player List'!$B:$B,0))</f>
        <v>82</v>
      </c>
      <c r="D51" s="43">
        <f>INDEX('Player List'!L:L,MATCH('Player DWS Data'!$B51,'Player List'!$B:$B,0))</f>
        <v>82</v>
      </c>
      <c r="E51" s="43">
        <v>2.8</v>
      </c>
      <c r="F51" t="s">
        <v>1</v>
      </c>
      <c r="G51">
        <v>23</v>
      </c>
      <c r="H51" t="s">
        <v>1762</v>
      </c>
      <c r="I51">
        <v>78</v>
      </c>
      <c r="J51">
        <v>2310</v>
      </c>
      <c r="K51">
        <v>15.8</v>
      </c>
      <c r="L51">
        <v>0.58199999999999996</v>
      </c>
      <c r="M51">
        <v>0.44800000000000001</v>
      </c>
      <c r="N51">
        <v>0.23300000000000001</v>
      </c>
      <c r="O51">
        <v>7.5</v>
      </c>
      <c r="P51">
        <v>16.399999999999999</v>
      </c>
      <c r="Q51">
        <v>12.1</v>
      </c>
      <c r="R51">
        <v>13</v>
      </c>
      <c r="S51">
        <v>1.1000000000000001</v>
      </c>
      <c r="T51">
        <v>0.7</v>
      </c>
      <c r="U51">
        <v>13.1</v>
      </c>
      <c r="V51">
        <v>20.9</v>
      </c>
      <c r="X51">
        <v>3.8</v>
      </c>
      <c r="Y51">
        <v>2.8</v>
      </c>
      <c r="Z51">
        <v>6.6</v>
      </c>
      <c r="AA51">
        <v>0.13700000000000001</v>
      </c>
      <c r="AC51">
        <v>1.6</v>
      </c>
      <c r="AD51">
        <v>-0.2</v>
      </c>
      <c r="AE51">
        <v>1.4</v>
      </c>
      <c r="AF51">
        <v>2</v>
      </c>
    </row>
    <row r="52" spans="1:32" x14ac:dyDescent="0.45">
      <c r="A52">
        <v>51</v>
      </c>
      <c r="B52" t="s">
        <v>81</v>
      </c>
      <c r="C52" s="43">
        <f>INDEX('Player List'!K:K,MATCH('Player DWS Data'!$B52,'Player List'!$B:$B,0))</f>
        <v>80</v>
      </c>
      <c r="D52" s="43">
        <f>INDEX('Player List'!L:L,MATCH('Player DWS Data'!$B52,'Player List'!$B:$B,0))</f>
        <v>76.5</v>
      </c>
      <c r="E52" s="43">
        <v>2.7</v>
      </c>
      <c r="F52" t="s">
        <v>542</v>
      </c>
      <c r="G52">
        <v>24</v>
      </c>
      <c r="H52" t="s">
        <v>1781</v>
      </c>
      <c r="I52">
        <v>74</v>
      </c>
      <c r="J52">
        <v>2458</v>
      </c>
      <c r="K52">
        <v>13.2</v>
      </c>
      <c r="L52">
        <v>0.56100000000000005</v>
      </c>
      <c r="M52">
        <v>0.52</v>
      </c>
      <c r="N52">
        <v>0.24299999999999999</v>
      </c>
      <c r="O52">
        <v>2.6</v>
      </c>
      <c r="P52">
        <v>14.1</v>
      </c>
      <c r="Q52">
        <v>8.4</v>
      </c>
      <c r="R52">
        <v>9.4</v>
      </c>
      <c r="S52">
        <v>2.1</v>
      </c>
      <c r="T52">
        <v>0.5</v>
      </c>
      <c r="U52">
        <v>9.9</v>
      </c>
      <c r="V52">
        <v>16.899999999999999</v>
      </c>
      <c r="X52">
        <v>2.6</v>
      </c>
      <c r="Y52">
        <v>2.7</v>
      </c>
      <c r="Z52">
        <v>5.3</v>
      </c>
      <c r="AA52">
        <v>0.10299999999999999</v>
      </c>
      <c r="AC52">
        <v>0.6</v>
      </c>
      <c r="AD52">
        <v>0.4</v>
      </c>
      <c r="AE52">
        <v>1</v>
      </c>
      <c r="AF52">
        <v>1.9</v>
      </c>
    </row>
    <row r="53" spans="1:32" x14ac:dyDescent="0.45">
      <c r="A53">
        <v>52</v>
      </c>
      <c r="B53" t="s">
        <v>231</v>
      </c>
      <c r="C53" s="43">
        <f>INDEX('Player List'!K:K,MATCH('Player DWS Data'!$B53,'Player List'!$B:$B,0))</f>
        <v>76</v>
      </c>
      <c r="D53" s="43">
        <f>INDEX('Player List'!L:L,MATCH('Player DWS Data'!$B53,'Player List'!$B:$B,0))</f>
        <v>73.75</v>
      </c>
      <c r="E53" s="43">
        <v>2.7</v>
      </c>
      <c r="F53" t="s">
        <v>590</v>
      </c>
      <c r="G53">
        <v>25</v>
      </c>
      <c r="H53" t="s">
        <v>1767</v>
      </c>
      <c r="I53">
        <v>60</v>
      </c>
      <c r="J53">
        <v>1931</v>
      </c>
      <c r="K53">
        <v>25</v>
      </c>
      <c r="L53">
        <v>0.61</v>
      </c>
      <c r="M53">
        <v>0.374</v>
      </c>
      <c r="N53">
        <v>0.24</v>
      </c>
      <c r="O53">
        <v>1.9</v>
      </c>
      <c r="P53">
        <v>10.8</v>
      </c>
      <c r="Q53">
        <v>6.4</v>
      </c>
      <c r="R53">
        <v>30.7</v>
      </c>
      <c r="S53">
        <v>1.7</v>
      </c>
      <c r="T53">
        <v>0.7</v>
      </c>
      <c r="U53">
        <v>10.4</v>
      </c>
      <c r="V53">
        <v>31</v>
      </c>
      <c r="X53">
        <v>6.3</v>
      </c>
      <c r="Y53">
        <v>2.7</v>
      </c>
      <c r="Z53">
        <v>8.9</v>
      </c>
      <c r="AA53">
        <v>0.222</v>
      </c>
      <c r="AC53">
        <v>6.9</v>
      </c>
      <c r="AD53">
        <v>-0.7</v>
      </c>
      <c r="AE53">
        <v>6.2</v>
      </c>
      <c r="AF53">
        <v>4</v>
      </c>
    </row>
    <row r="54" spans="1:32" x14ac:dyDescent="0.45">
      <c r="A54">
        <v>53</v>
      </c>
      <c r="B54" t="s">
        <v>286</v>
      </c>
      <c r="C54" s="43">
        <f>INDEX('Player List'!K:K,MATCH('Player DWS Data'!$B54,'Player List'!$B:$B,0))</f>
        <v>79.75</v>
      </c>
      <c r="D54" s="43">
        <f>INDEX('Player List'!L:L,MATCH('Player DWS Data'!$B54,'Player List'!$B:$B,0))</f>
        <v>73.75</v>
      </c>
      <c r="E54" s="43">
        <v>2.7</v>
      </c>
      <c r="F54" t="s">
        <v>590</v>
      </c>
      <c r="G54">
        <v>27</v>
      </c>
      <c r="H54" t="s">
        <v>1770</v>
      </c>
      <c r="I54">
        <v>73</v>
      </c>
      <c r="J54">
        <v>2670</v>
      </c>
      <c r="K54">
        <v>25.2</v>
      </c>
      <c r="L54">
        <v>0.59399999999999997</v>
      </c>
      <c r="M54">
        <v>0.44500000000000001</v>
      </c>
      <c r="N54">
        <v>0.38</v>
      </c>
      <c r="O54">
        <v>2.6</v>
      </c>
      <c r="P54">
        <v>10.6</v>
      </c>
      <c r="Q54">
        <v>6.6</v>
      </c>
      <c r="R54">
        <v>30.9</v>
      </c>
      <c r="S54">
        <v>1.4</v>
      </c>
      <c r="T54">
        <v>0.8</v>
      </c>
      <c r="U54">
        <v>11.1</v>
      </c>
      <c r="V54">
        <v>30.6</v>
      </c>
      <c r="X54">
        <v>9.9</v>
      </c>
      <c r="Y54">
        <v>2.7</v>
      </c>
      <c r="Z54">
        <v>12.6</v>
      </c>
      <c r="AA54">
        <v>0.22700000000000001</v>
      </c>
      <c r="AC54">
        <v>7.7</v>
      </c>
      <c r="AD54">
        <v>-1</v>
      </c>
      <c r="AE54">
        <v>6.7</v>
      </c>
      <c r="AF54">
        <v>5.9</v>
      </c>
    </row>
    <row r="55" spans="1:32" x14ac:dyDescent="0.45">
      <c r="A55">
        <v>54</v>
      </c>
      <c r="B55" t="s">
        <v>371</v>
      </c>
      <c r="C55" s="43">
        <f>INDEX('Player List'!K:K,MATCH('Player DWS Data'!$B55,'Player List'!$B:$B,0))</f>
        <v>81.75</v>
      </c>
      <c r="D55" s="43">
        <f>INDEX('Player List'!L:L,MATCH('Player DWS Data'!$B55,'Player List'!$B:$B,0))</f>
        <v>82.75</v>
      </c>
      <c r="E55" s="43">
        <v>2.7</v>
      </c>
      <c r="F55" t="s">
        <v>1</v>
      </c>
      <c r="G55">
        <v>26</v>
      </c>
      <c r="H55" t="s">
        <v>1773</v>
      </c>
      <c r="I55">
        <v>76</v>
      </c>
      <c r="J55">
        <v>1779</v>
      </c>
      <c r="K55">
        <v>17.8</v>
      </c>
      <c r="L55">
        <v>0.61199999999999999</v>
      </c>
      <c r="M55">
        <v>0.44</v>
      </c>
      <c r="N55">
        <v>0.27400000000000002</v>
      </c>
      <c r="O55">
        <v>5.6</v>
      </c>
      <c r="P55">
        <v>21.6</v>
      </c>
      <c r="Q55">
        <v>13.6</v>
      </c>
      <c r="R55">
        <v>18.7</v>
      </c>
      <c r="S55">
        <v>1.7</v>
      </c>
      <c r="T55">
        <v>1.7</v>
      </c>
      <c r="U55">
        <v>17.100000000000001</v>
      </c>
      <c r="V55">
        <v>21.7</v>
      </c>
      <c r="X55">
        <v>2.8</v>
      </c>
      <c r="Y55">
        <v>2.7</v>
      </c>
      <c r="Z55">
        <v>5.5</v>
      </c>
      <c r="AA55">
        <v>0.14799999999999999</v>
      </c>
      <c r="AC55">
        <v>1.6</v>
      </c>
      <c r="AD55">
        <v>1.3</v>
      </c>
      <c r="AE55">
        <v>2.9</v>
      </c>
      <c r="AF55">
        <v>2.2000000000000002</v>
      </c>
    </row>
    <row r="56" spans="1:32" x14ac:dyDescent="0.45">
      <c r="A56">
        <v>55</v>
      </c>
      <c r="B56" t="s">
        <v>382</v>
      </c>
      <c r="C56" s="43">
        <f>INDEX('Player List'!K:K,MATCH('Player DWS Data'!$B56,'Player List'!$B:$B,0))</f>
        <v>76.25</v>
      </c>
      <c r="D56" s="43">
        <f>INDEX('Player List'!L:L,MATCH('Player DWS Data'!$B56,'Player List'!$B:$B,0))</f>
        <v>71.75</v>
      </c>
      <c r="E56" s="43">
        <v>2.7</v>
      </c>
      <c r="F56" t="s">
        <v>590</v>
      </c>
      <c r="G56">
        <v>32</v>
      </c>
      <c r="H56" t="s">
        <v>1765</v>
      </c>
      <c r="I56">
        <v>58</v>
      </c>
      <c r="J56">
        <v>1847</v>
      </c>
      <c r="K56">
        <v>24.4</v>
      </c>
      <c r="L56">
        <v>0.60399999999999998</v>
      </c>
      <c r="M56">
        <v>0.47499999999999998</v>
      </c>
      <c r="N56">
        <v>0.27700000000000002</v>
      </c>
      <c r="O56">
        <v>2.2999999999999998</v>
      </c>
      <c r="P56">
        <v>16.7</v>
      </c>
      <c r="Q56">
        <v>9.5</v>
      </c>
      <c r="R56">
        <v>40.9</v>
      </c>
      <c r="S56">
        <v>2.6</v>
      </c>
      <c r="T56">
        <v>0.6</v>
      </c>
      <c r="U56">
        <v>12.5</v>
      </c>
      <c r="V56">
        <v>24.5</v>
      </c>
      <c r="X56">
        <v>7.5</v>
      </c>
      <c r="Y56">
        <v>2.7</v>
      </c>
      <c r="Z56">
        <v>10.199999999999999</v>
      </c>
      <c r="AA56">
        <v>0.26500000000000001</v>
      </c>
      <c r="AC56">
        <v>6.2</v>
      </c>
      <c r="AD56">
        <v>0.9</v>
      </c>
      <c r="AE56">
        <v>7.1</v>
      </c>
      <c r="AF56">
        <v>4.3</v>
      </c>
    </row>
    <row r="57" spans="1:32" x14ac:dyDescent="0.45">
      <c r="A57">
        <v>56</v>
      </c>
      <c r="B57" t="s">
        <v>166</v>
      </c>
      <c r="C57" s="43">
        <f>INDEX('Player List'!K:K,MATCH('Player DWS Data'!$B57,'Player List'!$B:$B,0))</f>
        <v>88</v>
      </c>
      <c r="D57" s="43">
        <f>INDEX('Player List'!L:L,MATCH('Player DWS Data'!$B57,'Player List'!$B:$B,0))</f>
        <v>85</v>
      </c>
      <c r="E57" s="43">
        <v>2.6</v>
      </c>
      <c r="F57" t="s">
        <v>547</v>
      </c>
      <c r="G57">
        <v>33</v>
      </c>
      <c r="H57" t="s">
        <v>1782</v>
      </c>
      <c r="I57">
        <v>73</v>
      </c>
      <c r="J57">
        <v>2408</v>
      </c>
      <c r="K57">
        <v>17.399999999999999</v>
      </c>
      <c r="L57">
        <v>0.53200000000000003</v>
      </c>
      <c r="M57">
        <v>0.31</v>
      </c>
      <c r="N57">
        <v>0.32600000000000001</v>
      </c>
      <c r="O57">
        <v>3.7</v>
      </c>
      <c r="P57">
        <v>25.3</v>
      </c>
      <c r="Q57">
        <v>14.2</v>
      </c>
      <c r="R57">
        <v>21.7</v>
      </c>
      <c r="S57">
        <v>1.1000000000000001</v>
      </c>
      <c r="T57">
        <v>3.9</v>
      </c>
      <c r="U57">
        <v>14.1</v>
      </c>
      <c r="V57">
        <v>25.6</v>
      </c>
      <c r="X57">
        <v>1.5</v>
      </c>
      <c r="Y57">
        <v>2.6</v>
      </c>
      <c r="Z57">
        <v>4</v>
      </c>
      <c r="AA57">
        <v>0.08</v>
      </c>
      <c r="AC57">
        <v>-0.1</v>
      </c>
      <c r="AD57">
        <v>1.6</v>
      </c>
      <c r="AE57">
        <v>1.5</v>
      </c>
      <c r="AF57">
        <v>2.1</v>
      </c>
    </row>
    <row r="58" spans="1:32" x14ac:dyDescent="0.45">
      <c r="A58">
        <v>57</v>
      </c>
      <c r="B58" t="s">
        <v>404</v>
      </c>
      <c r="C58" s="43">
        <f>INDEX('Player List'!K:K,MATCH('Player DWS Data'!$B58,'Player List'!$B:$B,0))</f>
        <v>84</v>
      </c>
      <c r="D58" s="43">
        <f>INDEX('Player List'!L:L,MATCH('Player DWS Data'!$B58,'Player List'!$B:$B,0))</f>
        <v>79.75</v>
      </c>
      <c r="E58" s="43">
        <v>2.6</v>
      </c>
      <c r="F58" t="s">
        <v>547</v>
      </c>
      <c r="G58">
        <v>23</v>
      </c>
      <c r="H58" t="s">
        <v>1781</v>
      </c>
      <c r="I58">
        <v>82</v>
      </c>
      <c r="J58">
        <v>2190</v>
      </c>
      <c r="K58">
        <v>19.899999999999999</v>
      </c>
      <c r="L58">
        <v>0.60599999999999998</v>
      </c>
      <c r="M58">
        <v>0.05</v>
      </c>
      <c r="N58">
        <v>0.47</v>
      </c>
      <c r="O58">
        <v>8.9</v>
      </c>
      <c r="P58">
        <v>22.8</v>
      </c>
      <c r="Q58">
        <v>15.9</v>
      </c>
      <c r="R58">
        <v>15.8</v>
      </c>
      <c r="S58">
        <v>0.9</v>
      </c>
      <c r="T58">
        <v>1.7</v>
      </c>
      <c r="U58">
        <v>16.3</v>
      </c>
      <c r="V58">
        <v>25.3</v>
      </c>
      <c r="X58">
        <v>4</v>
      </c>
      <c r="Y58">
        <v>2.6</v>
      </c>
      <c r="Z58">
        <v>6.6</v>
      </c>
      <c r="AA58">
        <v>0.14499999999999999</v>
      </c>
      <c r="AC58">
        <v>0.4</v>
      </c>
      <c r="AD58">
        <v>0.6</v>
      </c>
      <c r="AE58">
        <v>0.9</v>
      </c>
      <c r="AF58">
        <v>1.6</v>
      </c>
    </row>
    <row r="59" spans="1:32" x14ac:dyDescent="0.45">
      <c r="A59">
        <v>58</v>
      </c>
      <c r="B59" t="s">
        <v>18</v>
      </c>
      <c r="C59" s="43">
        <f>INDEX('Player List'!K:K,MATCH('Player DWS Data'!$B59,'Player List'!$B:$B,0))</f>
        <v>84</v>
      </c>
      <c r="D59" s="43">
        <f>INDEX('Player List'!L:L,MATCH('Player DWS Data'!$B59,'Player List'!$B:$B,0))</f>
        <v>78.25</v>
      </c>
      <c r="E59" s="43">
        <v>2.5</v>
      </c>
      <c r="F59" t="s">
        <v>1</v>
      </c>
      <c r="G59">
        <v>33</v>
      </c>
      <c r="H59" t="s">
        <v>1764</v>
      </c>
      <c r="I59">
        <v>78</v>
      </c>
      <c r="J59">
        <v>2501</v>
      </c>
      <c r="K59">
        <v>12.7</v>
      </c>
      <c r="L59">
        <v>0.503</v>
      </c>
      <c r="M59">
        <v>0.40600000000000003</v>
      </c>
      <c r="N59">
        <v>0.16500000000000001</v>
      </c>
      <c r="O59">
        <v>2.9</v>
      </c>
      <c r="P59">
        <v>17.7</v>
      </c>
      <c r="Q59">
        <v>10</v>
      </c>
      <c r="R59">
        <v>6.5</v>
      </c>
      <c r="S59">
        <v>0.9</v>
      </c>
      <c r="T59">
        <v>1.8</v>
      </c>
      <c r="U59">
        <v>7.3</v>
      </c>
      <c r="V59">
        <v>23.2</v>
      </c>
      <c r="X59">
        <v>1.2</v>
      </c>
      <c r="Y59">
        <v>2.5</v>
      </c>
      <c r="Z59">
        <v>3.7</v>
      </c>
      <c r="AA59">
        <v>7.0999999999999994E-2</v>
      </c>
      <c r="AC59">
        <v>-1.9</v>
      </c>
      <c r="AD59">
        <v>-1.9</v>
      </c>
      <c r="AE59">
        <v>-3.8</v>
      </c>
      <c r="AF59">
        <v>-1.1000000000000001</v>
      </c>
    </row>
    <row r="60" spans="1:32" x14ac:dyDescent="0.45">
      <c r="A60">
        <v>59</v>
      </c>
      <c r="B60" t="s">
        <v>30</v>
      </c>
      <c r="C60" s="43">
        <f>INDEX('Player List'!K:K,MATCH('Player DWS Data'!$B60,'Player List'!$B:$B,0))</f>
        <v>80.5</v>
      </c>
      <c r="D60" s="43">
        <f>INDEX('Player List'!L:L,MATCH('Player DWS Data'!$B60,'Player List'!$B:$B,0))</f>
        <v>78</v>
      </c>
      <c r="E60" s="43">
        <v>2.5</v>
      </c>
      <c r="F60" t="s">
        <v>590</v>
      </c>
      <c r="G60">
        <v>20</v>
      </c>
      <c r="H60" t="s">
        <v>1781</v>
      </c>
      <c r="I60">
        <v>52</v>
      </c>
      <c r="J60">
        <v>1780</v>
      </c>
      <c r="K60">
        <v>12.5</v>
      </c>
      <c r="L60">
        <v>0.44400000000000001</v>
      </c>
      <c r="M60">
        <v>0.52300000000000002</v>
      </c>
      <c r="N60">
        <v>0.126</v>
      </c>
      <c r="O60">
        <v>4.2</v>
      </c>
      <c r="P60">
        <v>17.3</v>
      </c>
      <c r="Q60">
        <v>10.8</v>
      </c>
      <c r="R60">
        <v>29.2</v>
      </c>
      <c r="S60">
        <v>2.4</v>
      </c>
      <c r="T60">
        <v>2</v>
      </c>
      <c r="U60">
        <v>18.600000000000001</v>
      </c>
      <c r="V60">
        <v>17.399999999999999</v>
      </c>
      <c r="X60">
        <v>-0.5</v>
      </c>
      <c r="Y60">
        <v>2.5</v>
      </c>
      <c r="Z60">
        <v>2</v>
      </c>
      <c r="AA60">
        <v>5.2999999999999999E-2</v>
      </c>
      <c r="AC60">
        <v>-0.8</v>
      </c>
      <c r="AD60">
        <v>2.5</v>
      </c>
      <c r="AE60">
        <v>1.7</v>
      </c>
      <c r="AF60">
        <v>1.7</v>
      </c>
    </row>
    <row r="61" spans="1:32" x14ac:dyDescent="0.45">
      <c r="A61">
        <v>60</v>
      </c>
      <c r="B61" t="s">
        <v>36</v>
      </c>
      <c r="C61" s="43">
        <f>INDEX('Player List'!K:K,MATCH('Player DWS Data'!$B61,'Player List'!$B:$B,0))</f>
        <v>86.5</v>
      </c>
      <c r="D61" s="43">
        <f>INDEX('Player List'!L:L,MATCH('Player DWS Data'!$B61,'Player List'!$B:$B,0))</f>
        <v>84</v>
      </c>
      <c r="E61" s="43">
        <v>2.5</v>
      </c>
      <c r="F61" t="s">
        <v>547</v>
      </c>
      <c r="G61">
        <v>31</v>
      </c>
      <c r="H61" t="s">
        <v>1767</v>
      </c>
      <c r="I61">
        <v>81</v>
      </c>
      <c r="J61">
        <v>1485</v>
      </c>
      <c r="K61">
        <v>12</v>
      </c>
      <c r="L61">
        <v>0.502</v>
      </c>
      <c r="M61">
        <v>4.7E-2</v>
      </c>
      <c r="N61">
        <v>0.17499999999999999</v>
      </c>
      <c r="O61">
        <v>9.6</v>
      </c>
      <c r="P61">
        <v>22.1</v>
      </c>
      <c r="Q61">
        <v>16</v>
      </c>
      <c r="R61">
        <v>9.6</v>
      </c>
      <c r="S61">
        <v>0.7</v>
      </c>
      <c r="T61">
        <v>2.9</v>
      </c>
      <c r="U61">
        <v>14.3</v>
      </c>
      <c r="V61">
        <v>16.8</v>
      </c>
      <c r="X61">
        <v>0.5</v>
      </c>
      <c r="Y61">
        <v>2.5</v>
      </c>
      <c r="Z61">
        <v>3</v>
      </c>
      <c r="AA61">
        <v>9.7000000000000003E-2</v>
      </c>
      <c r="AC61">
        <v>-3.8</v>
      </c>
      <c r="AD61">
        <v>2.1</v>
      </c>
      <c r="AE61">
        <v>-1.7</v>
      </c>
      <c r="AF61">
        <v>0.1</v>
      </c>
    </row>
    <row r="62" spans="1:32" x14ac:dyDescent="0.45">
      <c r="A62">
        <v>61</v>
      </c>
      <c r="B62" t="s">
        <v>38</v>
      </c>
      <c r="C62" s="43">
        <f>INDEX('Player List'!K:K,MATCH('Player DWS Data'!$B62,'Player List'!$B:$B,0))</f>
        <v>80</v>
      </c>
      <c r="D62" s="43">
        <f>INDEX('Player List'!L:L,MATCH('Player DWS Data'!$B62,'Player List'!$B:$B,0))</f>
        <v>75.25</v>
      </c>
      <c r="E62" s="43">
        <v>2.5</v>
      </c>
      <c r="F62" t="s">
        <v>542</v>
      </c>
      <c r="G62">
        <v>24</v>
      </c>
      <c r="H62" t="s">
        <v>1778</v>
      </c>
      <c r="I62">
        <v>82</v>
      </c>
      <c r="J62">
        <v>2977</v>
      </c>
      <c r="K62">
        <v>18.399999999999999</v>
      </c>
      <c r="L62">
        <v>0.56399999999999995</v>
      </c>
      <c r="M62">
        <v>0.35699999999999998</v>
      </c>
      <c r="N62">
        <v>0.248</v>
      </c>
      <c r="O62">
        <v>2.2999999999999998</v>
      </c>
      <c r="P62">
        <v>11.5</v>
      </c>
      <c r="Q62">
        <v>6.9</v>
      </c>
      <c r="R62">
        <v>21</v>
      </c>
      <c r="S62">
        <v>1.6</v>
      </c>
      <c r="T62">
        <v>1.1000000000000001</v>
      </c>
      <c r="U62">
        <v>11.5</v>
      </c>
      <c r="V62">
        <v>27.6</v>
      </c>
      <c r="X62">
        <v>4.4000000000000004</v>
      </c>
      <c r="Y62">
        <v>2.5</v>
      </c>
      <c r="Z62">
        <v>6.9</v>
      </c>
      <c r="AA62">
        <v>0.112</v>
      </c>
      <c r="AC62">
        <v>2.7</v>
      </c>
      <c r="AD62">
        <v>-1</v>
      </c>
      <c r="AE62">
        <v>1.7</v>
      </c>
      <c r="AF62">
        <v>2.7</v>
      </c>
    </row>
    <row r="63" spans="1:32" x14ac:dyDescent="0.45">
      <c r="A63">
        <v>62</v>
      </c>
      <c r="B63" t="s">
        <v>53</v>
      </c>
      <c r="C63" s="43">
        <f>INDEX('Player List'!K:K,MATCH('Player DWS Data'!$B63,'Player List'!$B:$B,0))</f>
        <v>79.5</v>
      </c>
      <c r="D63" s="43">
        <f>INDEX('Player List'!L:L,MATCH('Player DWS Data'!$B63,'Player List'!$B:$B,0))</f>
        <v>72.25</v>
      </c>
      <c r="E63" s="43">
        <v>2.5</v>
      </c>
      <c r="F63" t="s">
        <v>590</v>
      </c>
      <c r="G63">
        <v>28</v>
      </c>
      <c r="H63" t="s">
        <v>1783</v>
      </c>
      <c r="I63">
        <v>74</v>
      </c>
      <c r="J63">
        <v>2322</v>
      </c>
      <c r="K63">
        <v>19.7</v>
      </c>
      <c r="L63">
        <v>0.58199999999999996</v>
      </c>
      <c r="M63">
        <v>0.36399999999999999</v>
      </c>
      <c r="N63">
        <v>0.32200000000000001</v>
      </c>
      <c r="O63">
        <v>2.6</v>
      </c>
      <c r="P63">
        <v>11.7</v>
      </c>
      <c r="Q63">
        <v>7.1</v>
      </c>
      <c r="R63">
        <v>25.7</v>
      </c>
      <c r="S63">
        <v>3.2</v>
      </c>
      <c r="T63">
        <v>1.5</v>
      </c>
      <c r="U63">
        <v>16.100000000000001</v>
      </c>
      <c r="V63">
        <v>26.1</v>
      </c>
      <c r="X63">
        <v>3.1</v>
      </c>
      <c r="Y63">
        <v>2.5</v>
      </c>
      <c r="Z63">
        <v>5.6</v>
      </c>
      <c r="AA63">
        <v>0.11600000000000001</v>
      </c>
      <c r="AC63">
        <v>2.4</v>
      </c>
      <c r="AD63">
        <v>-0.3</v>
      </c>
      <c r="AE63">
        <v>2.1</v>
      </c>
      <c r="AF63">
        <v>2.4</v>
      </c>
    </row>
    <row r="64" spans="1:32" x14ac:dyDescent="0.45">
      <c r="A64">
        <v>63</v>
      </c>
      <c r="B64" t="s">
        <v>122</v>
      </c>
      <c r="C64" s="43">
        <f>INDEX('Player List'!K:K,MATCH('Player DWS Data'!$B64,'Player List'!$B:$B,0))</f>
        <v>84</v>
      </c>
      <c r="D64" s="43">
        <f>INDEX('Player List'!L:L,MATCH('Player DWS Data'!$B64,'Player List'!$B:$B,0))</f>
        <v>81</v>
      </c>
      <c r="E64" s="43">
        <v>2.5</v>
      </c>
      <c r="F64" t="s">
        <v>547</v>
      </c>
      <c r="G64">
        <v>28</v>
      </c>
      <c r="H64" t="s">
        <v>1770</v>
      </c>
      <c r="I64">
        <v>78</v>
      </c>
      <c r="J64">
        <v>1471</v>
      </c>
      <c r="K64">
        <v>15.5</v>
      </c>
      <c r="L64">
        <v>0.60699999999999998</v>
      </c>
      <c r="M64">
        <v>3.0000000000000001E-3</v>
      </c>
      <c r="N64">
        <v>0.38</v>
      </c>
      <c r="O64">
        <v>13.7</v>
      </c>
      <c r="P64">
        <v>28.8</v>
      </c>
      <c r="Q64">
        <v>21.3</v>
      </c>
      <c r="R64">
        <v>3.9</v>
      </c>
      <c r="S64">
        <v>1.1000000000000001</v>
      </c>
      <c r="T64">
        <v>2.9</v>
      </c>
      <c r="U64">
        <v>16.2</v>
      </c>
      <c r="V64">
        <v>12.1</v>
      </c>
      <c r="X64">
        <v>2.5</v>
      </c>
      <c r="Y64">
        <v>2.5</v>
      </c>
      <c r="Z64">
        <v>5</v>
      </c>
      <c r="AA64">
        <v>0.16400000000000001</v>
      </c>
      <c r="AC64">
        <v>-1.8</v>
      </c>
      <c r="AD64">
        <v>1.8</v>
      </c>
      <c r="AE64">
        <v>0</v>
      </c>
      <c r="AF64">
        <v>0.7</v>
      </c>
    </row>
    <row r="65" spans="1:32" x14ac:dyDescent="0.45">
      <c r="A65">
        <v>64</v>
      </c>
      <c r="B65" t="s">
        <v>195</v>
      </c>
      <c r="C65" s="43">
        <f>INDEX('Player List'!K:K,MATCH('Player DWS Data'!$B65,'Player List'!$B:$B,0))</f>
        <v>83</v>
      </c>
      <c r="D65" s="43">
        <f>INDEX('Player List'!L:L,MATCH('Player DWS Data'!$B65,'Player List'!$B:$B,0))</f>
        <v>78.5</v>
      </c>
      <c r="E65" s="43">
        <v>2.5</v>
      </c>
      <c r="F65" t="s">
        <v>1</v>
      </c>
      <c r="G65">
        <v>25</v>
      </c>
      <c r="H65" t="s">
        <v>1783</v>
      </c>
      <c r="I65">
        <v>80</v>
      </c>
      <c r="J65">
        <v>2668</v>
      </c>
      <c r="K65">
        <v>17.100000000000001</v>
      </c>
      <c r="L65">
        <v>0.56499999999999995</v>
      </c>
      <c r="M65">
        <v>0.36399999999999999</v>
      </c>
      <c r="N65">
        <v>0.17699999999999999</v>
      </c>
      <c r="O65">
        <v>2.4</v>
      </c>
      <c r="P65">
        <v>15.7</v>
      </c>
      <c r="Q65">
        <v>9</v>
      </c>
      <c r="R65">
        <v>11.8</v>
      </c>
      <c r="S65">
        <v>1.3</v>
      </c>
      <c r="T65">
        <v>1.1000000000000001</v>
      </c>
      <c r="U65">
        <v>7.4</v>
      </c>
      <c r="V65">
        <v>23.3</v>
      </c>
      <c r="X65">
        <v>4.2</v>
      </c>
      <c r="Y65">
        <v>2.5</v>
      </c>
      <c r="Z65">
        <v>6.7</v>
      </c>
      <c r="AA65">
        <v>0.12</v>
      </c>
      <c r="AC65">
        <v>1.5</v>
      </c>
      <c r="AD65">
        <v>-0.8</v>
      </c>
      <c r="AE65">
        <v>0.7</v>
      </c>
      <c r="AF65">
        <v>1.8</v>
      </c>
    </row>
    <row r="66" spans="1:32" x14ac:dyDescent="0.45">
      <c r="A66">
        <v>65</v>
      </c>
      <c r="B66" t="s">
        <v>311</v>
      </c>
      <c r="C66" s="43">
        <f>INDEX('Player List'!K:K,MATCH('Player DWS Data'!$B66,'Player List'!$B:$B,0))</f>
        <v>72</v>
      </c>
      <c r="D66" s="43">
        <f>INDEX('Player List'!L:L,MATCH('Player DWS Data'!$B66,'Player List'!$B:$B,0))</f>
        <v>74</v>
      </c>
      <c r="E66" s="43">
        <v>2.5</v>
      </c>
      <c r="F66" t="s">
        <v>590</v>
      </c>
      <c r="G66">
        <v>25</v>
      </c>
      <c r="H66" t="s">
        <v>1762</v>
      </c>
      <c r="I66">
        <v>76</v>
      </c>
      <c r="J66">
        <v>1706</v>
      </c>
      <c r="K66">
        <v>12.5</v>
      </c>
      <c r="L66">
        <v>0.54500000000000004</v>
      </c>
      <c r="M66">
        <v>0.14699999999999999</v>
      </c>
      <c r="N66">
        <v>9.2999999999999999E-2</v>
      </c>
      <c r="O66">
        <v>2.4</v>
      </c>
      <c r="P66">
        <v>11.5</v>
      </c>
      <c r="Q66">
        <v>7.1</v>
      </c>
      <c r="R66">
        <v>24.5</v>
      </c>
      <c r="S66">
        <v>2.6</v>
      </c>
      <c r="T66">
        <v>0.6</v>
      </c>
      <c r="U66">
        <v>20.399999999999999</v>
      </c>
      <c r="V66">
        <v>13.8</v>
      </c>
      <c r="X66">
        <v>1.3</v>
      </c>
      <c r="Y66">
        <v>2.5</v>
      </c>
      <c r="Z66">
        <v>3.8</v>
      </c>
      <c r="AA66">
        <v>0.108</v>
      </c>
      <c r="AC66">
        <v>-1.8</v>
      </c>
      <c r="AD66">
        <v>1.1000000000000001</v>
      </c>
      <c r="AE66">
        <v>-0.7</v>
      </c>
      <c r="AF66">
        <v>0.5</v>
      </c>
    </row>
    <row r="67" spans="1:32" x14ac:dyDescent="0.45">
      <c r="A67">
        <v>66</v>
      </c>
      <c r="B67" t="s">
        <v>431</v>
      </c>
      <c r="C67" s="43">
        <f>INDEX('Player List'!K:K,MATCH('Player DWS Data'!$B67,'Player List'!$B:$B,0))</f>
        <v>87.25</v>
      </c>
      <c r="D67" s="43">
        <f>INDEX('Player List'!L:L,MATCH('Player DWS Data'!$B67,'Player List'!$B:$B,0))</f>
        <v>80.25</v>
      </c>
      <c r="E67" s="43">
        <v>2.5</v>
      </c>
      <c r="F67" t="s">
        <v>1</v>
      </c>
      <c r="G67">
        <v>23</v>
      </c>
      <c r="H67" t="s">
        <v>1777</v>
      </c>
      <c r="I67">
        <v>81</v>
      </c>
      <c r="J67">
        <v>1679</v>
      </c>
      <c r="K67">
        <v>14.5</v>
      </c>
      <c r="L67">
        <v>0.54900000000000004</v>
      </c>
      <c r="M67">
        <v>0.26500000000000001</v>
      </c>
      <c r="N67">
        <v>0.17499999999999999</v>
      </c>
      <c r="O67">
        <v>5.4</v>
      </c>
      <c r="P67">
        <v>18.600000000000001</v>
      </c>
      <c r="Q67">
        <v>12.1</v>
      </c>
      <c r="R67">
        <v>13.5</v>
      </c>
      <c r="S67">
        <v>1.8</v>
      </c>
      <c r="T67">
        <v>2</v>
      </c>
      <c r="U67">
        <v>11.1</v>
      </c>
      <c r="V67">
        <v>15.7</v>
      </c>
      <c r="X67">
        <v>2.1</v>
      </c>
      <c r="Y67">
        <v>2.5</v>
      </c>
      <c r="Z67">
        <v>4.7</v>
      </c>
      <c r="AA67">
        <v>0.13300000000000001</v>
      </c>
      <c r="AC67">
        <v>0</v>
      </c>
      <c r="AD67">
        <v>2.2000000000000002</v>
      </c>
      <c r="AE67">
        <v>2.1</v>
      </c>
      <c r="AF67">
        <v>1.7</v>
      </c>
    </row>
    <row r="68" spans="1:32" x14ac:dyDescent="0.45">
      <c r="A68">
        <v>67</v>
      </c>
      <c r="B68" t="s">
        <v>436</v>
      </c>
      <c r="C68" s="43">
        <f>INDEX('Player List'!K:K,MATCH('Player DWS Data'!$B68,'Player List'!$B:$B,0))</f>
        <v>81.25</v>
      </c>
      <c r="D68" s="43">
        <f>INDEX('Player List'!L:L,MATCH('Player DWS Data'!$B68,'Player List'!$B:$B,0))</f>
        <v>74</v>
      </c>
      <c r="E68" s="43">
        <v>2.5</v>
      </c>
      <c r="F68" t="s">
        <v>542</v>
      </c>
      <c r="G68">
        <v>23</v>
      </c>
      <c r="H68" t="s">
        <v>1767</v>
      </c>
      <c r="I68">
        <v>54</v>
      </c>
      <c r="J68">
        <v>1614</v>
      </c>
      <c r="K68">
        <v>10.8</v>
      </c>
      <c r="L68">
        <v>0.47899999999999998</v>
      </c>
      <c r="M68">
        <v>0.48299999999999998</v>
      </c>
      <c r="N68">
        <v>0.25800000000000001</v>
      </c>
      <c r="O68">
        <v>3</v>
      </c>
      <c r="P68">
        <v>9.8000000000000007</v>
      </c>
      <c r="Q68">
        <v>6.4</v>
      </c>
      <c r="R68">
        <v>23.7</v>
      </c>
      <c r="S68">
        <v>2.2000000000000002</v>
      </c>
      <c r="T68">
        <v>1.2</v>
      </c>
      <c r="U68">
        <v>18.399999999999999</v>
      </c>
      <c r="V68">
        <v>19.399999999999999</v>
      </c>
      <c r="X68">
        <v>-0.6</v>
      </c>
      <c r="Y68">
        <v>2.5</v>
      </c>
      <c r="Z68">
        <v>1.9</v>
      </c>
      <c r="AA68">
        <v>5.6000000000000001E-2</v>
      </c>
      <c r="AC68">
        <v>-1.6</v>
      </c>
      <c r="AD68">
        <v>1.1000000000000001</v>
      </c>
      <c r="AE68">
        <v>-0.5</v>
      </c>
      <c r="AF68">
        <v>0.6</v>
      </c>
    </row>
    <row r="69" spans="1:32" x14ac:dyDescent="0.45">
      <c r="A69">
        <v>68</v>
      </c>
      <c r="B69" t="s">
        <v>465</v>
      </c>
      <c r="C69" s="43">
        <f>INDEX('Player List'!K:K,MATCH('Player DWS Data'!$B69,'Player List'!$B:$B,0))</f>
        <v>88</v>
      </c>
      <c r="D69" s="43">
        <f>INDEX('Player List'!L:L,MATCH('Player DWS Data'!$B69,'Player List'!$B:$B,0))</f>
        <v>81.75</v>
      </c>
      <c r="E69" s="43">
        <v>2.5</v>
      </c>
      <c r="F69" t="s">
        <v>547</v>
      </c>
      <c r="G69">
        <v>21</v>
      </c>
      <c r="H69" t="s">
        <v>1766</v>
      </c>
      <c r="I69">
        <v>65</v>
      </c>
      <c r="J69">
        <v>1836</v>
      </c>
      <c r="K69">
        <v>16.600000000000001</v>
      </c>
      <c r="L69">
        <v>0.56699999999999995</v>
      </c>
      <c r="M69">
        <v>0.246</v>
      </c>
      <c r="N69">
        <v>0.32200000000000001</v>
      </c>
      <c r="O69">
        <v>5.8</v>
      </c>
      <c r="P69">
        <v>19.8</v>
      </c>
      <c r="Q69">
        <v>12.8</v>
      </c>
      <c r="R69">
        <v>7</v>
      </c>
      <c r="S69">
        <v>1</v>
      </c>
      <c r="T69">
        <v>5.7</v>
      </c>
      <c r="U69">
        <v>11.6</v>
      </c>
      <c r="V69">
        <v>20</v>
      </c>
      <c r="X69">
        <v>2.2000000000000002</v>
      </c>
      <c r="Y69">
        <v>2.5</v>
      </c>
      <c r="Z69">
        <v>4.7</v>
      </c>
      <c r="AA69">
        <v>0.122</v>
      </c>
      <c r="AC69">
        <v>-1.1000000000000001</v>
      </c>
      <c r="AD69">
        <v>1.8</v>
      </c>
      <c r="AE69">
        <v>0.7</v>
      </c>
      <c r="AF69">
        <v>1.3</v>
      </c>
    </row>
    <row r="70" spans="1:32" x14ac:dyDescent="0.45">
      <c r="A70">
        <v>69</v>
      </c>
      <c r="B70" t="s">
        <v>176</v>
      </c>
      <c r="C70" s="43">
        <f>INDEX('Player List'!K:K,MATCH('Player DWS Data'!$B70,'Player List'!$B:$B,0))</f>
        <v>87.5</v>
      </c>
      <c r="D70" s="43">
        <f>INDEX('Player List'!L:L,MATCH('Player DWS Data'!$B70,'Player List'!$B:$B,0))</f>
        <v>83</v>
      </c>
      <c r="E70" s="43">
        <v>2.4</v>
      </c>
      <c r="F70" t="s">
        <v>547</v>
      </c>
      <c r="G70">
        <v>33</v>
      </c>
      <c r="H70" t="s">
        <v>1778</v>
      </c>
      <c r="I70">
        <v>82</v>
      </c>
      <c r="J70">
        <v>2075</v>
      </c>
      <c r="K70">
        <v>14.7</v>
      </c>
      <c r="L70">
        <v>0.54600000000000004</v>
      </c>
      <c r="M70">
        <v>0</v>
      </c>
      <c r="N70">
        <v>0.29099999999999998</v>
      </c>
      <c r="O70">
        <v>9.9</v>
      </c>
      <c r="P70">
        <v>24</v>
      </c>
      <c r="Q70">
        <v>17</v>
      </c>
      <c r="R70">
        <v>10.6</v>
      </c>
      <c r="S70">
        <v>1</v>
      </c>
      <c r="T70">
        <v>2.6</v>
      </c>
      <c r="U70">
        <v>13.5</v>
      </c>
      <c r="V70">
        <v>15.5</v>
      </c>
      <c r="X70">
        <v>2.4</v>
      </c>
      <c r="Y70">
        <v>2.4</v>
      </c>
      <c r="Z70">
        <v>4.9000000000000004</v>
      </c>
      <c r="AA70">
        <v>0.113</v>
      </c>
      <c r="AC70">
        <v>-1.6</v>
      </c>
      <c r="AD70">
        <v>1.9</v>
      </c>
      <c r="AE70">
        <v>0.3</v>
      </c>
      <c r="AF70">
        <v>1.2</v>
      </c>
    </row>
    <row r="71" spans="1:32" x14ac:dyDescent="0.45">
      <c r="A71">
        <v>70</v>
      </c>
      <c r="B71" t="s">
        <v>249</v>
      </c>
      <c r="C71" s="43">
        <f>INDEX('Player List'!K:K,MATCH('Player DWS Data'!$B71,'Player List'!$B:$B,0))</f>
        <v>83.5</v>
      </c>
      <c r="D71" s="43">
        <f>INDEX('Player List'!L:L,MATCH('Player DWS Data'!$B71,'Player List'!$B:$B,0))</f>
        <v>77</v>
      </c>
      <c r="E71" s="43">
        <v>2.4</v>
      </c>
      <c r="F71" t="s">
        <v>586</v>
      </c>
      <c r="G71">
        <v>21</v>
      </c>
      <c r="H71" t="s">
        <v>1761</v>
      </c>
      <c r="I71">
        <v>69</v>
      </c>
      <c r="J71">
        <v>1894</v>
      </c>
      <c r="K71">
        <v>9</v>
      </c>
      <c r="L71">
        <v>0.48</v>
      </c>
      <c r="M71">
        <v>0.41799999999999998</v>
      </c>
      <c r="N71">
        <v>0.25900000000000001</v>
      </c>
      <c r="O71">
        <v>1.9</v>
      </c>
      <c r="P71">
        <v>13</v>
      </c>
      <c r="Q71">
        <v>7.3</v>
      </c>
      <c r="R71">
        <v>8.5</v>
      </c>
      <c r="S71">
        <v>2.5</v>
      </c>
      <c r="T71">
        <v>0.7</v>
      </c>
      <c r="U71">
        <v>11</v>
      </c>
      <c r="V71">
        <v>16.399999999999999</v>
      </c>
      <c r="X71">
        <v>-0.6</v>
      </c>
      <c r="Y71">
        <v>2.4</v>
      </c>
      <c r="Z71">
        <v>1.8</v>
      </c>
      <c r="AA71">
        <v>4.5999999999999999E-2</v>
      </c>
      <c r="AC71">
        <v>-2.6</v>
      </c>
      <c r="AD71">
        <v>1.1000000000000001</v>
      </c>
      <c r="AE71">
        <v>-1.5</v>
      </c>
      <c r="AF71">
        <v>0.2</v>
      </c>
    </row>
    <row r="72" spans="1:32" x14ac:dyDescent="0.45">
      <c r="A72">
        <v>71</v>
      </c>
      <c r="B72" t="s">
        <v>392</v>
      </c>
      <c r="C72" s="43">
        <f>INDEX('Player List'!K:K,MATCH('Player DWS Data'!$B72,'Player List'!$B:$B,0))</f>
        <v>86.75</v>
      </c>
      <c r="D72" s="43">
        <f>INDEX('Player List'!L:L,MATCH('Player DWS Data'!$B72,'Player List'!$B:$B,0))</f>
        <v>84.25</v>
      </c>
      <c r="E72" s="43">
        <v>2.4</v>
      </c>
      <c r="F72" t="s">
        <v>547</v>
      </c>
      <c r="G72">
        <v>22</v>
      </c>
      <c r="H72" t="s">
        <v>1777</v>
      </c>
      <c r="I72">
        <v>82</v>
      </c>
      <c r="J72">
        <v>1524</v>
      </c>
      <c r="K72">
        <v>17.5</v>
      </c>
      <c r="L72">
        <v>0.66200000000000003</v>
      </c>
      <c r="M72">
        <v>5.0000000000000001E-3</v>
      </c>
      <c r="N72">
        <v>0.26300000000000001</v>
      </c>
      <c r="O72">
        <v>12.4</v>
      </c>
      <c r="P72">
        <v>16.399999999999999</v>
      </c>
      <c r="Q72">
        <v>14.4</v>
      </c>
      <c r="R72">
        <v>5.4</v>
      </c>
      <c r="S72">
        <v>1.3</v>
      </c>
      <c r="T72">
        <v>5.2</v>
      </c>
      <c r="U72">
        <v>16.600000000000001</v>
      </c>
      <c r="V72">
        <v>14.8</v>
      </c>
      <c r="X72">
        <v>3.1</v>
      </c>
      <c r="Y72">
        <v>2.4</v>
      </c>
      <c r="Z72">
        <v>5.6</v>
      </c>
      <c r="AA72">
        <v>0.17599999999999999</v>
      </c>
      <c r="AC72">
        <v>0.4</v>
      </c>
      <c r="AD72">
        <v>2.9</v>
      </c>
      <c r="AE72">
        <v>3.3</v>
      </c>
      <c r="AF72">
        <v>2</v>
      </c>
    </row>
    <row r="73" spans="1:32" x14ac:dyDescent="0.45">
      <c r="A73">
        <v>72</v>
      </c>
      <c r="B73" t="s">
        <v>500</v>
      </c>
      <c r="C73" s="43">
        <f>INDEX('Player List'!K:K,MATCH('Player DWS Data'!$B73,'Player List'!$B:$B,0))</f>
        <v>82.25</v>
      </c>
      <c r="D73" s="43">
        <f>INDEX('Player List'!L:L,MATCH('Player DWS Data'!$B73,'Player List'!$B:$B,0))</f>
        <v>76.5</v>
      </c>
      <c r="E73" s="43">
        <v>2.4</v>
      </c>
      <c r="F73" t="s">
        <v>1</v>
      </c>
      <c r="G73">
        <v>21</v>
      </c>
      <c r="H73" t="s">
        <v>1773</v>
      </c>
      <c r="I73">
        <v>68</v>
      </c>
      <c r="J73">
        <v>1680</v>
      </c>
      <c r="K73">
        <v>11.5</v>
      </c>
      <c r="L73">
        <v>0.496</v>
      </c>
      <c r="M73">
        <v>0.26400000000000001</v>
      </c>
      <c r="N73">
        <v>0.21299999999999999</v>
      </c>
      <c r="O73">
        <v>4.3</v>
      </c>
      <c r="P73">
        <v>20.399999999999999</v>
      </c>
      <c r="Q73">
        <v>12.3</v>
      </c>
      <c r="R73">
        <v>13</v>
      </c>
      <c r="S73">
        <v>1.6</v>
      </c>
      <c r="T73">
        <v>1.7</v>
      </c>
      <c r="U73">
        <v>12.6</v>
      </c>
      <c r="V73">
        <v>16.3</v>
      </c>
      <c r="X73">
        <v>0.2</v>
      </c>
      <c r="Y73">
        <v>2.4</v>
      </c>
      <c r="Z73">
        <v>2.6</v>
      </c>
      <c r="AA73">
        <v>7.4999999999999997E-2</v>
      </c>
      <c r="AC73">
        <v>-2.7</v>
      </c>
      <c r="AD73">
        <v>1.7</v>
      </c>
      <c r="AE73">
        <v>-1</v>
      </c>
      <c r="AF73">
        <v>0.4</v>
      </c>
    </row>
    <row r="74" spans="1:32" x14ac:dyDescent="0.45">
      <c r="A74">
        <v>73</v>
      </c>
      <c r="B74" t="s">
        <v>136</v>
      </c>
      <c r="C74" s="43">
        <f>INDEX('Player List'!K:K,MATCH('Player DWS Data'!$B74,'Player List'!$B:$B,0))</f>
        <v>79</v>
      </c>
      <c r="D74" s="43">
        <f>INDEX('Player List'!L:L,MATCH('Player DWS Data'!$B74,'Player List'!$B:$B,0))</f>
        <v>76</v>
      </c>
      <c r="E74" s="43">
        <v>2.2999999999999998</v>
      </c>
      <c r="F74" t="s">
        <v>590</v>
      </c>
      <c r="G74">
        <v>31</v>
      </c>
      <c r="H74" t="s">
        <v>1773</v>
      </c>
      <c r="I74">
        <v>75</v>
      </c>
      <c r="J74">
        <v>2378</v>
      </c>
      <c r="K74">
        <v>16.600000000000001</v>
      </c>
      <c r="L74">
        <v>0.54300000000000004</v>
      </c>
      <c r="M74">
        <v>0.27900000000000003</v>
      </c>
      <c r="N74">
        <v>0.252</v>
      </c>
      <c r="O74">
        <v>2.5</v>
      </c>
      <c r="P74">
        <v>12</v>
      </c>
      <c r="Q74">
        <v>7.2</v>
      </c>
      <c r="R74">
        <v>25.4</v>
      </c>
      <c r="S74">
        <v>1.3</v>
      </c>
      <c r="T74">
        <v>0.4</v>
      </c>
      <c r="U74">
        <v>12.2</v>
      </c>
      <c r="V74">
        <v>25.7</v>
      </c>
      <c r="X74">
        <v>2.9</v>
      </c>
      <c r="Y74">
        <v>2.2999999999999998</v>
      </c>
      <c r="Z74">
        <v>5.3</v>
      </c>
      <c r="AA74">
        <v>0.106</v>
      </c>
      <c r="AC74">
        <v>1</v>
      </c>
      <c r="AD74">
        <v>-1.1000000000000001</v>
      </c>
      <c r="AE74">
        <v>-0.1</v>
      </c>
      <c r="AF74">
        <v>1.2</v>
      </c>
    </row>
    <row r="75" spans="1:32" x14ac:dyDescent="0.45">
      <c r="A75">
        <v>74</v>
      </c>
      <c r="B75" t="s">
        <v>250</v>
      </c>
      <c r="C75" s="43">
        <f>INDEX('Player List'!K:K,MATCH('Player DWS Data'!$B75,'Player List'!$B:$B,0))</f>
        <v>78</v>
      </c>
      <c r="D75" s="43">
        <f>INDEX('Player List'!L:L,MATCH('Player DWS Data'!$B75,'Player List'!$B:$B,0))</f>
        <v>76</v>
      </c>
      <c r="E75" s="43">
        <v>2.2999999999999998</v>
      </c>
      <c r="F75" t="s">
        <v>590</v>
      </c>
      <c r="G75">
        <v>25</v>
      </c>
      <c r="H75" t="s">
        <v>1773</v>
      </c>
      <c r="I75">
        <v>72</v>
      </c>
      <c r="J75">
        <v>2052</v>
      </c>
      <c r="K75">
        <v>13</v>
      </c>
      <c r="L75">
        <v>0.54900000000000004</v>
      </c>
      <c r="M75">
        <v>0.45600000000000002</v>
      </c>
      <c r="N75">
        <v>0.18099999999999999</v>
      </c>
      <c r="O75">
        <v>1.9</v>
      </c>
      <c r="P75">
        <v>11.7</v>
      </c>
      <c r="Q75">
        <v>6.8</v>
      </c>
      <c r="R75">
        <v>12.4</v>
      </c>
      <c r="S75">
        <v>1.5</v>
      </c>
      <c r="T75">
        <v>1.4</v>
      </c>
      <c r="U75">
        <v>9.5</v>
      </c>
      <c r="V75">
        <v>18.600000000000001</v>
      </c>
      <c r="X75">
        <v>1.9</v>
      </c>
      <c r="Y75">
        <v>2.2999999999999998</v>
      </c>
      <c r="Z75">
        <v>4.2</v>
      </c>
      <c r="AA75">
        <v>9.7000000000000003E-2</v>
      </c>
      <c r="AC75">
        <v>-0.1</v>
      </c>
      <c r="AD75">
        <v>-0.1</v>
      </c>
      <c r="AE75">
        <v>-0.2</v>
      </c>
      <c r="AF75">
        <v>0.9</v>
      </c>
    </row>
    <row r="76" spans="1:32" x14ac:dyDescent="0.45">
      <c r="A76">
        <v>75</v>
      </c>
      <c r="B76" t="s">
        <v>269</v>
      </c>
      <c r="C76" s="43">
        <f>INDEX('Player List'!K:K,MATCH('Player DWS Data'!$B76,'Player List'!$B:$B,0))</f>
        <v>84.25</v>
      </c>
      <c r="D76" s="43">
        <f>INDEX('Player List'!L:L,MATCH('Player DWS Data'!$B76,'Player List'!$B:$B,0))</f>
        <v>80</v>
      </c>
      <c r="E76" s="43">
        <v>2.2999999999999998</v>
      </c>
      <c r="F76" t="s">
        <v>1</v>
      </c>
      <c r="G76">
        <v>22</v>
      </c>
      <c r="H76" t="s">
        <v>1781</v>
      </c>
      <c r="I76">
        <v>77</v>
      </c>
      <c r="J76">
        <v>2401</v>
      </c>
      <c r="K76">
        <v>14.2</v>
      </c>
      <c r="L76">
        <v>0.54900000000000004</v>
      </c>
      <c r="M76">
        <v>0.41799999999999998</v>
      </c>
      <c r="N76">
        <v>0.2</v>
      </c>
      <c r="O76">
        <v>3.9</v>
      </c>
      <c r="P76">
        <v>17.399999999999999</v>
      </c>
      <c r="Q76">
        <v>10.7</v>
      </c>
      <c r="R76">
        <v>9.1</v>
      </c>
      <c r="S76">
        <v>1</v>
      </c>
      <c r="T76">
        <v>1.1000000000000001</v>
      </c>
      <c r="U76">
        <v>11</v>
      </c>
      <c r="V76">
        <v>22.5</v>
      </c>
      <c r="X76">
        <v>1.5</v>
      </c>
      <c r="Y76">
        <v>2.2999999999999998</v>
      </c>
      <c r="Z76">
        <v>3.8</v>
      </c>
      <c r="AA76">
        <v>7.6999999999999999E-2</v>
      </c>
      <c r="AC76">
        <v>-0.3</v>
      </c>
      <c r="AD76">
        <v>-1</v>
      </c>
      <c r="AE76">
        <v>-1.3</v>
      </c>
      <c r="AF76">
        <v>0.4</v>
      </c>
    </row>
    <row r="77" spans="1:32" x14ac:dyDescent="0.45">
      <c r="A77">
        <v>76</v>
      </c>
      <c r="B77" t="s">
        <v>324</v>
      </c>
      <c r="C77" s="43">
        <f>INDEX('Player List'!K:K,MATCH('Player DWS Data'!$B77,'Player List'!$B:$B,0))</f>
        <v>82.75</v>
      </c>
      <c r="D77" s="43">
        <f>INDEX('Player List'!L:L,MATCH('Player DWS Data'!$B77,'Player List'!$B:$B,0))</f>
        <v>78.75</v>
      </c>
      <c r="E77" s="43">
        <v>2.2999999999999998</v>
      </c>
      <c r="F77" t="s">
        <v>586</v>
      </c>
      <c r="G77">
        <v>26</v>
      </c>
      <c r="H77" t="s">
        <v>1772</v>
      </c>
      <c r="I77">
        <v>82</v>
      </c>
      <c r="J77">
        <v>2982</v>
      </c>
      <c r="K77">
        <v>17.399999999999999</v>
      </c>
      <c r="L77">
        <v>0.57699999999999996</v>
      </c>
      <c r="M77">
        <v>0.32</v>
      </c>
      <c r="N77">
        <v>0.28499999999999998</v>
      </c>
      <c r="O77">
        <v>1.8</v>
      </c>
      <c r="P77">
        <v>15</v>
      </c>
      <c r="Q77">
        <v>8.4</v>
      </c>
      <c r="R77">
        <v>17.7</v>
      </c>
      <c r="S77">
        <v>2</v>
      </c>
      <c r="T77">
        <v>0.6</v>
      </c>
      <c r="U77">
        <v>11.8</v>
      </c>
      <c r="V77">
        <v>24.6</v>
      </c>
      <c r="X77">
        <v>4.5999999999999996</v>
      </c>
      <c r="Y77">
        <v>2.2999999999999998</v>
      </c>
      <c r="Z77">
        <v>6.9</v>
      </c>
      <c r="AA77">
        <v>0.111</v>
      </c>
      <c r="AC77">
        <v>1.6</v>
      </c>
      <c r="AD77">
        <v>-1.2</v>
      </c>
      <c r="AE77">
        <v>0.4</v>
      </c>
      <c r="AF77">
        <v>1.8</v>
      </c>
    </row>
    <row r="78" spans="1:32" x14ac:dyDescent="0.45">
      <c r="A78">
        <v>77</v>
      </c>
      <c r="B78" t="s">
        <v>352</v>
      </c>
      <c r="C78" s="43">
        <f>INDEX('Player List'!K:K,MATCH('Player DWS Data'!$B78,'Player List'!$B:$B,0))</f>
        <v>85.5</v>
      </c>
      <c r="D78" s="43">
        <f>INDEX('Player List'!L:L,MATCH('Player DWS Data'!$B78,'Player List'!$B:$B,0))</f>
        <v>79.5</v>
      </c>
      <c r="E78" s="43">
        <v>2.2999999999999998</v>
      </c>
      <c r="F78" t="s">
        <v>547</v>
      </c>
      <c r="G78">
        <v>25</v>
      </c>
      <c r="H78" t="s">
        <v>1783</v>
      </c>
      <c r="I78">
        <v>66</v>
      </c>
      <c r="J78">
        <v>1421</v>
      </c>
      <c r="K78">
        <v>20.2</v>
      </c>
      <c r="L78">
        <v>0.60499999999999998</v>
      </c>
      <c r="M78">
        <v>2.9000000000000001E-2</v>
      </c>
      <c r="N78">
        <v>0.33200000000000002</v>
      </c>
      <c r="O78">
        <v>12.4</v>
      </c>
      <c r="P78">
        <v>22</v>
      </c>
      <c r="Q78">
        <v>17.3</v>
      </c>
      <c r="R78">
        <v>8.6</v>
      </c>
      <c r="S78">
        <v>3</v>
      </c>
      <c r="T78">
        <v>2.2000000000000002</v>
      </c>
      <c r="U78">
        <v>9.6999999999999993</v>
      </c>
      <c r="V78">
        <v>15.9</v>
      </c>
      <c r="X78">
        <v>3.6</v>
      </c>
      <c r="Y78">
        <v>2.2999999999999998</v>
      </c>
      <c r="Z78">
        <v>5.8</v>
      </c>
      <c r="AA78">
        <v>0.19600000000000001</v>
      </c>
      <c r="AC78">
        <v>0.9</v>
      </c>
      <c r="AD78">
        <v>2.4</v>
      </c>
      <c r="AE78">
        <v>3.3</v>
      </c>
      <c r="AF78">
        <v>1.9</v>
      </c>
    </row>
    <row r="79" spans="1:32" x14ac:dyDescent="0.45">
      <c r="A79">
        <v>78</v>
      </c>
      <c r="B79" t="s">
        <v>373</v>
      </c>
      <c r="C79" s="43">
        <f>INDEX('Player List'!K:K,MATCH('Player DWS Data'!$B79,'Player List'!$B:$B,0))</f>
        <v>86.25</v>
      </c>
      <c r="D79" s="43">
        <f>INDEX('Player List'!L:L,MATCH('Player DWS Data'!$B79,'Player List'!$B:$B,0))</f>
        <v>77.75</v>
      </c>
      <c r="E79" s="43">
        <v>2.2999999999999998</v>
      </c>
      <c r="F79" t="s">
        <v>586</v>
      </c>
      <c r="G79">
        <v>22</v>
      </c>
      <c r="H79" t="s">
        <v>1778</v>
      </c>
      <c r="I79">
        <v>81</v>
      </c>
      <c r="J79">
        <v>2231</v>
      </c>
      <c r="K79">
        <v>11.9</v>
      </c>
      <c r="L79">
        <v>0.53400000000000003</v>
      </c>
      <c r="M79">
        <v>0.46700000000000003</v>
      </c>
      <c r="N79">
        <v>0.29499999999999998</v>
      </c>
      <c r="O79">
        <v>3</v>
      </c>
      <c r="P79">
        <v>15.4</v>
      </c>
      <c r="Q79">
        <v>9.1999999999999993</v>
      </c>
      <c r="R79">
        <v>6.4</v>
      </c>
      <c r="S79">
        <v>1.8</v>
      </c>
      <c r="T79">
        <v>1.4</v>
      </c>
      <c r="U79">
        <v>9.1999999999999993</v>
      </c>
      <c r="V79">
        <v>19.399999999999999</v>
      </c>
      <c r="X79">
        <v>1.4</v>
      </c>
      <c r="Y79">
        <v>2.2999999999999998</v>
      </c>
      <c r="Z79">
        <v>3.7</v>
      </c>
      <c r="AA79">
        <v>0.08</v>
      </c>
      <c r="AC79">
        <v>-0.8</v>
      </c>
      <c r="AD79">
        <v>-0.4</v>
      </c>
      <c r="AE79">
        <v>-1.2</v>
      </c>
      <c r="AF79">
        <v>0.4</v>
      </c>
    </row>
    <row r="80" spans="1:32" x14ac:dyDescent="0.45">
      <c r="A80">
        <v>79</v>
      </c>
      <c r="B80" t="s">
        <v>473</v>
      </c>
      <c r="C80" s="43">
        <f>INDEX('Player List'!K:K,MATCH('Player DWS Data'!$B80,'Player List'!$B:$B,0))</f>
        <v>88.5</v>
      </c>
      <c r="D80" s="43">
        <f>INDEX('Player List'!L:L,MATCH('Player DWS Data'!$B80,'Player List'!$B:$B,0))</f>
        <v>82.25</v>
      </c>
      <c r="E80" s="43">
        <v>2.2999999999999998</v>
      </c>
      <c r="F80" t="s">
        <v>547</v>
      </c>
      <c r="G80">
        <v>27</v>
      </c>
      <c r="H80" t="s">
        <v>1784</v>
      </c>
      <c r="I80">
        <v>57</v>
      </c>
      <c r="J80">
        <v>1683</v>
      </c>
      <c r="K80">
        <v>19.7</v>
      </c>
      <c r="L80">
        <v>0.53300000000000003</v>
      </c>
      <c r="M80">
        <v>0.24299999999999999</v>
      </c>
      <c r="N80">
        <v>0.112</v>
      </c>
      <c r="O80">
        <v>6.6</v>
      </c>
      <c r="P80">
        <v>27.8</v>
      </c>
      <c r="Q80">
        <v>17.100000000000001</v>
      </c>
      <c r="R80">
        <v>19.899999999999999</v>
      </c>
      <c r="S80">
        <v>1.6</v>
      </c>
      <c r="T80">
        <v>3</v>
      </c>
      <c r="U80">
        <v>11</v>
      </c>
      <c r="V80">
        <v>25.9</v>
      </c>
      <c r="X80">
        <v>1.3</v>
      </c>
      <c r="Y80">
        <v>2.2999999999999998</v>
      </c>
      <c r="Z80">
        <v>3.6</v>
      </c>
      <c r="AA80">
        <v>0.10199999999999999</v>
      </c>
      <c r="AC80">
        <v>0.6</v>
      </c>
      <c r="AD80">
        <v>2.1</v>
      </c>
      <c r="AE80">
        <v>2.7</v>
      </c>
      <c r="AF80">
        <v>2</v>
      </c>
    </row>
    <row r="81" spans="1:32" x14ac:dyDescent="0.45">
      <c r="A81">
        <v>80</v>
      </c>
      <c r="B81" t="s">
        <v>89</v>
      </c>
      <c r="C81" s="43">
        <f>INDEX('Player List'!K:K,MATCH('Player DWS Data'!$B81,'Player List'!$B:$B,0))</f>
        <v>87</v>
      </c>
      <c r="D81" s="43">
        <f>INDEX('Player List'!L:L,MATCH('Player DWS Data'!$B81,'Player List'!$B:$B,0))</f>
        <v>83.25</v>
      </c>
      <c r="E81" s="43">
        <v>2.2000000000000002</v>
      </c>
      <c r="F81" t="s">
        <v>547</v>
      </c>
      <c r="G81">
        <v>24</v>
      </c>
      <c r="H81" t="s">
        <v>1785</v>
      </c>
      <c r="I81">
        <v>73</v>
      </c>
      <c r="J81">
        <v>2044</v>
      </c>
      <c r="K81">
        <v>17.600000000000001</v>
      </c>
      <c r="L81">
        <v>0.52900000000000003</v>
      </c>
      <c r="M81">
        <v>1.6E-2</v>
      </c>
      <c r="N81">
        <v>0.32</v>
      </c>
      <c r="O81">
        <v>7</v>
      </c>
      <c r="P81">
        <v>22</v>
      </c>
      <c r="Q81">
        <v>14.2</v>
      </c>
      <c r="R81">
        <v>13.7</v>
      </c>
      <c r="S81">
        <v>1.9</v>
      </c>
      <c r="T81">
        <v>3.1</v>
      </c>
      <c r="U81">
        <v>11</v>
      </c>
      <c r="V81">
        <v>21.8</v>
      </c>
      <c r="X81">
        <v>1.7</v>
      </c>
      <c r="Y81">
        <v>2.2000000000000002</v>
      </c>
      <c r="Z81">
        <v>3.9</v>
      </c>
      <c r="AA81">
        <v>9.1999999999999998E-2</v>
      </c>
      <c r="AC81">
        <v>-1.3</v>
      </c>
      <c r="AD81">
        <v>1.7</v>
      </c>
      <c r="AE81">
        <v>0.4</v>
      </c>
      <c r="AF81">
        <v>1.2</v>
      </c>
    </row>
    <row r="82" spans="1:32" x14ac:dyDescent="0.45">
      <c r="A82">
        <v>81</v>
      </c>
      <c r="B82" t="s">
        <v>204</v>
      </c>
      <c r="C82" s="43">
        <f>INDEX('Player List'!K:K,MATCH('Player DWS Data'!$B82,'Player List'!$B:$B,0))</f>
        <v>89</v>
      </c>
      <c r="D82" s="43">
        <f>INDEX('Player List'!L:L,MATCH('Player DWS Data'!$B82,'Player List'!$B:$B,0))</f>
        <v>81</v>
      </c>
      <c r="E82" s="43">
        <v>2.2000000000000002</v>
      </c>
      <c r="F82" t="s">
        <v>547</v>
      </c>
      <c r="G82">
        <v>27</v>
      </c>
      <c r="H82" t="s">
        <v>1772</v>
      </c>
      <c r="I82">
        <v>76</v>
      </c>
      <c r="J82">
        <v>1970</v>
      </c>
      <c r="K82">
        <v>15.7</v>
      </c>
      <c r="L82">
        <v>0.58199999999999996</v>
      </c>
      <c r="M82">
        <v>1.4E-2</v>
      </c>
      <c r="N82">
        <v>0.315</v>
      </c>
      <c r="O82">
        <v>9</v>
      </c>
      <c r="P82">
        <v>21.5</v>
      </c>
      <c r="Q82">
        <v>15.3</v>
      </c>
      <c r="R82">
        <v>8.6</v>
      </c>
      <c r="S82">
        <v>1.1000000000000001</v>
      </c>
      <c r="T82">
        <v>4.7</v>
      </c>
      <c r="U82">
        <v>12.8</v>
      </c>
      <c r="V82">
        <v>15</v>
      </c>
      <c r="X82">
        <v>2.8</v>
      </c>
      <c r="Y82">
        <v>2.2000000000000002</v>
      </c>
      <c r="Z82">
        <v>4.9000000000000004</v>
      </c>
      <c r="AA82">
        <v>0.12</v>
      </c>
      <c r="AC82">
        <v>-1.4</v>
      </c>
      <c r="AD82">
        <v>1.8</v>
      </c>
      <c r="AE82">
        <v>0.4</v>
      </c>
      <c r="AF82">
        <v>1.2</v>
      </c>
    </row>
    <row r="83" spans="1:32" x14ac:dyDescent="0.45">
      <c r="A83">
        <v>82</v>
      </c>
      <c r="B83" t="s">
        <v>340</v>
      </c>
      <c r="C83" s="43">
        <f>INDEX('Player List'!K:K,MATCH('Player DWS Data'!$B83,'Player List'!$B:$B,0))</f>
        <v>82</v>
      </c>
      <c r="D83" s="43">
        <f>INDEX('Player List'!L:L,MATCH('Player DWS Data'!$B83,'Player List'!$B:$B,0))</f>
        <v>79</v>
      </c>
      <c r="E83" s="43">
        <v>2.2000000000000002</v>
      </c>
      <c r="F83" t="s">
        <v>1</v>
      </c>
      <c r="G83">
        <v>28</v>
      </c>
      <c r="H83" t="s">
        <v>1767</v>
      </c>
      <c r="I83">
        <v>54</v>
      </c>
      <c r="J83">
        <v>1447</v>
      </c>
      <c r="K83">
        <v>14.5</v>
      </c>
      <c r="L83">
        <v>0.54100000000000004</v>
      </c>
      <c r="M83">
        <v>0.38300000000000001</v>
      </c>
      <c r="N83">
        <v>0.252</v>
      </c>
      <c r="O83">
        <v>3.3</v>
      </c>
      <c r="P83">
        <v>18.399999999999999</v>
      </c>
      <c r="Q83">
        <v>10.9</v>
      </c>
      <c r="R83">
        <v>8.1</v>
      </c>
      <c r="S83">
        <v>1.2</v>
      </c>
      <c r="T83">
        <v>0.7</v>
      </c>
      <c r="U83">
        <v>8.6999999999999993</v>
      </c>
      <c r="V83">
        <v>23</v>
      </c>
      <c r="X83">
        <v>1.1000000000000001</v>
      </c>
      <c r="Y83">
        <v>2.2000000000000002</v>
      </c>
      <c r="Z83">
        <v>3.2</v>
      </c>
      <c r="AA83">
        <v>0.108</v>
      </c>
      <c r="AC83">
        <v>-1.1000000000000001</v>
      </c>
      <c r="AD83">
        <v>-0.6</v>
      </c>
      <c r="AE83">
        <v>-1.7</v>
      </c>
      <c r="AF83">
        <v>0.1</v>
      </c>
    </row>
    <row r="84" spans="1:32" x14ac:dyDescent="0.45">
      <c r="A84">
        <v>83</v>
      </c>
      <c r="B84" t="s">
        <v>360</v>
      </c>
      <c r="C84" s="43">
        <f>INDEX('Player List'!K:K,MATCH('Player DWS Data'!$B84,'Player List'!$B:$B,0))</f>
        <v>85</v>
      </c>
      <c r="D84" s="43">
        <f>INDEX('Player List'!L:L,MATCH('Player DWS Data'!$B84,'Player List'!$B:$B,0))</f>
        <v>83</v>
      </c>
      <c r="E84" s="43">
        <v>2.2000000000000002</v>
      </c>
      <c r="F84" t="s">
        <v>547</v>
      </c>
      <c r="G84">
        <v>39</v>
      </c>
      <c r="H84" t="s">
        <v>1786</v>
      </c>
      <c r="I84">
        <v>77</v>
      </c>
      <c r="J84">
        <v>1900</v>
      </c>
      <c r="K84">
        <v>16.7</v>
      </c>
      <c r="L84">
        <v>0.57499999999999996</v>
      </c>
      <c r="M84">
        <v>0.44500000000000001</v>
      </c>
      <c r="N84">
        <v>0.14199999999999999</v>
      </c>
      <c r="O84">
        <v>1.2</v>
      </c>
      <c r="P84">
        <v>25.2</v>
      </c>
      <c r="Q84">
        <v>12.8</v>
      </c>
      <c r="R84">
        <v>10.4</v>
      </c>
      <c r="S84">
        <v>1.1000000000000001</v>
      </c>
      <c r="T84">
        <v>2.1</v>
      </c>
      <c r="U84">
        <v>6</v>
      </c>
      <c r="V84">
        <v>20.5</v>
      </c>
      <c r="X84">
        <v>2.6</v>
      </c>
      <c r="Y84">
        <v>2.2000000000000002</v>
      </c>
      <c r="Z84">
        <v>4.8</v>
      </c>
      <c r="AA84">
        <v>0.121</v>
      </c>
      <c r="AC84">
        <v>0.1</v>
      </c>
      <c r="AD84">
        <v>0.3</v>
      </c>
      <c r="AE84">
        <v>0.3</v>
      </c>
      <c r="AF84">
        <v>1.1000000000000001</v>
      </c>
    </row>
    <row r="85" spans="1:32" x14ac:dyDescent="0.45">
      <c r="A85">
        <v>84</v>
      </c>
      <c r="B85" t="s">
        <v>421</v>
      </c>
      <c r="C85" s="43">
        <f>INDEX('Player List'!K:K,MATCH('Player DWS Data'!$B85,'Player List'!$B:$B,0))</f>
        <v>82.5</v>
      </c>
      <c r="D85" s="43">
        <f>INDEX('Player List'!L:L,MATCH('Player DWS Data'!$B85,'Player List'!$B:$B,0))</f>
        <v>82</v>
      </c>
      <c r="E85" s="43">
        <v>2.2000000000000002</v>
      </c>
      <c r="F85" t="s">
        <v>547</v>
      </c>
      <c r="G85">
        <v>21</v>
      </c>
      <c r="H85" t="s">
        <v>1766</v>
      </c>
      <c r="I85">
        <v>74</v>
      </c>
      <c r="J85">
        <v>1810</v>
      </c>
      <c r="K85">
        <v>17.5</v>
      </c>
      <c r="L85">
        <v>0.56699999999999995</v>
      </c>
      <c r="M85">
        <v>5.6000000000000001E-2</v>
      </c>
      <c r="N85">
        <v>0.33900000000000002</v>
      </c>
      <c r="O85">
        <v>10.4</v>
      </c>
      <c r="P85">
        <v>25.2</v>
      </c>
      <c r="Q85">
        <v>17.8</v>
      </c>
      <c r="R85">
        <v>12.7</v>
      </c>
      <c r="S85">
        <v>1.1000000000000001</v>
      </c>
      <c r="T85">
        <v>1.6</v>
      </c>
      <c r="U85">
        <v>15.3</v>
      </c>
      <c r="V85">
        <v>22.1</v>
      </c>
      <c r="X85">
        <v>2.5</v>
      </c>
      <c r="Y85">
        <v>2.2000000000000002</v>
      </c>
      <c r="Z85">
        <v>4.7</v>
      </c>
      <c r="AA85">
        <v>0.126</v>
      </c>
      <c r="AC85">
        <v>-0.8</v>
      </c>
      <c r="AD85">
        <v>0.5</v>
      </c>
      <c r="AE85">
        <v>-0.2</v>
      </c>
      <c r="AF85">
        <v>0.8</v>
      </c>
    </row>
    <row r="86" spans="1:32" x14ac:dyDescent="0.45">
      <c r="A86">
        <v>85</v>
      </c>
      <c r="B86" t="s">
        <v>168</v>
      </c>
      <c r="C86" s="43">
        <f>INDEX('Player List'!K:K,MATCH('Player DWS Data'!$B86,'Player List'!$B:$B,0))</f>
        <v>87</v>
      </c>
      <c r="D86" s="43">
        <f>INDEX('Player List'!L:L,MATCH('Player DWS Data'!$B86,'Player List'!$B:$B,0))</f>
        <v>79</v>
      </c>
      <c r="E86" s="43">
        <v>2.1</v>
      </c>
      <c r="F86" t="s">
        <v>1</v>
      </c>
      <c r="G86">
        <v>31</v>
      </c>
      <c r="H86" t="s">
        <v>1771</v>
      </c>
      <c r="I86">
        <v>57</v>
      </c>
      <c r="J86">
        <v>1231</v>
      </c>
      <c r="K86">
        <v>18</v>
      </c>
      <c r="L86">
        <v>0.54500000000000004</v>
      </c>
      <c r="M86">
        <v>0.22</v>
      </c>
      <c r="N86">
        <v>0.27</v>
      </c>
      <c r="O86">
        <v>6.8</v>
      </c>
      <c r="P86">
        <v>19.5</v>
      </c>
      <c r="Q86">
        <v>13.1</v>
      </c>
      <c r="R86">
        <v>9.8000000000000007</v>
      </c>
      <c r="S86">
        <v>1.9</v>
      </c>
      <c r="T86">
        <v>2.6</v>
      </c>
      <c r="U86">
        <v>11.5</v>
      </c>
      <c r="V86">
        <v>24.6</v>
      </c>
      <c r="X86">
        <v>1</v>
      </c>
      <c r="Y86">
        <v>2.1</v>
      </c>
      <c r="Z86">
        <v>3.1</v>
      </c>
      <c r="AA86">
        <v>0.122</v>
      </c>
      <c r="AC86">
        <v>-0.7</v>
      </c>
      <c r="AD86">
        <v>1</v>
      </c>
      <c r="AE86">
        <v>0.3</v>
      </c>
      <c r="AF86">
        <v>0.7</v>
      </c>
    </row>
    <row r="87" spans="1:32" x14ac:dyDescent="0.45">
      <c r="A87">
        <v>86</v>
      </c>
      <c r="B87" t="s">
        <v>260</v>
      </c>
      <c r="C87" s="43">
        <f>INDEX('Player List'!K:K,MATCH('Player DWS Data'!$B87,'Player List'!$B:$B,0))</f>
        <v>85.5</v>
      </c>
      <c r="D87" s="43">
        <f>INDEX('Player List'!L:L,MATCH('Player DWS Data'!$B87,'Player List'!$B:$B,0))</f>
        <v>81.75</v>
      </c>
      <c r="E87" s="43">
        <v>2.1</v>
      </c>
      <c r="F87" t="s">
        <v>547</v>
      </c>
      <c r="G87">
        <v>25</v>
      </c>
      <c r="H87" t="s">
        <v>1787</v>
      </c>
      <c r="I87">
        <v>71</v>
      </c>
      <c r="J87">
        <v>1830</v>
      </c>
      <c r="K87">
        <v>24</v>
      </c>
      <c r="L87">
        <v>0.63</v>
      </c>
      <c r="M87">
        <v>3.0000000000000001E-3</v>
      </c>
      <c r="N87">
        <v>0.25800000000000001</v>
      </c>
      <c r="O87">
        <v>16.600000000000001</v>
      </c>
      <c r="P87">
        <v>30.6</v>
      </c>
      <c r="Q87">
        <v>23.6</v>
      </c>
      <c r="R87">
        <v>9.4</v>
      </c>
      <c r="S87">
        <v>1</v>
      </c>
      <c r="T87">
        <v>1.7</v>
      </c>
      <c r="U87">
        <v>13.3</v>
      </c>
      <c r="V87">
        <v>21.8</v>
      </c>
      <c r="X87">
        <v>5.5</v>
      </c>
      <c r="Y87">
        <v>2.1</v>
      </c>
      <c r="Z87">
        <v>7.6</v>
      </c>
      <c r="AA87">
        <v>0.19800000000000001</v>
      </c>
      <c r="AC87">
        <v>2.4</v>
      </c>
      <c r="AD87">
        <v>0.1</v>
      </c>
      <c r="AE87">
        <v>2.5</v>
      </c>
      <c r="AF87">
        <v>2.1</v>
      </c>
    </row>
    <row r="88" spans="1:32" x14ac:dyDescent="0.45">
      <c r="A88">
        <v>87</v>
      </c>
      <c r="B88" t="s">
        <v>307</v>
      </c>
      <c r="C88" s="43">
        <f>INDEX('Player List'!K:K,MATCH('Player DWS Data'!$B88,'Player List'!$B:$B,0))</f>
        <v>86.5</v>
      </c>
      <c r="D88" s="43">
        <f>INDEX('Player List'!L:L,MATCH('Player DWS Data'!$B88,'Player List'!$B:$B,0))</f>
        <v>77.75</v>
      </c>
      <c r="E88" s="43">
        <v>2.1</v>
      </c>
      <c r="F88" t="s">
        <v>1</v>
      </c>
      <c r="G88">
        <v>31</v>
      </c>
      <c r="H88" t="s">
        <v>1765</v>
      </c>
      <c r="I88">
        <v>61</v>
      </c>
      <c r="J88">
        <v>1564</v>
      </c>
      <c r="K88">
        <v>10.199999999999999</v>
      </c>
      <c r="L88">
        <v>0.59499999999999997</v>
      </c>
      <c r="M88">
        <v>0.501</v>
      </c>
      <c r="N88">
        <v>0.27500000000000002</v>
      </c>
      <c r="O88">
        <v>1.6</v>
      </c>
      <c r="P88">
        <v>11.7</v>
      </c>
      <c r="Q88">
        <v>6.7</v>
      </c>
      <c r="R88">
        <v>5</v>
      </c>
      <c r="S88">
        <v>2.2999999999999998</v>
      </c>
      <c r="T88">
        <v>1.4</v>
      </c>
      <c r="U88">
        <v>15.1</v>
      </c>
      <c r="V88">
        <v>12.9</v>
      </c>
      <c r="X88">
        <v>0.7</v>
      </c>
      <c r="Y88">
        <v>2.1</v>
      </c>
      <c r="Z88">
        <v>2.8</v>
      </c>
      <c r="AA88">
        <v>8.5999999999999993E-2</v>
      </c>
      <c r="AC88">
        <v>-1.5</v>
      </c>
      <c r="AD88">
        <v>1.5</v>
      </c>
      <c r="AE88">
        <v>0</v>
      </c>
      <c r="AF88">
        <v>0.8</v>
      </c>
    </row>
    <row r="89" spans="1:32" x14ac:dyDescent="0.45">
      <c r="A89">
        <v>88</v>
      </c>
      <c r="B89" t="s">
        <v>328</v>
      </c>
      <c r="C89" s="43">
        <f>INDEX('Player List'!K:K,MATCH('Player DWS Data'!$B89,'Player List'!$B:$B,0))</f>
        <v>74</v>
      </c>
      <c r="D89" s="43">
        <f>INDEX('Player List'!L:L,MATCH('Player DWS Data'!$B89,'Player List'!$B:$B,0))</f>
        <v>71.25</v>
      </c>
      <c r="E89" s="43">
        <v>2.1</v>
      </c>
      <c r="F89" t="s">
        <v>590</v>
      </c>
      <c r="G89">
        <v>29</v>
      </c>
      <c r="H89" t="s">
        <v>1771</v>
      </c>
      <c r="I89">
        <v>82</v>
      </c>
      <c r="J89">
        <v>2107</v>
      </c>
      <c r="K89">
        <v>11.8</v>
      </c>
      <c r="L89">
        <v>0.55800000000000005</v>
      </c>
      <c r="M89">
        <v>0.60699999999999998</v>
      </c>
      <c r="N89">
        <v>0.17299999999999999</v>
      </c>
      <c r="O89">
        <v>1.4</v>
      </c>
      <c r="P89">
        <v>6.8</v>
      </c>
      <c r="Q89">
        <v>4.0999999999999996</v>
      </c>
      <c r="R89">
        <v>16</v>
      </c>
      <c r="S89">
        <v>1.3</v>
      </c>
      <c r="T89">
        <v>0.4</v>
      </c>
      <c r="U89">
        <v>12.6</v>
      </c>
      <c r="V89">
        <v>17.8</v>
      </c>
      <c r="X89">
        <v>2</v>
      </c>
      <c r="Y89">
        <v>2.1</v>
      </c>
      <c r="Z89">
        <v>4.0999999999999996</v>
      </c>
      <c r="AA89">
        <v>9.2999999999999999E-2</v>
      </c>
      <c r="AC89">
        <v>0.9</v>
      </c>
      <c r="AD89">
        <v>-1.3</v>
      </c>
      <c r="AE89">
        <v>-0.4</v>
      </c>
      <c r="AF89">
        <v>0.9</v>
      </c>
    </row>
    <row r="90" spans="1:32" x14ac:dyDescent="0.45">
      <c r="A90">
        <v>89</v>
      </c>
      <c r="B90" t="s">
        <v>341</v>
      </c>
      <c r="C90" s="43">
        <f>INDEX('Player List'!K:K,MATCH('Player DWS Data'!$B90,'Player List'!$B:$B,0))</f>
        <v>82.75</v>
      </c>
      <c r="D90" s="43">
        <f>INDEX('Player List'!L:L,MATCH('Player DWS Data'!$B90,'Player List'!$B:$B,0))</f>
        <v>79.75</v>
      </c>
      <c r="E90" s="43">
        <v>2.1</v>
      </c>
      <c r="F90" t="s">
        <v>1</v>
      </c>
      <c r="G90">
        <v>28</v>
      </c>
      <c r="H90" t="s">
        <v>1778</v>
      </c>
      <c r="I90">
        <v>73</v>
      </c>
      <c r="J90">
        <v>1968</v>
      </c>
      <c r="K90">
        <v>13.2</v>
      </c>
      <c r="L90">
        <v>0.56599999999999995</v>
      </c>
      <c r="M90">
        <v>0.30099999999999999</v>
      </c>
      <c r="N90">
        <v>0.186</v>
      </c>
      <c r="O90">
        <v>4.3</v>
      </c>
      <c r="P90">
        <v>19.2</v>
      </c>
      <c r="Q90">
        <v>11.8</v>
      </c>
      <c r="R90">
        <v>11</v>
      </c>
      <c r="S90">
        <v>1.4</v>
      </c>
      <c r="T90">
        <v>1.7</v>
      </c>
      <c r="U90">
        <v>14.6</v>
      </c>
      <c r="V90">
        <v>19.5</v>
      </c>
      <c r="X90">
        <v>1.2</v>
      </c>
      <c r="Y90">
        <v>2.1</v>
      </c>
      <c r="Z90">
        <v>3.3</v>
      </c>
      <c r="AA90">
        <v>0.08</v>
      </c>
      <c r="AC90">
        <v>-1</v>
      </c>
      <c r="AD90">
        <v>0.5</v>
      </c>
      <c r="AE90">
        <v>-0.5</v>
      </c>
      <c r="AF90">
        <v>0.7</v>
      </c>
    </row>
    <row r="91" spans="1:32" x14ac:dyDescent="0.45">
      <c r="A91">
        <v>90</v>
      </c>
      <c r="B91" t="s">
        <v>366</v>
      </c>
      <c r="C91" s="43">
        <f>INDEX('Player List'!K:K,MATCH('Player DWS Data'!$B91,'Player List'!$B:$B,0))</f>
        <v>88.75</v>
      </c>
      <c r="D91" s="43">
        <f>INDEX('Player List'!L:L,MATCH('Player DWS Data'!$B91,'Player List'!$B:$B,0))</f>
        <v>80.5</v>
      </c>
      <c r="E91" s="43">
        <v>2.1</v>
      </c>
      <c r="F91" t="s">
        <v>547</v>
      </c>
      <c r="G91">
        <v>27</v>
      </c>
      <c r="H91" t="s">
        <v>1787</v>
      </c>
      <c r="I91">
        <v>77</v>
      </c>
      <c r="J91">
        <v>1387</v>
      </c>
      <c r="K91">
        <v>19.899999999999999</v>
      </c>
      <c r="L91">
        <v>0.624</v>
      </c>
      <c r="M91">
        <v>4.3999999999999997E-2</v>
      </c>
      <c r="N91">
        <v>0.33</v>
      </c>
      <c r="O91">
        <v>9.6999999999999993</v>
      </c>
      <c r="P91">
        <v>27.8</v>
      </c>
      <c r="Q91">
        <v>18.8</v>
      </c>
      <c r="R91">
        <v>16.8</v>
      </c>
      <c r="S91">
        <v>1.3</v>
      </c>
      <c r="T91">
        <v>6.1</v>
      </c>
      <c r="U91">
        <v>18.5</v>
      </c>
      <c r="V91">
        <v>17</v>
      </c>
      <c r="X91">
        <v>2.7</v>
      </c>
      <c r="Y91">
        <v>2.1</v>
      </c>
      <c r="Z91">
        <v>4.8</v>
      </c>
      <c r="AA91">
        <v>0.16500000000000001</v>
      </c>
      <c r="AC91">
        <v>0.2</v>
      </c>
      <c r="AD91">
        <v>4.3</v>
      </c>
      <c r="AE91">
        <v>4.5</v>
      </c>
      <c r="AF91">
        <v>2.2999999999999998</v>
      </c>
    </row>
    <row r="92" spans="1:32" x14ac:dyDescent="0.45">
      <c r="A92">
        <v>91</v>
      </c>
      <c r="B92" t="s">
        <v>397</v>
      </c>
      <c r="C92" s="43">
        <f>INDEX('Player List'!K:K,MATCH('Player DWS Data'!$B92,'Player List'!$B:$B,0))</f>
        <v>84.5</v>
      </c>
      <c r="D92" s="43">
        <f>INDEX('Player List'!L:L,MATCH('Player DWS Data'!$B92,'Player List'!$B:$B,0))</f>
        <v>81.5</v>
      </c>
      <c r="E92" s="43">
        <v>2.1</v>
      </c>
      <c r="F92" t="s">
        <v>547</v>
      </c>
      <c r="G92">
        <v>26</v>
      </c>
      <c r="H92" t="s">
        <v>1786</v>
      </c>
      <c r="I92">
        <v>79</v>
      </c>
      <c r="J92">
        <v>1672</v>
      </c>
      <c r="K92">
        <v>18.8</v>
      </c>
      <c r="L92">
        <v>0.65600000000000003</v>
      </c>
      <c r="M92">
        <v>0.19500000000000001</v>
      </c>
      <c r="N92">
        <v>0.43</v>
      </c>
      <c r="O92">
        <v>8.6999999999999993</v>
      </c>
      <c r="P92">
        <v>21.3</v>
      </c>
      <c r="Q92">
        <v>14.7</v>
      </c>
      <c r="R92">
        <v>8.5</v>
      </c>
      <c r="S92">
        <v>2</v>
      </c>
      <c r="T92">
        <v>1.7</v>
      </c>
      <c r="U92">
        <v>10.3</v>
      </c>
      <c r="V92">
        <v>15.5</v>
      </c>
      <c r="X92">
        <v>4.5999999999999996</v>
      </c>
      <c r="Y92">
        <v>2.1</v>
      </c>
      <c r="Z92">
        <v>6.6</v>
      </c>
      <c r="AA92">
        <v>0.191</v>
      </c>
      <c r="AC92">
        <v>1.1000000000000001</v>
      </c>
      <c r="AD92">
        <v>1.6</v>
      </c>
      <c r="AE92">
        <v>2.7</v>
      </c>
      <c r="AF92">
        <v>2</v>
      </c>
    </row>
    <row r="93" spans="1:32" x14ac:dyDescent="0.45">
      <c r="A93">
        <v>92</v>
      </c>
      <c r="B93" t="s">
        <v>464</v>
      </c>
      <c r="C93" s="43">
        <f>INDEX('Player List'!K:K,MATCH('Player DWS Data'!$B93,'Player List'!$B:$B,0))</f>
        <v>80</v>
      </c>
      <c r="D93" s="43">
        <f>INDEX('Player List'!L:L,MATCH('Player DWS Data'!$B93,'Player List'!$B:$B,0))</f>
        <v>77.75</v>
      </c>
      <c r="E93" s="43">
        <v>2.1</v>
      </c>
      <c r="F93" t="s">
        <v>586</v>
      </c>
      <c r="G93">
        <v>29</v>
      </c>
      <c r="H93" t="s">
        <v>1770</v>
      </c>
      <c r="I93">
        <v>79</v>
      </c>
      <c r="J93">
        <v>2034</v>
      </c>
      <c r="K93">
        <v>9.9</v>
      </c>
      <c r="L93">
        <v>0.52</v>
      </c>
      <c r="M93">
        <v>0.22900000000000001</v>
      </c>
      <c r="N93">
        <v>0.185</v>
      </c>
      <c r="O93">
        <v>1.6</v>
      </c>
      <c r="P93">
        <v>11.4</v>
      </c>
      <c r="Q93">
        <v>6.5</v>
      </c>
      <c r="R93">
        <v>12.4</v>
      </c>
      <c r="S93">
        <v>1.1000000000000001</v>
      </c>
      <c r="T93">
        <v>1.2</v>
      </c>
      <c r="U93">
        <v>13.7</v>
      </c>
      <c r="V93">
        <v>15.6</v>
      </c>
      <c r="X93">
        <v>0.5</v>
      </c>
      <c r="Y93">
        <v>2.1</v>
      </c>
      <c r="Z93">
        <v>2.6</v>
      </c>
      <c r="AA93">
        <v>6.0999999999999999E-2</v>
      </c>
      <c r="AC93">
        <v>-2.4</v>
      </c>
      <c r="AD93">
        <v>0.6</v>
      </c>
      <c r="AE93">
        <v>-1.8</v>
      </c>
      <c r="AF93">
        <v>0.1</v>
      </c>
    </row>
    <row r="94" spans="1:32" x14ac:dyDescent="0.45">
      <c r="A94">
        <v>93</v>
      </c>
      <c r="B94" t="s">
        <v>504</v>
      </c>
      <c r="C94" s="43">
        <f>INDEX('Player List'!K:K,MATCH('Player DWS Data'!$B94,'Player List'!$B:$B,0))</f>
        <v>79.5</v>
      </c>
      <c r="D94" s="43">
        <f>INDEX('Player List'!L:L,MATCH('Player DWS Data'!$B94,'Player List'!$B:$B,0))</f>
        <v>76.25</v>
      </c>
      <c r="E94" s="43">
        <v>2.1</v>
      </c>
      <c r="F94" t="s">
        <v>590</v>
      </c>
      <c r="G94">
        <v>25</v>
      </c>
      <c r="H94" t="s">
        <v>1777</v>
      </c>
      <c r="I94">
        <v>69</v>
      </c>
      <c r="J94">
        <v>1433</v>
      </c>
      <c r="K94">
        <v>16.5</v>
      </c>
      <c r="L94">
        <v>0.57399999999999995</v>
      </c>
      <c r="M94">
        <v>0.35399999999999998</v>
      </c>
      <c r="N94">
        <v>0.27100000000000002</v>
      </c>
      <c r="O94">
        <v>3.6</v>
      </c>
      <c r="P94">
        <v>11.7</v>
      </c>
      <c r="Q94">
        <v>7.7</v>
      </c>
      <c r="R94">
        <v>19.600000000000001</v>
      </c>
      <c r="S94">
        <v>2.5</v>
      </c>
      <c r="T94">
        <v>1.8</v>
      </c>
      <c r="U94">
        <v>13.9</v>
      </c>
      <c r="V94">
        <v>17.2</v>
      </c>
      <c r="X94">
        <v>2.5</v>
      </c>
      <c r="Y94">
        <v>2.1</v>
      </c>
      <c r="Z94">
        <v>4.5</v>
      </c>
      <c r="AA94">
        <v>0.152</v>
      </c>
      <c r="AC94">
        <v>1.2</v>
      </c>
      <c r="AD94">
        <v>1.6</v>
      </c>
      <c r="AE94">
        <v>2.8</v>
      </c>
      <c r="AF94">
        <v>1.7</v>
      </c>
    </row>
    <row r="95" spans="1:32" x14ac:dyDescent="0.45">
      <c r="A95">
        <v>94</v>
      </c>
      <c r="B95" t="s">
        <v>37</v>
      </c>
      <c r="C95" s="43">
        <f>INDEX('Player List'!K:K,MATCH('Player DWS Data'!$B95,'Player List'!$B:$B,0))</f>
        <v>83.5</v>
      </c>
      <c r="D95" s="43">
        <f>INDEX('Player List'!L:L,MATCH('Player DWS Data'!$B95,'Player List'!$B:$B,0))</f>
        <v>77</v>
      </c>
      <c r="E95" s="43">
        <v>2</v>
      </c>
      <c r="F95" t="s">
        <v>542</v>
      </c>
      <c r="G95">
        <v>28</v>
      </c>
      <c r="H95" t="s">
        <v>1788</v>
      </c>
      <c r="I95">
        <v>65</v>
      </c>
      <c r="J95">
        <v>1789</v>
      </c>
      <c r="K95">
        <v>14.5</v>
      </c>
      <c r="L95">
        <v>0.54700000000000004</v>
      </c>
      <c r="M95">
        <v>0.40500000000000003</v>
      </c>
      <c r="N95">
        <v>0.29699999999999999</v>
      </c>
      <c r="O95">
        <v>1.6</v>
      </c>
      <c r="P95">
        <v>13.9</v>
      </c>
      <c r="Q95">
        <v>7.7</v>
      </c>
      <c r="R95">
        <v>20.100000000000001</v>
      </c>
      <c r="S95">
        <v>2.7</v>
      </c>
      <c r="T95">
        <v>2.2000000000000002</v>
      </c>
      <c r="U95">
        <v>17</v>
      </c>
      <c r="V95">
        <v>22.5</v>
      </c>
      <c r="X95">
        <v>0.2</v>
      </c>
      <c r="Y95">
        <v>2</v>
      </c>
      <c r="Z95">
        <v>2.2000000000000002</v>
      </c>
      <c r="AA95">
        <v>5.8999999999999997E-2</v>
      </c>
      <c r="AC95">
        <v>-0.6</v>
      </c>
      <c r="AD95">
        <v>1.1000000000000001</v>
      </c>
      <c r="AE95">
        <v>0.4</v>
      </c>
      <c r="AF95">
        <v>1.1000000000000001</v>
      </c>
    </row>
    <row r="96" spans="1:32" x14ac:dyDescent="0.45">
      <c r="A96">
        <v>95</v>
      </c>
      <c r="B96" t="s">
        <v>99</v>
      </c>
      <c r="C96" s="43">
        <f>INDEX('Player List'!K:K,MATCH('Player DWS Data'!$B96,'Player List'!$B:$B,0))</f>
        <v>83.25</v>
      </c>
      <c r="D96" s="43">
        <f>INDEX('Player List'!L:L,MATCH('Player DWS Data'!$B96,'Player List'!$B:$B,0))</f>
        <v>80.25</v>
      </c>
      <c r="E96" s="43">
        <v>2</v>
      </c>
      <c r="F96" t="s">
        <v>1</v>
      </c>
      <c r="G96">
        <v>20</v>
      </c>
      <c r="H96" t="s">
        <v>1788</v>
      </c>
      <c r="I96">
        <v>74</v>
      </c>
      <c r="J96">
        <v>1785</v>
      </c>
      <c r="K96">
        <v>18.3</v>
      </c>
      <c r="L96">
        <v>0.62</v>
      </c>
      <c r="M96">
        <v>8.5999999999999993E-2</v>
      </c>
      <c r="N96">
        <v>0.34100000000000003</v>
      </c>
      <c r="O96">
        <v>11</v>
      </c>
      <c r="P96">
        <v>22.8</v>
      </c>
      <c r="Q96">
        <v>16.899999999999999</v>
      </c>
      <c r="R96">
        <v>8.9</v>
      </c>
      <c r="S96">
        <v>1.3</v>
      </c>
      <c r="T96">
        <v>3.8</v>
      </c>
      <c r="U96">
        <v>14.3</v>
      </c>
      <c r="V96">
        <v>17.899999999999999</v>
      </c>
      <c r="X96">
        <v>3.4</v>
      </c>
      <c r="Y96">
        <v>2</v>
      </c>
      <c r="Z96">
        <v>5.4</v>
      </c>
      <c r="AA96">
        <v>0.14499999999999999</v>
      </c>
      <c r="AC96">
        <v>-0.2</v>
      </c>
      <c r="AD96">
        <v>1.9</v>
      </c>
      <c r="AE96">
        <v>1.7</v>
      </c>
      <c r="AF96">
        <v>1.7</v>
      </c>
    </row>
    <row r="97" spans="1:32" x14ac:dyDescent="0.45">
      <c r="A97">
        <v>96</v>
      </c>
      <c r="B97" t="s">
        <v>174</v>
      </c>
      <c r="C97" s="43">
        <f>INDEX('Player List'!K:K,MATCH('Player DWS Data'!$B97,'Player List'!$B:$B,0))</f>
        <v>83.75</v>
      </c>
      <c r="D97" s="43">
        <f>INDEX('Player List'!L:L,MATCH('Player DWS Data'!$B97,'Player List'!$B:$B,0))</f>
        <v>79.5</v>
      </c>
      <c r="E97" s="43">
        <v>2</v>
      </c>
      <c r="F97" t="s">
        <v>1</v>
      </c>
      <c r="G97">
        <v>22</v>
      </c>
      <c r="H97" t="s">
        <v>1784</v>
      </c>
      <c r="I97">
        <v>58</v>
      </c>
      <c r="J97">
        <v>1909</v>
      </c>
      <c r="K97">
        <v>16.5</v>
      </c>
      <c r="L97">
        <v>0.53</v>
      </c>
      <c r="M97">
        <v>0.39500000000000002</v>
      </c>
      <c r="N97">
        <v>0.26</v>
      </c>
      <c r="O97">
        <v>5</v>
      </c>
      <c r="P97">
        <v>21.5</v>
      </c>
      <c r="Q97">
        <v>13.2</v>
      </c>
      <c r="R97">
        <v>11.7</v>
      </c>
      <c r="S97">
        <v>1.5</v>
      </c>
      <c r="T97">
        <v>1.9</v>
      </c>
      <c r="U97">
        <v>10</v>
      </c>
      <c r="V97">
        <v>24.7</v>
      </c>
      <c r="X97">
        <v>0.9</v>
      </c>
      <c r="Y97">
        <v>2</v>
      </c>
      <c r="Z97">
        <v>2.9</v>
      </c>
      <c r="AA97">
        <v>7.1999999999999995E-2</v>
      </c>
      <c r="AC97">
        <v>0</v>
      </c>
      <c r="AD97">
        <v>0</v>
      </c>
      <c r="AE97">
        <v>0</v>
      </c>
      <c r="AF97">
        <v>1</v>
      </c>
    </row>
    <row r="98" spans="1:32" x14ac:dyDescent="0.45">
      <c r="A98">
        <v>97</v>
      </c>
      <c r="B98" t="s">
        <v>216</v>
      </c>
      <c r="C98" s="43">
        <f>INDEX('Player List'!K:K,MATCH('Player DWS Data'!$B98,'Player List'!$B:$B,0))</f>
        <v>86</v>
      </c>
      <c r="D98" s="43">
        <f>INDEX('Player List'!L:L,MATCH('Player DWS Data'!$B98,'Player List'!$B:$B,0))</f>
        <v>77.5</v>
      </c>
      <c r="E98" s="43">
        <v>2</v>
      </c>
      <c r="F98" t="s">
        <v>586</v>
      </c>
      <c r="G98">
        <v>23</v>
      </c>
      <c r="H98" t="s">
        <v>1789</v>
      </c>
      <c r="I98">
        <v>68</v>
      </c>
      <c r="J98">
        <v>1920</v>
      </c>
      <c r="K98">
        <v>16.899999999999999</v>
      </c>
      <c r="L98">
        <v>0.54800000000000004</v>
      </c>
      <c r="M98">
        <v>7.4999999999999997E-2</v>
      </c>
      <c r="N98">
        <v>0.436</v>
      </c>
      <c r="O98">
        <v>5.5</v>
      </c>
      <c r="P98">
        <v>20</v>
      </c>
      <c r="Q98">
        <v>12.7</v>
      </c>
      <c r="R98">
        <v>14.2</v>
      </c>
      <c r="S98">
        <v>1.6</v>
      </c>
      <c r="T98">
        <v>1.9</v>
      </c>
      <c r="U98">
        <v>12.3</v>
      </c>
      <c r="V98">
        <v>22.2</v>
      </c>
      <c r="X98">
        <v>2.1</v>
      </c>
      <c r="Y98">
        <v>2</v>
      </c>
      <c r="Z98">
        <v>4.0999999999999996</v>
      </c>
      <c r="AA98">
        <v>0.10299999999999999</v>
      </c>
      <c r="AC98">
        <v>-1.5</v>
      </c>
      <c r="AD98">
        <v>1.1000000000000001</v>
      </c>
      <c r="AE98">
        <v>-0.4</v>
      </c>
      <c r="AF98">
        <v>0.8</v>
      </c>
    </row>
    <row r="99" spans="1:32" x14ac:dyDescent="0.45">
      <c r="A99">
        <v>98</v>
      </c>
      <c r="B99" t="s">
        <v>244</v>
      </c>
      <c r="C99" s="43">
        <f>INDEX('Player List'!K:K,MATCH('Player DWS Data'!$B99,'Player List'!$B:$B,0))</f>
        <v>85</v>
      </c>
      <c r="D99" s="43">
        <f>INDEX('Player List'!L:L,MATCH('Player DWS Data'!$B99,'Player List'!$B:$B,0))</f>
        <v>82</v>
      </c>
      <c r="E99" s="43">
        <v>2</v>
      </c>
      <c r="F99" t="s">
        <v>547</v>
      </c>
      <c r="G99">
        <v>30</v>
      </c>
      <c r="H99" t="s">
        <v>1762</v>
      </c>
      <c r="I99">
        <v>74</v>
      </c>
      <c r="J99">
        <v>1171</v>
      </c>
      <c r="K99">
        <v>14.8</v>
      </c>
      <c r="L99">
        <v>0.57499999999999996</v>
      </c>
      <c r="M99">
        <v>0.123</v>
      </c>
      <c r="N99">
        <v>0.32700000000000001</v>
      </c>
      <c r="O99">
        <v>11.8</v>
      </c>
      <c r="P99">
        <v>18.3</v>
      </c>
      <c r="Q99">
        <v>15.2</v>
      </c>
      <c r="R99">
        <v>13.9</v>
      </c>
      <c r="S99">
        <v>1.8</v>
      </c>
      <c r="T99">
        <v>3.1</v>
      </c>
      <c r="U99">
        <v>15.6</v>
      </c>
      <c r="V99">
        <v>12.8</v>
      </c>
      <c r="X99">
        <v>2.1</v>
      </c>
      <c r="Y99">
        <v>2</v>
      </c>
      <c r="Z99">
        <v>4.0999999999999996</v>
      </c>
      <c r="AA99">
        <v>0.16900000000000001</v>
      </c>
      <c r="AC99">
        <v>-0.2</v>
      </c>
      <c r="AD99">
        <v>3.1</v>
      </c>
      <c r="AE99">
        <v>2.9</v>
      </c>
      <c r="AF99">
        <v>1.5</v>
      </c>
    </row>
    <row r="100" spans="1:32" x14ac:dyDescent="0.45">
      <c r="A100">
        <v>99</v>
      </c>
      <c r="B100" t="s">
        <v>258</v>
      </c>
      <c r="C100" s="43">
        <f>INDEX('Player List'!K:K,MATCH('Player DWS Data'!$B100,'Player List'!$B:$B,0))</f>
        <v>77.5</v>
      </c>
      <c r="D100" s="43">
        <f>INDEX('Player List'!L:L,MATCH('Player DWS Data'!$B100,'Player List'!$B:$B,0))</f>
        <v>74</v>
      </c>
      <c r="E100" s="43">
        <v>2</v>
      </c>
      <c r="F100" t="s">
        <v>590</v>
      </c>
      <c r="G100">
        <v>26</v>
      </c>
      <c r="H100" t="s">
        <v>1766</v>
      </c>
      <c r="I100">
        <v>82</v>
      </c>
      <c r="J100">
        <v>2210</v>
      </c>
      <c r="K100">
        <v>10.9</v>
      </c>
      <c r="L100">
        <v>0.503</v>
      </c>
      <c r="M100">
        <v>0.315</v>
      </c>
      <c r="N100">
        <v>0.156</v>
      </c>
      <c r="O100">
        <v>2</v>
      </c>
      <c r="P100">
        <v>11.4</v>
      </c>
      <c r="Q100">
        <v>6.7</v>
      </c>
      <c r="R100">
        <v>16.100000000000001</v>
      </c>
      <c r="S100">
        <v>1.8</v>
      </c>
      <c r="T100">
        <v>0.7</v>
      </c>
      <c r="U100">
        <v>11.9</v>
      </c>
      <c r="V100">
        <v>14.8</v>
      </c>
      <c r="X100">
        <v>1.2</v>
      </c>
      <c r="Y100">
        <v>2</v>
      </c>
      <c r="Z100">
        <v>3.1</v>
      </c>
      <c r="AA100">
        <v>6.8000000000000005E-2</v>
      </c>
      <c r="AC100">
        <v>-1.3</v>
      </c>
      <c r="AD100">
        <v>0.1</v>
      </c>
      <c r="AE100">
        <v>-1.2</v>
      </c>
      <c r="AF100">
        <v>0.5</v>
      </c>
    </row>
    <row r="101" spans="1:32" x14ac:dyDescent="0.45">
      <c r="A101">
        <v>100</v>
      </c>
      <c r="B101" t="s">
        <v>353</v>
      </c>
      <c r="C101" s="43">
        <f>INDEX('Player List'!K:K,MATCH('Player DWS Data'!$B101,'Player List'!$B:$B,0))</f>
        <v>75.25</v>
      </c>
      <c r="D101" s="43">
        <f>INDEX('Player List'!L:L,MATCH('Player DWS Data'!$B101,'Player List'!$B:$B,0))</f>
        <v>71</v>
      </c>
      <c r="E101" s="43">
        <v>2</v>
      </c>
      <c r="F101" t="s">
        <v>590</v>
      </c>
      <c r="G101">
        <v>26</v>
      </c>
      <c r="H101" t="s">
        <v>1770</v>
      </c>
      <c r="I101">
        <v>74</v>
      </c>
      <c r="J101">
        <v>1535</v>
      </c>
      <c r="K101">
        <v>14.2</v>
      </c>
      <c r="L101">
        <v>0.54400000000000004</v>
      </c>
      <c r="M101">
        <v>0.41099999999999998</v>
      </c>
      <c r="N101">
        <v>0.26</v>
      </c>
      <c r="O101">
        <v>1.9</v>
      </c>
      <c r="P101">
        <v>10.1</v>
      </c>
      <c r="Q101">
        <v>6</v>
      </c>
      <c r="R101">
        <v>14.6</v>
      </c>
      <c r="S101">
        <v>2.6</v>
      </c>
      <c r="T101">
        <v>0.7</v>
      </c>
      <c r="U101">
        <v>13.2</v>
      </c>
      <c r="V101">
        <v>19.5</v>
      </c>
      <c r="X101">
        <v>1.2</v>
      </c>
      <c r="Y101">
        <v>2</v>
      </c>
      <c r="Z101">
        <v>3.2</v>
      </c>
      <c r="AA101">
        <v>0.10100000000000001</v>
      </c>
      <c r="AC101">
        <v>-0.2</v>
      </c>
      <c r="AD101">
        <v>0.3</v>
      </c>
      <c r="AE101">
        <v>0.2</v>
      </c>
      <c r="AF101">
        <v>0.8</v>
      </c>
    </row>
    <row r="102" spans="1:32" x14ac:dyDescent="0.45">
      <c r="A102">
        <v>101</v>
      </c>
      <c r="B102" t="s">
        <v>438</v>
      </c>
      <c r="C102" s="43">
        <f>INDEX('Player List'!K:K,MATCH('Player DWS Data'!$B102,'Player List'!$B:$B,0))</f>
        <v>77</v>
      </c>
      <c r="D102" s="43">
        <f>INDEX('Player List'!L:L,MATCH('Player DWS Data'!$B102,'Player List'!$B:$B,0))</f>
        <v>71</v>
      </c>
      <c r="E102" s="43">
        <v>2</v>
      </c>
      <c r="F102" t="s">
        <v>590</v>
      </c>
      <c r="G102">
        <v>29</v>
      </c>
      <c r="H102" t="s">
        <v>1761</v>
      </c>
      <c r="I102">
        <v>82</v>
      </c>
      <c r="J102">
        <v>2043</v>
      </c>
      <c r="K102">
        <v>15.4</v>
      </c>
      <c r="L102">
        <v>0.52500000000000002</v>
      </c>
      <c r="M102">
        <v>0.126</v>
      </c>
      <c r="N102">
        <v>0.14499999999999999</v>
      </c>
      <c r="O102">
        <v>1.4</v>
      </c>
      <c r="P102">
        <v>10.9</v>
      </c>
      <c r="Q102">
        <v>6.1</v>
      </c>
      <c r="R102">
        <v>28.4</v>
      </c>
      <c r="S102">
        <v>1.6</v>
      </c>
      <c r="T102">
        <v>0.9</v>
      </c>
      <c r="U102">
        <v>11.2</v>
      </c>
      <c r="V102">
        <v>20.8</v>
      </c>
      <c r="X102">
        <v>2.4</v>
      </c>
      <c r="Y102">
        <v>2</v>
      </c>
      <c r="Z102">
        <v>4.4000000000000004</v>
      </c>
      <c r="AA102">
        <v>0.10199999999999999</v>
      </c>
      <c r="AC102">
        <v>-0.6</v>
      </c>
      <c r="AD102">
        <v>-0.6</v>
      </c>
      <c r="AE102">
        <v>-1.2</v>
      </c>
      <c r="AF102">
        <v>0.4</v>
      </c>
    </row>
    <row r="103" spans="1:32" x14ac:dyDescent="0.45">
      <c r="A103">
        <v>102</v>
      </c>
      <c r="B103" t="s">
        <v>445</v>
      </c>
      <c r="C103" s="43">
        <f>INDEX('Player List'!K:K,MATCH('Player DWS Data'!$B103,'Player List'!$B:$B,0))</f>
        <v>82.5</v>
      </c>
      <c r="D103" s="43">
        <f>INDEX('Player List'!L:L,MATCH('Player DWS Data'!$B103,'Player List'!$B:$B,0))</f>
        <v>76.5</v>
      </c>
      <c r="E103" s="43">
        <v>2</v>
      </c>
      <c r="F103" t="s">
        <v>542</v>
      </c>
      <c r="G103">
        <v>27</v>
      </c>
      <c r="H103" t="s">
        <v>1766</v>
      </c>
      <c r="I103">
        <v>82</v>
      </c>
      <c r="J103">
        <v>1850</v>
      </c>
      <c r="K103">
        <v>12.4</v>
      </c>
      <c r="L103">
        <v>0.495</v>
      </c>
      <c r="M103">
        <v>0.32700000000000001</v>
      </c>
      <c r="N103">
        <v>0.17899999999999999</v>
      </c>
      <c r="O103">
        <v>3.8</v>
      </c>
      <c r="P103">
        <v>22</v>
      </c>
      <c r="Q103">
        <v>12.9</v>
      </c>
      <c r="R103">
        <v>18.600000000000001</v>
      </c>
      <c r="S103">
        <v>1.2</v>
      </c>
      <c r="T103">
        <v>0.8</v>
      </c>
      <c r="U103">
        <v>14.7</v>
      </c>
      <c r="V103">
        <v>21.6</v>
      </c>
      <c r="X103">
        <v>-0.3</v>
      </c>
      <c r="Y103">
        <v>2</v>
      </c>
      <c r="Z103">
        <v>1.8</v>
      </c>
      <c r="AA103">
        <v>4.4999999999999998E-2</v>
      </c>
      <c r="AC103">
        <v>-2</v>
      </c>
      <c r="AD103">
        <v>-0.1</v>
      </c>
      <c r="AE103">
        <v>-2.1</v>
      </c>
      <c r="AF103">
        <v>0</v>
      </c>
    </row>
    <row r="104" spans="1:32" x14ac:dyDescent="0.45">
      <c r="A104">
        <v>103</v>
      </c>
      <c r="B104" t="s">
        <v>470</v>
      </c>
      <c r="C104" s="43">
        <f>INDEX('Player List'!K:K,MATCH('Player DWS Data'!$B104,'Player List'!$B:$B,0))</f>
        <v>74</v>
      </c>
      <c r="D104" s="43">
        <f>INDEX('Player List'!L:L,MATCH('Player DWS Data'!$B104,'Player List'!$B:$B,0))</f>
        <v>72</v>
      </c>
      <c r="E104" s="43">
        <v>2</v>
      </c>
      <c r="F104" t="s">
        <v>590</v>
      </c>
      <c r="G104">
        <v>23</v>
      </c>
      <c r="H104" t="s">
        <v>1777</v>
      </c>
      <c r="I104">
        <v>76</v>
      </c>
      <c r="J104">
        <v>1520</v>
      </c>
      <c r="K104">
        <v>15.9</v>
      </c>
      <c r="L104">
        <v>0.55600000000000005</v>
      </c>
      <c r="M104">
        <v>0.47899999999999998</v>
      </c>
      <c r="N104">
        <v>0.185</v>
      </c>
      <c r="O104">
        <v>1.9</v>
      </c>
      <c r="P104">
        <v>11.5</v>
      </c>
      <c r="Q104">
        <v>6.8</v>
      </c>
      <c r="R104">
        <v>22.8</v>
      </c>
      <c r="S104">
        <v>2.2000000000000002</v>
      </c>
      <c r="T104">
        <v>1</v>
      </c>
      <c r="U104">
        <v>11.2</v>
      </c>
      <c r="V104">
        <v>19.100000000000001</v>
      </c>
      <c r="X104">
        <v>2.7</v>
      </c>
      <c r="Y104">
        <v>2</v>
      </c>
      <c r="Z104">
        <v>4.7</v>
      </c>
      <c r="AA104">
        <v>0.14899999999999999</v>
      </c>
      <c r="AC104">
        <v>1.9</v>
      </c>
      <c r="AD104">
        <v>0.1</v>
      </c>
      <c r="AE104">
        <v>1.9</v>
      </c>
      <c r="AF104">
        <v>1.5</v>
      </c>
    </row>
    <row r="105" spans="1:32" x14ac:dyDescent="0.45">
      <c r="A105">
        <v>104</v>
      </c>
      <c r="B105" t="s">
        <v>476</v>
      </c>
      <c r="C105" s="43">
        <f>INDEX('Player List'!K:K,MATCH('Player DWS Data'!$B105,'Player List'!$B:$B,0))</f>
        <v>75.5</v>
      </c>
      <c r="D105" s="43">
        <f>INDEX('Player List'!L:L,MATCH('Player DWS Data'!$B105,'Player List'!$B:$B,0))</f>
        <v>71.5</v>
      </c>
      <c r="E105" s="43">
        <v>2</v>
      </c>
      <c r="F105" t="s">
        <v>590</v>
      </c>
      <c r="G105">
        <v>27</v>
      </c>
      <c r="H105" t="s">
        <v>1769</v>
      </c>
      <c r="I105">
        <v>80</v>
      </c>
      <c r="J105">
        <v>2736</v>
      </c>
      <c r="K105">
        <v>20.6</v>
      </c>
      <c r="L105">
        <v>0.57199999999999995</v>
      </c>
      <c r="M105">
        <v>0.441</v>
      </c>
      <c r="N105">
        <v>0.308</v>
      </c>
      <c r="O105">
        <v>1.2</v>
      </c>
      <c r="P105">
        <v>8.6999999999999993</v>
      </c>
      <c r="Q105">
        <v>4.9000000000000004</v>
      </c>
      <c r="R105">
        <v>27.4</v>
      </c>
      <c r="S105">
        <v>1.6</v>
      </c>
      <c r="T105">
        <v>0.7</v>
      </c>
      <c r="U105">
        <v>10.4</v>
      </c>
      <c r="V105">
        <v>27.4</v>
      </c>
      <c r="X105">
        <v>6.5</v>
      </c>
      <c r="Y105">
        <v>2</v>
      </c>
      <c r="Z105">
        <v>8.5</v>
      </c>
      <c r="AA105">
        <v>0.15</v>
      </c>
      <c r="AC105">
        <v>5.0999999999999996</v>
      </c>
      <c r="AD105">
        <v>-1.9</v>
      </c>
      <c r="AE105">
        <v>3.2</v>
      </c>
      <c r="AF105">
        <v>3.6</v>
      </c>
    </row>
    <row r="106" spans="1:32" x14ac:dyDescent="0.45">
      <c r="A106">
        <v>105</v>
      </c>
      <c r="B106" t="s">
        <v>669</v>
      </c>
      <c r="C106" s="43">
        <f>INDEX('Player List'!K:K,MATCH('Player DWS Data'!$B106,'Player List'!$B:$B,0))</f>
        <v>83.5</v>
      </c>
      <c r="D106" s="43">
        <f>INDEX('Player List'!L:L,MATCH('Player DWS Data'!$B106,'Player List'!$B:$B,0))</f>
        <v>78.5</v>
      </c>
      <c r="E106" s="43">
        <v>2</v>
      </c>
      <c r="F106" t="s">
        <v>586</v>
      </c>
      <c r="G106">
        <v>23</v>
      </c>
      <c r="H106" t="s">
        <v>1788</v>
      </c>
      <c r="I106">
        <v>82</v>
      </c>
      <c r="J106">
        <v>2464</v>
      </c>
      <c r="K106">
        <v>12.8</v>
      </c>
      <c r="L106">
        <v>0.54900000000000004</v>
      </c>
      <c r="M106">
        <v>0.46899999999999997</v>
      </c>
      <c r="N106">
        <v>0.185</v>
      </c>
      <c r="O106">
        <v>2.2999999999999998</v>
      </c>
      <c r="P106">
        <v>15.3</v>
      </c>
      <c r="Q106">
        <v>8.8000000000000007</v>
      </c>
      <c r="R106">
        <v>13.9</v>
      </c>
      <c r="S106">
        <v>1.7</v>
      </c>
      <c r="T106">
        <v>1.5</v>
      </c>
      <c r="U106">
        <v>15.3</v>
      </c>
      <c r="V106">
        <v>22.1</v>
      </c>
      <c r="X106">
        <v>0</v>
      </c>
      <c r="Y106">
        <v>2</v>
      </c>
      <c r="Z106">
        <v>2</v>
      </c>
      <c r="AA106">
        <v>3.7999999999999999E-2</v>
      </c>
      <c r="AC106">
        <v>-0.7</v>
      </c>
      <c r="AD106">
        <v>0</v>
      </c>
      <c r="AE106">
        <v>-0.7</v>
      </c>
      <c r="AF106">
        <v>0.8</v>
      </c>
    </row>
    <row r="107" spans="1:32" x14ac:dyDescent="0.45">
      <c r="A107">
        <v>106</v>
      </c>
      <c r="B107" t="s">
        <v>5</v>
      </c>
      <c r="C107" s="43">
        <f>INDEX('Player List'!K:K,MATCH('Player DWS Data'!$B107,'Player List'!$B:$B,0))</f>
        <v>87</v>
      </c>
      <c r="D107" s="43">
        <f>INDEX('Player List'!L:L,MATCH('Player DWS Data'!$B107,'Player List'!$B:$B,0))</f>
        <v>82</v>
      </c>
      <c r="E107" s="43">
        <v>1.9</v>
      </c>
      <c r="F107" t="s">
        <v>547</v>
      </c>
      <c r="G107">
        <v>20</v>
      </c>
      <c r="H107" t="s">
        <v>1773</v>
      </c>
      <c r="I107">
        <v>69</v>
      </c>
      <c r="J107">
        <v>1368</v>
      </c>
      <c r="K107">
        <v>15.7</v>
      </c>
      <c r="L107">
        <v>0.56999999999999995</v>
      </c>
      <c r="M107">
        <v>2.1000000000000001E-2</v>
      </c>
      <c r="N107">
        <v>0.52600000000000002</v>
      </c>
      <c r="O107">
        <v>9.6999999999999993</v>
      </c>
      <c r="P107">
        <v>21.6</v>
      </c>
      <c r="Q107">
        <v>15.6</v>
      </c>
      <c r="R107">
        <v>11</v>
      </c>
      <c r="S107">
        <v>1.2</v>
      </c>
      <c r="T107">
        <v>2.5</v>
      </c>
      <c r="U107">
        <v>13.6</v>
      </c>
      <c r="V107">
        <v>15.9</v>
      </c>
      <c r="X107">
        <v>2.2999999999999998</v>
      </c>
      <c r="Y107">
        <v>1.9</v>
      </c>
      <c r="Z107">
        <v>4.2</v>
      </c>
      <c r="AA107">
        <v>0.14799999999999999</v>
      </c>
      <c r="AC107">
        <v>-1.6</v>
      </c>
      <c r="AD107">
        <v>1.8</v>
      </c>
      <c r="AE107">
        <v>0.2</v>
      </c>
      <c r="AF107">
        <v>0.8</v>
      </c>
    </row>
    <row r="108" spans="1:32" x14ac:dyDescent="0.45">
      <c r="A108">
        <v>107</v>
      </c>
      <c r="B108" t="s">
        <v>32</v>
      </c>
      <c r="C108" s="43">
        <f>INDEX('Player List'!K:K,MATCH('Player DWS Data'!$B108,'Player List'!$B:$B,0))</f>
        <v>83.25</v>
      </c>
      <c r="D108" s="43">
        <f>INDEX('Player List'!L:L,MATCH('Player DWS Data'!$B108,'Player List'!$B:$B,0))</f>
        <v>79</v>
      </c>
      <c r="E108" s="43">
        <v>1.9</v>
      </c>
      <c r="F108" t="s">
        <v>1</v>
      </c>
      <c r="G108">
        <v>25</v>
      </c>
      <c r="H108" t="s">
        <v>1786</v>
      </c>
      <c r="I108">
        <v>77</v>
      </c>
      <c r="J108">
        <v>2634</v>
      </c>
      <c r="K108">
        <v>15.8</v>
      </c>
      <c r="L108">
        <v>0.53900000000000003</v>
      </c>
      <c r="M108">
        <v>0.27600000000000002</v>
      </c>
      <c r="N108">
        <v>0.25900000000000001</v>
      </c>
      <c r="O108">
        <v>3.1</v>
      </c>
      <c r="P108">
        <v>17.100000000000001</v>
      </c>
      <c r="Q108">
        <v>9.9</v>
      </c>
      <c r="R108">
        <v>9.9</v>
      </c>
      <c r="S108">
        <v>0.9</v>
      </c>
      <c r="T108">
        <v>0.5</v>
      </c>
      <c r="U108">
        <v>8.1</v>
      </c>
      <c r="V108">
        <v>25.2</v>
      </c>
      <c r="X108">
        <v>2</v>
      </c>
      <c r="Y108">
        <v>1.9</v>
      </c>
      <c r="Z108">
        <v>3.8</v>
      </c>
      <c r="AA108">
        <v>7.0000000000000007E-2</v>
      </c>
      <c r="AC108">
        <v>-0.7</v>
      </c>
      <c r="AD108">
        <v>-1.4</v>
      </c>
      <c r="AE108">
        <v>-2.1</v>
      </c>
      <c r="AF108">
        <v>-0.1</v>
      </c>
    </row>
    <row r="109" spans="1:32" x14ac:dyDescent="0.45">
      <c r="A109">
        <v>108</v>
      </c>
      <c r="B109" t="s">
        <v>118</v>
      </c>
      <c r="C109" s="43">
        <f>INDEX('Player List'!K:K,MATCH('Player DWS Data'!$B109,'Player List'!$B:$B,0))</f>
        <v>75.5</v>
      </c>
      <c r="D109" s="43">
        <f>INDEX('Player List'!L:L,MATCH('Player DWS Data'!$B109,'Player List'!$B:$B,0))</f>
        <v>74</v>
      </c>
      <c r="E109" s="43">
        <v>1.9</v>
      </c>
      <c r="F109" t="s">
        <v>590</v>
      </c>
      <c r="G109">
        <v>29</v>
      </c>
      <c r="H109" t="s">
        <v>1774</v>
      </c>
      <c r="I109">
        <v>51</v>
      </c>
      <c r="J109">
        <v>1631</v>
      </c>
      <c r="K109">
        <v>28.2</v>
      </c>
      <c r="L109">
        <v>0.67500000000000004</v>
      </c>
      <c r="M109">
        <v>0.57999999999999996</v>
      </c>
      <c r="N109">
        <v>0.35</v>
      </c>
      <c r="O109">
        <v>2.7</v>
      </c>
      <c r="P109">
        <v>14.4</v>
      </c>
      <c r="Q109">
        <v>9</v>
      </c>
      <c r="R109">
        <v>30.3</v>
      </c>
      <c r="S109">
        <v>2.4</v>
      </c>
      <c r="T109">
        <v>0.4</v>
      </c>
      <c r="U109">
        <v>13.3</v>
      </c>
      <c r="V109">
        <v>31</v>
      </c>
      <c r="X109">
        <v>7.2</v>
      </c>
      <c r="Y109">
        <v>1.9</v>
      </c>
      <c r="Z109">
        <v>9.1</v>
      </c>
      <c r="AA109">
        <v>0.26700000000000002</v>
      </c>
      <c r="AC109">
        <v>9.9</v>
      </c>
      <c r="AD109">
        <v>-1.3</v>
      </c>
      <c r="AE109">
        <v>8.6</v>
      </c>
      <c r="AF109">
        <v>4.4000000000000004</v>
      </c>
    </row>
    <row r="110" spans="1:32" x14ac:dyDescent="0.45">
      <c r="A110">
        <v>109</v>
      </c>
      <c r="B110" t="s">
        <v>123</v>
      </c>
      <c r="C110" s="43">
        <f>INDEX('Player List'!K:K,MATCH('Player DWS Data'!$B110,'Player List'!$B:$B,0))</f>
        <v>88</v>
      </c>
      <c r="D110" s="43">
        <f>INDEX('Player List'!L:L,MATCH('Player DWS Data'!$B110,'Player List'!$B:$B,0))</f>
        <v>82</v>
      </c>
      <c r="E110" s="43">
        <v>1.9</v>
      </c>
      <c r="F110" t="s">
        <v>547</v>
      </c>
      <c r="G110">
        <v>28</v>
      </c>
      <c r="H110" t="s">
        <v>1788</v>
      </c>
      <c r="I110">
        <v>62</v>
      </c>
      <c r="J110">
        <v>1542</v>
      </c>
      <c r="K110">
        <v>15.8</v>
      </c>
      <c r="L110">
        <v>0.59899999999999998</v>
      </c>
      <c r="M110">
        <v>0.29599999999999999</v>
      </c>
      <c r="N110">
        <v>0.18</v>
      </c>
      <c r="O110">
        <v>7.2</v>
      </c>
      <c r="P110">
        <v>28.1</v>
      </c>
      <c r="Q110">
        <v>17.7</v>
      </c>
      <c r="R110">
        <v>9.1999999999999993</v>
      </c>
      <c r="S110">
        <v>1.3</v>
      </c>
      <c r="T110">
        <v>2.8</v>
      </c>
      <c r="U110">
        <v>14.3</v>
      </c>
      <c r="V110">
        <v>17</v>
      </c>
      <c r="X110">
        <v>1.8</v>
      </c>
      <c r="Y110">
        <v>1.9</v>
      </c>
      <c r="Z110">
        <v>3.7</v>
      </c>
      <c r="AA110">
        <v>0.114</v>
      </c>
      <c r="AC110">
        <v>-1</v>
      </c>
      <c r="AD110">
        <v>1.6</v>
      </c>
      <c r="AE110">
        <v>0.5</v>
      </c>
      <c r="AF110">
        <v>1</v>
      </c>
    </row>
    <row r="111" spans="1:32" x14ac:dyDescent="0.45">
      <c r="A111">
        <v>110</v>
      </c>
      <c r="B111" t="s">
        <v>140</v>
      </c>
      <c r="C111" s="43">
        <f>INDEX('Player List'!K:K,MATCH('Player DWS Data'!$B111,'Player List'!$B:$B,0))</f>
        <v>81.5</v>
      </c>
      <c r="D111" s="43">
        <f>INDEX('Player List'!L:L,MATCH('Player DWS Data'!$B111,'Player List'!$B:$B,0))</f>
        <v>75</v>
      </c>
      <c r="E111" s="43">
        <v>1.9</v>
      </c>
      <c r="F111" t="s">
        <v>590</v>
      </c>
      <c r="G111">
        <v>23</v>
      </c>
      <c r="H111" t="s">
        <v>1790</v>
      </c>
      <c r="I111">
        <v>52</v>
      </c>
      <c r="J111">
        <v>1525</v>
      </c>
      <c r="K111">
        <v>14.5</v>
      </c>
      <c r="L111">
        <v>0.48799999999999999</v>
      </c>
      <c r="M111">
        <v>0.20100000000000001</v>
      </c>
      <c r="N111">
        <v>0.17299999999999999</v>
      </c>
      <c r="O111">
        <v>1.6</v>
      </c>
      <c r="P111">
        <v>14.4</v>
      </c>
      <c r="Q111">
        <v>7.8</v>
      </c>
      <c r="R111">
        <v>33.299999999999997</v>
      </c>
      <c r="S111">
        <v>3.3</v>
      </c>
      <c r="T111">
        <v>1.6</v>
      </c>
      <c r="U111">
        <v>17.3</v>
      </c>
      <c r="V111">
        <v>24.7</v>
      </c>
      <c r="X111">
        <v>-1</v>
      </c>
      <c r="Y111">
        <v>1.9</v>
      </c>
      <c r="Z111">
        <v>0.8</v>
      </c>
      <c r="AA111">
        <v>2.7E-2</v>
      </c>
      <c r="AC111">
        <v>-1.4</v>
      </c>
      <c r="AD111">
        <v>1.4</v>
      </c>
      <c r="AE111">
        <v>-0.1</v>
      </c>
      <c r="AF111">
        <v>0.7</v>
      </c>
    </row>
    <row r="112" spans="1:32" x14ac:dyDescent="0.45">
      <c r="A112">
        <v>111</v>
      </c>
      <c r="B112" t="s">
        <v>144</v>
      </c>
      <c r="C112" s="43">
        <f>INDEX('Player List'!K:K,MATCH('Player DWS Data'!$B112,'Player List'!$B:$B,0))</f>
        <v>78.5</v>
      </c>
      <c r="D112" s="43">
        <f>INDEX('Player List'!L:L,MATCH('Player DWS Data'!$B112,'Player List'!$B:$B,0))</f>
        <v>76.25</v>
      </c>
      <c r="E112" s="43">
        <v>1.9</v>
      </c>
      <c r="F112" t="s">
        <v>542</v>
      </c>
      <c r="G112">
        <v>30</v>
      </c>
      <c r="H112" t="s">
        <v>1773</v>
      </c>
      <c r="I112">
        <v>77</v>
      </c>
      <c r="J112">
        <v>2041</v>
      </c>
      <c r="K112">
        <v>12.5</v>
      </c>
      <c r="L112">
        <v>0.58799999999999997</v>
      </c>
      <c r="M112">
        <v>0.82699999999999996</v>
      </c>
      <c r="N112">
        <v>0.111</v>
      </c>
      <c r="O112">
        <v>1.3</v>
      </c>
      <c r="P112">
        <v>10.7</v>
      </c>
      <c r="Q112">
        <v>6</v>
      </c>
      <c r="R112">
        <v>5.9</v>
      </c>
      <c r="S112">
        <v>1.3</v>
      </c>
      <c r="T112">
        <v>0.3</v>
      </c>
      <c r="U112">
        <v>6.6</v>
      </c>
      <c r="V112">
        <v>17.3</v>
      </c>
      <c r="X112">
        <v>2.6</v>
      </c>
      <c r="Y112">
        <v>1.9</v>
      </c>
      <c r="Z112">
        <v>4.5</v>
      </c>
      <c r="AA112">
        <v>0.105</v>
      </c>
      <c r="AC112">
        <v>1.8</v>
      </c>
      <c r="AD112">
        <v>-1.8</v>
      </c>
      <c r="AE112">
        <v>0</v>
      </c>
      <c r="AF112">
        <v>1</v>
      </c>
    </row>
    <row r="113" spans="1:32" x14ac:dyDescent="0.45">
      <c r="A113">
        <v>112</v>
      </c>
      <c r="B113" t="s">
        <v>178</v>
      </c>
      <c r="C113" s="43">
        <f>INDEX('Player List'!K:K,MATCH('Player DWS Data'!$B113,'Player List'!$B:$B,0))</f>
        <v>86.75</v>
      </c>
      <c r="D113" s="43">
        <f>INDEX('Player List'!L:L,MATCH('Player DWS Data'!$B113,'Player List'!$B:$B,0))</f>
        <v>78.5</v>
      </c>
      <c r="E113" s="43">
        <v>1.9</v>
      </c>
      <c r="F113" t="s">
        <v>1</v>
      </c>
      <c r="G113">
        <v>23</v>
      </c>
      <c r="H113" t="s">
        <v>1764</v>
      </c>
      <c r="I113">
        <v>81</v>
      </c>
      <c r="J113">
        <v>1647</v>
      </c>
      <c r="K113">
        <v>16.2</v>
      </c>
      <c r="L113">
        <v>0.60699999999999998</v>
      </c>
      <c r="M113">
        <v>0.24099999999999999</v>
      </c>
      <c r="N113">
        <v>0.52600000000000002</v>
      </c>
      <c r="O113">
        <v>5.6</v>
      </c>
      <c r="P113">
        <v>16.2</v>
      </c>
      <c r="Q113">
        <v>10.7</v>
      </c>
      <c r="R113">
        <v>5.0999999999999996</v>
      </c>
      <c r="S113">
        <v>0.9</v>
      </c>
      <c r="T113">
        <v>4.2</v>
      </c>
      <c r="U113">
        <v>8.8000000000000007</v>
      </c>
      <c r="V113">
        <v>16</v>
      </c>
      <c r="X113">
        <v>3.5</v>
      </c>
      <c r="Y113">
        <v>1.9</v>
      </c>
      <c r="Z113">
        <v>5.4</v>
      </c>
      <c r="AA113">
        <v>0.156</v>
      </c>
      <c r="AC113">
        <v>-0.8</v>
      </c>
      <c r="AD113">
        <v>0.2</v>
      </c>
      <c r="AE113">
        <v>-0.6</v>
      </c>
      <c r="AF113">
        <v>0.6</v>
      </c>
    </row>
    <row r="114" spans="1:32" x14ac:dyDescent="0.45">
      <c r="A114">
        <v>113</v>
      </c>
      <c r="B114" t="s">
        <v>228</v>
      </c>
      <c r="C114" s="43">
        <f>INDEX('Player List'!K:K,MATCH('Player DWS Data'!$B114,'Player List'!$B:$B,0))</f>
        <v>85.25</v>
      </c>
      <c r="D114" s="43">
        <f>INDEX('Player List'!L:L,MATCH('Player DWS Data'!$B114,'Player List'!$B:$B,0))</f>
        <v>79.75</v>
      </c>
      <c r="E114" s="43">
        <v>1.9</v>
      </c>
      <c r="F114" t="s">
        <v>1</v>
      </c>
      <c r="G114">
        <v>30</v>
      </c>
      <c r="H114" t="s">
        <v>1783</v>
      </c>
      <c r="I114">
        <v>69</v>
      </c>
      <c r="J114">
        <v>1729</v>
      </c>
      <c r="K114">
        <v>14.9</v>
      </c>
      <c r="L114">
        <v>0.55800000000000005</v>
      </c>
      <c r="M114">
        <v>0.41299999999999998</v>
      </c>
      <c r="N114">
        <v>0.22</v>
      </c>
      <c r="O114">
        <v>7.6</v>
      </c>
      <c r="P114">
        <v>18</v>
      </c>
      <c r="Q114">
        <v>12.9</v>
      </c>
      <c r="R114">
        <v>7.9</v>
      </c>
      <c r="S114">
        <v>1.7</v>
      </c>
      <c r="T114">
        <v>1.3</v>
      </c>
      <c r="U114">
        <v>9.6999999999999993</v>
      </c>
      <c r="V114">
        <v>18.7</v>
      </c>
      <c r="X114">
        <v>2.2000000000000002</v>
      </c>
      <c r="Y114">
        <v>1.9</v>
      </c>
      <c r="Z114">
        <v>4</v>
      </c>
      <c r="AA114">
        <v>0.112</v>
      </c>
      <c r="AC114">
        <v>0.2</v>
      </c>
      <c r="AD114">
        <v>-0.1</v>
      </c>
      <c r="AE114">
        <v>0.1</v>
      </c>
      <c r="AF114">
        <v>0.9</v>
      </c>
    </row>
    <row r="115" spans="1:32" x14ac:dyDescent="0.45">
      <c r="A115">
        <v>114</v>
      </c>
      <c r="B115" t="s">
        <v>272</v>
      </c>
      <c r="C115" s="43">
        <f>INDEX('Player List'!K:K,MATCH('Player DWS Data'!$B115,'Player List'!$B:$B,0))</f>
        <v>83</v>
      </c>
      <c r="D115" s="43">
        <f>INDEX('Player List'!L:L,MATCH('Player DWS Data'!$B115,'Player List'!$B:$B,0))</f>
        <v>76</v>
      </c>
      <c r="E115" s="43">
        <v>1.9</v>
      </c>
      <c r="F115" t="s">
        <v>542</v>
      </c>
      <c r="G115">
        <v>25</v>
      </c>
      <c r="H115" t="s">
        <v>1769</v>
      </c>
      <c r="I115">
        <v>80</v>
      </c>
      <c r="J115">
        <v>1967</v>
      </c>
      <c r="K115">
        <v>17</v>
      </c>
      <c r="L115">
        <v>0.55900000000000005</v>
      </c>
      <c r="M115">
        <v>0.30499999999999999</v>
      </c>
      <c r="N115">
        <v>0.25</v>
      </c>
      <c r="O115">
        <v>2.7</v>
      </c>
      <c r="P115">
        <v>15.4</v>
      </c>
      <c r="Q115">
        <v>8.9</v>
      </c>
      <c r="R115">
        <v>15.4</v>
      </c>
      <c r="S115">
        <v>1.5</v>
      </c>
      <c r="T115">
        <v>1.4</v>
      </c>
      <c r="U115">
        <v>9.1</v>
      </c>
      <c r="V115">
        <v>22.4</v>
      </c>
      <c r="X115">
        <v>3</v>
      </c>
      <c r="Y115">
        <v>1.9</v>
      </c>
      <c r="Z115">
        <v>4.9000000000000004</v>
      </c>
      <c r="AA115">
        <v>0.12</v>
      </c>
      <c r="AC115">
        <v>1.2</v>
      </c>
      <c r="AD115">
        <v>-0.2</v>
      </c>
      <c r="AE115">
        <v>0.9</v>
      </c>
      <c r="AF115">
        <v>1.5</v>
      </c>
    </row>
    <row r="116" spans="1:32" x14ac:dyDescent="0.45">
      <c r="A116">
        <v>115</v>
      </c>
      <c r="B116" t="s">
        <v>290</v>
      </c>
      <c r="C116" s="43">
        <f>INDEX('Player List'!K:K,MATCH('Player DWS Data'!$B116,'Player List'!$B:$B,0))</f>
        <v>89.5</v>
      </c>
      <c r="D116" s="43">
        <f>INDEX('Player List'!L:L,MATCH('Player DWS Data'!$B116,'Player List'!$B:$B,0))</f>
        <v>83.25</v>
      </c>
      <c r="E116" s="43">
        <v>1.9</v>
      </c>
      <c r="F116" t="s">
        <v>547</v>
      </c>
      <c r="G116">
        <v>29</v>
      </c>
      <c r="H116" t="s">
        <v>1781</v>
      </c>
      <c r="I116">
        <v>74</v>
      </c>
      <c r="J116">
        <v>1735</v>
      </c>
      <c r="K116">
        <v>16.399999999999999</v>
      </c>
      <c r="L116">
        <v>0.55700000000000005</v>
      </c>
      <c r="M116">
        <v>0.41</v>
      </c>
      <c r="N116">
        <v>0.19900000000000001</v>
      </c>
      <c r="O116">
        <v>4.5999999999999996</v>
      </c>
      <c r="P116">
        <v>13.4</v>
      </c>
      <c r="Q116">
        <v>9</v>
      </c>
      <c r="R116">
        <v>11.6</v>
      </c>
      <c r="S116">
        <v>0.8</v>
      </c>
      <c r="T116">
        <v>4.5999999999999996</v>
      </c>
      <c r="U116">
        <v>10.199999999999999</v>
      </c>
      <c r="V116">
        <v>23.5</v>
      </c>
      <c r="X116">
        <v>1.9</v>
      </c>
      <c r="Y116">
        <v>1.9</v>
      </c>
      <c r="Z116">
        <v>3.8</v>
      </c>
      <c r="AA116">
        <v>0.105</v>
      </c>
      <c r="AC116">
        <v>0.3</v>
      </c>
      <c r="AD116">
        <v>0.2</v>
      </c>
      <c r="AE116">
        <v>0.5</v>
      </c>
      <c r="AF116">
        <v>1.1000000000000001</v>
      </c>
    </row>
    <row r="117" spans="1:32" x14ac:dyDescent="0.45">
      <c r="A117">
        <v>116</v>
      </c>
      <c r="B117" t="s">
        <v>455</v>
      </c>
      <c r="C117" s="43">
        <f>INDEX('Player List'!K:K,MATCH('Player DWS Data'!$B117,'Player List'!$B:$B,0))</f>
        <v>83</v>
      </c>
      <c r="D117" s="43">
        <f>INDEX('Player List'!L:L,MATCH('Player DWS Data'!$B117,'Player List'!$B:$B,0))</f>
        <v>81</v>
      </c>
      <c r="E117" s="43">
        <v>1.9</v>
      </c>
      <c r="F117" t="s">
        <v>547</v>
      </c>
      <c r="G117">
        <v>25</v>
      </c>
      <c r="H117" t="s">
        <v>1767</v>
      </c>
      <c r="I117">
        <v>63</v>
      </c>
      <c r="J117">
        <v>936</v>
      </c>
      <c r="K117">
        <v>16.100000000000001</v>
      </c>
      <c r="L117">
        <v>0.61599999999999999</v>
      </c>
      <c r="M117">
        <v>0.249</v>
      </c>
      <c r="N117">
        <v>0.34799999999999998</v>
      </c>
      <c r="O117">
        <v>10.7</v>
      </c>
      <c r="P117">
        <v>21.2</v>
      </c>
      <c r="Q117">
        <v>16</v>
      </c>
      <c r="R117">
        <v>9.1</v>
      </c>
      <c r="S117">
        <v>1.6</v>
      </c>
      <c r="T117">
        <v>4.3</v>
      </c>
      <c r="U117">
        <v>17.2</v>
      </c>
      <c r="V117">
        <v>15.5</v>
      </c>
      <c r="X117">
        <v>1.6</v>
      </c>
      <c r="Y117">
        <v>1.9</v>
      </c>
      <c r="Z117">
        <v>3.5</v>
      </c>
      <c r="AA117">
        <v>0.17799999999999999</v>
      </c>
      <c r="AC117">
        <v>-0.8</v>
      </c>
      <c r="AD117">
        <v>3.4</v>
      </c>
      <c r="AE117">
        <v>2.6</v>
      </c>
      <c r="AF117">
        <v>1.1000000000000001</v>
      </c>
    </row>
    <row r="118" spans="1:32" x14ac:dyDescent="0.45">
      <c r="A118">
        <v>117</v>
      </c>
      <c r="B118" t="s">
        <v>495</v>
      </c>
      <c r="C118" s="43">
        <f>INDEX('Player List'!K:K,MATCH('Player DWS Data'!$B118,'Player List'!$B:$B,0))</f>
        <v>87.5</v>
      </c>
      <c r="D118" s="43">
        <f>INDEX('Player List'!L:L,MATCH('Player DWS Data'!$B118,'Player List'!$B:$B,0))</f>
        <v>79</v>
      </c>
      <c r="E118" s="43">
        <v>1.9</v>
      </c>
      <c r="F118" t="s">
        <v>1</v>
      </c>
      <c r="G118">
        <v>31</v>
      </c>
      <c r="H118" t="s">
        <v>1769</v>
      </c>
      <c r="I118">
        <v>78</v>
      </c>
      <c r="J118">
        <v>2006</v>
      </c>
      <c r="K118">
        <v>13.9</v>
      </c>
      <c r="L118">
        <v>0.60299999999999998</v>
      </c>
      <c r="M118">
        <v>0.54200000000000004</v>
      </c>
      <c r="N118">
        <v>0.218</v>
      </c>
      <c r="O118">
        <v>3.9</v>
      </c>
      <c r="P118">
        <v>16.2</v>
      </c>
      <c r="Q118">
        <v>10</v>
      </c>
      <c r="R118">
        <v>7</v>
      </c>
      <c r="S118">
        <v>1.4</v>
      </c>
      <c r="T118">
        <v>1.6</v>
      </c>
      <c r="U118">
        <v>9.6999999999999993</v>
      </c>
      <c r="V118">
        <v>14.8</v>
      </c>
      <c r="X118">
        <v>3.1</v>
      </c>
      <c r="Y118">
        <v>1.9</v>
      </c>
      <c r="Z118">
        <v>5</v>
      </c>
      <c r="AA118">
        <v>0.11899999999999999</v>
      </c>
      <c r="AC118">
        <v>1.1000000000000001</v>
      </c>
      <c r="AD118">
        <v>0.5</v>
      </c>
      <c r="AE118">
        <v>1.7</v>
      </c>
      <c r="AF118">
        <v>1.9</v>
      </c>
    </row>
    <row r="119" spans="1:32" x14ac:dyDescent="0.45">
      <c r="A119">
        <v>118</v>
      </c>
      <c r="B119" t="s">
        <v>33</v>
      </c>
      <c r="C119" s="43">
        <f>INDEX('Player List'!K:K,MATCH('Player DWS Data'!$B119,'Player List'!$B:$B,0))</f>
        <v>81.75</v>
      </c>
      <c r="D119" s="43">
        <f>INDEX('Player List'!L:L,MATCH('Player DWS Data'!$B119,'Player List'!$B:$B,0))</f>
        <v>77</v>
      </c>
      <c r="E119" s="43">
        <v>1.8</v>
      </c>
      <c r="F119" t="s">
        <v>542</v>
      </c>
      <c r="G119">
        <v>27</v>
      </c>
      <c r="H119" t="s">
        <v>1780</v>
      </c>
      <c r="I119">
        <v>81</v>
      </c>
      <c r="J119">
        <v>2683</v>
      </c>
      <c r="K119">
        <v>16.2</v>
      </c>
      <c r="L119">
        <v>0.56200000000000006</v>
      </c>
      <c r="M119">
        <v>0.41099999999999998</v>
      </c>
      <c r="N119">
        <v>0.22</v>
      </c>
      <c r="O119">
        <v>3</v>
      </c>
      <c r="P119">
        <v>14.2</v>
      </c>
      <c r="Q119">
        <v>8.6</v>
      </c>
      <c r="R119">
        <v>18.5</v>
      </c>
      <c r="S119">
        <v>1.5</v>
      </c>
      <c r="T119">
        <v>1.6</v>
      </c>
      <c r="U119">
        <v>11.7</v>
      </c>
      <c r="V119">
        <v>20.7</v>
      </c>
      <c r="X119">
        <v>4.4000000000000004</v>
      </c>
      <c r="Y119">
        <v>1.8</v>
      </c>
      <c r="Z119">
        <v>6.2</v>
      </c>
      <c r="AA119">
        <v>0.111</v>
      </c>
      <c r="AC119">
        <v>1.6</v>
      </c>
      <c r="AD119">
        <v>-0.6</v>
      </c>
      <c r="AE119">
        <v>1</v>
      </c>
      <c r="AF119">
        <v>2</v>
      </c>
    </row>
    <row r="120" spans="1:32" x14ac:dyDescent="0.45">
      <c r="A120">
        <v>119</v>
      </c>
      <c r="B120" t="s">
        <v>34</v>
      </c>
      <c r="C120" s="43">
        <f>INDEX('Player List'!K:K,MATCH('Player DWS Data'!$B120,'Player List'!$B:$B,0))</f>
        <v>85</v>
      </c>
      <c r="D120" s="43">
        <f>INDEX('Player List'!L:L,MATCH('Player DWS Data'!$B120,'Player List'!$B:$B,0))</f>
        <v>80</v>
      </c>
      <c r="E120" s="43">
        <v>1.8</v>
      </c>
      <c r="F120" t="s">
        <v>542</v>
      </c>
      <c r="G120">
        <v>29</v>
      </c>
      <c r="H120" t="s">
        <v>1769</v>
      </c>
      <c r="I120">
        <v>64</v>
      </c>
      <c r="J120">
        <v>1981</v>
      </c>
      <c r="K120">
        <v>14.4</v>
      </c>
      <c r="L120">
        <v>0.52300000000000002</v>
      </c>
      <c r="M120">
        <v>0.42199999999999999</v>
      </c>
      <c r="N120">
        <v>0.2</v>
      </c>
      <c r="O120">
        <v>3.1</v>
      </c>
      <c r="P120">
        <v>13.8</v>
      </c>
      <c r="Q120">
        <v>8.4</v>
      </c>
      <c r="R120">
        <v>26.2</v>
      </c>
      <c r="S120">
        <v>1.6</v>
      </c>
      <c r="T120">
        <v>1</v>
      </c>
      <c r="U120">
        <v>15.6</v>
      </c>
      <c r="V120">
        <v>18.399999999999999</v>
      </c>
      <c r="X120">
        <v>1.7</v>
      </c>
      <c r="Y120">
        <v>1.8</v>
      </c>
      <c r="Z120">
        <v>3.5</v>
      </c>
      <c r="AA120">
        <v>8.4000000000000005E-2</v>
      </c>
      <c r="AC120">
        <v>0.9</v>
      </c>
      <c r="AD120">
        <v>0.5</v>
      </c>
      <c r="AE120">
        <v>1.4</v>
      </c>
      <c r="AF120">
        <v>1.7</v>
      </c>
    </row>
    <row r="121" spans="1:32" x14ac:dyDescent="0.45">
      <c r="A121">
        <v>120</v>
      </c>
      <c r="B121" t="s">
        <v>49</v>
      </c>
      <c r="C121" s="43">
        <f>INDEX('Player List'!K:K,MATCH('Player DWS Data'!$B121,'Player List'!$B:$B,0))</f>
        <v>91</v>
      </c>
      <c r="D121" s="43">
        <f>INDEX('Player List'!L:L,MATCH('Player DWS Data'!$B121,'Player List'!$B:$B,0))</f>
        <v>81</v>
      </c>
      <c r="E121" s="43">
        <v>1.8</v>
      </c>
      <c r="F121" t="s">
        <v>547</v>
      </c>
      <c r="G121">
        <v>25</v>
      </c>
      <c r="H121" t="s">
        <v>1784</v>
      </c>
      <c r="I121">
        <v>82</v>
      </c>
      <c r="J121">
        <v>1495</v>
      </c>
      <c r="K121">
        <v>14.1</v>
      </c>
      <c r="L121">
        <v>0.55600000000000005</v>
      </c>
      <c r="M121">
        <v>3.0000000000000001E-3</v>
      </c>
      <c r="N121">
        <v>0.44600000000000001</v>
      </c>
      <c r="O121">
        <v>10.5</v>
      </c>
      <c r="P121">
        <v>24</v>
      </c>
      <c r="Q121">
        <v>17.2</v>
      </c>
      <c r="R121">
        <v>6.5</v>
      </c>
      <c r="S121">
        <v>0.7</v>
      </c>
      <c r="T121">
        <v>5.0999999999999996</v>
      </c>
      <c r="U121">
        <v>16.600000000000001</v>
      </c>
      <c r="V121">
        <v>14.9</v>
      </c>
      <c r="X121">
        <v>1.1000000000000001</v>
      </c>
      <c r="Y121">
        <v>1.8</v>
      </c>
      <c r="Z121">
        <v>2.9</v>
      </c>
      <c r="AA121">
        <v>9.4E-2</v>
      </c>
      <c r="AC121">
        <v>-3.7</v>
      </c>
      <c r="AD121">
        <v>2.1</v>
      </c>
      <c r="AE121">
        <v>-1.6</v>
      </c>
      <c r="AF121">
        <v>0.2</v>
      </c>
    </row>
    <row r="122" spans="1:32" x14ac:dyDescent="0.45">
      <c r="A122">
        <v>121</v>
      </c>
      <c r="B122" t="s">
        <v>77</v>
      </c>
      <c r="C122" s="43">
        <f>INDEX('Player List'!K:K,MATCH('Player DWS Data'!$B122,'Player List'!$B:$B,0))</f>
        <v>79.5</v>
      </c>
      <c r="D122" s="43">
        <f>INDEX('Player List'!L:L,MATCH('Player DWS Data'!$B122,'Player List'!$B:$B,0))</f>
        <v>78</v>
      </c>
      <c r="E122" s="43">
        <v>1.8</v>
      </c>
      <c r="F122" t="s">
        <v>542</v>
      </c>
      <c r="G122">
        <v>28</v>
      </c>
      <c r="H122" t="s">
        <v>1776</v>
      </c>
      <c r="I122">
        <v>59</v>
      </c>
      <c r="J122">
        <v>2164</v>
      </c>
      <c r="K122">
        <v>23.7</v>
      </c>
      <c r="L122">
        <v>0.59</v>
      </c>
      <c r="M122">
        <v>0.217</v>
      </c>
      <c r="N122">
        <v>0.46100000000000002</v>
      </c>
      <c r="O122">
        <v>4.2</v>
      </c>
      <c r="P122">
        <v>12.7</v>
      </c>
      <c r="Q122">
        <v>8.4</v>
      </c>
      <c r="R122">
        <v>20.6</v>
      </c>
      <c r="S122">
        <v>2.7</v>
      </c>
      <c r="T122">
        <v>1</v>
      </c>
      <c r="U122">
        <v>8.9</v>
      </c>
      <c r="V122">
        <v>24.9</v>
      </c>
      <c r="X122">
        <v>7.1</v>
      </c>
      <c r="Y122">
        <v>1.8</v>
      </c>
      <c r="Z122">
        <v>8.9</v>
      </c>
      <c r="AA122">
        <v>0.19800000000000001</v>
      </c>
      <c r="AC122">
        <v>4.9000000000000004</v>
      </c>
      <c r="AD122">
        <v>0.1</v>
      </c>
      <c r="AE122">
        <v>5</v>
      </c>
      <c r="AF122">
        <v>3.8</v>
      </c>
    </row>
    <row r="123" spans="1:32" x14ac:dyDescent="0.45">
      <c r="A123">
        <v>122</v>
      </c>
      <c r="B123" t="s">
        <v>84</v>
      </c>
      <c r="C123" s="43">
        <f>INDEX('Player List'!K:K,MATCH('Player DWS Data'!$B123,'Player List'!$B:$B,0))</f>
        <v>82</v>
      </c>
      <c r="D123" s="43">
        <f>INDEX('Player List'!L:L,MATCH('Player DWS Data'!$B123,'Player List'!$B:$B,0))</f>
        <v>78.25</v>
      </c>
      <c r="E123" s="43">
        <v>1.8</v>
      </c>
      <c r="F123" t="s">
        <v>586</v>
      </c>
      <c r="G123">
        <v>31</v>
      </c>
      <c r="H123" t="s">
        <v>1789</v>
      </c>
      <c r="I123">
        <v>73</v>
      </c>
      <c r="J123">
        <v>2180</v>
      </c>
      <c r="K123">
        <v>14.3</v>
      </c>
      <c r="L123">
        <v>0.55000000000000004</v>
      </c>
      <c r="M123">
        <v>0.498</v>
      </c>
      <c r="N123">
        <v>0.313</v>
      </c>
      <c r="O123">
        <v>5.0999999999999996</v>
      </c>
      <c r="P123">
        <v>18.399999999999999</v>
      </c>
      <c r="Q123">
        <v>11.7</v>
      </c>
      <c r="R123">
        <v>10.5</v>
      </c>
      <c r="S123">
        <v>1.3</v>
      </c>
      <c r="T123">
        <v>1</v>
      </c>
      <c r="U123">
        <v>10.3</v>
      </c>
      <c r="V123">
        <v>19.8</v>
      </c>
      <c r="X123">
        <v>2.2999999999999998</v>
      </c>
      <c r="Y123">
        <v>1.8</v>
      </c>
      <c r="Z123">
        <v>4.0999999999999996</v>
      </c>
      <c r="AA123">
        <v>9.0999999999999998E-2</v>
      </c>
      <c r="AC123">
        <v>0.4</v>
      </c>
      <c r="AD123">
        <v>-0.3</v>
      </c>
      <c r="AE123">
        <v>0.2</v>
      </c>
      <c r="AF123">
        <v>1.2</v>
      </c>
    </row>
    <row r="124" spans="1:32" x14ac:dyDescent="0.45">
      <c r="A124">
        <v>123</v>
      </c>
      <c r="B124" t="s">
        <v>102</v>
      </c>
      <c r="C124" s="43">
        <f>INDEX('Player List'!K:K,MATCH('Player DWS Data'!$B124,'Player List'!$B:$B,0))</f>
        <v>75</v>
      </c>
      <c r="D124" s="43">
        <f>INDEX('Player List'!L:L,MATCH('Player DWS Data'!$B124,'Player List'!$B:$B,0))</f>
        <v>72.25</v>
      </c>
      <c r="E124" s="43">
        <v>1.8</v>
      </c>
      <c r="F124" t="s">
        <v>590</v>
      </c>
      <c r="G124">
        <v>30</v>
      </c>
      <c r="H124" t="s">
        <v>1766</v>
      </c>
      <c r="I124">
        <v>69</v>
      </c>
      <c r="J124">
        <v>2018</v>
      </c>
      <c r="K124">
        <v>18.8</v>
      </c>
      <c r="L124">
        <v>0.61</v>
      </c>
      <c r="M124">
        <v>0.32100000000000001</v>
      </c>
      <c r="N124">
        <v>0.22600000000000001</v>
      </c>
      <c r="O124">
        <v>2.1</v>
      </c>
      <c r="P124">
        <v>7.8</v>
      </c>
      <c r="Q124">
        <v>5</v>
      </c>
      <c r="R124">
        <v>26.4</v>
      </c>
      <c r="S124">
        <v>2.2999999999999998</v>
      </c>
      <c r="T124">
        <v>0.7</v>
      </c>
      <c r="U124">
        <v>10.9</v>
      </c>
      <c r="V124">
        <v>17.399999999999999</v>
      </c>
      <c r="X124">
        <v>5.8</v>
      </c>
      <c r="Y124">
        <v>1.8</v>
      </c>
      <c r="Z124">
        <v>7.6</v>
      </c>
      <c r="AA124">
        <v>0.18099999999999999</v>
      </c>
      <c r="AC124">
        <v>3.1</v>
      </c>
      <c r="AD124">
        <v>-1</v>
      </c>
      <c r="AE124">
        <v>2.2000000000000002</v>
      </c>
      <c r="AF124">
        <v>2.1</v>
      </c>
    </row>
    <row r="125" spans="1:32" x14ac:dyDescent="0.45">
      <c r="A125">
        <v>124</v>
      </c>
      <c r="B125" t="s">
        <v>175</v>
      </c>
      <c r="C125" s="43">
        <f>INDEX('Player List'!K:K,MATCH('Player DWS Data'!$B125,'Player List'!$B:$B,0))</f>
        <v>81</v>
      </c>
      <c r="D125" s="43">
        <f>INDEX('Player List'!L:L,MATCH('Player DWS Data'!$B125,'Player List'!$B:$B,0))</f>
        <v>74</v>
      </c>
      <c r="E125" s="43">
        <v>1.8</v>
      </c>
      <c r="F125" t="s">
        <v>542</v>
      </c>
      <c r="G125">
        <v>29</v>
      </c>
      <c r="H125" t="s">
        <v>1765</v>
      </c>
      <c r="I125">
        <v>69</v>
      </c>
      <c r="J125">
        <v>2154</v>
      </c>
      <c r="K125">
        <v>15.2</v>
      </c>
      <c r="L125">
        <v>0.57799999999999996</v>
      </c>
      <c r="M125">
        <v>0.627</v>
      </c>
      <c r="N125">
        <v>0.248</v>
      </c>
      <c r="O125">
        <v>1.3</v>
      </c>
      <c r="P125">
        <v>7.5</v>
      </c>
      <c r="Q125">
        <v>4.4000000000000004</v>
      </c>
      <c r="R125">
        <v>11.7</v>
      </c>
      <c r="S125">
        <v>1</v>
      </c>
      <c r="T125">
        <v>1.1000000000000001</v>
      </c>
      <c r="U125">
        <v>10.8</v>
      </c>
      <c r="V125">
        <v>24.7</v>
      </c>
      <c r="X125">
        <v>2.9</v>
      </c>
      <c r="Y125">
        <v>1.8</v>
      </c>
      <c r="Z125">
        <v>4.7</v>
      </c>
      <c r="AA125">
        <v>0.105</v>
      </c>
      <c r="AC125">
        <v>1.4</v>
      </c>
      <c r="AD125">
        <v>-2.4</v>
      </c>
      <c r="AE125">
        <v>-1</v>
      </c>
      <c r="AF125">
        <v>0.5</v>
      </c>
    </row>
    <row r="126" spans="1:32" x14ac:dyDescent="0.45">
      <c r="A126">
        <v>125</v>
      </c>
      <c r="B126" t="s">
        <v>186</v>
      </c>
      <c r="C126" s="43">
        <f>INDEX('Player List'!K:K,MATCH('Player DWS Data'!$B126,'Player List'!$B:$B,0))</f>
        <v>83.25</v>
      </c>
      <c r="D126" s="43">
        <f>INDEX('Player List'!L:L,MATCH('Player DWS Data'!$B126,'Player List'!$B:$B,0))</f>
        <v>80.5</v>
      </c>
      <c r="E126" s="43">
        <v>1.8</v>
      </c>
      <c r="F126" t="s">
        <v>1</v>
      </c>
      <c r="G126">
        <v>28</v>
      </c>
      <c r="H126" t="s">
        <v>1783</v>
      </c>
      <c r="I126">
        <v>58</v>
      </c>
      <c r="J126">
        <v>1970</v>
      </c>
      <c r="K126">
        <v>19.600000000000001</v>
      </c>
      <c r="L126">
        <v>0.54400000000000004</v>
      </c>
      <c r="M126">
        <v>0.32300000000000001</v>
      </c>
      <c r="N126">
        <v>0.33100000000000002</v>
      </c>
      <c r="O126">
        <v>4.0999999999999996</v>
      </c>
      <c r="P126">
        <v>19.8</v>
      </c>
      <c r="Q126">
        <v>12</v>
      </c>
      <c r="R126">
        <v>28.1</v>
      </c>
      <c r="S126">
        <v>1</v>
      </c>
      <c r="T126">
        <v>0.8</v>
      </c>
      <c r="U126">
        <v>12.6</v>
      </c>
      <c r="V126">
        <v>28.9</v>
      </c>
      <c r="X126">
        <v>3.2</v>
      </c>
      <c r="Y126">
        <v>1.8</v>
      </c>
      <c r="Z126">
        <v>4.9000000000000004</v>
      </c>
      <c r="AA126">
        <v>0.12</v>
      </c>
      <c r="AC126">
        <v>2.9</v>
      </c>
      <c r="AD126">
        <v>-0.1</v>
      </c>
      <c r="AE126">
        <v>2.8</v>
      </c>
      <c r="AF126">
        <v>2.4</v>
      </c>
    </row>
    <row r="127" spans="1:32" x14ac:dyDescent="0.45">
      <c r="A127">
        <v>126</v>
      </c>
      <c r="B127" t="s">
        <v>207</v>
      </c>
      <c r="C127" s="43">
        <f>INDEX('Player List'!K:K,MATCH('Player DWS Data'!$B127,'Player List'!$B:$B,0))</f>
        <v>82</v>
      </c>
      <c r="D127" s="43">
        <f>INDEX('Player List'!L:L,MATCH('Player DWS Data'!$B127,'Player List'!$B:$B,0))</f>
        <v>80</v>
      </c>
      <c r="E127" s="43">
        <v>1.8</v>
      </c>
      <c r="F127" t="s">
        <v>586</v>
      </c>
      <c r="G127">
        <v>22</v>
      </c>
      <c r="H127" t="s">
        <v>1784</v>
      </c>
      <c r="I127">
        <v>75</v>
      </c>
      <c r="J127">
        <v>1657</v>
      </c>
      <c r="K127">
        <v>13.7</v>
      </c>
      <c r="L127">
        <v>0.54400000000000004</v>
      </c>
      <c r="M127">
        <v>0.433</v>
      </c>
      <c r="N127">
        <v>0.17</v>
      </c>
      <c r="O127">
        <v>2.7</v>
      </c>
      <c r="P127">
        <v>16.100000000000001</v>
      </c>
      <c r="Q127">
        <v>9.3000000000000007</v>
      </c>
      <c r="R127">
        <v>10</v>
      </c>
      <c r="S127">
        <v>2.4</v>
      </c>
      <c r="T127">
        <v>1.5</v>
      </c>
      <c r="U127">
        <v>11.5</v>
      </c>
      <c r="V127">
        <v>19.899999999999999</v>
      </c>
      <c r="X127">
        <v>0.5</v>
      </c>
      <c r="Y127">
        <v>1.8</v>
      </c>
      <c r="Z127">
        <v>2.2999999999999998</v>
      </c>
      <c r="AA127">
        <v>6.5000000000000002E-2</v>
      </c>
      <c r="AC127">
        <v>-1</v>
      </c>
      <c r="AD127">
        <v>0.2</v>
      </c>
      <c r="AE127">
        <v>-0.8</v>
      </c>
      <c r="AF127">
        <v>0.5</v>
      </c>
    </row>
    <row r="128" spans="1:32" x14ac:dyDescent="0.45">
      <c r="A128">
        <v>127</v>
      </c>
      <c r="B128" t="s">
        <v>230</v>
      </c>
      <c r="C128" s="43">
        <f>INDEX('Player List'!K:K,MATCH('Player DWS Data'!$B128,'Player List'!$B:$B,0))</f>
        <v>87</v>
      </c>
      <c r="D128" s="43">
        <f>INDEX('Player List'!L:L,MATCH('Player DWS Data'!$B128,'Player List'!$B:$B,0))</f>
        <v>81</v>
      </c>
      <c r="E128" s="43">
        <v>1.8</v>
      </c>
      <c r="F128" t="s">
        <v>586</v>
      </c>
      <c r="G128">
        <v>20</v>
      </c>
      <c r="H128" t="s">
        <v>1781</v>
      </c>
      <c r="I128">
        <v>59</v>
      </c>
      <c r="J128">
        <v>1975</v>
      </c>
      <c r="K128">
        <v>13.8</v>
      </c>
      <c r="L128">
        <v>0.53600000000000003</v>
      </c>
      <c r="M128">
        <v>0.13800000000000001</v>
      </c>
      <c r="N128">
        <v>0.371</v>
      </c>
      <c r="O128">
        <v>3.1</v>
      </c>
      <c r="P128">
        <v>13.8</v>
      </c>
      <c r="Q128">
        <v>8.5</v>
      </c>
      <c r="R128">
        <v>17.7</v>
      </c>
      <c r="S128">
        <v>1.1000000000000001</v>
      </c>
      <c r="T128">
        <v>1.8</v>
      </c>
      <c r="U128">
        <v>14.4</v>
      </c>
      <c r="V128">
        <v>22.2</v>
      </c>
      <c r="X128">
        <v>1</v>
      </c>
      <c r="Y128">
        <v>1.8</v>
      </c>
      <c r="Z128">
        <v>2.8</v>
      </c>
      <c r="AA128">
        <v>6.8000000000000005E-2</v>
      </c>
      <c r="AC128">
        <v>-1.6</v>
      </c>
      <c r="AD128">
        <v>0.3</v>
      </c>
      <c r="AE128">
        <v>-1.3</v>
      </c>
      <c r="AF128">
        <v>0.4</v>
      </c>
    </row>
    <row r="129" spans="1:32" x14ac:dyDescent="0.45">
      <c r="A129">
        <v>128</v>
      </c>
      <c r="B129" t="s">
        <v>330</v>
      </c>
      <c r="C129" s="43">
        <f>INDEX('Player List'!K:K,MATCH('Player DWS Data'!$B129,'Player List'!$B:$B,0))</f>
        <v>85</v>
      </c>
      <c r="D129" s="43">
        <f>INDEX('Player List'!L:L,MATCH('Player DWS Data'!$B129,'Player List'!$B:$B,0))</f>
        <v>82</v>
      </c>
      <c r="E129" s="43">
        <v>1.8</v>
      </c>
      <c r="F129" t="s">
        <v>1</v>
      </c>
      <c r="G129">
        <v>26</v>
      </c>
      <c r="H129" t="s">
        <v>1783</v>
      </c>
      <c r="I129">
        <v>55</v>
      </c>
      <c r="J129">
        <v>1494</v>
      </c>
      <c r="K129">
        <v>18.7</v>
      </c>
      <c r="L129">
        <v>0.57699999999999996</v>
      </c>
      <c r="M129">
        <v>0.52300000000000002</v>
      </c>
      <c r="N129">
        <v>0.2</v>
      </c>
      <c r="O129">
        <v>4.3</v>
      </c>
      <c r="P129">
        <v>24.9</v>
      </c>
      <c r="Q129">
        <v>14.6</v>
      </c>
      <c r="R129">
        <v>8.6</v>
      </c>
      <c r="S129">
        <v>1.4</v>
      </c>
      <c r="T129">
        <v>2.2000000000000002</v>
      </c>
      <c r="U129">
        <v>7.7</v>
      </c>
      <c r="V129">
        <v>23.4</v>
      </c>
      <c r="X129">
        <v>2.2000000000000002</v>
      </c>
      <c r="Y129">
        <v>1.8</v>
      </c>
      <c r="Z129">
        <v>4</v>
      </c>
      <c r="AA129">
        <v>0.128</v>
      </c>
      <c r="AC129">
        <v>1.4</v>
      </c>
      <c r="AD129">
        <v>-0.7</v>
      </c>
      <c r="AE129">
        <v>0.6</v>
      </c>
      <c r="AF129">
        <v>1</v>
      </c>
    </row>
    <row r="130" spans="1:32" x14ac:dyDescent="0.45">
      <c r="A130">
        <v>129</v>
      </c>
      <c r="B130" t="s">
        <v>365</v>
      </c>
      <c r="C130" s="43">
        <f>INDEX('Player List'!K:K,MATCH('Player DWS Data'!$B130,'Player List'!$B:$B,0))</f>
        <v>82</v>
      </c>
      <c r="D130" s="43">
        <f>INDEX('Player List'!L:L,MATCH('Player DWS Data'!$B130,'Player List'!$B:$B,0))</f>
        <v>78</v>
      </c>
      <c r="E130" s="43">
        <v>1.8</v>
      </c>
      <c r="F130" t="s">
        <v>586</v>
      </c>
      <c r="G130">
        <v>24</v>
      </c>
      <c r="H130" t="s">
        <v>1768</v>
      </c>
      <c r="I130">
        <v>69</v>
      </c>
      <c r="J130">
        <v>1150</v>
      </c>
      <c r="K130">
        <v>10.8</v>
      </c>
      <c r="L130">
        <v>0.54</v>
      </c>
      <c r="M130">
        <v>0.41499999999999998</v>
      </c>
      <c r="N130">
        <v>0.26800000000000002</v>
      </c>
      <c r="O130">
        <v>2.5</v>
      </c>
      <c r="P130">
        <v>20.6</v>
      </c>
      <c r="Q130">
        <v>11.7</v>
      </c>
      <c r="R130">
        <v>12</v>
      </c>
      <c r="S130">
        <v>1.6</v>
      </c>
      <c r="T130">
        <v>1.2</v>
      </c>
      <c r="U130">
        <v>14.8</v>
      </c>
      <c r="V130">
        <v>14.6</v>
      </c>
      <c r="X130">
        <v>0.5</v>
      </c>
      <c r="Y130">
        <v>1.8</v>
      </c>
      <c r="Z130">
        <v>2.4</v>
      </c>
      <c r="AA130">
        <v>9.9000000000000005E-2</v>
      </c>
      <c r="AC130">
        <v>-2.4</v>
      </c>
      <c r="AD130">
        <v>1.7</v>
      </c>
      <c r="AE130">
        <v>-0.6</v>
      </c>
      <c r="AF130">
        <v>0.4</v>
      </c>
    </row>
    <row r="131" spans="1:32" x14ac:dyDescent="0.45">
      <c r="A131">
        <v>130</v>
      </c>
      <c r="B131" t="s">
        <v>390</v>
      </c>
      <c r="C131" s="43">
        <f>INDEX('Player List'!K:K,MATCH('Player DWS Data'!$B131,'Player List'!$B:$B,0))</f>
        <v>83</v>
      </c>
      <c r="D131" s="43">
        <f>INDEX('Player List'!L:L,MATCH('Player DWS Data'!$B131,'Player List'!$B:$B,0))</f>
        <v>83.25</v>
      </c>
      <c r="E131" s="43">
        <v>1.8</v>
      </c>
      <c r="F131" t="s">
        <v>547</v>
      </c>
      <c r="G131">
        <v>27</v>
      </c>
      <c r="H131" t="s">
        <v>1780</v>
      </c>
      <c r="I131">
        <v>74</v>
      </c>
      <c r="J131">
        <v>1439</v>
      </c>
      <c r="K131">
        <v>16.899999999999999</v>
      </c>
      <c r="L131">
        <v>0.58599999999999997</v>
      </c>
      <c r="M131">
        <v>3.0000000000000001E-3</v>
      </c>
      <c r="N131">
        <v>0.48899999999999999</v>
      </c>
      <c r="O131">
        <v>10.4</v>
      </c>
      <c r="P131">
        <v>20.9</v>
      </c>
      <c r="Q131">
        <v>15.6</v>
      </c>
      <c r="R131">
        <v>14.4</v>
      </c>
      <c r="S131">
        <v>1.7</v>
      </c>
      <c r="T131">
        <v>4.7</v>
      </c>
      <c r="U131">
        <v>18.7</v>
      </c>
      <c r="V131">
        <v>16.600000000000001</v>
      </c>
      <c r="X131">
        <v>1.8</v>
      </c>
      <c r="Y131">
        <v>1.8</v>
      </c>
      <c r="Z131">
        <v>3.6</v>
      </c>
      <c r="AA131">
        <v>0.12</v>
      </c>
      <c r="AC131">
        <v>-0.9</v>
      </c>
      <c r="AD131">
        <v>2.7</v>
      </c>
      <c r="AE131">
        <v>1.8</v>
      </c>
      <c r="AF131">
        <v>1.4</v>
      </c>
    </row>
    <row r="132" spans="1:32" x14ac:dyDescent="0.45">
      <c r="A132">
        <v>131</v>
      </c>
      <c r="B132" t="s">
        <v>396</v>
      </c>
      <c r="C132" s="43">
        <f>INDEX('Player List'!K:K,MATCH('Player DWS Data'!$B132,'Player List'!$B:$B,0))</f>
        <v>88.5</v>
      </c>
      <c r="D132" s="43">
        <f>INDEX('Player List'!L:L,MATCH('Player DWS Data'!$B132,'Player List'!$B:$B,0))</f>
        <v>87</v>
      </c>
      <c r="E132" s="43">
        <v>1.8</v>
      </c>
      <c r="F132" t="s">
        <v>1</v>
      </c>
      <c r="G132">
        <v>22</v>
      </c>
      <c r="H132" t="s">
        <v>1787</v>
      </c>
      <c r="I132">
        <v>48</v>
      </c>
      <c r="J132">
        <v>1553</v>
      </c>
      <c r="K132">
        <v>20.399999999999999</v>
      </c>
      <c r="L132">
        <v>0.53900000000000003</v>
      </c>
      <c r="M132">
        <v>0.25600000000000001</v>
      </c>
      <c r="N132">
        <v>0.309</v>
      </c>
      <c r="O132">
        <v>4.4000000000000004</v>
      </c>
      <c r="P132">
        <v>18.100000000000001</v>
      </c>
      <c r="Q132">
        <v>11.3</v>
      </c>
      <c r="R132">
        <v>6.2</v>
      </c>
      <c r="S132">
        <v>1.1000000000000001</v>
      </c>
      <c r="T132">
        <v>6.4</v>
      </c>
      <c r="U132">
        <v>8.4</v>
      </c>
      <c r="V132">
        <v>31</v>
      </c>
      <c r="X132">
        <v>1.4</v>
      </c>
      <c r="Y132">
        <v>1.8</v>
      </c>
      <c r="Z132">
        <v>3.2</v>
      </c>
      <c r="AA132">
        <v>9.9000000000000005E-2</v>
      </c>
      <c r="AC132">
        <v>-0.5</v>
      </c>
      <c r="AD132">
        <v>-0.2</v>
      </c>
      <c r="AE132">
        <v>-0.7</v>
      </c>
      <c r="AF132">
        <v>0.5</v>
      </c>
    </row>
    <row r="133" spans="1:32" x14ac:dyDescent="0.45">
      <c r="A133">
        <v>132</v>
      </c>
      <c r="B133" t="s">
        <v>407</v>
      </c>
      <c r="C133" s="43">
        <f>INDEX('Player List'!K:K,MATCH('Player DWS Data'!$B133,'Player List'!$B:$B,0))</f>
        <v>75.25</v>
      </c>
      <c r="D133" s="43">
        <f>INDEX('Player List'!L:L,MATCH('Player DWS Data'!$B133,'Player List'!$B:$B,0))</f>
        <v>77</v>
      </c>
      <c r="E133" s="43">
        <v>1.8</v>
      </c>
      <c r="F133" t="s">
        <v>542</v>
      </c>
      <c r="G133">
        <v>33</v>
      </c>
      <c r="H133" t="s">
        <v>1762</v>
      </c>
      <c r="I133">
        <v>70</v>
      </c>
      <c r="J133">
        <v>2116</v>
      </c>
      <c r="K133">
        <v>15.9</v>
      </c>
      <c r="L133">
        <v>0.61399999999999999</v>
      </c>
      <c r="M133">
        <v>0.52300000000000002</v>
      </c>
      <c r="N133">
        <v>0.248</v>
      </c>
      <c r="O133">
        <v>0.5</v>
      </c>
      <c r="P133">
        <v>8.3000000000000007</v>
      </c>
      <c r="Q133">
        <v>4.5</v>
      </c>
      <c r="R133">
        <v>15.1</v>
      </c>
      <c r="S133">
        <v>0.8</v>
      </c>
      <c r="T133">
        <v>0.2</v>
      </c>
      <c r="U133">
        <v>9.6</v>
      </c>
      <c r="V133">
        <v>21.7</v>
      </c>
      <c r="X133">
        <v>4.8</v>
      </c>
      <c r="Y133">
        <v>1.8</v>
      </c>
      <c r="Z133">
        <v>6.6</v>
      </c>
      <c r="AA133">
        <v>0.15</v>
      </c>
      <c r="AC133">
        <v>2.6</v>
      </c>
      <c r="AD133">
        <v>-2.6</v>
      </c>
      <c r="AE133">
        <v>0</v>
      </c>
      <c r="AF133">
        <v>1.1000000000000001</v>
      </c>
    </row>
    <row r="134" spans="1:32" x14ac:dyDescent="0.45">
      <c r="A134">
        <v>133</v>
      </c>
      <c r="B134" t="s">
        <v>458</v>
      </c>
      <c r="C134" s="43">
        <f>INDEX('Player List'!K:K,MATCH('Player DWS Data'!$B134,'Player List'!$B:$B,0))</f>
        <v>81</v>
      </c>
      <c r="D134" s="43">
        <f>INDEX('Player List'!L:L,MATCH('Player DWS Data'!$B134,'Player List'!$B:$B,0))</f>
        <v>77.75</v>
      </c>
      <c r="E134" s="43">
        <v>1.8</v>
      </c>
      <c r="F134" t="s">
        <v>542</v>
      </c>
      <c r="G134">
        <v>27</v>
      </c>
      <c r="H134" t="s">
        <v>1774</v>
      </c>
      <c r="I134">
        <v>73</v>
      </c>
      <c r="J134">
        <v>2506</v>
      </c>
      <c r="K134">
        <v>16.100000000000001</v>
      </c>
      <c r="L134">
        <v>0.59799999999999998</v>
      </c>
      <c r="M134">
        <v>0.441</v>
      </c>
      <c r="N134">
        <v>8.3000000000000004E-2</v>
      </c>
      <c r="O134">
        <v>1.5</v>
      </c>
      <c r="P134">
        <v>10.3</v>
      </c>
      <c r="Q134">
        <v>6.2</v>
      </c>
      <c r="R134">
        <v>11.2</v>
      </c>
      <c r="S134">
        <v>1.1000000000000001</v>
      </c>
      <c r="T134">
        <v>1.1000000000000001</v>
      </c>
      <c r="U134">
        <v>9.5</v>
      </c>
      <c r="V134">
        <v>23.7</v>
      </c>
      <c r="X134">
        <v>3.2</v>
      </c>
      <c r="Y134">
        <v>1.8</v>
      </c>
      <c r="Z134">
        <v>4.9000000000000004</v>
      </c>
      <c r="AA134">
        <v>9.4E-2</v>
      </c>
      <c r="AC134">
        <v>1.8</v>
      </c>
      <c r="AD134">
        <v>-2.4</v>
      </c>
      <c r="AE134">
        <v>-0.6</v>
      </c>
      <c r="AF134">
        <v>0.9</v>
      </c>
    </row>
    <row r="135" spans="1:32" x14ac:dyDescent="0.45">
      <c r="A135">
        <v>134</v>
      </c>
      <c r="B135" t="s">
        <v>466</v>
      </c>
      <c r="C135" s="43">
        <f>INDEX('Player List'!K:K,MATCH('Player DWS Data'!$B135,'Player List'!$B:$B,0))</f>
        <v>88.5</v>
      </c>
      <c r="D135" s="43">
        <f>INDEX('Player List'!L:L,MATCH('Player DWS Data'!$B135,'Player List'!$B:$B,0))</f>
        <v>80.75</v>
      </c>
      <c r="E135" s="43">
        <v>1.8</v>
      </c>
      <c r="F135" t="s">
        <v>547</v>
      </c>
      <c r="G135">
        <v>30</v>
      </c>
      <c r="H135" t="s">
        <v>1768</v>
      </c>
      <c r="I135">
        <v>63</v>
      </c>
      <c r="J135">
        <v>810</v>
      </c>
      <c r="K135">
        <v>15.2</v>
      </c>
      <c r="L135">
        <v>0.56000000000000005</v>
      </c>
      <c r="M135">
        <v>8.0000000000000002E-3</v>
      </c>
      <c r="N135">
        <v>0.46700000000000003</v>
      </c>
      <c r="O135">
        <v>9.6</v>
      </c>
      <c r="P135">
        <v>11.4</v>
      </c>
      <c r="Q135">
        <v>10.5</v>
      </c>
      <c r="R135">
        <v>9.1</v>
      </c>
      <c r="S135">
        <v>2.7</v>
      </c>
      <c r="T135">
        <v>7.7</v>
      </c>
      <c r="U135">
        <v>12.1</v>
      </c>
      <c r="V135">
        <v>9.1</v>
      </c>
      <c r="X135">
        <v>1.3</v>
      </c>
      <c r="Y135">
        <v>1.8</v>
      </c>
      <c r="Z135">
        <v>3.2</v>
      </c>
      <c r="AA135">
        <v>0.187</v>
      </c>
      <c r="AC135">
        <v>-1.1000000000000001</v>
      </c>
      <c r="AD135">
        <v>6.8</v>
      </c>
      <c r="AE135">
        <v>5.7</v>
      </c>
      <c r="AF135">
        <v>1.6</v>
      </c>
    </row>
    <row r="136" spans="1:32" x14ac:dyDescent="0.45">
      <c r="A136">
        <v>135</v>
      </c>
      <c r="B136" t="s">
        <v>15</v>
      </c>
      <c r="C136" s="43">
        <f>INDEX('Player List'!K:K,MATCH('Player DWS Data'!$B136,'Player List'!$B:$B,0))</f>
        <v>81</v>
      </c>
      <c r="D136" s="43">
        <f>INDEX('Player List'!L:L,MATCH('Player DWS Data'!$B136,'Player List'!$B:$B,0))</f>
        <v>82</v>
      </c>
      <c r="E136" s="43">
        <v>1.7</v>
      </c>
      <c r="F136" t="s">
        <v>1</v>
      </c>
      <c r="G136">
        <v>29</v>
      </c>
      <c r="H136" t="s">
        <v>1765</v>
      </c>
      <c r="I136">
        <v>66</v>
      </c>
      <c r="J136">
        <v>1725</v>
      </c>
      <c r="K136">
        <v>12.6</v>
      </c>
      <c r="L136">
        <v>0.59199999999999997</v>
      </c>
      <c r="M136">
        <v>0.70599999999999996</v>
      </c>
      <c r="N136">
        <v>0.19400000000000001</v>
      </c>
      <c r="O136">
        <v>6.2</v>
      </c>
      <c r="P136">
        <v>15.4</v>
      </c>
      <c r="Q136">
        <v>10.8</v>
      </c>
      <c r="R136">
        <v>5.0999999999999996</v>
      </c>
      <c r="S136">
        <v>0.7</v>
      </c>
      <c r="T136">
        <v>1</v>
      </c>
      <c r="U136">
        <v>7.5</v>
      </c>
      <c r="V136">
        <v>14.4</v>
      </c>
      <c r="X136">
        <v>3.1</v>
      </c>
      <c r="Y136">
        <v>1.7</v>
      </c>
      <c r="Z136">
        <v>4.8</v>
      </c>
      <c r="AA136">
        <v>0.13200000000000001</v>
      </c>
      <c r="AC136">
        <v>1</v>
      </c>
      <c r="AD136">
        <v>-0.8</v>
      </c>
      <c r="AE136">
        <v>0.2</v>
      </c>
      <c r="AF136">
        <v>1</v>
      </c>
    </row>
    <row r="137" spans="1:32" x14ac:dyDescent="0.45">
      <c r="A137">
        <v>136</v>
      </c>
      <c r="B137" t="s">
        <v>171</v>
      </c>
      <c r="C137" s="43">
        <f>INDEX('Player List'!K:K,MATCH('Player DWS Data'!$B137,'Player List'!$B:$B,0))</f>
        <v>88</v>
      </c>
      <c r="D137" s="43">
        <f>INDEX('Player List'!L:L,MATCH('Player DWS Data'!$B137,'Player List'!$B:$B,0))</f>
        <v>80.5</v>
      </c>
      <c r="E137" s="43">
        <v>1.7</v>
      </c>
      <c r="F137" t="s">
        <v>1</v>
      </c>
      <c r="G137">
        <v>32</v>
      </c>
      <c r="H137" t="s">
        <v>1776</v>
      </c>
      <c r="I137">
        <v>82</v>
      </c>
      <c r="J137">
        <v>2726</v>
      </c>
      <c r="K137">
        <v>15.4</v>
      </c>
      <c r="L137">
        <v>0.61</v>
      </c>
      <c r="M137">
        <v>4.7E-2</v>
      </c>
      <c r="N137">
        <v>0.251</v>
      </c>
      <c r="O137">
        <v>8.1</v>
      </c>
      <c r="P137">
        <v>16.7</v>
      </c>
      <c r="Q137">
        <v>12.4</v>
      </c>
      <c r="R137">
        <v>5.2</v>
      </c>
      <c r="S137">
        <v>1.1000000000000001</v>
      </c>
      <c r="T137">
        <v>1.9</v>
      </c>
      <c r="U137">
        <v>9.8000000000000007</v>
      </c>
      <c r="V137">
        <v>14.7</v>
      </c>
      <c r="X137">
        <v>5.4</v>
      </c>
      <c r="Y137">
        <v>1.7</v>
      </c>
      <c r="Z137">
        <v>7.2</v>
      </c>
      <c r="AA137">
        <v>0.126</v>
      </c>
      <c r="AC137">
        <v>0.9</v>
      </c>
      <c r="AD137">
        <v>0.2</v>
      </c>
      <c r="AE137">
        <v>1.1000000000000001</v>
      </c>
      <c r="AF137">
        <v>2.1</v>
      </c>
    </row>
    <row r="138" spans="1:32" x14ac:dyDescent="0.45">
      <c r="A138">
        <v>137</v>
      </c>
      <c r="B138" t="s">
        <v>190</v>
      </c>
      <c r="C138" s="43">
        <f>INDEX('Player List'!K:K,MATCH('Player DWS Data'!$B138,'Player List'!$B:$B,0))</f>
        <v>84</v>
      </c>
      <c r="D138" s="43">
        <f>INDEX('Player List'!L:L,MATCH('Player DWS Data'!$B138,'Player List'!$B:$B,0))</f>
        <v>79.25</v>
      </c>
      <c r="E138" s="43">
        <v>1.7</v>
      </c>
      <c r="F138" t="s">
        <v>586</v>
      </c>
      <c r="G138">
        <v>24</v>
      </c>
      <c r="H138" t="s">
        <v>1770</v>
      </c>
      <c r="I138">
        <v>59</v>
      </c>
      <c r="J138">
        <v>1264</v>
      </c>
      <c r="K138">
        <v>12.6</v>
      </c>
      <c r="L138">
        <v>0.59599999999999997</v>
      </c>
      <c r="M138">
        <v>0.39700000000000002</v>
      </c>
      <c r="N138">
        <v>0.19900000000000001</v>
      </c>
      <c r="O138">
        <v>4</v>
      </c>
      <c r="P138">
        <v>9.9</v>
      </c>
      <c r="Q138">
        <v>7</v>
      </c>
      <c r="R138">
        <v>6</v>
      </c>
      <c r="S138">
        <v>1.9</v>
      </c>
      <c r="T138">
        <v>2.8</v>
      </c>
      <c r="U138">
        <v>11</v>
      </c>
      <c r="V138">
        <v>12.6</v>
      </c>
      <c r="X138">
        <v>1.6</v>
      </c>
      <c r="Y138">
        <v>1.7</v>
      </c>
      <c r="Z138">
        <v>3.2</v>
      </c>
      <c r="AA138">
        <v>0.123</v>
      </c>
      <c r="AC138">
        <v>-0.2</v>
      </c>
      <c r="AD138">
        <v>2</v>
      </c>
      <c r="AE138">
        <v>1.8</v>
      </c>
      <c r="AF138">
        <v>1.2</v>
      </c>
    </row>
    <row r="139" spans="1:32" x14ac:dyDescent="0.45">
      <c r="A139">
        <v>138</v>
      </c>
      <c r="B139" t="s">
        <v>251</v>
      </c>
      <c r="C139" s="43">
        <f>INDEX('Player List'!K:K,MATCH('Player DWS Data'!$B139,'Player List'!$B:$B,0))</f>
        <v>85</v>
      </c>
      <c r="D139" s="43">
        <f>INDEX('Player List'!L:L,MATCH('Player DWS Data'!$B139,'Player List'!$B:$B,0))</f>
        <v>78.25</v>
      </c>
      <c r="E139" s="43">
        <v>1.7</v>
      </c>
      <c r="F139" t="s">
        <v>586</v>
      </c>
      <c r="G139">
        <v>30</v>
      </c>
      <c r="H139" t="s">
        <v>1775</v>
      </c>
      <c r="I139">
        <v>74</v>
      </c>
      <c r="J139">
        <v>1486</v>
      </c>
      <c r="K139">
        <v>9.8000000000000007</v>
      </c>
      <c r="L139">
        <v>0.51200000000000001</v>
      </c>
      <c r="M139">
        <v>0.48099999999999998</v>
      </c>
      <c r="N139">
        <v>0.158</v>
      </c>
      <c r="O139">
        <v>2.2000000000000002</v>
      </c>
      <c r="P139">
        <v>13.6</v>
      </c>
      <c r="Q139">
        <v>8</v>
      </c>
      <c r="R139">
        <v>5.6</v>
      </c>
      <c r="S139">
        <v>2.5</v>
      </c>
      <c r="T139">
        <v>3.5</v>
      </c>
      <c r="U139">
        <v>12.3</v>
      </c>
      <c r="V139">
        <v>13</v>
      </c>
      <c r="X139">
        <v>-0.1</v>
      </c>
      <c r="Y139">
        <v>1.7</v>
      </c>
      <c r="Z139">
        <v>1.7</v>
      </c>
      <c r="AA139">
        <v>5.5E-2</v>
      </c>
      <c r="AC139">
        <v>-2</v>
      </c>
      <c r="AD139">
        <v>2.2999999999999998</v>
      </c>
      <c r="AE139">
        <v>0.3</v>
      </c>
      <c r="AF139">
        <v>0.9</v>
      </c>
    </row>
    <row r="140" spans="1:32" x14ac:dyDescent="0.45">
      <c r="A140">
        <v>139</v>
      </c>
      <c r="B140" t="s">
        <v>415</v>
      </c>
      <c r="C140" s="43">
        <f>INDEX('Player List'!K:K,MATCH('Player DWS Data'!$B140,'Player List'!$B:$B,0))</f>
        <v>81</v>
      </c>
      <c r="D140" s="43">
        <f>INDEX('Player List'!L:L,MATCH('Player DWS Data'!$B140,'Player List'!$B:$B,0))</f>
        <v>73</v>
      </c>
      <c r="E140" s="43">
        <v>1.7</v>
      </c>
      <c r="F140" t="s">
        <v>590</v>
      </c>
      <c r="G140">
        <v>31</v>
      </c>
      <c r="H140" t="s">
        <v>1763</v>
      </c>
      <c r="I140">
        <v>65</v>
      </c>
      <c r="J140">
        <v>1705</v>
      </c>
      <c r="K140">
        <v>15.3</v>
      </c>
      <c r="L140">
        <v>0.52200000000000002</v>
      </c>
      <c r="M140">
        <v>0.30399999999999999</v>
      </c>
      <c r="N140">
        <v>9.2999999999999999E-2</v>
      </c>
      <c r="O140">
        <v>2</v>
      </c>
      <c r="P140">
        <v>14.2</v>
      </c>
      <c r="Q140">
        <v>8.4</v>
      </c>
      <c r="R140">
        <v>42.2</v>
      </c>
      <c r="S140">
        <v>2</v>
      </c>
      <c r="T140">
        <v>0.5</v>
      </c>
      <c r="U140">
        <v>22.7</v>
      </c>
      <c r="V140">
        <v>16.899999999999999</v>
      </c>
      <c r="X140">
        <v>1.9</v>
      </c>
      <c r="Y140">
        <v>1.7</v>
      </c>
      <c r="Z140">
        <v>3.6</v>
      </c>
      <c r="AA140">
        <v>0.10100000000000001</v>
      </c>
      <c r="AC140">
        <v>-0.4</v>
      </c>
      <c r="AD140">
        <v>-0.7</v>
      </c>
      <c r="AE140">
        <v>-1.1000000000000001</v>
      </c>
      <c r="AF140">
        <v>0.4</v>
      </c>
    </row>
    <row r="141" spans="1:32" x14ac:dyDescent="0.45">
      <c r="A141">
        <v>140</v>
      </c>
      <c r="B141" t="s">
        <v>437</v>
      </c>
      <c r="C141" s="43">
        <f>INDEX('Player List'!K:K,MATCH('Player DWS Data'!$B141,'Player List'!$B:$B,0))</f>
        <v>75</v>
      </c>
      <c r="D141" s="43">
        <f>INDEX('Player List'!L:L,MATCH('Player DWS Data'!$B141,'Player List'!$B:$B,0))</f>
        <v>74</v>
      </c>
      <c r="E141" s="43">
        <v>1.7</v>
      </c>
      <c r="F141" t="s">
        <v>590</v>
      </c>
      <c r="G141">
        <v>20</v>
      </c>
      <c r="H141" t="s">
        <v>1786</v>
      </c>
      <c r="I141">
        <v>69</v>
      </c>
      <c r="J141">
        <v>2049</v>
      </c>
      <c r="K141">
        <v>12.8</v>
      </c>
      <c r="L141">
        <v>0.47299999999999998</v>
      </c>
      <c r="M141">
        <v>0.33100000000000002</v>
      </c>
      <c r="N141">
        <v>0.189</v>
      </c>
      <c r="O141">
        <v>2.6</v>
      </c>
      <c r="P141">
        <v>11.8</v>
      </c>
      <c r="Q141">
        <v>7</v>
      </c>
      <c r="R141">
        <v>29.5</v>
      </c>
      <c r="S141">
        <v>1.7</v>
      </c>
      <c r="T141">
        <v>0.8</v>
      </c>
      <c r="U141">
        <v>15</v>
      </c>
      <c r="V141">
        <v>28.9</v>
      </c>
      <c r="X141">
        <v>-2.4</v>
      </c>
      <c r="Y141">
        <v>1.7</v>
      </c>
      <c r="Z141">
        <v>-0.7</v>
      </c>
      <c r="AA141">
        <v>-1.7000000000000001E-2</v>
      </c>
      <c r="AC141">
        <v>-1.5</v>
      </c>
      <c r="AD141">
        <v>-0.7</v>
      </c>
      <c r="AE141">
        <v>-2.2999999999999998</v>
      </c>
      <c r="AF141">
        <v>-0.1</v>
      </c>
    </row>
    <row r="142" spans="1:32" x14ac:dyDescent="0.45">
      <c r="A142">
        <v>141</v>
      </c>
      <c r="B142" t="s">
        <v>483</v>
      </c>
      <c r="C142" s="43">
        <f>INDEX('Player List'!K:K,MATCH('Player DWS Data'!$B142,'Player List'!$B:$B,0))</f>
        <v>88.25</v>
      </c>
      <c r="D142" s="43">
        <f>INDEX('Player List'!L:L,MATCH('Player DWS Data'!$B142,'Player List'!$B:$B,0))</f>
        <v>80.25</v>
      </c>
      <c r="E142" s="43">
        <v>1.7</v>
      </c>
      <c r="F142" t="s">
        <v>547</v>
      </c>
      <c r="G142">
        <v>37</v>
      </c>
      <c r="H142" t="s">
        <v>1774</v>
      </c>
      <c r="I142">
        <v>73</v>
      </c>
      <c r="J142">
        <v>999</v>
      </c>
      <c r="K142">
        <v>20.9</v>
      </c>
      <c r="L142">
        <v>0.6</v>
      </c>
      <c r="M142">
        <v>2.1000000000000001E-2</v>
      </c>
      <c r="N142">
        <v>0.20899999999999999</v>
      </c>
      <c r="O142">
        <v>7.7</v>
      </c>
      <c r="P142">
        <v>18.2</v>
      </c>
      <c r="Q142">
        <v>13.3</v>
      </c>
      <c r="R142">
        <v>20.5</v>
      </c>
      <c r="S142">
        <v>2.2999999999999998</v>
      </c>
      <c r="T142">
        <v>5.9</v>
      </c>
      <c r="U142">
        <v>16.2</v>
      </c>
      <c r="V142">
        <v>21.7</v>
      </c>
      <c r="X142">
        <v>1.8</v>
      </c>
      <c r="Y142">
        <v>1.7</v>
      </c>
      <c r="Z142">
        <v>3.5</v>
      </c>
      <c r="AA142">
        <v>0.16800000000000001</v>
      </c>
      <c r="AC142">
        <v>-0.2</v>
      </c>
      <c r="AD142">
        <v>3.2</v>
      </c>
      <c r="AE142">
        <v>3</v>
      </c>
      <c r="AF142">
        <v>1.3</v>
      </c>
    </row>
    <row r="143" spans="1:32" x14ac:dyDescent="0.45">
      <c r="A143">
        <v>142</v>
      </c>
      <c r="B143" t="s">
        <v>19</v>
      </c>
      <c r="C143" s="43">
        <f>INDEX('Player List'!K:K,MATCH('Player DWS Data'!$B143,'Player List'!$B:$B,0))</f>
        <v>86.25</v>
      </c>
      <c r="D143" s="43">
        <f>INDEX('Player List'!L:L,MATCH('Player DWS Data'!$B143,'Player List'!$B:$B,0))</f>
        <v>78.25</v>
      </c>
      <c r="E143" s="43">
        <v>1.6</v>
      </c>
      <c r="F143" t="s">
        <v>586</v>
      </c>
      <c r="G143">
        <v>20</v>
      </c>
      <c r="H143" t="s">
        <v>1777</v>
      </c>
      <c r="I143">
        <v>74</v>
      </c>
      <c r="J143">
        <v>1481</v>
      </c>
      <c r="K143">
        <v>10</v>
      </c>
      <c r="L143">
        <v>0.58699999999999997</v>
      </c>
      <c r="M143">
        <v>0.56899999999999995</v>
      </c>
      <c r="N143">
        <v>0.17899999999999999</v>
      </c>
      <c r="O143">
        <v>3.4</v>
      </c>
      <c r="P143">
        <v>10.4</v>
      </c>
      <c r="Q143">
        <v>7</v>
      </c>
      <c r="R143">
        <v>5</v>
      </c>
      <c r="S143">
        <v>1.7</v>
      </c>
      <c r="T143">
        <v>0.8</v>
      </c>
      <c r="U143">
        <v>10.8</v>
      </c>
      <c r="V143">
        <v>12.4</v>
      </c>
      <c r="X143">
        <v>1.4</v>
      </c>
      <c r="Y143">
        <v>1.6</v>
      </c>
      <c r="Z143">
        <v>3</v>
      </c>
      <c r="AA143">
        <v>9.8000000000000004E-2</v>
      </c>
      <c r="AC143">
        <v>0.2</v>
      </c>
      <c r="AD143">
        <v>0.4</v>
      </c>
      <c r="AE143">
        <v>0.6</v>
      </c>
      <c r="AF143">
        <v>1</v>
      </c>
    </row>
    <row r="144" spans="1:32" x14ac:dyDescent="0.45">
      <c r="A144">
        <v>143</v>
      </c>
      <c r="B144" t="s">
        <v>56</v>
      </c>
      <c r="C144" s="43">
        <f>INDEX('Player List'!K:K,MATCH('Player DWS Data'!$B144,'Player List'!$B:$B,0))</f>
        <v>82</v>
      </c>
      <c r="D144" s="43">
        <f>INDEX('Player List'!L:L,MATCH('Player DWS Data'!$B144,'Player List'!$B:$B,0))</f>
        <v>79</v>
      </c>
      <c r="E144" s="43">
        <v>1.6</v>
      </c>
      <c r="F144" t="s">
        <v>586</v>
      </c>
      <c r="G144">
        <v>28</v>
      </c>
      <c r="H144" t="s">
        <v>1766</v>
      </c>
      <c r="I144">
        <v>80</v>
      </c>
      <c r="J144">
        <v>2464</v>
      </c>
      <c r="K144">
        <v>13.9</v>
      </c>
      <c r="L144">
        <v>0.60499999999999998</v>
      </c>
      <c r="M144">
        <v>0.45300000000000001</v>
      </c>
      <c r="N144">
        <v>0.24099999999999999</v>
      </c>
      <c r="O144">
        <v>1.4</v>
      </c>
      <c r="P144">
        <v>10.9</v>
      </c>
      <c r="Q144">
        <v>6.2</v>
      </c>
      <c r="R144">
        <v>7.1</v>
      </c>
      <c r="S144">
        <v>1.1000000000000001</v>
      </c>
      <c r="T144">
        <v>0.3</v>
      </c>
      <c r="U144">
        <v>10.1</v>
      </c>
      <c r="V144">
        <v>19</v>
      </c>
      <c r="X144">
        <v>3.8</v>
      </c>
      <c r="Y144">
        <v>1.6</v>
      </c>
      <c r="Z144">
        <v>5.4</v>
      </c>
      <c r="AA144">
        <v>0.105</v>
      </c>
      <c r="AC144">
        <v>1.1000000000000001</v>
      </c>
      <c r="AD144">
        <v>-1.9</v>
      </c>
      <c r="AE144">
        <v>-0.7</v>
      </c>
      <c r="AF144">
        <v>0.8</v>
      </c>
    </row>
    <row r="145" spans="1:32" x14ac:dyDescent="0.45">
      <c r="A145">
        <v>144</v>
      </c>
      <c r="B145" t="s">
        <v>63</v>
      </c>
      <c r="C145" s="43">
        <f>INDEX('Player List'!K:K,MATCH('Player DWS Data'!$B145,'Player List'!$B:$B,0))</f>
        <v>80.25</v>
      </c>
      <c r="D145" s="43">
        <f>INDEX('Player List'!L:L,MATCH('Player DWS Data'!$B145,'Player List'!$B:$B,0))</f>
        <v>78</v>
      </c>
      <c r="E145" s="43">
        <v>1.6</v>
      </c>
      <c r="F145" t="s">
        <v>586</v>
      </c>
      <c r="G145">
        <v>31</v>
      </c>
      <c r="H145" t="s">
        <v>1783</v>
      </c>
      <c r="I145">
        <v>72</v>
      </c>
      <c r="J145">
        <v>1208</v>
      </c>
      <c r="K145">
        <v>11.2</v>
      </c>
      <c r="L145">
        <v>0.53400000000000003</v>
      </c>
      <c r="M145">
        <v>0.34799999999999998</v>
      </c>
      <c r="N145">
        <v>0.28499999999999998</v>
      </c>
      <c r="O145">
        <v>3.8</v>
      </c>
      <c r="P145">
        <v>10</v>
      </c>
      <c r="Q145">
        <v>6.9</v>
      </c>
      <c r="R145">
        <v>7.5</v>
      </c>
      <c r="S145">
        <v>3.2</v>
      </c>
      <c r="T145">
        <v>1</v>
      </c>
      <c r="U145">
        <v>12.1</v>
      </c>
      <c r="V145">
        <v>14.3</v>
      </c>
      <c r="X145">
        <v>0.7</v>
      </c>
      <c r="Y145">
        <v>1.6</v>
      </c>
      <c r="Z145">
        <v>2.2999999999999998</v>
      </c>
      <c r="AA145">
        <v>9.0999999999999998E-2</v>
      </c>
      <c r="AC145">
        <v>-1.6</v>
      </c>
      <c r="AD145">
        <v>1</v>
      </c>
      <c r="AE145">
        <v>-0.6</v>
      </c>
      <c r="AF145">
        <v>0.4</v>
      </c>
    </row>
    <row r="146" spans="1:32" x14ac:dyDescent="0.45">
      <c r="A146">
        <v>145</v>
      </c>
      <c r="B146" t="s">
        <v>76</v>
      </c>
      <c r="C146" s="43">
        <f>INDEX('Player List'!K:K,MATCH('Player DWS Data'!$B146,'Player List'!$B:$B,0))</f>
        <v>82</v>
      </c>
      <c r="D146" s="43">
        <f>INDEX('Player List'!L:L,MATCH('Player DWS Data'!$B146,'Player List'!$B:$B,0))</f>
        <v>77</v>
      </c>
      <c r="E146" s="43">
        <v>1.6</v>
      </c>
      <c r="F146" t="s">
        <v>542</v>
      </c>
      <c r="G146">
        <v>26</v>
      </c>
      <c r="H146" t="s">
        <v>1768</v>
      </c>
      <c r="I146">
        <v>64</v>
      </c>
      <c r="J146">
        <v>1059</v>
      </c>
      <c r="K146">
        <v>13.1</v>
      </c>
      <c r="L146">
        <v>0.52700000000000002</v>
      </c>
      <c r="M146">
        <v>0.34300000000000003</v>
      </c>
      <c r="N146">
        <v>0.3</v>
      </c>
      <c r="O146">
        <v>2.1</v>
      </c>
      <c r="P146">
        <v>18.399999999999999</v>
      </c>
      <c r="Q146">
        <v>10.3</v>
      </c>
      <c r="R146">
        <v>10</v>
      </c>
      <c r="S146">
        <v>1.8</v>
      </c>
      <c r="T146">
        <v>0.6</v>
      </c>
      <c r="U146">
        <v>11.4</v>
      </c>
      <c r="V146">
        <v>22.5</v>
      </c>
      <c r="X146">
        <v>0.2</v>
      </c>
      <c r="Y146">
        <v>1.6</v>
      </c>
      <c r="Z146">
        <v>1.9</v>
      </c>
      <c r="AA146">
        <v>8.4000000000000005E-2</v>
      </c>
      <c r="AC146">
        <v>-2.5</v>
      </c>
      <c r="AD146">
        <v>-0.3</v>
      </c>
      <c r="AE146">
        <v>-2.8</v>
      </c>
      <c r="AF146">
        <v>-0.2</v>
      </c>
    </row>
    <row r="147" spans="1:32" x14ac:dyDescent="0.45">
      <c r="A147">
        <v>146</v>
      </c>
      <c r="B147" t="s">
        <v>116</v>
      </c>
      <c r="C147" s="43">
        <f>INDEX('Player List'!K:K,MATCH('Player DWS Data'!$B147,'Player List'!$B:$B,0))</f>
        <v>81.25</v>
      </c>
      <c r="D147" s="43">
        <f>INDEX('Player List'!L:L,MATCH('Player DWS Data'!$B147,'Player List'!$B:$B,0))</f>
        <v>76.75</v>
      </c>
      <c r="E147" s="43">
        <v>1.6</v>
      </c>
      <c r="F147" t="s">
        <v>586</v>
      </c>
      <c r="G147">
        <v>27</v>
      </c>
      <c r="H147" t="s">
        <v>1783</v>
      </c>
      <c r="I147">
        <v>80</v>
      </c>
      <c r="J147">
        <v>2090</v>
      </c>
      <c r="K147">
        <v>10.4</v>
      </c>
      <c r="L147">
        <v>0.52500000000000002</v>
      </c>
      <c r="M147">
        <v>0.50800000000000001</v>
      </c>
      <c r="N147">
        <v>0.221</v>
      </c>
      <c r="O147">
        <v>3.2</v>
      </c>
      <c r="P147">
        <v>11.5</v>
      </c>
      <c r="Q147">
        <v>7.4</v>
      </c>
      <c r="R147">
        <v>6.9</v>
      </c>
      <c r="S147">
        <v>1.5</v>
      </c>
      <c r="T147">
        <v>0.9</v>
      </c>
      <c r="U147">
        <v>9.1</v>
      </c>
      <c r="V147">
        <v>17.3</v>
      </c>
      <c r="X147">
        <v>1</v>
      </c>
      <c r="Y147">
        <v>1.6</v>
      </c>
      <c r="Z147">
        <v>2.6</v>
      </c>
      <c r="AA147">
        <v>0.06</v>
      </c>
      <c r="AC147">
        <v>-0.8</v>
      </c>
      <c r="AD147">
        <v>-0.9</v>
      </c>
      <c r="AE147">
        <v>-1.7</v>
      </c>
      <c r="AF147">
        <v>0.1</v>
      </c>
    </row>
    <row r="148" spans="1:32" x14ac:dyDescent="0.45">
      <c r="A148">
        <v>147</v>
      </c>
      <c r="B148" t="s">
        <v>172</v>
      </c>
      <c r="C148" s="43">
        <f>INDEX('Player List'!K:K,MATCH('Player DWS Data'!$B148,'Player List'!$B:$B,0))</f>
        <v>80</v>
      </c>
      <c r="D148" s="43">
        <f>INDEX('Player List'!L:L,MATCH('Player DWS Data'!$B148,'Player List'!$B:$B,0))</f>
        <v>78</v>
      </c>
      <c r="E148" s="43">
        <v>1.6</v>
      </c>
      <c r="F148" t="s">
        <v>542</v>
      </c>
      <c r="G148">
        <v>40</v>
      </c>
      <c r="H148" t="s">
        <v>1771</v>
      </c>
      <c r="I148">
        <v>65</v>
      </c>
      <c r="J148">
        <v>1299</v>
      </c>
      <c r="K148">
        <v>12.9</v>
      </c>
      <c r="L148">
        <v>0.55300000000000005</v>
      </c>
      <c r="M148">
        <v>0.41499999999999998</v>
      </c>
      <c r="N148">
        <v>0.28299999999999997</v>
      </c>
      <c r="O148">
        <v>1.6</v>
      </c>
      <c r="P148">
        <v>10.6</v>
      </c>
      <c r="Q148">
        <v>6.1</v>
      </c>
      <c r="R148">
        <v>19.100000000000001</v>
      </c>
      <c r="S148">
        <v>1.7</v>
      </c>
      <c r="T148">
        <v>1</v>
      </c>
      <c r="U148">
        <v>16.8</v>
      </c>
      <c r="V148">
        <v>21.5</v>
      </c>
      <c r="X148">
        <v>0.6</v>
      </c>
      <c r="Y148">
        <v>1.6</v>
      </c>
      <c r="Z148">
        <v>2.2000000000000002</v>
      </c>
      <c r="AA148">
        <v>8.2000000000000003E-2</v>
      </c>
      <c r="AC148">
        <v>-0.5</v>
      </c>
      <c r="AD148">
        <v>-0.5</v>
      </c>
      <c r="AE148">
        <v>-1</v>
      </c>
      <c r="AF148">
        <v>0.3</v>
      </c>
    </row>
    <row r="149" spans="1:32" x14ac:dyDescent="0.45">
      <c r="A149">
        <v>148</v>
      </c>
      <c r="B149" t="s">
        <v>214</v>
      </c>
      <c r="C149" s="43">
        <f>INDEX('Player List'!K:K,MATCH('Player DWS Data'!$B149,'Player List'!$B:$B,0))</f>
        <v>85</v>
      </c>
      <c r="D149" s="43">
        <f>INDEX('Player List'!L:L,MATCH('Player DWS Data'!$B149,'Player List'!$B:$B,0))</f>
        <v>79</v>
      </c>
      <c r="E149" s="43">
        <v>1.6</v>
      </c>
      <c r="F149" t="s">
        <v>542</v>
      </c>
      <c r="G149">
        <v>28</v>
      </c>
      <c r="H149" t="s">
        <v>1790</v>
      </c>
      <c r="I149">
        <v>72</v>
      </c>
      <c r="J149">
        <v>2265</v>
      </c>
      <c r="K149">
        <v>10.8</v>
      </c>
      <c r="L149">
        <v>0.51300000000000001</v>
      </c>
      <c r="M149">
        <v>0.57399999999999995</v>
      </c>
      <c r="N149">
        <v>0.21</v>
      </c>
      <c r="O149">
        <v>1.4</v>
      </c>
      <c r="P149">
        <v>12.8</v>
      </c>
      <c r="Q149">
        <v>6.9</v>
      </c>
      <c r="R149">
        <v>10.1</v>
      </c>
      <c r="S149">
        <v>1.7</v>
      </c>
      <c r="T149">
        <v>1.2</v>
      </c>
      <c r="U149">
        <v>9.8000000000000007</v>
      </c>
      <c r="V149">
        <v>18.2</v>
      </c>
      <c r="X149">
        <v>0.1</v>
      </c>
      <c r="Y149">
        <v>1.6</v>
      </c>
      <c r="Z149">
        <v>1.7</v>
      </c>
      <c r="AA149">
        <v>3.5999999999999997E-2</v>
      </c>
      <c r="AC149">
        <v>-1</v>
      </c>
      <c r="AD149">
        <v>-0.3</v>
      </c>
      <c r="AE149">
        <v>-1.3</v>
      </c>
      <c r="AF149">
        <v>0.4</v>
      </c>
    </row>
    <row r="150" spans="1:32" x14ac:dyDescent="0.45">
      <c r="A150">
        <v>149</v>
      </c>
      <c r="B150" t="s">
        <v>227</v>
      </c>
      <c r="C150" s="43">
        <f>INDEX('Player List'!K:K,MATCH('Player DWS Data'!$B150,'Player List'!$B:$B,0))</f>
        <v>83</v>
      </c>
      <c r="D150" s="43">
        <f>INDEX('Player List'!L:L,MATCH('Player DWS Data'!$B150,'Player List'!$B:$B,0))</f>
        <v>77.75</v>
      </c>
      <c r="E150" s="43">
        <v>1.6</v>
      </c>
      <c r="F150" t="s">
        <v>586</v>
      </c>
      <c r="G150">
        <v>34</v>
      </c>
      <c r="H150" t="s">
        <v>1774</v>
      </c>
      <c r="I150">
        <v>64</v>
      </c>
      <c r="J150">
        <v>1622</v>
      </c>
      <c r="K150">
        <v>11.2</v>
      </c>
      <c r="L150">
        <v>0.53600000000000003</v>
      </c>
      <c r="M150">
        <v>0.36599999999999999</v>
      </c>
      <c r="N150">
        <v>0.27200000000000002</v>
      </c>
      <c r="O150">
        <v>3.7</v>
      </c>
      <c r="P150">
        <v>12.6</v>
      </c>
      <c r="Q150">
        <v>8.5</v>
      </c>
      <c r="R150">
        <v>16.2</v>
      </c>
      <c r="S150">
        <v>1.6</v>
      </c>
      <c r="T150">
        <v>1.9</v>
      </c>
      <c r="U150">
        <v>15.8</v>
      </c>
      <c r="V150">
        <v>11.5</v>
      </c>
      <c r="X150">
        <v>1.6</v>
      </c>
      <c r="Y150">
        <v>1.6</v>
      </c>
      <c r="Z150">
        <v>3.2</v>
      </c>
      <c r="AA150">
        <v>9.4E-2</v>
      </c>
      <c r="AC150">
        <v>-0.7</v>
      </c>
      <c r="AD150">
        <v>0.9</v>
      </c>
      <c r="AE150">
        <v>0.2</v>
      </c>
      <c r="AF150">
        <v>0.9</v>
      </c>
    </row>
    <row r="151" spans="1:32" x14ac:dyDescent="0.45">
      <c r="A151">
        <v>150</v>
      </c>
      <c r="B151" t="s">
        <v>243</v>
      </c>
      <c r="C151" s="43">
        <f>INDEX('Player List'!K:K,MATCH('Player DWS Data'!$B151,'Player List'!$B:$B,0))</f>
        <v>85</v>
      </c>
      <c r="D151" s="43">
        <f>INDEX('Player List'!L:L,MATCH('Player DWS Data'!$B151,'Player List'!$B:$B,0))</f>
        <v>81</v>
      </c>
      <c r="E151" s="43">
        <v>1.6</v>
      </c>
      <c r="F151" t="s">
        <v>1</v>
      </c>
      <c r="G151">
        <v>30</v>
      </c>
      <c r="H151" t="s">
        <v>1768</v>
      </c>
      <c r="I151">
        <v>74</v>
      </c>
      <c r="J151">
        <v>1134</v>
      </c>
      <c r="K151">
        <v>13.2</v>
      </c>
      <c r="L151">
        <v>0.58599999999999997</v>
      </c>
      <c r="M151">
        <v>0.46</v>
      </c>
      <c r="N151">
        <v>0.16700000000000001</v>
      </c>
      <c r="O151">
        <v>5.4</v>
      </c>
      <c r="P151">
        <v>19.100000000000001</v>
      </c>
      <c r="Q151">
        <v>12.3</v>
      </c>
      <c r="R151">
        <v>5.7</v>
      </c>
      <c r="S151">
        <v>1.1000000000000001</v>
      </c>
      <c r="T151">
        <v>0.9</v>
      </c>
      <c r="U151">
        <v>6.9</v>
      </c>
      <c r="V151">
        <v>15.6</v>
      </c>
      <c r="X151">
        <v>1.8</v>
      </c>
      <c r="Y151">
        <v>1.6</v>
      </c>
      <c r="Z151">
        <v>3.4</v>
      </c>
      <c r="AA151">
        <v>0.14399999999999999</v>
      </c>
      <c r="AC151">
        <v>-0.3</v>
      </c>
      <c r="AD151">
        <v>-0.3</v>
      </c>
      <c r="AE151">
        <v>-0.6</v>
      </c>
      <c r="AF151">
        <v>0.4</v>
      </c>
    </row>
    <row r="152" spans="1:32" x14ac:dyDescent="0.45">
      <c r="A152">
        <v>151</v>
      </c>
      <c r="B152" t="s">
        <v>262</v>
      </c>
      <c r="C152" s="43">
        <f>INDEX('Player List'!K:K,MATCH('Player DWS Data'!$B152,'Player List'!$B:$B,0))</f>
        <v>84</v>
      </c>
      <c r="D152" s="43">
        <f>INDEX('Player List'!L:L,MATCH('Player DWS Data'!$B152,'Player List'!$B:$B,0))</f>
        <v>77.75</v>
      </c>
      <c r="E152" s="43">
        <v>1.6</v>
      </c>
      <c r="F152" t="s">
        <v>586</v>
      </c>
      <c r="G152">
        <v>24</v>
      </c>
      <c r="H152" t="s">
        <v>1769</v>
      </c>
      <c r="I152">
        <v>74</v>
      </c>
      <c r="J152">
        <v>1850</v>
      </c>
      <c r="K152">
        <v>12.5</v>
      </c>
      <c r="L152">
        <v>0.53600000000000003</v>
      </c>
      <c r="M152">
        <v>4.0000000000000001E-3</v>
      </c>
      <c r="N152">
        <v>0.30499999999999999</v>
      </c>
      <c r="O152">
        <v>4.8</v>
      </c>
      <c r="P152">
        <v>13</v>
      </c>
      <c r="Q152">
        <v>8.8000000000000007</v>
      </c>
      <c r="R152">
        <v>5.9</v>
      </c>
      <c r="S152">
        <v>1.3</v>
      </c>
      <c r="T152">
        <v>1.4</v>
      </c>
      <c r="U152">
        <v>7.8</v>
      </c>
      <c r="V152">
        <v>16.2</v>
      </c>
      <c r="X152">
        <v>1.6</v>
      </c>
      <c r="Y152">
        <v>1.6</v>
      </c>
      <c r="Z152">
        <v>3.2</v>
      </c>
      <c r="AA152">
        <v>8.4000000000000005E-2</v>
      </c>
      <c r="AC152">
        <v>-2</v>
      </c>
      <c r="AD152">
        <v>0.3</v>
      </c>
      <c r="AE152">
        <v>-1.8</v>
      </c>
      <c r="AF152">
        <v>0.1</v>
      </c>
    </row>
    <row r="153" spans="1:32" x14ac:dyDescent="0.45">
      <c r="A153">
        <v>152</v>
      </c>
      <c r="B153" t="s">
        <v>284</v>
      </c>
      <c r="C153" s="43">
        <f>INDEX('Player List'!K:K,MATCH('Player DWS Data'!$B153,'Player List'!$B:$B,0))</f>
        <v>82</v>
      </c>
      <c r="D153" s="43">
        <f>INDEX('Player List'!L:L,MATCH('Player DWS Data'!$B153,'Player List'!$B:$B,0))</f>
        <v>77.75</v>
      </c>
      <c r="E153" s="43">
        <v>1.6</v>
      </c>
      <c r="F153" t="s">
        <v>586</v>
      </c>
      <c r="G153">
        <v>23</v>
      </c>
      <c r="H153" t="s">
        <v>1789</v>
      </c>
      <c r="I153">
        <v>71</v>
      </c>
      <c r="J153">
        <v>1864</v>
      </c>
      <c r="K153">
        <v>14.3</v>
      </c>
      <c r="L153">
        <v>0.52500000000000002</v>
      </c>
      <c r="M153">
        <v>0.33300000000000002</v>
      </c>
      <c r="N153">
        <v>0.254</v>
      </c>
      <c r="O153">
        <v>3</v>
      </c>
      <c r="P153">
        <v>11.9</v>
      </c>
      <c r="Q153">
        <v>7.4</v>
      </c>
      <c r="R153">
        <v>26</v>
      </c>
      <c r="S153">
        <v>2.1</v>
      </c>
      <c r="T153">
        <v>0.9</v>
      </c>
      <c r="U153">
        <v>15.8</v>
      </c>
      <c r="V153">
        <v>22.5</v>
      </c>
      <c r="X153">
        <v>0.7</v>
      </c>
      <c r="Y153">
        <v>1.6</v>
      </c>
      <c r="Z153">
        <v>2.2999999999999998</v>
      </c>
      <c r="AA153">
        <v>5.8999999999999997E-2</v>
      </c>
      <c r="AC153">
        <v>-0.3</v>
      </c>
      <c r="AD153">
        <v>-0.2</v>
      </c>
      <c r="AE153">
        <v>-0.5</v>
      </c>
      <c r="AF153">
        <v>0.7</v>
      </c>
    </row>
    <row r="154" spans="1:32" x14ac:dyDescent="0.45">
      <c r="A154">
        <v>153</v>
      </c>
      <c r="B154" t="s">
        <v>292</v>
      </c>
      <c r="C154" s="43">
        <f>INDEX('Player List'!K:K,MATCH('Player DWS Data'!$B154,'Player List'!$B:$B,0))</f>
        <v>83.25</v>
      </c>
      <c r="D154" s="43">
        <f>INDEX('Player List'!L:L,MATCH('Player DWS Data'!$B154,'Player List'!$B:$B,0))</f>
        <v>79.75</v>
      </c>
      <c r="E154" s="43">
        <v>1.6</v>
      </c>
      <c r="F154" t="s">
        <v>547</v>
      </c>
      <c r="G154">
        <v>29</v>
      </c>
      <c r="H154" t="s">
        <v>1779</v>
      </c>
      <c r="I154">
        <v>59</v>
      </c>
      <c r="J154">
        <v>1651</v>
      </c>
      <c r="K154">
        <v>22.4</v>
      </c>
      <c r="L154">
        <v>0.61399999999999999</v>
      </c>
      <c r="M154">
        <v>0.45300000000000001</v>
      </c>
      <c r="N154">
        <v>0.36499999999999999</v>
      </c>
      <c r="O154">
        <v>7</v>
      </c>
      <c r="P154">
        <v>29.8</v>
      </c>
      <c r="Q154">
        <v>18.600000000000001</v>
      </c>
      <c r="R154">
        <v>9.8000000000000007</v>
      </c>
      <c r="S154">
        <v>1.3</v>
      </c>
      <c r="T154">
        <v>1.2</v>
      </c>
      <c r="U154">
        <v>9.6</v>
      </c>
      <c r="V154">
        <v>25.1</v>
      </c>
      <c r="X154">
        <v>4.7</v>
      </c>
      <c r="Y154">
        <v>1.6</v>
      </c>
      <c r="Z154">
        <v>6.4</v>
      </c>
      <c r="AA154">
        <v>0.185</v>
      </c>
      <c r="AC154">
        <v>2.7</v>
      </c>
      <c r="AD154">
        <v>-1.5</v>
      </c>
      <c r="AE154">
        <v>1.3</v>
      </c>
      <c r="AF154">
        <v>1.4</v>
      </c>
    </row>
    <row r="155" spans="1:32" x14ac:dyDescent="0.45">
      <c r="A155">
        <v>154</v>
      </c>
      <c r="B155" t="s">
        <v>302</v>
      </c>
      <c r="C155" s="43">
        <f>INDEX('Player List'!K:K,MATCH('Player DWS Data'!$B155,'Player List'!$B:$B,0))</f>
        <v>83</v>
      </c>
      <c r="D155" s="43">
        <f>INDEX('Player List'!L:L,MATCH('Player DWS Data'!$B155,'Player List'!$B:$B,0))</f>
        <v>84</v>
      </c>
      <c r="E155" s="43">
        <v>1.6</v>
      </c>
      <c r="F155" t="s">
        <v>1</v>
      </c>
      <c r="G155">
        <v>20</v>
      </c>
      <c r="H155" t="s">
        <v>1790</v>
      </c>
      <c r="I155">
        <v>68</v>
      </c>
      <c r="J155">
        <v>2020</v>
      </c>
      <c r="K155">
        <v>15.6</v>
      </c>
      <c r="L155">
        <v>0.55200000000000005</v>
      </c>
      <c r="M155">
        <v>0.46500000000000002</v>
      </c>
      <c r="N155">
        <v>0.193</v>
      </c>
      <c r="O155">
        <v>4</v>
      </c>
      <c r="P155">
        <v>23.7</v>
      </c>
      <c r="Q155">
        <v>13.5</v>
      </c>
      <c r="R155">
        <v>6.4</v>
      </c>
      <c r="S155">
        <v>0.9</v>
      </c>
      <c r="T155">
        <v>1.8</v>
      </c>
      <c r="U155">
        <v>8.1999999999999993</v>
      </c>
      <c r="V155">
        <v>21.9</v>
      </c>
      <c r="X155">
        <v>1.7</v>
      </c>
      <c r="Y155">
        <v>1.6</v>
      </c>
      <c r="Z155">
        <v>3.3</v>
      </c>
      <c r="AA155">
        <v>7.9000000000000001E-2</v>
      </c>
      <c r="AC155">
        <v>-0.6</v>
      </c>
      <c r="AD155">
        <v>-1.3</v>
      </c>
      <c r="AE155">
        <v>-1.9</v>
      </c>
      <c r="AF155">
        <v>0.1</v>
      </c>
    </row>
    <row r="156" spans="1:32" x14ac:dyDescent="0.45">
      <c r="A156">
        <v>155</v>
      </c>
      <c r="B156" t="s">
        <v>306</v>
      </c>
      <c r="C156" s="43">
        <f>INDEX('Player List'!K:K,MATCH('Player DWS Data'!$B156,'Player List'!$B:$B,0))</f>
        <v>79</v>
      </c>
      <c r="D156" s="43">
        <f>INDEX('Player List'!L:L,MATCH('Player DWS Data'!$B156,'Player List'!$B:$B,0))</f>
        <v>77</v>
      </c>
      <c r="E156" s="43">
        <v>1.6</v>
      </c>
      <c r="F156" t="s">
        <v>586</v>
      </c>
      <c r="G156">
        <v>31</v>
      </c>
      <c r="H156" t="s">
        <v>1786</v>
      </c>
      <c r="I156">
        <v>63</v>
      </c>
      <c r="J156">
        <v>2131</v>
      </c>
      <c r="K156">
        <v>11.4</v>
      </c>
      <c r="L156">
        <v>0.54100000000000004</v>
      </c>
      <c r="M156">
        <v>0.57699999999999996</v>
      </c>
      <c r="N156">
        <v>0.14499999999999999</v>
      </c>
      <c r="O156">
        <v>1.4</v>
      </c>
      <c r="P156">
        <v>9.1999999999999993</v>
      </c>
      <c r="Q156">
        <v>5.2</v>
      </c>
      <c r="R156">
        <v>12.3</v>
      </c>
      <c r="S156">
        <v>1.8</v>
      </c>
      <c r="T156">
        <v>0.7</v>
      </c>
      <c r="U156">
        <v>10.1</v>
      </c>
      <c r="V156">
        <v>17.600000000000001</v>
      </c>
      <c r="X156">
        <v>1</v>
      </c>
      <c r="Y156">
        <v>1.6</v>
      </c>
      <c r="Z156">
        <v>2.6</v>
      </c>
      <c r="AA156">
        <v>5.8999999999999997E-2</v>
      </c>
      <c r="AC156">
        <v>0.2</v>
      </c>
      <c r="AD156">
        <v>-0.2</v>
      </c>
      <c r="AE156">
        <v>0.1</v>
      </c>
      <c r="AF156">
        <v>1.1000000000000001</v>
      </c>
    </row>
    <row r="157" spans="1:32" x14ac:dyDescent="0.45">
      <c r="A157">
        <v>156</v>
      </c>
      <c r="B157" t="s">
        <v>334</v>
      </c>
      <c r="C157" s="43">
        <f>INDEX('Player List'!K:K,MATCH('Player DWS Data'!$B157,'Player List'!$B:$B,0))</f>
        <v>86.25</v>
      </c>
      <c r="D157" s="43">
        <f>INDEX('Player List'!L:L,MATCH('Player DWS Data'!$B157,'Player List'!$B:$B,0))</f>
        <v>81.75</v>
      </c>
      <c r="E157" s="43">
        <v>1.6</v>
      </c>
      <c r="F157" t="s">
        <v>547</v>
      </c>
      <c r="G157">
        <v>27</v>
      </c>
      <c r="H157" t="s">
        <v>1783</v>
      </c>
      <c r="I157">
        <v>51</v>
      </c>
      <c r="J157">
        <v>1040</v>
      </c>
      <c r="K157">
        <v>21.2</v>
      </c>
      <c r="L157">
        <v>0.59799999999999998</v>
      </c>
      <c r="M157">
        <v>0</v>
      </c>
      <c r="N157">
        <v>0.308</v>
      </c>
      <c r="O157">
        <v>11.4</v>
      </c>
      <c r="P157">
        <v>25.2</v>
      </c>
      <c r="Q157">
        <v>18.3</v>
      </c>
      <c r="R157">
        <v>18.7</v>
      </c>
      <c r="S157">
        <v>2.1</v>
      </c>
      <c r="T157">
        <v>1.8</v>
      </c>
      <c r="U157">
        <v>17.7</v>
      </c>
      <c r="V157">
        <v>22.4</v>
      </c>
      <c r="X157">
        <v>1.8</v>
      </c>
      <c r="Y157">
        <v>1.6</v>
      </c>
      <c r="Z157">
        <v>3.4</v>
      </c>
      <c r="AA157">
        <v>0.155</v>
      </c>
      <c r="AC157">
        <v>0.1</v>
      </c>
      <c r="AD157">
        <v>2.2999999999999998</v>
      </c>
      <c r="AE157">
        <v>2.4</v>
      </c>
      <c r="AF157">
        <v>1.2</v>
      </c>
    </row>
    <row r="158" spans="1:32" x14ac:dyDescent="0.45">
      <c r="A158">
        <v>157</v>
      </c>
      <c r="B158" t="s">
        <v>337</v>
      </c>
      <c r="C158" s="43">
        <f>INDEX('Player List'!K:K,MATCH('Player DWS Data'!$B158,'Player List'!$B:$B,0))</f>
        <v>81.5</v>
      </c>
      <c r="D158" s="43">
        <f>INDEX('Player List'!L:L,MATCH('Player DWS Data'!$B158,'Player List'!$B:$B,0))</f>
        <v>74.5</v>
      </c>
      <c r="E158" s="43">
        <v>1.6</v>
      </c>
      <c r="F158" t="s">
        <v>542</v>
      </c>
      <c r="G158">
        <v>28</v>
      </c>
      <c r="H158" t="s">
        <v>1763</v>
      </c>
      <c r="I158">
        <v>82</v>
      </c>
      <c r="J158">
        <v>2586</v>
      </c>
      <c r="K158">
        <v>12.1</v>
      </c>
      <c r="L158">
        <v>0.59299999999999997</v>
      </c>
      <c r="M158">
        <v>0.36199999999999999</v>
      </c>
      <c r="N158">
        <v>8.2000000000000003E-2</v>
      </c>
      <c r="O158">
        <v>2.5</v>
      </c>
      <c r="P158">
        <v>7.3</v>
      </c>
      <c r="Q158">
        <v>5</v>
      </c>
      <c r="R158">
        <v>10.1</v>
      </c>
      <c r="S158">
        <v>1.5</v>
      </c>
      <c r="T158">
        <v>0.4</v>
      </c>
      <c r="U158">
        <v>10.6</v>
      </c>
      <c r="V158">
        <v>16.100000000000001</v>
      </c>
      <c r="X158">
        <v>2.8</v>
      </c>
      <c r="Y158">
        <v>1.6</v>
      </c>
      <c r="Z158">
        <v>4.4000000000000004</v>
      </c>
      <c r="AA158">
        <v>8.1000000000000003E-2</v>
      </c>
      <c r="AC158">
        <v>0.6</v>
      </c>
      <c r="AD158">
        <v>-0.8</v>
      </c>
      <c r="AE158">
        <v>-0.2</v>
      </c>
      <c r="AF158">
        <v>1.2</v>
      </c>
    </row>
    <row r="159" spans="1:32" x14ac:dyDescent="0.45">
      <c r="A159">
        <v>158</v>
      </c>
      <c r="B159" t="s">
        <v>338</v>
      </c>
      <c r="C159" s="43">
        <f>INDEX('Player List'!K:K,MATCH('Player DWS Data'!$B159,'Player List'!$B:$B,0))</f>
        <v>88</v>
      </c>
      <c r="D159" s="43">
        <f>INDEX('Player List'!L:L,MATCH('Player DWS Data'!$B159,'Player List'!$B:$B,0))</f>
        <v>82</v>
      </c>
      <c r="E159" s="43">
        <v>1.6</v>
      </c>
      <c r="F159" t="s">
        <v>1</v>
      </c>
      <c r="G159">
        <v>26</v>
      </c>
      <c r="H159" t="s">
        <v>1761</v>
      </c>
      <c r="I159">
        <v>67</v>
      </c>
      <c r="J159">
        <v>805</v>
      </c>
      <c r="K159">
        <v>13.9</v>
      </c>
      <c r="L159">
        <v>0.53100000000000003</v>
      </c>
      <c r="M159">
        <v>0</v>
      </c>
      <c r="N159">
        <v>0.23799999999999999</v>
      </c>
      <c r="O159">
        <v>10.9</v>
      </c>
      <c r="P159">
        <v>27.6</v>
      </c>
      <c r="Q159">
        <v>19.100000000000001</v>
      </c>
      <c r="R159">
        <v>13.3</v>
      </c>
      <c r="S159">
        <v>1.9</v>
      </c>
      <c r="T159">
        <v>5.6</v>
      </c>
      <c r="U159">
        <v>23.8</v>
      </c>
      <c r="V159">
        <v>9.6999999999999993</v>
      </c>
      <c r="X159">
        <v>0.7</v>
      </c>
      <c r="Y159">
        <v>1.6</v>
      </c>
      <c r="Z159">
        <v>2.2999999999999998</v>
      </c>
      <c r="AA159">
        <v>0.13500000000000001</v>
      </c>
      <c r="AC159">
        <v>-3.1</v>
      </c>
      <c r="AD159">
        <v>5.8</v>
      </c>
      <c r="AE159">
        <v>2.6</v>
      </c>
      <c r="AF159">
        <v>0.9</v>
      </c>
    </row>
    <row r="160" spans="1:32" x14ac:dyDescent="0.45">
      <c r="A160">
        <v>159</v>
      </c>
      <c r="B160" t="s">
        <v>427</v>
      </c>
      <c r="C160" s="43">
        <f>INDEX('Player List'!K:K,MATCH('Player DWS Data'!$B160,'Player List'!$B:$B,0))</f>
        <v>86</v>
      </c>
      <c r="D160" s="43">
        <f>INDEX('Player List'!L:L,MATCH('Player DWS Data'!$B160,'Player List'!$B:$B,0))</f>
        <v>79</v>
      </c>
      <c r="E160" s="43">
        <v>1.6</v>
      </c>
      <c r="F160" t="s">
        <v>586</v>
      </c>
      <c r="G160">
        <v>33</v>
      </c>
      <c r="H160" t="s">
        <v>1768</v>
      </c>
      <c r="I160">
        <v>38</v>
      </c>
      <c r="J160">
        <v>806</v>
      </c>
      <c r="K160">
        <v>15.8</v>
      </c>
      <c r="L160">
        <v>0.59099999999999997</v>
      </c>
      <c r="M160">
        <v>0.35</v>
      </c>
      <c r="N160">
        <v>0.22500000000000001</v>
      </c>
      <c r="O160">
        <v>4.0999999999999996</v>
      </c>
      <c r="P160">
        <v>18.399999999999999</v>
      </c>
      <c r="Q160">
        <v>11.3</v>
      </c>
      <c r="R160">
        <v>6.3</v>
      </c>
      <c r="S160">
        <v>3.2</v>
      </c>
      <c r="T160">
        <v>1.3</v>
      </c>
      <c r="U160">
        <v>10.199999999999999</v>
      </c>
      <c r="V160">
        <v>16.399999999999999</v>
      </c>
      <c r="X160">
        <v>1</v>
      </c>
      <c r="Y160">
        <v>1.6</v>
      </c>
      <c r="Z160">
        <v>2.6</v>
      </c>
      <c r="AA160">
        <v>0.156</v>
      </c>
      <c r="AC160">
        <v>-0.3</v>
      </c>
      <c r="AD160">
        <v>2.2999999999999998</v>
      </c>
      <c r="AE160">
        <v>1.9</v>
      </c>
      <c r="AF160">
        <v>0.8</v>
      </c>
    </row>
    <row r="161" spans="1:32" x14ac:dyDescent="0.45">
      <c r="A161">
        <v>160</v>
      </c>
      <c r="B161" t="s">
        <v>474</v>
      </c>
      <c r="C161" s="43">
        <f>INDEX('Player List'!K:K,MATCH('Player DWS Data'!$B161,'Player List'!$B:$B,0))</f>
        <v>82.75</v>
      </c>
      <c r="D161" s="43">
        <f>INDEX('Player List'!L:L,MATCH('Player DWS Data'!$B161,'Player List'!$B:$B,0))</f>
        <v>75.75</v>
      </c>
      <c r="E161" s="43">
        <v>1.6</v>
      </c>
      <c r="F161" t="s">
        <v>542</v>
      </c>
      <c r="G161">
        <v>36</v>
      </c>
      <c r="H161" t="s">
        <v>1783</v>
      </c>
      <c r="I161">
        <v>67</v>
      </c>
      <c r="J161">
        <v>1536</v>
      </c>
      <c r="K161">
        <v>15</v>
      </c>
      <c r="L161">
        <v>0.5</v>
      </c>
      <c r="M161">
        <v>0.16300000000000001</v>
      </c>
      <c r="N161">
        <v>0.27700000000000002</v>
      </c>
      <c r="O161">
        <v>3.7</v>
      </c>
      <c r="P161">
        <v>14.6</v>
      </c>
      <c r="Q161">
        <v>9.1999999999999993</v>
      </c>
      <c r="R161">
        <v>23.5</v>
      </c>
      <c r="S161">
        <v>2</v>
      </c>
      <c r="T161">
        <v>2.6</v>
      </c>
      <c r="U161">
        <v>15.5</v>
      </c>
      <c r="V161">
        <v>26.2</v>
      </c>
      <c r="X161">
        <v>-0.4</v>
      </c>
      <c r="Y161">
        <v>1.6</v>
      </c>
      <c r="Z161">
        <v>1.1000000000000001</v>
      </c>
      <c r="AA161">
        <v>3.5999999999999997E-2</v>
      </c>
      <c r="AC161">
        <v>-2.4</v>
      </c>
      <c r="AD161">
        <v>0.3</v>
      </c>
      <c r="AE161">
        <v>-2.1</v>
      </c>
      <c r="AF161">
        <v>0</v>
      </c>
    </row>
    <row r="162" spans="1:32" x14ac:dyDescent="0.45">
      <c r="A162">
        <v>161</v>
      </c>
      <c r="B162" t="s">
        <v>490</v>
      </c>
      <c r="C162" s="43">
        <f>INDEX('Player List'!K:K,MATCH('Player DWS Data'!$B162,'Player List'!$B:$B,0))</f>
        <v>84</v>
      </c>
      <c r="D162" s="43">
        <f>INDEX('Player List'!L:L,MATCH('Player DWS Data'!$B162,'Player List'!$B:$B,0))</f>
        <v>80</v>
      </c>
      <c r="E162" s="43">
        <v>1.6</v>
      </c>
      <c r="F162" t="s">
        <v>586</v>
      </c>
      <c r="G162">
        <v>22</v>
      </c>
      <c r="H162" t="s">
        <v>1776</v>
      </c>
      <c r="I162">
        <v>82</v>
      </c>
      <c r="J162">
        <v>2979</v>
      </c>
      <c r="K162">
        <v>13</v>
      </c>
      <c r="L162">
        <v>0.505</v>
      </c>
      <c r="M162">
        <v>0.26</v>
      </c>
      <c r="N162">
        <v>0.24199999999999999</v>
      </c>
      <c r="O162">
        <v>3.1</v>
      </c>
      <c r="P162">
        <v>10.8</v>
      </c>
      <c r="Q162">
        <v>6.9</v>
      </c>
      <c r="R162">
        <v>8.1999999999999993</v>
      </c>
      <c r="S162">
        <v>1.5</v>
      </c>
      <c r="T162">
        <v>1.5</v>
      </c>
      <c r="U162">
        <v>8.8000000000000007</v>
      </c>
      <c r="V162">
        <v>23.4</v>
      </c>
      <c r="X162">
        <v>0.5</v>
      </c>
      <c r="Y162">
        <v>1.6</v>
      </c>
      <c r="Z162">
        <v>2.1</v>
      </c>
      <c r="AA162">
        <v>3.4000000000000002E-2</v>
      </c>
      <c r="AC162">
        <v>-1.1000000000000001</v>
      </c>
      <c r="AD162">
        <v>-1.4</v>
      </c>
      <c r="AE162">
        <v>-2.5</v>
      </c>
      <c r="AF162">
        <v>-0.4</v>
      </c>
    </row>
    <row r="163" spans="1:32" x14ac:dyDescent="0.45">
      <c r="A163">
        <v>162</v>
      </c>
      <c r="B163" t="s">
        <v>9</v>
      </c>
      <c r="C163" s="43">
        <f>INDEX('Player List'!K:K,MATCH('Player DWS Data'!$B163,'Player List'!$B:$B,0))</f>
        <v>89.25</v>
      </c>
      <c r="D163" s="43">
        <f>INDEX('Player List'!L:L,MATCH('Player DWS Data'!$B163,'Player List'!$B:$B,0))</f>
        <v>81</v>
      </c>
      <c r="E163" s="43">
        <v>1.5</v>
      </c>
      <c r="F163" t="s">
        <v>547</v>
      </c>
      <c r="G163">
        <v>19</v>
      </c>
      <c r="H163" t="s">
        <v>1789</v>
      </c>
      <c r="I163">
        <v>72</v>
      </c>
      <c r="J163">
        <v>1441</v>
      </c>
      <c r="K163">
        <v>17.5</v>
      </c>
      <c r="L163">
        <v>0.63600000000000001</v>
      </c>
      <c r="M163">
        <v>3.7999999999999999E-2</v>
      </c>
      <c r="N163">
        <v>0.37</v>
      </c>
      <c r="O163">
        <v>10.5</v>
      </c>
      <c r="P163">
        <v>18.2</v>
      </c>
      <c r="Q163">
        <v>14.3</v>
      </c>
      <c r="R163">
        <v>5.4</v>
      </c>
      <c r="S163">
        <v>0.9</v>
      </c>
      <c r="T163">
        <v>4.5999999999999996</v>
      </c>
      <c r="U163">
        <v>15.1</v>
      </c>
      <c r="V163">
        <v>16.3</v>
      </c>
      <c r="X163">
        <v>2.7</v>
      </c>
      <c r="Y163">
        <v>1.5</v>
      </c>
      <c r="Z163">
        <v>4.2</v>
      </c>
      <c r="AA163">
        <v>0.14099999999999999</v>
      </c>
      <c r="AC163">
        <v>-1.3</v>
      </c>
      <c r="AD163">
        <v>1.4</v>
      </c>
      <c r="AE163">
        <v>0.2</v>
      </c>
      <c r="AF163">
        <v>0.8</v>
      </c>
    </row>
    <row r="164" spans="1:32" x14ac:dyDescent="0.45">
      <c r="A164">
        <v>163</v>
      </c>
      <c r="B164" t="s">
        <v>40</v>
      </c>
      <c r="C164" s="43">
        <f>INDEX('Player List'!K:K,MATCH('Player DWS Data'!$B164,'Player List'!$B:$B,0))</f>
        <v>84.25</v>
      </c>
      <c r="D164" s="43">
        <f>INDEX('Player List'!L:L,MATCH('Player DWS Data'!$B164,'Player List'!$B:$B,0))</f>
        <v>79</v>
      </c>
      <c r="E164" s="43">
        <v>1.5</v>
      </c>
      <c r="F164" t="s">
        <v>1</v>
      </c>
      <c r="G164">
        <v>29</v>
      </c>
      <c r="H164" t="s">
        <v>1787</v>
      </c>
      <c r="I164">
        <v>74</v>
      </c>
      <c r="J164">
        <v>1653</v>
      </c>
      <c r="K164">
        <v>17.8</v>
      </c>
      <c r="L164">
        <v>0.55600000000000005</v>
      </c>
      <c r="M164">
        <v>0.107</v>
      </c>
      <c r="N164">
        <v>0.19700000000000001</v>
      </c>
      <c r="O164">
        <v>6.5</v>
      </c>
      <c r="P164">
        <v>21.2</v>
      </c>
      <c r="Q164">
        <v>13.9</v>
      </c>
      <c r="R164">
        <v>12.5</v>
      </c>
      <c r="S164">
        <v>1.1000000000000001</v>
      </c>
      <c r="T164">
        <v>2.2999999999999998</v>
      </c>
      <c r="U164">
        <v>14</v>
      </c>
      <c r="V164">
        <v>26.9</v>
      </c>
      <c r="X164">
        <v>0.9</v>
      </c>
      <c r="Y164">
        <v>1.5</v>
      </c>
      <c r="Z164">
        <v>2.4</v>
      </c>
      <c r="AA164">
        <v>6.9000000000000006E-2</v>
      </c>
      <c r="AC164">
        <v>-1</v>
      </c>
      <c r="AD164">
        <v>-0.4</v>
      </c>
      <c r="AE164">
        <v>-1.5</v>
      </c>
      <c r="AF164">
        <v>0.2</v>
      </c>
    </row>
    <row r="165" spans="1:32" x14ac:dyDescent="0.45">
      <c r="A165">
        <v>164</v>
      </c>
      <c r="B165" t="s">
        <v>94</v>
      </c>
      <c r="C165" s="43">
        <f>INDEX('Player List'!K:K,MATCH('Player DWS Data'!$B165,'Player List'!$B:$B,0))</f>
        <v>84.25</v>
      </c>
      <c r="D165" s="43">
        <f>INDEX('Player List'!L:L,MATCH('Player DWS Data'!$B165,'Player List'!$B:$B,0))</f>
        <v>80.75</v>
      </c>
      <c r="E165" s="43">
        <v>1.5</v>
      </c>
      <c r="F165" t="s">
        <v>1</v>
      </c>
      <c r="G165">
        <v>20</v>
      </c>
      <c r="H165" t="s">
        <v>1791</v>
      </c>
      <c r="I165">
        <v>72</v>
      </c>
      <c r="J165">
        <v>1527</v>
      </c>
      <c r="K165">
        <v>11.1</v>
      </c>
      <c r="L165">
        <v>0.50900000000000001</v>
      </c>
      <c r="M165">
        <v>0.39800000000000002</v>
      </c>
      <c r="N165">
        <v>0.33100000000000002</v>
      </c>
      <c r="O165">
        <v>5.2</v>
      </c>
      <c r="P165">
        <v>22.7</v>
      </c>
      <c r="Q165">
        <v>13.8</v>
      </c>
      <c r="R165">
        <v>8.1</v>
      </c>
      <c r="S165">
        <v>1.6</v>
      </c>
      <c r="T165">
        <v>3.7</v>
      </c>
      <c r="U165">
        <v>16.399999999999999</v>
      </c>
      <c r="V165">
        <v>18.100000000000001</v>
      </c>
      <c r="X165">
        <v>-0.8</v>
      </c>
      <c r="Y165">
        <v>1.5</v>
      </c>
      <c r="Z165">
        <v>0.7</v>
      </c>
      <c r="AA165">
        <v>2.3E-2</v>
      </c>
      <c r="AC165">
        <v>-3.3</v>
      </c>
      <c r="AD165">
        <v>1.3</v>
      </c>
      <c r="AE165">
        <v>-2</v>
      </c>
      <c r="AF165">
        <v>0</v>
      </c>
    </row>
    <row r="166" spans="1:32" x14ac:dyDescent="0.45">
      <c r="A166">
        <v>165</v>
      </c>
      <c r="B166" t="s">
        <v>156</v>
      </c>
      <c r="C166" s="43">
        <f>INDEX('Player List'!K:K,MATCH('Player DWS Data'!$B166,'Player List'!$B:$B,0))</f>
        <v>75</v>
      </c>
      <c r="D166" s="43">
        <f>INDEX('Player List'!L:L,MATCH('Player DWS Data'!$B166,'Player List'!$B:$B,0))</f>
        <v>72</v>
      </c>
      <c r="E166" s="43">
        <v>1.5</v>
      </c>
      <c r="F166" t="s">
        <v>542</v>
      </c>
      <c r="G166">
        <v>24</v>
      </c>
      <c r="H166" t="s">
        <v>1786</v>
      </c>
      <c r="I166">
        <v>82</v>
      </c>
      <c r="J166">
        <v>2282</v>
      </c>
      <c r="K166">
        <v>11.4</v>
      </c>
      <c r="L166">
        <v>0.54</v>
      </c>
      <c r="M166">
        <v>0.49199999999999999</v>
      </c>
      <c r="N166">
        <v>0.14099999999999999</v>
      </c>
      <c r="O166">
        <v>1.2</v>
      </c>
      <c r="P166">
        <v>11.2</v>
      </c>
      <c r="Q166">
        <v>6.1</v>
      </c>
      <c r="R166">
        <v>13.5</v>
      </c>
      <c r="S166">
        <v>1.4</v>
      </c>
      <c r="T166">
        <v>0.4</v>
      </c>
      <c r="U166">
        <v>9.1</v>
      </c>
      <c r="V166">
        <v>17</v>
      </c>
      <c r="X166">
        <v>1.5</v>
      </c>
      <c r="Y166">
        <v>1.5</v>
      </c>
      <c r="Z166">
        <v>3</v>
      </c>
      <c r="AA166">
        <v>6.4000000000000001E-2</v>
      </c>
      <c r="AC166">
        <v>-0.4</v>
      </c>
      <c r="AD166">
        <v>-0.6</v>
      </c>
      <c r="AE166">
        <v>-1</v>
      </c>
      <c r="AF166">
        <v>0.6</v>
      </c>
    </row>
    <row r="167" spans="1:32" x14ac:dyDescent="0.45">
      <c r="A167">
        <v>166</v>
      </c>
      <c r="B167" t="s">
        <v>193</v>
      </c>
      <c r="C167" s="43">
        <f>INDEX('Player List'!K:K,MATCH('Player DWS Data'!$B167,'Player List'!$B:$B,0))</f>
        <v>78.75</v>
      </c>
      <c r="D167" s="43">
        <f>INDEX('Player List'!L:L,MATCH('Player DWS Data'!$B167,'Player List'!$B:$B,0))</f>
        <v>74.5</v>
      </c>
      <c r="E167" s="43">
        <v>1.5</v>
      </c>
      <c r="F167" t="s">
        <v>542</v>
      </c>
      <c r="G167">
        <v>23</v>
      </c>
      <c r="H167" t="s">
        <v>1780</v>
      </c>
      <c r="I167">
        <v>67</v>
      </c>
      <c r="J167">
        <v>2304</v>
      </c>
      <c r="K167">
        <v>16.5</v>
      </c>
      <c r="L167">
        <v>0.59699999999999998</v>
      </c>
      <c r="M167">
        <v>0.434</v>
      </c>
      <c r="N167">
        <v>0.17799999999999999</v>
      </c>
      <c r="O167">
        <v>1.8</v>
      </c>
      <c r="P167">
        <v>6.8</v>
      </c>
      <c r="Q167">
        <v>4.3</v>
      </c>
      <c r="R167">
        <v>13</v>
      </c>
      <c r="S167">
        <v>2.6</v>
      </c>
      <c r="T167">
        <v>0.5</v>
      </c>
      <c r="U167">
        <v>10.8</v>
      </c>
      <c r="V167">
        <v>20.7</v>
      </c>
      <c r="X167">
        <v>3.9</v>
      </c>
      <c r="Y167">
        <v>1.5</v>
      </c>
      <c r="Z167">
        <v>5.5</v>
      </c>
      <c r="AA167">
        <v>0.114</v>
      </c>
      <c r="AC167">
        <v>2.4</v>
      </c>
      <c r="AD167">
        <v>-1.5</v>
      </c>
      <c r="AE167">
        <v>0.9</v>
      </c>
      <c r="AF167">
        <v>1.7</v>
      </c>
    </row>
    <row r="168" spans="1:32" x14ac:dyDescent="0.45">
      <c r="A168">
        <v>167</v>
      </c>
      <c r="B168" t="s">
        <v>198</v>
      </c>
      <c r="C168" s="43">
        <f>INDEX('Player List'!K:K,MATCH('Player DWS Data'!$B168,'Player List'!$B:$B,0))</f>
        <v>80.25</v>
      </c>
      <c r="D168" s="43">
        <f>INDEX('Player List'!L:L,MATCH('Player DWS Data'!$B168,'Player List'!$B:$B,0))</f>
        <v>75.75</v>
      </c>
      <c r="E168" s="43">
        <v>1.5</v>
      </c>
      <c r="F168" t="s">
        <v>542</v>
      </c>
      <c r="G168">
        <v>22</v>
      </c>
      <c r="H168" t="s">
        <v>1781</v>
      </c>
      <c r="I168">
        <v>63</v>
      </c>
      <c r="J168">
        <v>1461</v>
      </c>
      <c r="K168">
        <v>12.2</v>
      </c>
      <c r="L168">
        <v>0.59599999999999997</v>
      </c>
      <c r="M168">
        <v>0.52500000000000002</v>
      </c>
      <c r="N168">
        <v>0.251</v>
      </c>
      <c r="O168">
        <v>3.1</v>
      </c>
      <c r="P168">
        <v>16</v>
      </c>
      <c r="Q168">
        <v>9.6</v>
      </c>
      <c r="R168">
        <v>7.6</v>
      </c>
      <c r="S168">
        <v>1.5</v>
      </c>
      <c r="T168">
        <v>0.9</v>
      </c>
      <c r="U168">
        <v>10.1</v>
      </c>
      <c r="V168">
        <v>13.5</v>
      </c>
      <c r="X168">
        <v>1.9</v>
      </c>
      <c r="Y168">
        <v>1.5</v>
      </c>
      <c r="Z168">
        <v>3.4</v>
      </c>
      <c r="AA168">
        <v>0.111</v>
      </c>
      <c r="AC168">
        <v>-0.3</v>
      </c>
      <c r="AD168">
        <v>0.2</v>
      </c>
      <c r="AE168">
        <v>-0.1</v>
      </c>
      <c r="AF168">
        <v>0.7</v>
      </c>
    </row>
    <row r="169" spans="1:32" x14ac:dyDescent="0.45">
      <c r="A169">
        <v>168</v>
      </c>
      <c r="B169" t="s">
        <v>209</v>
      </c>
      <c r="C169" s="43">
        <f>INDEX('Player List'!K:K,MATCH('Player DWS Data'!$B169,'Player List'!$B:$B,0))</f>
        <v>81.25</v>
      </c>
      <c r="D169" s="43">
        <f>INDEX('Player List'!L:L,MATCH('Player DWS Data'!$B169,'Player List'!$B:$B,0))</f>
        <v>75.75</v>
      </c>
      <c r="E169" s="43">
        <v>1.5</v>
      </c>
      <c r="F169" t="s">
        <v>542</v>
      </c>
      <c r="G169">
        <v>24</v>
      </c>
      <c r="H169" t="s">
        <v>1785</v>
      </c>
      <c r="I169">
        <v>80</v>
      </c>
      <c r="J169">
        <v>2024</v>
      </c>
      <c r="K169">
        <v>16.100000000000001</v>
      </c>
      <c r="L169">
        <v>0.55700000000000005</v>
      </c>
      <c r="M169">
        <v>0.437</v>
      </c>
      <c r="N169">
        <v>8.6999999999999994E-2</v>
      </c>
      <c r="O169">
        <v>3</v>
      </c>
      <c r="P169">
        <v>14.8</v>
      </c>
      <c r="Q169">
        <v>8.6</v>
      </c>
      <c r="R169">
        <v>12.8</v>
      </c>
      <c r="S169">
        <v>2.1</v>
      </c>
      <c r="T169">
        <v>1</v>
      </c>
      <c r="U169">
        <v>11.3</v>
      </c>
      <c r="V169">
        <v>24.3</v>
      </c>
      <c r="X169">
        <v>1.3</v>
      </c>
      <c r="Y169">
        <v>1.5</v>
      </c>
      <c r="Z169">
        <v>2.8</v>
      </c>
      <c r="AA169">
        <v>6.7000000000000004E-2</v>
      </c>
      <c r="AC169">
        <v>1.2</v>
      </c>
      <c r="AD169">
        <v>-1.4</v>
      </c>
      <c r="AE169">
        <v>-0.2</v>
      </c>
      <c r="AF169">
        <v>0.9</v>
      </c>
    </row>
    <row r="170" spans="1:32" x14ac:dyDescent="0.45">
      <c r="A170">
        <v>169</v>
      </c>
      <c r="B170" t="s">
        <v>218</v>
      </c>
      <c r="C170" s="43">
        <f>INDEX('Player List'!K:K,MATCH('Player DWS Data'!$B170,'Player List'!$B:$B,0))</f>
        <v>80.5</v>
      </c>
      <c r="D170" s="43">
        <f>INDEX('Player List'!L:L,MATCH('Player DWS Data'!$B170,'Player List'!$B:$B,0))</f>
        <v>79.25</v>
      </c>
      <c r="E170" s="43">
        <v>1.5</v>
      </c>
      <c r="F170" t="s">
        <v>542</v>
      </c>
      <c r="G170">
        <v>25</v>
      </c>
      <c r="H170" t="s">
        <v>1783</v>
      </c>
      <c r="I170">
        <v>60</v>
      </c>
      <c r="J170">
        <v>1616</v>
      </c>
      <c r="K170">
        <v>14.3</v>
      </c>
      <c r="L170">
        <v>0.54600000000000004</v>
      </c>
      <c r="M170">
        <v>0.443</v>
      </c>
      <c r="N170">
        <v>0.17199999999999999</v>
      </c>
      <c r="O170">
        <v>1.6</v>
      </c>
      <c r="P170">
        <v>9.9</v>
      </c>
      <c r="Q170">
        <v>5.8</v>
      </c>
      <c r="R170">
        <v>9.6999999999999993</v>
      </c>
      <c r="S170">
        <v>1.4</v>
      </c>
      <c r="T170">
        <v>0.6</v>
      </c>
      <c r="U170">
        <v>8</v>
      </c>
      <c r="V170">
        <v>24.3</v>
      </c>
      <c r="X170">
        <v>1.2</v>
      </c>
      <c r="Y170">
        <v>1.5</v>
      </c>
      <c r="Z170">
        <v>2.7</v>
      </c>
      <c r="AA170">
        <v>8.1000000000000003E-2</v>
      </c>
      <c r="AC170">
        <v>0.2</v>
      </c>
      <c r="AD170">
        <v>-2.2000000000000002</v>
      </c>
      <c r="AE170">
        <v>-2</v>
      </c>
      <c r="AF170">
        <v>0</v>
      </c>
    </row>
    <row r="171" spans="1:32" x14ac:dyDescent="0.45">
      <c r="A171">
        <v>170</v>
      </c>
      <c r="B171" t="s">
        <v>268</v>
      </c>
      <c r="C171" s="43">
        <f>INDEX('Player List'!K:K,MATCH('Player DWS Data'!$B171,'Player List'!$B:$B,0))</f>
        <v>88</v>
      </c>
      <c r="D171" s="43">
        <f>INDEX('Player List'!L:L,MATCH('Player DWS Data'!$B171,'Player List'!$B:$B,0))</f>
        <v>85</v>
      </c>
      <c r="E171" s="43">
        <v>1.5</v>
      </c>
      <c r="F171" t="s">
        <v>547</v>
      </c>
      <c r="G171">
        <v>28</v>
      </c>
      <c r="H171" t="s">
        <v>1785</v>
      </c>
      <c r="I171">
        <v>71</v>
      </c>
      <c r="J171">
        <v>1391</v>
      </c>
      <c r="K171">
        <v>17.5</v>
      </c>
      <c r="L171">
        <v>0.56599999999999995</v>
      </c>
      <c r="M171">
        <v>0</v>
      </c>
      <c r="N171">
        <v>0.19</v>
      </c>
      <c r="O171">
        <v>11.7</v>
      </c>
      <c r="P171">
        <v>27.6</v>
      </c>
      <c r="Q171">
        <v>19.3</v>
      </c>
      <c r="R171">
        <v>9.6999999999999993</v>
      </c>
      <c r="S171">
        <v>1.7</v>
      </c>
      <c r="T171">
        <v>2.2000000000000002</v>
      </c>
      <c r="U171">
        <v>10.4</v>
      </c>
      <c r="V171">
        <v>15.2</v>
      </c>
      <c r="X171">
        <v>2.2999999999999998</v>
      </c>
      <c r="Y171">
        <v>1.5</v>
      </c>
      <c r="Z171">
        <v>3.9</v>
      </c>
      <c r="AA171">
        <v>0.13400000000000001</v>
      </c>
      <c r="AC171">
        <v>-0.8</v>
      </c>
      <c r="AD171">
        <v>1.4</v>
      </c>
      <c r="AE171">
        <v>0.5</v>
      </c>
      <c r="AF171">
        <v>0.9</v>
      </c>
    </row>
    <row r="172" spans="1:32" x14ac:dyDescent="0.45">
      <c r="A172">
        <v>171</v>
      </c>
      <c r="B172" t="s">
        <v>325</v>
      </c>
      <c r="C172" s="43">
        <f>INDEX('Player List'!K:K,MATCH('Player DWS Data'!$B172,'Player List'!$B:$B,0))</f>
        <v>81</v>
      </c>
      <c r="D172" s="43">
        <f>INDEX('Player List'!L:L,MATCH('Player DWS Data'!$B172,'Player List'!$B:$B,0))</f>
        <v>78</v>
      </c>
      <c r="E172" s="43">
        <v>1.5</v>
      </c>
      <c r="F172" t="s">
        <v>586</v>
      </c>
      <c r="G172">
        <v>30</v>
      </c>
      <c r="H172" t="s">
        <v>1777</v>
      </c>
      <c r="I172">
        <v>70</v>
      </c>
      <c r="J172">
        <v>1337</v>
      </c>
      <c r="K172">
        <v>13</v>
      </c>
      <c r="L172">
        <v>0.54500000000000004</v>
      </c>
      <c r="M172">
        <v>0.75800000000000001</v>
      </c>
      <c r="N172">
        <v>0.16200000000000001</v>
      </c>
      <c r="O172">
        <v>1.5</v>
      </c>
      <c r="P172">
        <v>11</v>
      </c>
      <c r="Q172">
        <v>6.4</v>
      </c>
      <c r="R172">
        <v>6</v>
      </c>
      <c r="S172">
        <v>1.4</v>
      </c>
      <c r="T172">
        <v>1.3</v>
      </c>
      <c r="U172">
        <v>5.7</v>
      </c>
      <c r="V172">
        <v>22.3</v>
      </c>
      <c r="X172">
        <v>1.4</v>
      </c>
      <c r="Y172">
        <v>1.5</v>
      </c>
      <c r="Z172">
        <v>2.9</v>
      </c>
      <c r="AA172">
        <v>0.10299999999999999</v>
      </c>
      <c r="AC172">
        <v>1.7</v>
      </c>
      <c r="AD172">
        <v>-2.2000000000000002</v>
      </c>
      <c r="AE172">
        <v>-0.5</v>
      </c>
      <c r="AF172">
        <v>0.5</v>
      </c>
    </row>
    <row r="173" spans="1:32" x14ac:dyDescent="0.45">
      <c r="A173">
        <v>172</v>
      </c>
      <c r="B173" t="s">
        <v>395</v>
      </c>
      <c r="C173" s="43">
        <f>INDEX('Player List'!K:K,MATCH('Player DWS Data'!$B173,'Player List'!$B:$B,0))</f>
        <v>86</v>
      </c>
      <c r="D173" s="43">
        <f>INDEX('Player List'!L:L,MATCH('Player DWS Data'!$B173,'Player List'!$B:$B,0))</f>
        <v>81.5</v>
      </c>
      <c r="E173" s="43">
        <v>1.5</v>
      </c>
      <c r="F173" t="s">
        <v>1</v>
      </c>
      <c r="G173">
        <v>22</v>
      </c>
      <c r="H173" t="s">
        <v>1790</v>
      </c>
      <c r="I173">
        <v>73</v>
      </c>
      <c r="J173">
        <v>1643</v>
      </c>
      <c r="K173">
        <v>19.7</v>
      </c>
      <c r="L173">
        <v>0.54800000000000004</v>
      </c>
      <c r="M173">
        <v>0.27500000000000002</v>
      </c>
      <c r="N173">
        <v>0.192</v>
      </c>
      <c r="O173">
        <v>10</v>
      </c>
      <c r="P173">
        <v>23</v>
      </c>
      <c r="Q173">
        <v>16.2</v>
      </c>
      <c r="R173">
        <v>13.2</v>
      </c>
      <c r="S173">
        <v>1.5</v>
      </c>
      <c r="T173">
        <v>1.3</v>
      </c>
      <c r="U173">
        <v>10.5</v>
      </c>
      <c r="V173">
        <v>26</v>
      </c>
      <c r="X173">
        <v>2</v>
      </c>
      <c r="Y173">
        <v>1.5</v>
      </c>
      <c r="Z173">
        <v>3.5</v>
      </c>
      <c r="AA173">
        <v>0.10100000000000001</v>
      </c>
      <c r="AC173">
        <v>1</v>
      </c>
      <c r="AD173">
        <v>-0.6</v>
      </c>
      <c r="AE173">
        <v>0.3</v>
      </c>
      <c r="AF173">
        <v>1</v>
      </c>
    </row>
    <row r="174" spans="1:32" x14ac:dyDescent="0.45">
      <c r="A174">
        <v>173</v>
      </c>
      <c r="B174" t="s">
        <v>461</v>
      </c>
      <c r="C174" s="43">
        <f>INDEX('Player List'!K:K,MATCH('Player DWS Data'!$B174,'Player List'!$B:$B,0))</f>
        <v>86.5</v>
      </c>
      <c r="D174" s="43">
        <f>INDEX('Player List'!L:L,MATCH('Player DWS Data'!$B174,'Player List'!$B:$B,0))</f>
        <v>79</v>
      </c>
      <c r="E174" s="43">
        <v>1.5</v>
      </c>
      <c r="F174" t="s">
        <v>1</v>
      </c>
      <c r="G174">
        <v>32</v>
      </c>
      <c r="H174" t="s">
        <v>1761</v>
      </c>
      <c r="I174">
        <v>79</v>
      </c>
      <c r="J174">
        <v>1757</v>
      </c>
      <c r="K174">
        <v>13.9</v>
      </c>
      <c r="L174">
        <v>0.66300000000000003</v>
      </c>
      <c r="M174">
        <v>0.77300000000000002</v>
      </c>
      <c r="N174">
        <v>0.28199999999999997</v>
      </c>
      <c r="O174">
        <v>3.1</v>
      </c>
      <c r="P174">
        <v>12.3</v>
      </c>
      <c r="Q174">
        <v>7.6</v>
      </c>
      <c r="R174">
        <v>7.5</v>
      </c>
      <c r="S174">
        <v>0.9</v>
      </c>
      <c r="T174">
        <v>1.1000000000000001</v>
      </c>
      <c r="U174">
        <v>9.9</v>
      </c>
      <c r="V174">
        <v>14.8</v>
      </c>
      <c r="X174">
        <v>3.8</v>
      </c>
      <c r="Y174">
        <v>1.5</v>
      </c>
      <c r="Z174">
        <v>5.3</v>
      </c>
      <c r="AA174">
        <v>0.14599999999999999</v>
      </c>
      <c r="AC174">
        <v>2.2999999999999998</v>
      </c>
      <c r="AD174">
        <v>-0.8</v>
      </c>
      <c r="AE174">
        <v>1.5</v>
      </c>
      <c r="AF174">
        <v>1.5</v>
      </c>
    </row>
    <row r="175" spans="1:32" x14ac:dyDescent="0.45">
      <c r="A175">
        <v>174</v>
      </c>
      <c r="B175" t="s">
        <v>469</v>
      </c>
      <c r="C175" s="43">
        <f>INDEX('Player List'!K:K,MATCH('Player DWS Data'!$B175,'Player List'!$B:$B,0))</f>
        <v>82.75</v>
      </c>
      <c r="D175" s="43">
        <f>INDEX('Player List'!L:L,MATCH('Player DWS Data'!$B175,'Player List'!$B:$B,0))</f>
        <v>76</v>
      </c>
      <c r="E175" s="43">
        <v>1.5</v>
      </c>
      <c r="F175" t="s">
        <v>542</v>
      </c>
      <c r="G175">
        <v>24</v>
      </c>
      <c r="H175" t="s">
        <v>1790</v>
      </c>
      <c r="I175">
        <v>77</v>
      </c>
      <c r="J175">
        <v>2095</v>
      </c>
      <c r="K175">
        <v>12.1</v>
      </c>
      <c r="L175">
        <v>0.52700000000000002</v>
      </c>
      <c r="M175">
        <v>0.51300000000000001</v>
      </c>
      <c r="N175">
        <v>7.0999999999999994E-2</v>
      </c>
      <c r="O175">
        <v>2.4</v>
      </c>
      <c r="P175">
        <v>18.3</v>
      </c>
      <c r="Q175">
        <v>10.1</v>
      </c>
      <c r="R175">
        <v>17.8</v>
      </c>
      <c r="S175">
        <v>1.5</v>
      </c>
      <c r="T175">
        <v>0.5</v>
      </c>
      <c r="U175">
        <v>11.8</v>
      </c>
      <c r="V175">
        <v>17.5</v>
      </c>
      <c r="X175">
        <v>1</v>
      </c>
      <c r="Y175">
        <v>1.5</v>
      </c>
      <c r="Z175">
        <v>2.5</v>
      </c>
      <c r="AA175">
        <v>5.7000000000000002E-2</v>
      </c>
      <c r="AC175">
        <v>-0.4</v>
      </c>
      <c r="AD175">
        <v>-0.1</v>
      </c>
      <c r="AE175">
        <v>-0.5</v>
      </c>
      <c r="AF175">
        <v>0.8</v>
      </c>
    </row>
    <row r="176" spans="1:32" x14ac:dyDescent="0.45">
      <c r="A176">
        <v>175</v>
      </c>
      <c r="B176" t="s">
        <v>477</v>
      </c>
      <c r="C176" s="43">
        <f>INDEX('Player List'!K:K,MATCH('Player DWS Data'!$B176,'Player List'!$B:$B,0))</f>
        <v>81.25</v>
      </c>
      <c r="D176" s="43">
        <f>INDEX('Player List'!L:L,MATCH('Player DWS Data'!$B176,'Player List'!$B:$B,0))</f>
        <v>74.75</v>
      </c>
      <c r="E176" s="43">
        <v>1.5</v>
      </c>
      <c r="F176" t="s">
        <v>590</v>
      </c>
      <c r="G176">
        <v>27</v>
      </c>
      <c r="H176" t="s">
        <v>1778</v>
      </c>
      <c r="I176">
        <v>41</v>
      </c>
      <c r="J176">
        <v>1410</v>
      </c>
      <c r="K176">
        <v>19.100000000000001</v>
      </c>
      <c r="L176">
        <v>0.51500000000000001</v>
      </c>
      <c r="M176">
        <v>0.25</v>
      </c>
      <c r="N176">
        <v>0.36099999999999999</v>
      </c>
      <c r="O176">
        <v>1.8</v>
      </c>
      <c r="P176">
        <v>10.199999999999999</v>
      </c>
      <c r="Q176">
        <v>6</v>
      </c>
      <c r="R176">
        <v>44.5</v>
      </c>
      <c r="S176">
        <v>2</v>
      </c>
      <c r="T176">
        <v>2.8</v>
      </c>
      <c r="U176">
        <v>17</v>
      </c>
      <c r="V176">
        <v>29.1</v>
      </c>
      <c r="X176">
        <v>1.2</v>
      </c>
      <c r="Y176">
        <v>1.5</v>
      </c>
      <c r="Z176">
        <v>2.7</v>
      </c>
      <c r="AA176">
        <v>9.1999999999999998E-2</v>
      </c>
      <c r="AC176">
        <v>1.6</v>
      </c>
      <c r="AD176">
        <v>0</v>
      </c>
      <c r="AE176">
        <v>1.5</v>
      </c>
      <c r="AF176">
        <v>1.3</v>
      </c>
    </row>
    <row r="177" spans="1:32" x14ac:dyDescent="0.45">
      <c r="A177">
        <v>176</v>
      </c>
      <c r="B177" t="s">
        <v>42</v>
      </c>
      <c r="C177" s="43">
        <f>INDEX('Player List'!K:K,MATCH('Player DWS Data'!$B177,'Player List'!$B:$B,0))</f>
        <v>83.75</v>
      </c>
      <c r="D177" s="43">
        <f>INDEX('Player List'!L:L,MATCH('Player DWS Data'!$B177,'Player List'!$B:$B,0))</f>
        <v>79</v>
      </c>
      <c r="E177" s="43">
        <v>1.4</v>
      </c>
      <c r="F177" t="s">
        <v>547</v>
      </c>
      <c r="G177">
        <v>23</v>
      </c>
      <c r="H177" t="s">
        <v>1774</v>
      </c>
      <c r="I177">
        <v>57</v>
      </c>
      <c r="J177">
        <v>809</v>
      </c>
      <c r="K177">
        <v>18</v>
      </c>
      <c r="L177">
        <v>0.64100000000000001</v>
      </c>
      <c r="M177">
        <v>2.1999999999999999E-2</v>
      </c>
      <c r="N177">
        <v>0.23799999999999999</v>
      </c>
      <c r="O177">
        <v>8.9</v>
      </c>
      <c r="P177">
        <v>19</v>
      </c>
      <c r="Q177">
        <v>14.3</v>
      </c>
      <c r="R177">
        <v>16.899999999999999</v>
      </c>
      <c r="S177">
        <v>2.1</v>
      </c>
      <c r="T177">
        <v>5.5</v>
      </c>
      <c r="U177">
        <v>20</v>
      </c>
      <c r="V177">
        <v>13.9</v>
      </c>
      <c r="X177">
        <v>1.6</v>
      </c>
      <c r="Y177">
        <v>1.4</v>
      </c>
      <c r="Z177">
        <v>2.9</v>
      </c>
      <c r="AA177">
        <v>0.17399999999999999</v>
      </c>
      <c r="AC177">
        <v>0</v>
      </c>
      <c r="AD177">
        <v>3.7</v>
      </c>
      <c r="AE177">
        <v>3.7</v>
      </c>
      <c r="AF177">
        <v>1.2</v>
      </c>
    </row>
    <row r="178" spans="1:32" x14ac:dyDescent="0.45">
      <c r="A178">
        <v>177</v>
      </c>
      <c r="B178" t="s">
        <v>45</v>
      </c>
      <c r="C178" s="43">
        <f>INDEX('Player List'!K:K,MATCH('Player DWS Data'!$B178,'Player List'!$B:$B,0))</f>
        <v>82</v>
      </c>
      <c r="D178" s="43">
        <f>INDEX('Player List'!L:L,MATCH('Player DWS Data'!$B178,'Player List'!$B:$B,0))</f>
        <v>82</v>
      </c>
      <c r="E178" s="43">
        <v>1.4</v>
      </c>
      <c r="F178" t="s">
        <v>1</v>
      </c>
      <c r="G178">
        <v>25</v>
      </c>
      <c r="H178" t="s">
        <v>1771</v>
      </c>
      <c r="I178">
        <v>77</v>
      </c>
      <c r="J178">
        <v>1086</v>
      </c>
      <c r="K178">
        <v>14.1</v>
      </c>
      <c r="L178">
        <v>0.58799999999999997</v>
      </c>
      <c r="M178">
        <v>0.68899999999999995</v>
      </c>
      <c r="N178">
        <v>0.13400000000000001</v>
      </c>
      <c r="O178">
        <v>1.8</v>
      </c>
      <c r="P178">
        <v>13.9</v>
      </c>
      <c r="Q178">
        <v>7.8</v>
      </c>
      <c r="R178">
        <v>10.3</v>
      </c>
      <c r="S178">
        <v>1.2</v>
      </c>
      <c r="T178">
        <v>2.1</v>
      </c>
      <c r="U178">
        <v>8.5</v>
      </c>
      <c r="V178">
        <v>17.399999999999999</v>
      </c>
      <c r="X178">
        <v>1.6</v>
      </c>
      <c r="Y178">
        <v>1.4</v>
      </c>
      <c r="Z178">
        <v>3.1</v>
      </c>
      <c r="AA178">
        <v>0.13500000000000001</v>
      </c>
      <c r="AC178">
        <v>1.2</v>
      </c>
      <c r="AD178">
        <v>-0.3</v>
      </c>
      <c r="AE178">
        <v>1</v>
      </c>
      <c r="AF178">
        <v>0.8</v>
      </c>
    </row>
    <row r="179" spans="1:32" x14ac:dyDescent="0.45">
      <c r="A179">
        <v>178</v>
      </c>
      <c r="B179" t="s">
        <v>74</v>
      </c>
      <c r="C179" s="43">
        <f>INDEX('Player List'!K:K,MATCH('Player DWS Data'!$B179,'Player List'!$B:$B,0))</f>
        <v>80.75</v>
      </c>
      <c r="D179" s="43">
        <f>INDEX('Player List'!L:L,MATCH('Player DWS Data'!$B179,'Player List'!$B:$B,0))</f>
        <v>77.75</v>
      </c>
      <c r="E179" s="43">
        <v>1.4</v>
      </c>
      <c r="F179" t="s">
        <v>586</v>
      </c>
      <c r="G179">
        <v>26</v>
      </c>
      <c r="H179" t="s">
        <v>1761</v>
      </c>
      <c r="I179">
        <v>62</v>
      </c>
      <c r="J179">
        <v>1732</v>
      </c>
      <c r="K179">
        <v>13.6</v>
      </c>
      <c r="L179">
        <v>0.61499999999999999</v>
      </c>
      <c r="M179">
        <v>0.51500000000000001</v>
      </c>
      <c r="N179">
        <v>0.09</v>
      </c>
      <c r="O179">
        <v>1.7</v>
      </c>
      <c r="P179">
        <v>8.3000000000000007</v>
      </c>
      <c r="Q179">
        <v>4.9000000000000004</v>
      </c>
      <c r="R179">
        <v>8.4</v>
      </c>
      <c r="S179">
        <v>1.4</v>
      </c>
      <c r="T179">
        <v>0.7</v>
      </c>
      <c r="U179">
        <v>7.6</v>
      </c>
      <c r="V179">
        <v>15.7</v>
      </c>
      <c r="X179">
        <v>2.8</v>
      </c>
      <c r="Y179">
        <v>1.4</v>
      </c>
      <c r="Z179">
        <v>4.2</v>
      </c>
      <c r="AA179">
        <v>0.11700000000000001</v>
      </c>
      <c r="AC179">
        <v>1.3</v>
      </c>
      <c r="AD179">
        <v>-0.7</v>
      </c>
      <c r="AE179">
        <v>0.7</v>
      </c>
      <c r="AF179">
        <v>1.2</v>
      </c>
    </row>
    <row r="180" spans="1:32" x14ac:dyDescent="0.45">
      <c r="A180">
        <v>179</v>
      </c>
      <c r="B180" t="s">
        <v>112</v>
      </c>
      <c r="C180" s="43">
        <f>INDEX('Player List'!K:K,MATCH('Player DWS Data'!$B180,'Player List'!$B:$B,0))</f>
        <v>83.25</v>
      </c>
      <c r="D180" s="43">
        <f>INDEX('Player List'!L:L,MATCH('Player DWS Data'!$B180,'Player List'!$B:$B,0))</f>
        <v>77.25</v>
      </c>
      <c r="E180" s="43">
        <v>1.4</v>
      </c>
      <c r="F180" t="s">
        <v>542</v>
      </c>
      <c r="G180">
        <v>25</v>
      </c>
      <c r="H180" t="s">
        <v>1789</v>
      </c>
      <c r="I180">
        <v>75</v>
      </c>
      <c r="J180">
        <v>2197</v>
      </c>
      <c r="K180">
        <v>12.3</v>
      </c>
      <c r="L180">
        <v>0.55800000000000005</v>
      </c>
      <c r="M180">
        <v>0.64300000000000002</v>
      </c>
      <c r="N180">
        <v>0.16300000000000001</v>
      </c>
      <c r="O180">
        <v>1.3</v>
      </c>
      <c r="P180">
        <v>14.4</v>
      </c>
      <c r="Q180">
        <v>7.8</v>
      </c>
      <c r="R180">
        <v>8.4</v>
      </c>
      <c r="S180">
        <v>1</v>
      </c>
      <c r="T180">
        <v>1.2</v>
      </c>
      <c r="U180">
        <v>8.1</v>
      </c>
      <c r="V180">
        <v>19</v>
      </c>
      <c r="X180">
        <v>1.8</v>
      </c>
      <c r="Y180">
        <v>1.4</v>
      </c>
      <c r="Z180">
        <v>3.2</v>
      </c>
      <c r="AA180">
        <v>7.0000000000000007E-2</v>
      </c>
      <c r="AC180">
        <v>0.4</v>
      </c>
      <c r="AD180">
        <v>-1.2</v>
      </c>
      <c r="AE180">
        <v>-0.8</v>
      </c>
      <c r="AF180">
        <v>0.7</v>
      </c>
    </row>
    <row r="181" spans="1:32" x14ac:dyDescent="0.45">
      <c r="A181">
        <v>180</v>
      </c>
      <c r="B181" t="s">
        <v>131</v>
      </c>
      <c r="C181" s="43">
        <f>INDEX('Player List'!K:K,MATCH('Player DWS Data'!$B181,'Player List'!$B:$B,0))</f>
        <v>80.25</v>
      </c>
      <c r="D181" s="43">
        <f>INDEX('Player List'!L:L,MATCH('Player DWS Data'!$B181,'Player List'!$B:$B,0))</f>
        <v>76.5</v>
      </c>
      <c r="E181" s="43">
        <v>1.4</v>
      </c>
      <c r="F181" t="s">
        <v>590</v>
      </c>
      <c r="G181">
        <v>24</v>
      </c>
      <c r="H181" t="s">
        <v>1789</v>
      </c>
      <c r="I181">
        <v>80</v>
      </c>
      <c r="J181">
        <v>2306</v>
      </c>
      <c r="K181">
        <v>15.9</v>
      </c>
      <c r="L181">
        <v>0.52700000000000002</v>
      </c>
      <c r="M181">
        <v>0.51700000000000002</v>
      </c>
      <c r="N181">
        <v>0.32</v>
      </c>
      <c r="O181">
        <v>1.8</v>
      </c>
      <c r="P181">
        <v>10.199999999999999</v>
      </c>
      <c r="Q181">
        <v>6</v>
      </c>
      <c r="R181">
        <v>35</v>
      </c>
      <c r="S181">
        <v>1.4</v>
      </c>
      <c r="T181">
        <v>0.7</v>
      </c>
      <c r="U181">
        <v>11.8</v>
      </c>
      <c r="V181">
        <v>20.3</v>
      </c>
      <c r="X181">
        <v>4.3</v>
      </c>
      <c r="Y181">
        <v>1.4</v>
      </c>
      <c r="Z181">
        <v>5.7</v>
      </c>
      <c r="AA181">
        <v>0.11799999999999999</v>
      </c>
      <c r="AC181">
        <v>2.1</v>
      </c>
      <c r="AD181">
        <v>-1.8</v>
      </c>
      <c r="AE181">
        <v>0.2</v>
      </c>
      <c r="AF181">
        <v>1.3</v>
      </c>
    </row>
    <row r="182" spans="1:32" x14ac:dyDescent="0.45">
      <c r="A182">
        <v>181</v>
      </c>
      <c r="B182" t="s">
        <v>261</v>
      </c>
      <c r="C182" s="43">
        <f>INDEX('Player List'!K:K,MATCH('Player DWS Data'!$B182,'Player List'!$B:$B,0))</f>
        <v>77.25</v>
      </c>
      <c r="D182" s="43">
        <f>INDEX('Player List'!L:L,MATCH('Player DWS Data'!$B182,'Player List'!$B:$B,0))</f>
        <v>76.5</v>
      </c>
      <c r="E182" s="43">
        <v>1.4</v>
      </c>
      <c r="F182" t="s">
        <v>542</v>
      </c>
      <c r="G182">
        <v>21</v>
      </c>
      <c r="H182" t="s">
        <v>1761</v>
      </c>
      <c r="I182">
        <v>73</v>
      </c>
      <c r="J182">
        <v>1463</v>
      </c>
      <c r="K182">
        <v>12.1</v>
      </c>
      <c r="L182">
        <v>0.56000000000000005</v>
      </c>
      <c r="M182">
        <v>0.41899999999999998</v>
      </c>
      <c r="N182">
        <v>0.16300000000000001</v>
      </c>
      <c r="O182">
        <v>1.6</v>
      </c>
      <c r="P182">
        <v>11.9</v>
      </c>
      <c r="Q182">
        <v>6.6</v>
      </c>
      <c r="R182">
        <v>12.7</v>
      </c>
      <c r="S182">
        <v>1.5</v>
      </c>
      <c r="T182">
        <v>0.8</v>
      </c>
      <c r="U182">
        <v>12.2</v>
      </c>
      <c r="V182">
        <v>17.2</v>
      </c>
      <c r="X182">
        <v>1.1000000000000001</v>
      </c>
      <c r="Y182">
        <v>1.4</v>
      </c>
      <c r="Z182">
        <v>2.6</v>
      </c>
      <c r="AA182">
        <v>8.5000000000000006E-2</v>
      </c>
      <c r="AC182">
        <v>-1.1000000000000001</v>
      </c>
      <c r="AD182">
        <v>-0.4</v>
      </c>
      <c r="AE182">
        <v>-1.5</v>
      </c>
      <c r="AF182">
        <v>0.2</v>
      </c>
    </row>
    <row r="183" spans="1:32" x14ac:dyDescent="0.45">
      <c r="A183">
        <v>182</v>
      </c>
      <c r="B183" t="s">
        <v>299</v>
      </c>
      <c r="C183" s="43">
        <f>INDEX('Player List'!K:K,MATCH('Player DWS Data'!$B183,'Player List'!$B:$B,0))</f>
        <v>84</v>
      </c>
      <c r="D183" s="43">
        <f>INDEX('Player List'!L:L,MATCH('Player DWS Data'!$B183,'Player List'!$B:$B,0))</f>
        <v>82</v>
      </c>
      <c r="E183" s="43">
        <v>1.4</v>
      </c>
      <c r="F183" t="s">
        <v>547</v>
      </c>
      <c r="G183">
        <v>31</v>
      </c>
      <c r="H183" t="s">
        <v>1778</v>
      </c>
      <c r="I183">
        <v>77</v>
      </c>
      <c r="J183">
        <v>1145</v>
      </c>
      <c r="K183">
        <v>12.2</v>
      </c>
      <c r="L183">
        <v>0.60099999999999998</v>
      </c>
      <c r="M183">
        <v>8.0000000000000002E-3</v>
      </c>
      <c r="N183">
        <v>0.51600000000000001</v>
      </c>
      <c r="O183">
        <v>13.4</v>
      </c>
      <c r="P183">
        <v>17.399999999999999</v>
      </c>
      <c r="Q183">
        <v>15.4</v>
      </c>
      <c r="R183">
        <v>6.6</v>
      </c>
      <c r="S183">
        <v>1.6</v>
      </c>
      <c r="T183">
        <v>3.2</v>
      </c>
      <c r="U183">
        <v>24.7</v>
      </c>
      <c r="V183">
        <v>15.6</v>
      </c>
      <c r="X183">
        <v>0.8</v>
      </c>
      <c r="Y183">
        <v>1.4</v>
      </c>
      <c r="Z183">
        <v>2.2000000000000002</v>
      </c>
      <c r="AA183">
        <v>9.2999999999999999E-2</v>
      </c>
      <c r="AC183">
        <v>-2.2999999999999998</v>
      </c>
      <c r="AD183">
        <v>1.6</v>
      </c>
      <c r="AE183">
        <v>-0.7</v>
      </c>
      <c r="AF183">
        <v>0.4</v>
      </c>
    </row>
    <row r="184" spans="1:32" x14ac:dyDescent="0.45">
      <c r="A184">
        <v>183</v>
      </c>
      <c r="B184" t="s">
        <v>363</v>
      </c>
      <c r="C184" s="43">
        <f>INDEX('Player List'!K:K,MATCH('Player DWS Data'!$B184,'Player List'!$B:$B,0))</f>
        <v>83</v>
      </c>
      <c r="D184" s="43">
        <f>INDEX('Player List'!L:L,MATCH('Player DWS Data'!$B184,'Player List'!$B:$B,0))</f>
        <v>76</v>
      </c>
      <c r="E184" s="43">
        <v>1.4</v>
      </c>
      <c r="F184" t="s">
        <v>542</v>
      </c>
      <c r="G184">
        <v>25</v>
      </c>
      <c r="H184" t="s">
        <v>1790</v>
      </c>
      <c r="I184">
        <v>70</v>
      </c>
      <c r="J184">
        <v>1646</v>
      </c>
      <c r="K184">
        <v>12.2</v>
      </c>
      <c r="L184">
        <v>0.54200000000000004</v>
      </c>
      <c r="M184">
        <v>0.123</v>
      </c>
      <c r="N184">
        <v>0.48</v>
      </c>
      <c r="O184">
        <v>5.6</v>
      </c>
      <c r="P184">
        <v>16</v>
      </c>
      <c r="Q184">
        <v>10.6</v>
      </c>
      <c r="R184">
        <v>9.4</v>
      </c>
      <c r="S184">
        <v>1.7</v>
      </c>
      <c r="T184">
        <v>1.6</v>
      </c>
      <c r="U184">
        <v>13.1</v>
      </c>
      <c r="V184">
        <v>15.6</v>
      </c>
      <c r="X184">
        <v>1.1000000000000001</v>
      </c>
      <c r="Y184">
        <v>1.4</v>
      </c>
      <c r="Z184">
        <v>2.4</v>
      </c>
      <c r="AA184">
        <v>7.0999999999999994E-2</v>
      </c>
      <c r="AC184">
        <v>-2.5</v>
      </c>
      <c r="AD184">
        <v>0.9</v>
      </c>
      <c r="AE184">
        <v>-1.6</v>
      </c>
      <c r="AF184">
        <v>0.1</v>
      </c>
    </row>
    <row r="185" spans="1:32" x14ac:dyDescent="0.45">
      <c r="A185">
        <v>184</v>
      </c>
      <c r="B185" t="s">
        <v>374</v>
      </c>
      <c r="C185" s="43">
        <f>INDEX('Player List'!K:K,MATCH('Player DWS Data'!$B185,'Player List'!$B:$B,0))</f>
        <v>84</v>
      </c>
      <c r="D185" s="43">
        <f>INDEX('Player List'!L:L,MATCH('Player DWS Data'!$B185,'Player List'!$B:$B,0))</f>
        <v>83</v>
      </c>
      <c r="E185" s="43">
        <v>1.4</v>
      </c>
      <c r="F185" t="s">
        <v>547</v>
      </c>
      <c r="G185">
        <v>33</v>
      </c>
      <c r="H185" t="s">
        <v>1774</v>
      </c>
      <c r="I185">
        <v>69</v>
      </c>
      <c r="J185">
        <v>972</v>
      </c>
      <c r="K185">
        <v>17</v>
      </c>
      <c r="L185">
        <v>0.61199999999999999</v>
      </c>
      <c r="M185">
        <v>4.0000000000000001E-3</v>
      </c>
      <c r="N185">
        <v>0.35199999999999998</v>
      </c>
      <c r="O185">
        <v>11</v>
      </c>
      <c r="P185">
        <v>25</v>
      </c>
      <c r="Q185">
        <v>18.5</v>
      </c>
      <c r="R185">
        <v>15.2</v>
      </c>
      <c r="S185">
        <v>1.9</v>
      </c>
      <c r="T185">
        <v>1.4</v>
      </c>
      <c r="U185">
        <v>19.100000000000001</v>
      </c>
      <c r="V185">
        <v>17</v>
      </c>
      <c r="X185">
        <v>1.8</v>
      </c>
      <c r="Y185">
        <v>1.4</v>
      </c>
      <c r="Z185">
        <v>3.3</v>
      </c>
      <c r="AA185">
        <v>0.161</v>
      </c>
      <c r="AC185">
        <v>-0.5</v>
      </c>
      <c r="AD185">
        <v>1.3</v>
      </c>
      <c r="AE185">
        <v>0.8</v>
      </c>
      <c r="AF185">
        <v>0.7</v>
      </c>
    </row>
    <row r="186" spans="1:32" x14ac:dyDescent="0.45">
      <c r="A186">
        <v>185</v>
      </c>
      <c r="B186" t="s">
        <v>380</v>
      </c>
      <c r="C186" s="43">
        <f>INDEX('Player List'!K:K,MATCH('Player DWS Data'!$B186,'Player List'!$B:$B,0))</f>
        <v>85.25</v>
      </c>
      <c r="D186" s="43">
        <f>INDEX('Player List'!L:L,MATCH('Player DWS Data'!$B186,'Player List'!$B:$B,0))</f>
        <v>80</v>
      </c>
      <c r="E186" s="43">
        <v>1.4</v>
      </c>
      <c r="F186" t="s">
        <v>1</v>
      </c>
      <c r="G186">
        <v>28</v>
      </c>
      <c r="H186" t="s">
        <v>1764</v>
      </c>
      <c r="I186">
        <v>82</v>
      </c>
      <c r="J186">
        <v>1270</v>
      </c>
      <c r="K186">
        <v>10</v>
      </c>
      <c r="L186">
        <v>0.55500000000000005</v>
      </c>
      <c r="M186">
        <v>0.64300000000000002</v>
      </c>
      <c r="N186">
        <v>0.17299999999999999</v>
      </c>
      <c r="O186">
        <v>2.7</v>
      </c>
      <c r="P186">
        <v>14.6</v>
      </c>
      <c r="Q186">
        <v>8.4</v>
      </c>
      <c r="R186">
        <v>6.1</v>
      </c>
      <c r="S186">
        <v>1.9</v>
      </c>
      <c r="T186">
        <v>1.6</v>
      </c>
      <c r="U186">
        <v>10.3</v>
      </c>
      <c r="V186">
        <v>10.8</v>
      </c>
      <c r="X186">
        <v>1.2</v>
      </c>
      <c r="Y186">
        <v>1.4</v>
      </c>
      <c r="Z186">
        <v>2.6</v>
      </c>
      <c r="AA186">
        <v>9.8000000000000004E-2</v>
      </c>
      <c r="AC186">
        <v>-1.6</v>
      </c>
      <c r="AD186">
        <v>0.3</v>
      </c>
      <c r="AE186">
        <v>-1.3</v>
      </c>
      <c r="AF186">
        <v>0.2</v>
      </c>
    </row>
    <row r="187" spans="1:32" x14ac:dyDescent="0.45">
      <c r="A187">
        <v>186</v>
      </c>
      <c r="B187" t="s">
        <v>385</v>
      </c>
      <c r="C187" s="43">
        <f>INDEX('Player List'!K:K,MATCH('Player DWS Data'!$B187,'Player List'!$B:$B,0))</f>
        <v>80</v>
      </c>
      <c r="D187" s="43">
        <f>INDEX('Player List'!L:L,MATCH('Player DWS Data'!$B187,'Player List'!$B:$B,0))</f>
        <v>74.5</v>
      </c>
      <c r="E187" s="43">
        <v>1.4</v>
      </c>
      <c r="F187" t="s">
        <v>590</v>
      </c>
      <c r="G187">
        <v>23</v>
      </c>
      <c r="H187" t="s">
        <v>1783</v>
      </c>
      <c r="I187">
        <v>63</v>
      </c>
      <c r="J187">
        <v>1808</v>
      </c>
      <c r="K187">
        <v>16.5</v>
      </c>
      <c r="L187">
        <v>0.53800000000000003</v>
      </c>
      <c r="M187">
        <v>0.13800000000000001</v>
      </c>
      <c r="N187">
        <v>0.252</v>
      </c>
      <c r="O187">
        <v>3.8</v>
      </c>
      <c r="P187">
        <v>12.8</v>
      </c>
      <c r="Q187">
        <v>8.1999999999999993</v>
      </c>
      <c r="R187">
        <v>34.9</v>
      </c>
      <c r="S187">
        <v>2.2000000000000002</v>
      </c>
      <c r="T187">
        <v>1</v>
      </c>
      <c r="U187">
        <v>18.5</v>
      </c>
      <c r="V187">
        <v>21.9</v>
      </c>
      <c r="X187">
        <v>1.4</v>
      </c>
      <c r="Y187">
        <v>1.4</v>
      </c>
      <c r="Z187">
        <v>2.8</v>
      </c>
      <c r="AA187">
        <v>7.4999999999999997E-2</v>
      </c>
      <c r="AC187">
        <v>0.1</v>
      </c>
      <c r="AD187">
        <v>0</v>
      </c>
      <c r="AE187">
        <v>0.1</v>
      </c>
      <c r="AF187">
        <v>1</v>
      </c>
    </row>
    <row r="188" spans="1:32" x14ac:dyDescent="0.45">
      <c r="A188">
        <v>187</v>
      </c>
      <c r="B188" t="s">
        <v>450</v>
      </c>
      <c r="C188" s="43">
        <f>INDEX('Player List'!K:K,MATCH('Player DWS Data'!$B188,'Player List'!$B:$B,0))</f>
        <v>79.5</v>
      </c>
      <c r="D188" s="43">
        <f>INDEX('Player List'!L:L,MATCH('Player DWS Data'!$B188,'Player List'!$B:$B,0))</f>
        <v>72.25</v>
      </c>
      <c r="E188" s="43">
        <v>1.4</v>
      </c>
      <c r="F188" t="s">
        <v>590</v>
      </c>
      <c r="G188">
        <v>29</v>
      </c>
      <c r="H188" t="s">
        <v>1776</v>
      </c>
      <c r="I188">
        <v>70</v>
      </c>
      <c r="J188">
        <v>2311</v>
      </c>
      <c r="K188">
        <v>16.399999999999999</v>
      </c>
      <c r="L188">
        <v>0.55300000000000005</v>
      </c>
      <c r="M188">
        <v>0.28699999999999998</v>
      </c>
      <c r="N188">
        <v>0.30099999999999999</v>
      </c>
      <c r="O188">
        <v>1.2</v>
      </c>
      <c r="P188">
        <v>9.3000000000000007</v>
      </c>
      <c r="Q188">
        <v>5.2</v>
      </c>
      <c r="R188">
        <v>30.6</v>
      </c>
      <c r="S188">
        <v>2.2000000000000002</v>
      </c>
      <c r="T188">
        <v>0.8</v>
      </c>
      <c r="U188">
        <v>16.399999999999999</v>
      </c>
      <c r="V188">
        <v>20.6</v>
      </c>
      <c r="X188">
        <v>3.4</v>
      </c>
      <c r="Y188">
        <v>1.4</v>
      </c>
      <c r="Z188">
        <v>4.9000000000000004</v>
      </c>
      <c r="AA188">
        <v>0.10100000000000001</v>
      </c>
      <c r="AC188">
        <v>1.5</v>
      </c>
      <c r="AD188">
        <v>-1.3</v>
      </c>
      <c r="AE188">
        <v>0.2</v>
      </c>
      <c r="AF188">
        <v>1.3</v>
      </c>
    </row>
    <row r="189" spans="1:32" x14ac:dyDescent="0.45">
      <c r="A189">
        <v>188</v>
      </c>
      <c r="B189" t="s">
        <v>41</v>
      </c>
      <c r="C189" s="43">
        <f>INDEX('Player List'!K:K,MATCH('Player DWS Data'!$B189,'Player List'!$B:$B,0))</f>
        <v>80</v>
      </c>
      <c r="D189" s="43">
        <f>INDEX('Player List'!L:L,MATCH('Player DWS Data'!$B189,'Player List'!$B:$B,0))</f>
        <v>77</v>
      </c>
      <c r="E189" s="43">
        <v>1.3</v>
      </c>
      <c r="F189" t="s">
        <v>542</v>
      </c>
      <c r="G189">
        <v>31</v>
      </c>
      <c r="H189" t="s">
        <v>1783</v>
      </c>
      <c r="I189">
        <v>80</v>
      </c>
      <c r="J189">
        <v>1947</v>
      </c>
      <c r="K189">
        <v>14.1</v>
      </c>
      <c r="L189">
        <v>0.58199999999999996</v>
      </c>
      <c r="M189">
        <v>0.51800000000000002</v>
      </c>
      <c r="N189">
        <v>0.214</v>
      </c>
      <c r="O189">
        <v>1.1000000000000001</v>
      </c>
      <c r="P189">
        <v>7.3</v>
      </c>
      <c r="Q189">
        <v>4.2</v>
      </c>
      <c r="R189">
        <v>11.9</v>
      </c>
      <c r="S189">
        <v>1.6</v>
      </c>
      <c r="T189">
        <v>0.5</v>
      </c>
      <c r="U189">
        <v>10.1</v>
      </c>
      <c r="V189">
        <v>20.7</v>
      </c>
      <c r="X189">
        <v>2.4</v>
      </c>
      <c r="Y189">
        <v>1.3</v>
      </c>
      <c r="Z189">
        <v>3.7</v>
      </c>
      <c r="AA189">
        <v>9.1999999999999998E-2</v>
      </c>
      <c r="AC189">
        <v>0.8</v>
      </c>
      <c r="AD189">
        <v>-2.1</v>
      </c>
      <c r="AE189">
        <v>-1.3</v>
      </c>
      <c r="AF189">
        <v>0.3</v>
      </c>
    </row>
    <row r="190" spans="1:32" x14ac:dyDescent="0.45">
      <c r="A190">
        <v>189</v>
      </c>
      <c r="B190" t="s">
        <v>60</v>
      </c>
      <c r="C190" s="43">
        <f>INDEX('Player List'!K:K,MATCH('Player DWS Data'!$B190,'Player List'!$B:$B,0))</f>
        <v>81.75</v>
      </c>
      <c r="D190" s="43">
        <f>INDEX('Player List'!L:L,MATCH('Player DWS Data'!$B190,'Player List'!$B:$B,0))</f>
        <v>78.25</v>
      </c>
      <c r="E190" s="43">
        <v>1.3</v>
      </c>
      <c r="F190" t="s">
        <v>1</v>
      </c>
      <c r="G190">
        <v>30</v>
      </c>
      <c r="H190" t="s">
        <v>1783</v>
      </c>
      <c r="I190">
        <v>68</v>
      </c>
      <c r="J190">
        <v>1158</v>
      </c>
      <c r="K190">
        <v>14.9</v>
      </c>
      <c r="L190">
        <v>0.55700000000000005</v>
      </c>
      <c r="M190">
        <v>9.6000000000000002E-2</v>
      </c>
      <c r="N190">
        <v>0.27100000000000002</v>
      </c>
      <c r="O190">
        <v>11.1</v>
      </c>
      <c r="P190">
        <v>18.600000000000001</v>
      </c>
      <c r="Q190">
        <v>14.9</v>
      </c>
      <c r="R190">
        <v>10.8</v>
      </c>
      <c r="S190">
        <v>1.2</v>
      </c>
      <c r="T190">
        <v>1.5</v>
      </c>
      <c r="U190">
        <v>13.3</v>
      </c>
      <c r="V190">
        <v>16.600000000000001</v>
      </c>
      <c r="X190">
        <v>1.6</v>
      </c>
      <c r="Y190">
        <v>1.3</v>
      </c>
      <c r="Z190">
        <v>2.9</v>
      </c>
      <c r="AA190">
        <v>0.122</v>
      </c>
      <c r="AC190">
        <v>-1</v>
      </c>
      <c r="AD190">
        <v>0.5</v>
      </c>
      <c r="AE190">
        <v>-0.5</v>
      </c>
      <c r="AF190">
        <v>0.4</v>
      </c>
    </row>
    <row r="191" spans="1:32" x14ac:dyDescent="0.45">
      <c r="A191">
        <v>190</v>
      </c>
      <c r="B191" t="s">
        <v>91</v>
      </c>
      <c r="C191" s="43">
        <f>INDEX('Player List'!K:K,MATCH('Player DWS Data'!$B191,'Player List'!$B:$B,0))</f>
        <v>82</v>
      </c>
      <c r="D191" s="43">
        <f>INDEX('Player List'!L:L,MATCH('Player DWS Data'!$B191,'Player List'!$B:$B,0))</f>
        <v>73</v>
      </c>
      <c r="E191" s="43">
        <v>1.3</v>
      </c>
      <c r="F191" t="s">
        <v>590</v>
      </c>
      <c r="G191">
        <v>31</v>
      </c>
      <c r="H191" t="s">
        <v>1782</v>
      </c>
      <c r="I191">
        <v>66</v>
      </c>
      <c r="J191">
        <v>1421</v>
      </c>
      <c r="K191">
        <v>10.4</v>
      </c>
      <c r="L191">
        <v>0.503</v>
      </c>
      <c r="M191">
        <v>0.43099999999999999</v>
      </c>
      <c r="N191">
        <v>0.312</v>
      </c>
      <c r="O191">
        <v>1</v>
      </c>
      <c r="P191">
        <v>12</v>
      </c>
      <c r="Q191">
        <v>6.4</v>
      </c>
      <c r="R191">
        <v>21.5</v>
      </c>
      <c r="S191">
        <v>2.8</v>
      </c>
      <c r="T191">
        <v>0.9</v>
      </c>
      <c r="U191">
        <v>18.8</v>
      </c>
      <c r="V191">
        <v>19.600000000000001</v>
      </c>
      <c r="X191">
        <v>-0.6</v>
      </c>
      <c r="Y191">
        <v>1.3</v>
      </c>
      <c r="Z191">
        <v>0.6</v>
      </c>
      <c r="AA191">
        <v>2.1000000000000001E-2</v>
      </c>
      <c r="AC191">
        <v>-2.2000000000000002</v>
      </c>
      <c r="AD191">
        <v>-0.5</v>
      </c>
      <c r="AE191">
        <v>-2.7</v>
      </c>
      <c r="AF191">
        <v>-0.3</v>
      </c>
    </row>
    <row r="192" spans="1:32" x14ac:dyDescent="0.45">
      <c r="A192">
        <v>191</v>
      </c>
      <c r="B192" t="s">
        <v>100</v>
      </c>
      <c r="C192" s="43">
        <f>INDEX('Player List'!K:K,MATCH('Player DWS Data'!$B192,'Player List'!$B:$B,0))</f>
        <v>85</v>
      </c>
      <c r="D192" s="43">
        <f>INDEX('Player List'!L:L,MATCH('Player DWS Data'!$B192,'Player List'!$B:$B,0))</f>
        <v>82.25</v>
      </c>
      <c r="E192" s="43">
        <v>1.3</v>
      </c>
      <c r="F192" t="s">
        <v>547</v>
      </c>
      <c r="G192">
        <v>20</v>
      </c>
      <c r="H192" t="s">
        <v>1770</v>
      </c>
      <c r="I192">
        <v>66</v>
      </c>
      <c r="J192">
        <v>1045</v>
      </c>
      <c r="K192">
        <v>7.5</v>
      </c>
      <c r="L192">
        <v>0.47499999999999998</v>
      </c>
      <c r="M192">
        <v>0.39100000000000001</v>
      </c>
      <c r="N192">
        <v>0.14499999999999999</v>
      </c>
      <c r="O192">
        <v>4.7</v>
      </c>
      <c r="P192">
        <v>18.2</v>
      </c>
      <c r="Q192">
        <v>11.5</v>
      </c>
      <c r="R192">
        <v>7.1</v>
      </c>
      <c r="S192">
        <v>0.8</v>
      </c>
      <c r="T192">
        <v>2.4</v>
      </c>
      <c r="U192">
        <v>15.9</v>
      </c>
      <c r="V192">
        <v>15.4</v>
      </c>
      <c r="X192">
        <v>-0.7</v>
      </c>
      <c r="Y192">
        <v>1.3</v>
      </c>
      <c r="Z192">
        <v>0.6</v>
      </c>
      <c r="AA192">
        <v>0.03</v>
      </c>
      <c r="AC192">
        <v>-4.0999999999999996</v>
      </c>
      <c r="AD192">
        <v>0.9</v>
      </c>
      <c r="AE192">
        <v>-3.2</v>
      </c>
      <c r="AF192">
        <v>-0.3</v>
      </c>
    </row>
    <row r="193" spans="1:32" x14ac:dyDescent="0.45">
      <c r="A193">
        <v>192</v>
      </c>
      <c r="B193" t="s">
        <v>105</v>
      </c>
      <c r="C193" s="43">
        <f>INDEX('Player List'!K:K,MATCH('Player DWS Data'!$B193,'Player List'!$B:$B,0))</f>
        <v>80</v>
      </c>
      <c r="D193" s="43">
        <f>INDEX('Player List'!L:L,MATCH('Player DWS Data'!$B193,'Player List'!$B:$B,0))</f>
        <v>76</v>
      </c>
      <c r="E193" s="43">
        <v>1.3</v>
      </c>
      <c r="F193" t="s">
        <v>542</v>
      </c>
      <c r="G193">
        <v>25</v>
      </c>
      <c r="H193" t="s">
        <v>1770</v>
      </c>
      <c r="I193">
        <v>82</v>
      </c>
      <c r="J193">
        <v>1488</v>
      </c>
      <c r="K193">
        <v>9.3000000000000007</v>
      </c>
      <c r="L193">
        <v>0.53900000000000003</v>
      </c>
      <c r="M193">
        <v>0.53800000000000003</v>
      </c>
      <c r="N193">
        <v>0.113</v>
      </c>
      <c r="O193">
        <v>2.7</v>
      </c>
      <c r="P193">
        <v>9.1</v>
      </c>
      <c r="Q193">
        <v>5.9</v>
      </c>
      <c r="R193">
        <v>8.6999999999999993</v>
      </c>
      <c r="S193">
        <v>0.8</v>
      </c>
      <c r="T193">
        <v>1.2</v>
      </c>
      <c r="U193">
        <v>9.5</v>
      </c>
      <c r="V193">
        <v>13.4</v>
      </c>
      <c r="X193">
        <v>1.2</v>
      </c>
      <c r="Y193">
        <v>1.3</v>
      </c>
      <c r="Z193">
        <v>2.5</v>
      </c>
      <c r="AA193">
        <v>0.08</v>
      </c>
      <c r="AC193">
        <v>-0.9</v>
      </c>
      <c r="AD193">
        <v>-0.4</v>
      </c>
      <c r="AE193">
        <v>-1.3</v>
      </c>
      <c r="AF193">
        <v>0.3</v>
      </c>
    </row>
    <row r="194" spans="1:32" x14ac:dyDescent="0.45">
      <c r="A194">
        <v>193</v>
      </c>
      <c r="B194" t="s">
        <v>117</v>
      </c>
      <c r="C194" s="43">
        <f>INDEX('Player List'!K:K,MATCH('Player DWS Data'!$B194,'Player List'!$B:$B,0))</f>
        <v>83</v>
      </c>
      <c r="D194" s="43">
        <f>INDEX('Player List'!L:L,MATCH('Player DWS Data'!$B194,'Player List'!$B:$B,0))</f>
        <v>79</v>
      </c>
      <c r="E194" s="43">
        <v>1.3</v>
      </c>
      <c r="F194" t="s">
        <v>586</v>
      </c>
      <c r="G194">
        <v>30</v>
      </c>
      <c r="H194" t="s">
        <v>1783</v>
      </c>
      <c r="I194">
        <v>73</v>
      </c>
      <c r="J194">
        <v>1562</v>
      </c>
      <c r="K194">
        <v>10</v>
      </c>
      <c r="L194">
        <v>0.53900000000000003</v>
      </c>
      <c r="M194">
        <v>0.46200000000000002</v>
      </c>
      <c r="N194">
        <v>0.14299999999999999</v>
      </c>
      <c r="O194">
        <v>5.5</v>
      </c>
      <c r="P194">
        <v>14.9</v>
      </c>
      <c r="Q194">
        <v>10.3</v>
      </c>
      <c r="R194">
        <v>4.3</v>
      </c>
      <c r="S194">
        <v>1.2</v>
      </c>
      <c r="T194">
        <v>1.5</v>
      </c>
      <c r="U194">
        <v>7.9</v>
      </c>
      <c r="V194">
        <v>11.6</v>
      </c>
      <c r="X194">
        <v>1.1000000000000001</v>
      </c>
      <c r="Y194">
        <v>1.3</v>
      </c>
      <c r="Z194">
        <v>2.4</v>
      </c>
      <c r="AA194">
        <v>7.3999999999999996E-2</v>
      </c>
      <c r="AC194">
        <v>-1.4</v>
      </c>
      <c r="AD194">
        <v>0.1</v>
      </c>
      <c r="AE194">
        <v>-1.4</v>
      </c>
      <c r="AF194">
        <v>0.2</v>
      </c>
    </row>
    <row r="195" spans="1:32" x14ac:dyDescent="0.45">
      <c r="A195">
        <v>194</v>
      </c>
      <c r="B195" t="s">
        <v>130</v>
      </c>
      <c r="C195" s="43">
        <f>INDEX('Player List'!K:K,MATCH('Player DWS Data'!$B195,'Player List'!$B:$B,0))</f>
        <v>87.5</v>
      </c>
      <c r="D195" s="43">
        <f>INDEX('Player List'!L:L,MATCH('Player DWS Data'!$B195,'Player List'!$B:$B,0))</f>
        <v>81.75</v>
      </c>
      <c r="E195" s="43">
        <v>1.3</v>
      </c>
      <c r="F195" t="s">
        <v>547</v>
      </c>
      <c r="G195">
        <v>28</v>
      </c>
      <c r="H195" t="s">
        <v>1776</v>
      </c>
      <c r="I195">
        <v>79</v>
      </c>
      <c r="J195">
        <v>1333</v>
      </c>
      <c r="K195">
        <v>14.7</v>
      </c>
      <c r="L195">
        <v>0.54300000000000004</v>
      </c>
      <c r="M195">
        <v>0.157</v>
      </c>
      <c r="N195">
        <v>0.26300000000000001</v>
      </c>
      <c r="O195">
        <v>9.1</v>
      </c>
      <c r="P195">
        <v>22.2</v>
      </c>
      <c r="Q195">
        <v>15.6</v>
      </c>
      <c r="R195">
        <v>7.5</v>
      </c>
      <c r="S195">
        <v>1.7</v>
      </c>
      <c r="T195">
        <v>2.6</v>
      </c>
      <c r="U195">
        <v>12</v>
      </c>
      <c r="V195">
        <v>16.3</v>
      </c>
      <c r="X195">
        <v>1.6</v>
      </c>
      <c r="Y195">
        <v>1.3</v>
      </c>
      <c r="Z195">
        <v>2.9</v>
      </c>
      <c r="AA195">
        <v>0.105</v>
      </c>
      <c r="AC195">
        <v>-1</v>
      </c>
      <c r="AD195">
        <v>0.6</v>
      </c>
      <c r="AE195">
        <v>-0.4</v>
      </c>
      <c r="AF195">
        <v>0.5</v>
      </c>
    </row>
    <row r="196" spans="1:32" x14ac:dyDescent="0.45">
      <c r="A196">
        <v>195</v>
      </c>
      <c r="B196" t="s">
        <v>154</v>
      </c>
      <c r="C196" s="43">
        <f>INDEX('Player List'!K:K,MATCH('Player DWS Data'!$B196,'Player List'!$B:$B,0))</f>
        <v>76.25</v>
      </c>
      <c r="D196" s="43">
        <f>INDEX('Player List'!L:L,MATCH('Player DWS Data'!$B196,'Player List'!$B:$B,0))</f>
        <v>71.5</v>
      </c>
      <c r="E196" s="43">
        <v>1.3</v>
      </c>
      <c r="F196" t="s">
        <v>590</v>
      </c>
      <c r="G196">
        <v>33</v>
      </c>
      <c r="H196" t="s">
        <v>1764</v>
      </c>
      <c r="I196">
        <v>82</v>
      </c>
      <c r="J196">
        <v>1365</v>
      </c>
      <c r="K196">
        <v>13</v>
      </c>
      <c r="L196">
        <v>0.49399999999999999</v>
      </c>
      <c r="M196">
        <v>0.41699999999999998</v>
      </c>
      <c r="N196">
        <v>0.08</v>
      </c>
      <c r="O196">
        <v>2</v>
      </c>
      <c r="P196">
        <v>11</v>
      </c>
      <c r="Q196">
        <v>6.3</v>
      </c>
      <c r="R196">
        <v>22.5</v>
      </c>
      <c r="S196">
        <v>1.8</v>
      </c>
      <c r="T196">
        <v>1.1000000000000001</v>
      </c>
      <c r="U196">
        <v>11.7</v>
      </c>
      <c r="V196">
        <v>20.399999999999999</v>
      </c>
      <c r="X196">
        <v>0.9</v>
      </c>
      <c r="Y196">
        <v>1.3</v>
      </c>
      <c r="Z196">
        <v>2.2000000000000002</v>
      </c>
      <c r="AA196">
        <v>7.8E-2</v>
      </c>
      <c r="AC196">
        <v>-1.1000000000000001</v>
      </c>
      <c r="AD196">
        <v>-1.7</v>
      </c>
      <c r="AE196">
        <v>-2.8</v>
      </c>
      <c r="AF196">
        <v>-0.3</v>
      </c>
    </row>
    <row r="197" spans="1:32" x14ac:dyDescent="0.45">
      <c r="A197">
        <v>196</v>
      </c>
      <c r="B197" t="s">
        <v>158</v>
      </c>
      <c r="C197" s="43">
        <f>INDEX('Player List'!K:K,MATCH('Player DWS Data'!$B197,'Player List'!$B:$B,0))</f>
        <v>77</v>
      </c>
      <c r="D197" s="43">
        <f>INDEX('Player List'!L:L,MATCH('Player DWS Data'!$B197,'Player List'!$B:$B,0))</f>
        <v>75</v>
      </c>
      <c r="E197" s="43">
        <v>1.3</v>
      </c>
      <c r="F197" t="s">
        <v>542</v>
      </c>
      <c r="G197">
        <v>24</v>
      </c>
      <c r="H197" t="s">
        <v>1771</v>
      </c>
      <c r="I197">
        <v>80</v>
      </c>
      <c r="J197">
        <v>1517</v>
      </c>
      <c r="K197">
        <v>9.1</v>
      </c>
      <c r="L197">
        <v>0.52500000000000002</v>
      </c>
      <c r="M197">
        <v>0.45900000000000002</v>
      </c>
      <c r="N197">
        <v>0.14499999999999999</v>
      </c>
      <c r="O197">
        <v>0.9</v>
      </c>
      <c r="P197">
        <v>7.2</v>
      </c>
      <c r="Q197">
        <v>4</v>
      </c>
      <c r="R197">
        <v>7.8</v>
      </c>
      <c r="S197">
        <v>0.9</v>
      </c>
      <c r="T197">
        <v>0.1</v>
      </c>
      <c r="U197">
        <v>6.5</v>
      </c>
      <c r="V197">
        <v>16.7</v>
      </c>
      <c r="X197">
        <v>0.8</v>
      </c>
      <c r="Y197">
        <v>1.3</v>
      </c>
      <c r="Z197">
        <v>2.1</v>
      </c>
      <c r="AA197">
        <v>6.7000000000000004E-2</v>
      </c>
      <c r="AC197">
        <v>-1.2</v>
      </c>
      <c r="AD197">
        <v>-1.9</v>
      </c>
      <c r="AE197">
        <v>-3.1</v>
      </c>
      <c r="AF197">
        <v>-0.4</v>
      </c>
    </row>
    <row r="198" spans="1:32" x14ac:dyDescent="0.45">
      <c r="A198">
        <v>197</v>
      </c>
      <c r="B198" t="s">
        <v>184</v>
      </c>
      <c r="C198" s="43">
        <f>INDEX('Player List'!K:K,MATCH('Player DWS Data'!$B198,'Player List'!$B:$B,0))</f>
        <v>86.25</v>
      </c>
      <c r="D198" s="43">
        <f>INDEX('Player List'!L:L,MATCH('Player DWS Data'!$B198,'Player List'!$B:$B,0))</f>
        <v>80</v>
      </c>
      <c r="E198" s="43">
        <v>1.3</v>
      </c>
      <c r="F198" t="s">
        <v>1</v>
      </c>
      <c r="G198">
        <v>27</v>
      </c>
      <c r="H198" t="s">
        <v>1782</v>
      </c>
      <c r="I198">
        <v>55</v>
      </c>
      <c r="J198">
        <v>1542</v>
      </c>
      <c r="K198">
        <v>14</v>
      </c>
      <c r="L198">
        <v>0.53</v>
      </c>
      <c r="M198">
        <v>0.26</v>
      </c>
      <c r="N198">
        <v>0.22700000000000001</v>
      </c>
      <c r="O198">
        <v>10.8</v>
      </c>
      <c r="P198">
        <v>24.4</v>
      </c>
      <c r="Q198">
        <v>17.399999999999999</v>
      </c>
      <c r="R198">
        <v>8.3000000000000007</v>
      </c>
      <c r="S198">
        <v>1</v>
      </c>
      <c r="T198">
        <v>1.5</v>
      </c>
      <c r="U198">
        <v>12.4</v>
      </c>
      <c r="V198">
        <v>17.8</v>
      </c>
      <c r="X198">
        <v>1.3</v>
      </c>
      <c r="Y198">
        <v>1.3</v>
      </c>
      <c r="Z198">
        <v>2.6</v>
      </c>
      <c r="AA198">
        <v>7.9000000000000001E-2</v>
      </c>
      <c r="AC198">
        <v>-1.2</v>
      </c>
      <c r="AD198">
        <v>-0.4</v>
      </c>
      <c r="AE198">
        <v>-1.5</v>
      </c>
      <c r="AF198">
        <v>0.2</v>
      </c>
    </row>
    <row r="199" spans="1:32" x14ac:dyDescent="0.45">
      <c r="A199">
        <v>198</v>
      </c>
      <c r="B199" t="s">
        <v>191</v>
      </c>
      <c r="C199" s="43">
        <f>INDEX('Player List'!K:K,MATCH('Player DWS Data'!$B199,'Player List'!$B:$B,0))</f>
        <v>88.25</v>
      </c>
      <c r="D199" s="43">
        <f>INDEX('Player List'!L:L,MATCH('Player DWS Data'!$B199,'Player List'!$B:$B,0))</f>
        <v>79</v>
      </c>
      <c r="E199" s="43">
        <v>1.3</v>
      </c>
      <c r="F199" t="s">
        <v>547</v>
      </c>
      <c r="G199">
        <v>24</v>
      </c>
      <c r="H199" t="s">
        <v>1775</v>
      </c>
      <c r="I199">
        <v>76</v>
      </c>
      <c r="J199">
        <v>1293</v>
      </c>
      <c r="K199">
        <v>24.7</v>
      </c>
      <c r="L199">
        <v>0.64700000000000002</v>
      </c>
      <c r="M199">
        <v>1.2999999999999999E-2</v>
      </c>
      <c r="N199">
        <v>0.40500000000000003</v>
      </c>
      <c r="O199">
        <v>8.9</v>
      </c>
      <c r="P199">
        <v>17</v>
      </c>
      <c r="Q199">
        <v>13</v>
      </c>
      <c r="R199">
        <v>10.1</v>
      </c>
      <c r="S199">
        <v>1.4</v>
      </c>
      <c r="T199">
        <v>3.4</v>
      </c>
      <c r="U199">
        <v>9.5</v>
      </c>
      <c r="V199">
        <v>23.8</v>
      </c>
      <c r="X199">
        <v>4.3</v>
      </c>
      <c r="Y199">
        <v>1.3</v>
      </c>
      <c r="Z199">
        <v>5.5</v>
      </c>
      <c r="AA199">
        <v>0.20499999999999999</v>
      </c>
      <c r="AC199">
        <v>2.4</v>
      </c>
      <c r="AD199">
        <v>0</v>
      </c>
      <c r="AE199">
        <v>2.4</v>
      </c>
      <c r="AF199">
        <v>1.5</v>
      </c>
    </row>
    <row r="200" spans="1:32" x14ac:dyDescent="0.45">
      <c r="A200">
        <v>199</v>
      </c>
      <c r="B200" t="s">
        <v>217</v>
      </c>
      <c r="C200" s="43">
        <f>INDEX('Player List'!K:K,MATCH('Player DWS Data'!$B200,'Player List'!$B:$B,0))</f>
        <v>85.5</v>
      </c>
      <c r="D200" s="43">
        <f>INDEX('Player List'!L:L,MATCH('Player DWS Data'!$B200,'Player List'!$B:$B,0))</f>
        <v>80.25</v>
      </c>
      <c r="E200" s="43">
        <v>1.3</v>
      </c>
      <c r="F200" t="s">
        <v>547</v>
      </c>
      <c r="G200">
        <v>24</v>
      </c>
      <c r="H200" t="s">
        <v>1762</v>
      </c>
      <c r="I200">
        <v>48</v>
      </c>
      <c r="J200">
        <v>746</v>
      </c>
      <c r="K200">
        <v>17.399999999999999</v>
      </c>
      <c r="L200">
        <v>0.58499999999999996</v>
      </c>
      <c r="M200">
        <v>0.129</v>
      </c>
      <c r="N200">
        <v>0.23200000000000001</v>
      </c>
      <c r="O200">
        <v>8.6</v>
      </c>
      <c r="P200">
        <v>21.4</v>
      </c>
      <c r="Q200">
        <v>15.2</v>
      </c>
      <c r="R200">
        <v>12.3</v>
      </c>
      <c r="S200">
        <v>1.3</v>
      </c>
      <c r="T200">
        <v>3.2</v>
      </c>
      <c r="U200">
        <v>8.6</v>
      </c>
      <c r="V200">
        <v>16.600000000000001</v>
      </c>
      <c r="X200">
        <v>1.6</v>
      </c>
      <c r="Y200">
        <v>1.3</v>
      </c>
      <c r="Z200">
        <v>2.8</v>
      </c>
      <c r="AA200">
        <v>0.183</v>
      </c>
      <c r="AC200">
        <v>-0.2</v>
      </c>
      <c r="AD200">
        <v>1.9</v>
      </c>
      <c r="AE200">
        <v>1.7</v>
      </c>
      <c r="AF200">
        <v>0.7</v>
      </c>
    </row>
    <row r="201" spans="1:32" x14ac:dyDescent="0.45">
      <c r="A201">
        <v>200</v>
      </c>
      <c r="B201" t="s">
        <v>248</v>
      </c>
      <c r="C201" s="43">
        <f>INDEX('Player List'!K:K,MATCH('Player DWS Data'!$B201,'Player List'!$B:$B,0))</f>
        <v>81</v>
      </c>
      <c r="D201" s="43">
        <f>INDEX('Player List'!L:L,MATCH('Player DWS Data'!$B201,'Player List'!$B:$B,0))</f>
        <v>78.75</v>
      </c>
      <c r="E201" s="43">
        <v>1.3</v>
      </c>
      <c r="F201" t="s">
        <v>586</v>
      </c>
      <c r="G201">
        <v>36</v>
      </c>
      <c r="H201" t="s">
        <v>1783</v>
      </c>
      <c r="I201">
        <v>55</v>
      </c>
      <c r="J201">
        <v>1205</v>
      </c>
      <c r="K201">
        <v>8.1</v>
      </c>
      <c r="L201">
        <v>0.49</v>
      </c>
      <c r="M201">
        <v>0.40300000000000002</v>
      </c>
      <c r="N201">
        <v>0.125</v>
      </c>
      <c r="O201">
        <v>1.3</v>
      </c>
      <c r="P201">
        <v>14.7</v>
      </c>
      <c r="Q201">
        <v>8.1</v>
      </c>
      <c r="R201">
        <v>10.199999999999999</v>
      </c>
      <c r="S201">
        <v>0.7</v>
      </c>
      <c r="T201">
        <v>0.5</v>
      </c>
      <c r="U201">
        <v>11.4</v>
      </c>
      <c r="V201">
        <v>15.9</v>
      </c>
      <c r="X201">
        <v>-0.3</v>
      </c>
      <c r="Y201">
        <v>1.3</v>
      </c>
      <c r="Z201">
        <v>1</v>
      </c>
      <c r="AA201">
        <v>0.04</v>
      </c>
      <c r="AC201">
        <v>-3.4</v>
      </c>
      <c r="AD201">
        <v>-0.4</v>
      </c>
      <c r="AE201">
        <v>-3.8</v>
      </c>
      <c r="AF201">
        <v>-0.5</v>
      </c>
    </row>
    <row r="202" spans="1:32" x14ac:dyDescent="0.45">
      <c r="A202">
        <v>201</v>
      </c>
      <c r="B202" t="s">
        <v>259</v>
      </c>
      <c r="C202" s="43">
        <f>INDEX('Player List'!K:K,MATCH('Player DWS Data'!$B202,'Player List'!$B:$B,0))</f>
        <v>83</v>
      </c>
      <c r="D202" s="43">
        <f>INDEX('Player List'!L:L,MATCH('Player DWS Data'!$B202,'Player List'!$B:$B,0))</f>
        <v>83.75</v>
      </c>
      <c r="E202" s="43">
        <v>1.3</v>
      </c>
      <c r="F202" t="s">
        <v>1</v>
      </c>
      <c r="G202">
        <v>24</v>
      </c>
      <c r="H202" t="s">
        <v>1769</v>
      </c>
      <c r="I202">
        <v>79</v>
      </c>
      <c r="J202">
        <v>1835</v>
      </c>
      <c r="K202">
        <v>14.4</v>
      </c>
      <c r="L202">
        <v>0.54500000000000004</v>
      </c>
      <c r="M202">
        <v>0.38300000000000001</v>
      </c>
      <c r="N202">
        <v>0.27100000000000002</v>
      </c>
      <c r="O202">
        <v>2.7</v>
      </c>
      <c r="P202">
        <v>14.5</v>
      </c>
      <c r="Q202">
        <v>8.5</v>
      </c>
      <c r="R202">
        <v>11</v>
      </c>
      <c r="S202">
        <v>1</v>
      </c>
      <c r="T202">
        <v>0.9</v>
      </c>
      <c r="U202">
        <v>7.6</v>
      </c>
      <c r="V202">
        <v>20.5</v>
      </c>
      <c r="X202">
        <v>2.2999999999999998</v>
      </c>
      <c r="Y202">
        <v>1.3</v>
      </c>
      <c r="Z202">
        <v>3.6</v>
      </c>
      <c r="AA202">
        <v>9.4E-2</v>
      </c>
      <c r="AC202">
        <v>0.3</v>
      </c>
      <c r="AD202">
        <v>-1.2</v>
      </c>
      <c r="AE202">
        <v>-0.9</v>
      </c>
      <c r="AF202">
        <v>0.5</v>
      </c>
    </row>
    <row r="203" spans="1:32" x14ac:dyDescent="0.45">
      <c r="A203">
        <v>202</v>
      </c>
      <c r="B203" t="s">
        <v>280</v>
      </c>
      <c r="C203" s="43">
        <f>INDEX('Player List'!K:K,MATCH('Player DWS Data'!$B203,'Player List'!$B:$B,0))</f>
        <v>87.5</v>
      </c>
      <c r="D203" s="43">
        <f>INDEX('Player List'!L:L,MATCH('Player DWS Data'!$B203,'Player List'!$B:$B,0))</f>
        <v>85</v>
      </c>
      <c r="E203" s="43">
        <v>1.3</v>
      </c>
      <c r="F203" t="s">
        <v>547</v>
      </c>
      <c r="G203">
        <v>24</v>
      </c>
      <c r="H203" t="s">
        <v>1791</v>
      </c>
      <c r="I203">
        <v>69</v>
      </c>
      <c r="J203">
        <v>1395</v>
      </c>
      <c r="K203">
        <v>19.399999999999999</v>
      </c>
      <c r="L203">
        <v>0.61199999999999999</v>
      </c>
      <c r="M203">
        <v>8.0000000000000002E-3</v>
      </c>
      <c r="N203">
        <v>0.61099999999999999</v>
      </c>
      <c r="O203">
        <v>13.2</v>
      </c>
      <c r="P203">
        <v>26.7</v>
      </c>
      <c r="Q203">
        <v>19.8</v>
      </c>
      <c r="R203">
        <v>9.1</v>
      </c>
      <c r="S203">
        <v>0.9</v>
      </c>
      <c r="T203">
        <v>3.5</v>
      </c>
      <c r="U203">
        <v>14</v>
      </c>
      <c r="V203">
        <v>17</v>
      </c>
      <c r="X203">
        <v>3.2</v>
      </c>
      <c r="Y203">
        <v>1.3</v>
      </c>
      <c r="Z203">
        <v>4.5</v>
      </c>
      <c r="AA203">
        <v>0.154</v>
      </c>
      <c r="AC203">
        <v>-0.3</v>
      </c>
      <c r="AD203">
        <v>1.1000000000000001</v>
      </c>
      <c r="AE203">
        <v>0.8</v>
      </c>
      <c r="AF203">
        <v>1</v>
      </c>
    </row>
    <row r="204" spans="1:32" x14ac:dyDescent="0.45">
      <c r="A204">
        <v>203</v>
      </c>
      <c r="B204" t="s">
        <v>289</v>
      </c>
      <c r="C204" s="43">
        <f>INDEX('Player List'!K:K,MATCH('Player DWS Data'!$B204,'Player List'!$B:$B,0))</f>
        <v>87.5</v>
      </c>
      <c r="D204" s="43">
        <f>INDEX('Player List'!L:L,MATCH('Player DWS Data'!$B204,'Player List'!$B:$B,0))</f>
        <v>80</v>
      </c>
      <c r="E204" s="43">
        <v>1.3</v>
      </c>
      <c r="F204" t="s">
        <v>547</v>
      </c>
      <c r="G204">
        <v>21</v>
      </c>
      <c r="H204" t="s">
        <v>1774</v>
      </c>
      <c r="I204">
        <v>66</v>
      </c>
      <c r="J204">
        <v>910</v>
      </c>
      <c r="K204">
        <v>14.8</v>
      </c>
      <c r="L204">
        <v>0.58799999999999997</v>
      </c>
      <c r="M204">
        <v>2.5999999999999999E-2</v>
      </c>
      <c r="N204">
        <v>0.39900000000000002</v>
      </c>
      <c r="O204">
        <v>11</v>
      </c>
      <c r="P204">
        <v>15.2</v>
      </c>
      <c r="Q204">
        <v>13.2</v>
      </c>
      <c r="R204">
        <v>6</v>
      </c>
      <c r="S204">
        <v>1.8</v>
      </c>
      <c r="T204">
        <v>4.9000000000000004</v>
      </c>
      <c r="U204">
        <v>12</v>
      </c>
      <c r="V204">
        <v>12.5</v>
      </c>
      <c r="X204">
        <v>1.5</v>
      </c>
      <c r="Y204">
        <v>1.3</v>
      </c>
      <c r="Z204">
        <v>2.8</v>
      </c>
      <c r="AA204">
        <v>0.14499999999999999</v>
      </c>
      <c r="AC204">
        <v>-0.9</v>
      </c>
      <c r="AD204">
        <v>2.1</v>
      </c>
      <c r="AE204">
        <v>1.2</v>
      </c>
      <c r="AF204">
        <v>0.7</v>
      </c>
    </row>
    <row r="205" spans="1:32" x14ac:dyDescent="0.45">
      <c r="A205">
        <v>204</v>
      </c>
      <c r="B205" t="s">
        <v>322</v>
      </c>
      <c r="C205" s="43">
        <f>INDEX('Player List'!K:K,MATCH('Player DWS Data'!$B205,'Player List'!$B:$B,0))</f>
        <v>86</v>
      </c>
      <c r="D205" s="43">
        <f>INDEX('Player List'!L:L,MATCH('Player DWS Data'!$B205,'Player List'!$B:$B,0))</f>
        <v>85</v>
      </c>
      <c r="E205" s="43">
        <v>1.3</v>
      </c>
      <c r="F205" t="s">
        <v>547</v>
      </c>
      <c r="G205">
        <v>31</v>
      </c>
      <c r="H205" t="s">
        <v>1786</v>
      </c>
      <c r="I205">
        <v>61</v>
      </c>
      <c r="J205">
        <v>729</v>
      </c>
      <c r="K205">
        <v>17.8</v>
      </c>
      <c r="L205">
        <v>0.64400000000000002</v>
      </c>
      <c r="M205">
        <v>2.1999999999999999E-2</v>
      </c>
      <c r="N205">
        <v>0.48199999999999998</v>
      </c>
      <c r="O205">
        <v>12.5</v>
      </c>
      <c r="P205">
        <v>25.4</v>
      </c>
      <c r="Q205">
        <v>18.7</v>
      </c>
      <c r="R205">
        <v>7.2</v>
      </c>
      <c r="S205">
        <v>1.5</v>
      </c>
      <c r="T205">
        <v>8.1999999999999993</v>
      </c>
      <c r="U205">
        <v>19</v>
      </c>
      <c r="V205">
        <v>12.8</v>
      </c>
      <c r="X205">
        <v>1.3</v>
      </c>
      <c r="Y205">
        <v>1.3</v>
      </c>
      <c r="Z205">
        <v>2.7</v>
      </c>
      <c r="AA205">
        <v>0.17499999999999999</v>
      </c>
      <c r="AC205">
        <v>-2.2000000000000002</v>
      </c>
      <c r="AD205">
        <v>5.3</v>
      </c>
      <c r="AE205">
        <v>3.1</v>
      </c>
      <c r="AF205">
        <v>0.9</v>
      </c>
    </row>
    <row r="206" spans="1:32" x14ac:dyDescent="0.45">
      <c r="A206">
        <v>205</v>
      </c>
      <c r="B206" t="s">
        <v>367</v>
      </c>
      <c r="C206" s="43">
        <f>INDEX('Player List'!K:K,MATCH('Player DWS Data'!$B206,'Player List'!$B:$B,0))</f>
        <v>81.75</v>
      </c>
      <c r="D206" s="43">
        <f>INDEX('Player List'!L:L,MATCH('Player DWS Data'!$B206,'Player List'!$B:$B,0))</f>
        <v>77.25</v>
      </c>
      <c r="E206" s="43">
        <v>1.3</v>
      </c>
      <c r="F206" t="s">
        <v>1</v>
      </c>
      <c r="G206">
        <v>23</v>
      </c>
      <c r="H206" t="s">
        <v>1767</v>
      </c>
      <c r="I206">
        <v>73</v>
      </c>
      <c r="J206">
        <v>1150</v>
      </c>
      <c r="K206">
        <v>4.5999999999999996</v>
      </c>
      <c r="L206">
        <v>0.47299999999999998</v>
      </c>
      <c r="M206">
        <v>0.66500000000000004</v>
      </c>
      <c r="N206">
        <v>0.218</v>
      </c>
      <c r="O206">
        <v>3.6</v>
      </c>
      <c r="P206">
        <v>11.6</v>
      </c>
      <c r="Q206">
        <v>7.7</v>
      </c>
      <c r="R206">
        <v>2.4</v>
      </c>
      <c r="S206">
        <v>0.9</v>
      </c>
      <c r="T206">
        <v>0.3</v>
      </c>
      <c r="U206">
        <v>10.8</v>
      </c>
      <c r="V206">
        <v>9</v>
      </c>
      <c r="X206">
        <v>-0.2</v>
      </c>
      <c r="Y206">
        <v>1.3</v>
      </c>
      <c r="Z206">
        <v>1.2</v>
      </c>
      <c r="AA206">
        <v>4.8000000000000001E-2</v>
      </c>
      <c r="AC206">
        <v>-3.6</v>
      </c>
      <c r="AD206">
        <v>0.1</v>
      </c>
      <c r="AE206">
        <v>-3.5</v>
      </c>
      <c r="AF206">
        <v>-0.4</v>
      </c>
    </row>
    <row r="207" spans="1:32" x14ac:dyDescent="0.45">
      <c r="A207">
        <v>206</v>
      </c>
      <c r="B207" t="s">
        <v>413</v>
      </c>
      <c r="C207" s="43">
        <f>INDEX('Player List'!K:K,MATCH('Player DWS Data'!$B207,'Player List'!$B:$B,0))</f>
        <v>83</v>
      </c>
      <c r="D207" s="43">
        <f>INDEX('Player List'!L:L,MATCH('Player DWS Data'!$B207,'Player List'!$B:$B,0))</f>
        <v>78.25</v>
      </c>
      <c r="E207" s="43">
        <v>1.3</v>
      </c>
      <c r="F207" t="s">
        <v>542</v>
      </c>
      <c r="G207">
        <v>26</v>
      </c>
      <c r="H207" t="s">
        <v>1764</v>
      </c>
      <c r="I207">
        <v>39</v>
      </c>
      <c r="J207">
        <v>1037</v>
      </c>
      <c r="K207">
        <v>10.9</v>
      </c>
      <c r="L207">
        <v>0.54300000000000004</v>
      </c>
      <c r="M207">
        <v>0.222</v>
      </c>
      <c r="N207">
        <v>0.23499999999999999</v>
      </c>
      <c r="O207">
        <v>7.8</v>
      </c>
      <c r="P207">
        <v>12.2</v>
      </c>
      <c r="Q207">
        <v>9.9</v>
      </c>
      <c r="R207">
        <v>6</v>
      </c>
      <c r="S207">
        <v>2.2000000000000002</v>
      </c>
      <c r="T207">
        <v>3.1</v>
      </c>
      <c r="U207">
        <v>14.4</v>
      </c>
      <c r="V207">
        <v>8.6</v>
      </c>
      <c r="X207">
        <v>0.8</v>
      </c>
      <c r="Y207">
        <v>1.3</v>
      </c>
      <c r="Z207">
        <v>2.2000000000000002</v>
      </c>
      <c r="AA207">
        <v>0.1</v>
      </c>
      <c r="AC207">
        <v>-1.3</v>
      </c>
      <c r="AD207">
        <v>2.8</v>
      </c>
      <c r="AE207">
        <v>1.5</v>
      </c>
      <c r="AF207">
        <v>0.9</v>
      </c>
    </row>
    <row r="208" spans="1:32" x14ac:dyDescent="0.45">
      <c r="A208">
        <v>207</v>
      </c>
      <c r="B208" t="s">
        <v>424</v>
      </c>
      <c r="C208" s="43">
        <f>INDEX('Player List'!K:K,MATCH('Player DWS Data'!$B208,'Player List'!$B:$B,0))</f>
        <v>79.25</v>
      </c>
      <c r="D208" s="43">
        <f>INDEX('Player List'!L:L,MATCH('Player DWS Data'!$B208,'Player List'!$B:$B,0))</f>
        <v>78.5</v>
      </c>
      <c r="E208" s="43">
        <v>1.3</v>
      </c>
      <c r="F208" t="s">
        <v>542</v>
      </c>
      <c r="G208">
        <v>26</v>
      </c>
      <c r="H208" t="s">
        <v>1778</v>
      </c>
      <c r="I208">
        <v>73</v>
      </c>
      <c r="J208">
        <v>1643</v>
      </c>
      <c r="K208">
        <v>15.3</v>
      </c>
      <c r="L208">
        <v>0.61499999999999999</v>
      </c>
      <c r="M208">
        <v>0.26300000000000001</v>
      </c>
      <c r="N208">
        <v>0.25</v>
      </c>
      <c r="O208">
        <v>5</v>
      </c>
      <c r="P208">
        <v>11.1</v>
      </c>
      <c r="Q208">
        <v>8</v>
      </c>
      <c r="R208">
        <v>24.8</v>
      </c>
      <c r="S208">
        <v>1.5</v>
      </c>
      <c r="T208">
        <v>0.8</v>
      </c>
      <c r="U208">
        <v>16.3</v>
      </c>
      <c r="V208">
        <v>13.7</v>
      </c>
      <c r="X208">
        <v>3.7</v>
      </c>
      <c r="Y208">
        <v>1.3</v>
      </c>
      <c r="Z208">
        <v>5</v>
      </c>
      <c r="AA208">
        <v>0.14499999999999999</v>
      </c>
      <c r="AC208">
        <v>1.3</v>
      </c>
      <c r="AD208">
        <v>-0.3</v>
      </c>
      <c r="AE208">
        <v>1</v>
      </c>
      <c r="AF208">
        <v>1.2</v>
      </c>
    </row>
    <row r="209" spans="1:32" x14ac:dyDescent="0.45">
      <c r="A209">
        <v>208</v>
      </c>
      <c r="B209" t="s">
        <v>61</v>
      </c>
      <c r="C209" s="43">
        <f>INDEX('Player List'!K:K,MATCH('Player DWS Data'!$B209,'Player List'!$B:$B,0))</f>
        <v>79.25</v>
      </c>
      <c r="D209" s="43">
        <f>INDEX('Player List'!L:L,MATCH('Player DWS Data'!$B209,'Player List'!$B:$B,0))</f>
        <v>74</v>
      </c>
      <c r="E209" s="43">
        <v>1.2</v>
      </c>
      <c r="F209" t="s">
        <v>542</v>
      </c>
      <c r="G209">
        <v>27</v>
      </c>
      <c r="H209" t="s">
        <v>1783</v>
      </c>
      <c r="I209">
        <v>46</v>
      </c>
      <c r="J209">
        <v>1433</v>
      </c>
      <c r="K209">
        <v>9.6</v>
      </c>
      <c r="L209">
        <v>0.496</v>
      </c>
      <c r="M209">
        <v>0.32500000000000001</v>
      </c>
      <c r="N209">
        <v>0.13100000000000001</v>
      </c>
      <c r="O209">
        <v>1.7</v>
      </c>
      <c r="P209">
        <v>7.3</v>
      </c>
      <c r="Q209">
        <v>4.5</v>
      </c>
      <c r="R209">
        <v>10.4</v>
      </c>
      <c r="S209">
        <v>1.8</v>
      </c>
      <c r="T209">
        <v>0.5</v>
      </c>
      <c r="U209">
        <v>13.3</v>
      </c>
      <c r="V209">
        <v>23.5</v>
      </c>
      <c r="X209">
        <v>-1.4</v>
      </c>
      <c r="Y209">
        <v>1.2</v>
      </c>
      <c r="Z209">
        <v>-0.2</v>
      </c>
      <c r="AA209">
        <v>-7.0000000000000001E-3</v>
      </c>
      <c r="AC209">
        <v>-2.8</v>
      </c>
      <c r="AD209">
        <v>-1.4</v>
      </c>
      <c r="AE209">
        <v>-4.2</v>
      </c>
      <c r="AF209">
        <v>-0.8</v>
      </c>
    </row>
    <row r="210" spans="1:32" x14ac:dyDescent="0.45">
      <c r="A210">
        <v>209</v>
      </c>
      <c r="B210" t="s">
        <v>93</v>
      </c>
      <c r="C210" s="43">
        <f>INDEX('Player List'!K:K,MATCH('Player DWS Data'!$B210,'Player List'!$B:$B,0))</f>
        <v>83.5</v>
      </c>
      <c r="D210" s="43">
        <f>INDEX('Player List'!L:L,MATCH('Player DWS Data'!$B210,'Player List'!$B:$B,0))</f>
        <v>80</v>
      </c>
      <c r="E210" s="43">
        <v>1.2</v>
      </c>
      <c r="F210" t="s">
        <v>586</v>
      </c>
      <c r="G210">
        <v>30</v>
      </c>
      <c r="H210" t="s">
        <v>1780</v>
      </c>
      <c r="I210">
        <v>74</v>
      </c>
      <c r="J210">
        <v>2346</v>
      </c>
      <c r="K210">
        <v>11</v>
      </c>
      <c r="L210">
        <v>0.54200000000000004</v>
      </c>
      <c r="M210">
        <v>0.39</v>
      </c>
      <c r="N210">
        <v>0.18099999999999999</v>
      </c>
      <c r="O210">
        <v>4.9000000000000004</v>
      </c>
      <c r="P210">
        <v>14.1</v>
      </c>
      <c r="Q210">
        <v>9.6</v>
      </c>
      <c r="R210">
        <v>9.5</v>
      </c>
      <c r="S210">
        <v>0.9</v>
      </c>
      <c r="T210">
        <v>1.4</v>
      </c>
      <c r="U210">
        <v>11.9</v>
      </c>
      <c r="V210">
        <v>14.3</v>
      </c>
      <c r="X210">
        <v>2.1</v>
      </c>
      <c r="Y210">
        <v>1.2</v>
      </c>
      <c r="Z210">
        <v>3.3</v>
      </c>
      <c r="AA210">
        <v>6.7000000000000004E-2</v>
      </c>
      <c r="AC210">
        <v>-0.5</v>
      </c>
      <c r="AD210">
        <v>-0.4</v>
      </c>
      <c r="AE210">
        <v>-0.9</v>
      </c>
      <c r="AF210">
        <v>0.6</v>
      </c>
    </row>
    <row r="211" spans="1:32" x14ac:dyDescent="0.45">
      <c r="A211">
        <v>210</v>
      </c>
      <c r="B211" t="s">
        <v>96</v>
      </c>
      <c r="C211" s="43">
        <f>INDEX('Player List'!K:K,MATCH('Player DWS Data'!$B211,'Player List'!$B:$B,0))</f>
        <v>80</v>
      </c>
      <c r="D211" s="43">
        <f>INDEX('Player List'!L:L,MATCH('Player DWS Data'!$B211,'Player List'!$B:$B,0))</f>
        <v>75.25</v>
      </c>
      <c r="E211" s="43">
        <v>1.2</v>
      </c>
      <c r="F211" t="s">
        <v>542</v>
      </c>
      <c r="G211">
        <v>25</v>
      </c>
      <c r="H211" t="s">
        <v>1783</v>
      </c>
      <c r="I211">
        <v>81</v>
      </c>
      <c r="J211">
        <v>1888</v>
      </c>
      <c r="K211">
        <v>16.399999999999999</v>
      </c>
      <c r="L211">
        <v>0.54200000000000004</v>
      </c>
      <c r="M211">
        <v>0.33300000000000002</v>
      </c>
      <c r="N211">
        <v>0.19900000000000001</v>
      </c>
      <c r="O211">
        <v>3.3</v>
      </c>
      <c r="P211">
        <v>9.1</v>
      </c>
      <c r="Q211">
        <v>6.2</v>
      </c>
      <c r="R211">
        <v>19.3</v>
      </c>
      <c r="S211">
        <v>1.5</v>
      </c>
      <c r="T211">
        <v>0.3</v>
      </c>
      <c r="U211">
        <v>10.9</v>
      </c>
      <c r="V211">
        <v>26.5</v>
      </c>
      <c r="X211">
        <v>1.9</v>
      </c>
      <c r="Y211">
        <v>1.2</v>
      </c>
      <c r="Z211">
        <v>3</v>
      </c>
      <c r="AA211">
        <v>7.6999999999999999E-2</v>
      </c>
      <c r="AC211">
        <v>0.8</v>
      </c>
      <c r="AD211">
        <v>-2.7</v>
      </c>
      <c r="AE211">
        <v>-1.9</v>
      </c>
      <c r="AF211">
        <v>0.1</v>
      </c>
    </row>
    <row r="212" spans="1:32" x14ac:dyDescent="0.45">
      <c r="A212">
        <v>211</v>
      </c>
      <c r="B212" t="s">
        <v>149</v>
      </c>
      <c r="C212" s="43">
        <f>INDEX('Player List'!K:K,MATCH('Player DWS Data'!$B212,'Player List'!$B:$B,0))</f>
        <v>83.25</v>
      </c>
      <c r="D212" s="43">
        <f>INDEX('Player List'!L:L,MATCH('Player DWS Data'!$B212,'Player List'!$B:$B,0))</f>
        <v>76</v>
      </c>
      <c r="E212" s="43">
        <v>1.2</v>
      </c>
      <c r="F212" t="s">
        <v>590</v>
      </c>
      <c r="G212">
        <v>28</v>
      </c>
      <c r="H212" t="s">
        <v>1782</v>
      </c>
      <c r="I212">
        <v>52</v>
      </c>
      <c r="J212">
        <v>1607</v>
      </c>
      <c r="K212">
        <v>21.1</v>
      </c>
      <c r="L212">
        <v>0.56100000000000005</v>
      </c>
      <c r="M212">
        <v>0.35399999999999998</v>
      </c>
      <c r="N212">
        <v>0.25800000000000001</v>
      </c>
      <c r="O212">
        <v>3.1</v>
      </c>
      <c r="P212">
        <v>16.3</v>
      </c>
      <c r="Q212">
        <v>9.5</v>
      </c>
      <c r="R212">
        <v>31.2</v>
      </c>
      <c r="S212">
        <v>1.8</v>
      </c>
      <c r="T212">
        <v>1</v>
      </c>
      <c r="U212">
        <v>11.5</v>
      </c>
      <c r="V212">
        <v>28.4</v>
      </c>
      <c r="X212">
        <v>3.1</v>
      </c>
      <c r="Y212">
        <v>1.2</v>
      </c>
      <c r="Z212">
        <v>4.2</v>
      </c>
      <c r="AA212">
        <v>0.126</v>
      </c>
      <c r="AC212">
        <v>4.4000000000000004</v>
      </c>
      <c r="AD212">
        <v>-0.8</v>
      </c>
      <c r="AE212">
        <v>3.5</v>
      </c>
      <c r="AF212">
        <v>2.2999999999999998</v>
      </c>
    </row>
    <row r="213" spans="1:32" x14ac:dyDescent="0.45">
      <c r="A213">
        <v>212</v>
      </c>
      <c r="B213" t="s">
        <v>236</v>
      </c>
      <c r="C213" s="43">
        <f>INDEX('Player List'!K:K,MATCH('Player DWS Data'!$B213,'Player List'!$B:$B,0))</f>
        <v>82</v>
      </c>
      <c r="D213" s="43">
        <f>INDEX('Player List'!L:L,MATCH('Player DWS Data'!$B213,'Player List'!$B:$B,0))</f>
        <v>80</v>
      </c>
      <c r="E213" s="43">
        <v>1.2</v>
      </c>
      <c r="F213" t="s">
        <v>586</v>
      </c>
      <c r="G213">
        <v>20</v>
      </c>
      <c r="H213" t="s">
        <v>1791</v>
      </c>
      <c r="I213">
        <v>77</v>
      </c>
      <c r="J213">
        <v>1959</v>
      </c>
      <c r="K213">
        <v>11.8</v>
      </c>
      <c r="L213">
        <v>0.48</v>
      </c>
      <c r="M213">
        <v>0.23300000000000001</v>
      </c>
      <c r="N213">
        <v>0.29899999999999999</v>
      </c>
      <c r="O213">
        <v>5.0999999999999996</v>
      </c>
      <c r="P213">
        <v>14.2</v>
      </c>
      <c r="Q213">
        <v>9.6</v>
      </c>
      <c r="R213">
        <v>10.1</v>
      </c>
      <c r="S213">
        <v>2</v>
      </c>
      <c r="T213">
        <v>1.4</v>
      </c>
      <c r="U213">
        <v>12.2</v>
      </c>
      <c r="V213">
        <v>26</v>
      </c>
      <c r="X213">
        <v>-2</v>
      </c>
      <c r="Y213">
        <v>1.2</v>
      </c>
      <c r="Z213">
        <v>-0.7</v>
      </c>
      <c r="AA213">
        <v>-1.7999999999999999E-2</v>
      </c>
      <c r="AC213">
        <v>-3.1</v>
      </c>
      <c r="AD213">
        <v>-1.2</v>
      </c>
      <c r="AE213">
        <v>-4.3</v>
      </c>
      <c r="AF213">
        <v>-1.1000000000000001</v>
      </c>
    </row>
    <row r="214" spans="1:32" x14ac:dyDescent="0.45">
      <c r="A214">
        <v>213</v>
      </c>
      <c r="B214" t="s">
        <v>256</v>
      </c>
      <c r="C214" s="43">
        <f>INDEX('Player List'!K:K,MATCH('Player DWS Data'!$B214,'Player List'!$B:$B,0))</f>
        <v>77</v>
      </c>
      <c r="D214" s="43">
        <f>INDEX('Player List'!L:L,MATCH('Player DWS Data'!$B214,'Player List'!$B:$B,0))</f>
        <v>72.5</v>
      </c>
      <c r="E214" s="43">
        <v>1.2</v>
      </c>
      <c r="F214" t="s">
        <v>590</v>
      </c>
      <c r="G214">
        <v>21</v>
      </c>
      <c r="H214" t="s">
        <v>1776</v>
      </c>
      <c r="I214">
        <v>82</v>
      </c>
      <c r="J214">
        <v>1467</v>
      </c>
      <c r="K214">
        <v>14.1</v>
      </c>
      <c r="L214">
        <v>0.57199999999999995</v>
      </c>
      <c r="M214">
        <v>0.39300000000000002</v>
      </c>
      <c r="N214">
        <v>0.247</v>
      </c>
      <c r="O214">
        <v>1.2</v>
      </c>
      <c r="P214">
        <v>9.1999999999999993</v>
      </c>
      <c r="Q214">
        <v>5.2</v>
      </c>
      <c r="R214">
        <v>21.2</v>
      </c>
      <c r="S214">
        <v>3.2</v>
      </c>
      <c r="T214">
        <v>0.4</v>
      </c>
      <c r="U214">
        <v>14</v>
      </c>
      <c r="V214">
        <v>12.7</v>
      </c>
      <c r="X214">
        <v>2.2999999999999998</v>
      </c>
      <c r="Y214">
        <v>1.2</v>
      </c>
      <c r="Z214">
        <v>3.6</v>
      </c>
      <c r="AA214">
        <v>0.11700000000000001</v>
      </c>
      <c r="AC214">
        <v>0.8</v>
      </c>
      <c r="AD214">
        <v>-0.3</v>
      </c>
      <c r="AE214">
        <v>0.5</v>
      </c>
      <c r="AF214">
        <v>0.9</v>
      </c>
    </row>
    <row r="215" spans="1:32" x14ac:dyDescent="0.45">
      <c r="A215">
        <v>214</v>
      </c>
      <c r="B215" t="s">
        <v>264</v>
      </c>
      <c r="C215" s="43">
        <f>INDEX('Player List'!K:K,MATCH('Player DWS Data'!$B215,'Player List'!$B:$B,0))</f>
        <v>82.75</v>
      </c>
      <c r="D215" s="43">
        <f>INDEX('Player List'!L:L,MATCH('Player DWS Data'!$B215,'Player List'!$B:$B,0))</f>
        <v>82</v>
      </c>
      <c r="E215" s="43">
        <v>1.2</v>
      </c>
      <c r="F215" t="s">
        <v>1</v>
      </c>
      <c r="G215">
        <v>26</v>
      </c>
      <c r="H215" t="s">
        <v>1786</v>
      </c>
      <c r="I215">
        <v>72</v>
      </c>
      <c r="J215">
        <v>1206</v>
      </c>
      <c r="K215">
        <v>13.4</v>
      </c>
      <c r="L215">
        <v>0.57599999999999996</v>
      </c>
      <c r="M215">
        <v>0.41399999999999998</v>
      </c>
      <c r="N215">
        <v>0.191</v>
      </c>
      <c r="O215">
        <v>6.3</v>
      </c>
      <c r="P215">
        <v>15.6</v>
      </c>
      <c r="Q215">
        <v>10.8</v>
      </c>
      <c r="R215">
        <v>6.4</v>
      </c>
      <c r="S215">
        <v>1.1000000000000001</v>
      </c>
      <c r="T215">
        <v>3.5</v>
      </c>
      <c r="U215">
        <v>8.1999999999999993</v>
      </c>
      <c r="V215">
        <v>13.7</v>
      </c>
      <c r="X215">
        <v>1.6</v>
      </c>
      <c r="Y215">
        <v>1.2</v>
      </c>
      <c r="Z215">
        <v>2.8</v>
      </c>
      <c r="AA215">
        <v>0.113</v>
      </c>
      <c r="AC215">
        <v>-1</v>
      </c>
      <c r="AD215">
        <v>1.2</v>
      </c>
      <c r="AE215">
        <v>0.2</v>
      </c>
      <c r="AF215">
        <v>0.7</v>
      </c>
    </row>
    <row r="216" spans="1:32" x14ac:dyDescent="0.45">
      <c r="A216">
        <v>215</v>
      </c>
      <c r="B216" t="s">
        <v>278</v>
      </c>
      <c r="C216" s="43">
        <f>INDEX('Player List'!K:K,MATCH('Player DWS Data'!$B216,'Player List'!$B:$B,0))</f>
        <v>79</v>
      </c>
      <c r="D216" s="43">
        <f>INDEX('Player List'!L:L,MATCH('Player DWS Data'!$B216,'Player List'!$B:$B,0))</f>
        <v>77</v>
      </c>
      <c r="E216" s="43">
        <v>1.2</v>
      </c>
      <c r="F216" t="s">
        <v>542</v>
      </c>
      <c r="G216">
        <v>32</v>
      </c>
      <c r="H216" t="s">
        <v>1787</v>
      </c>
      <c r="I216">
        <v>76</v>
      </c>
      <c r="J216">
        <v>2310</v>
      </c>
      <c r="K216">
        <v>13</v>
      </c>
      <c r="L216">
        <v>0.56399999999999995</v>
      </c>
      <c r="M216">
        <v>0.36799999999999999</v>
      </c>
      <c r="N216">
        <v>0.16400000000000001</v>
      </c>
      <c r="O216">
        <v>1.4</v>
      </c>
      <c r="P216">
        <v>9.3000000000000007</v>
      </c>
      <c r="Q216">
        <v>5.4</v>
      </c>
      <c r="R216">
        <v>11.3</v>
      </c>
      <c r="S216">
        <v>1.7</v>
      </c>
      <c r="T216">
        <v>0.6</v>
      </c>
      <c r="U216">
        <v>9.4</v>
      </c>
      <c r="V216">
        <v>16.899999999999999</v>
      </c>
      <c r="X216">
        <v>2.7</v>
      </c>
      <c r="Y216">
        <v>1.2</v>
      </c>
      <c r="Z216">
        <v>3.9</v>
      </c>
      <c r="AA216">
        <v>8.2000000000000003E-2</v>
      </c>
      <c r="AC216">
        <v>0.8</v>
      </c>
      <c r="AD216">
        <v>-0.7</v>
      </c>
      <c r="AE216">
        <v>0</v>
      </c>
      <c r="AF216">
        <v>1.2</v>
      </c>
    </row>
    <row r="217" spans="1:32" x14ac:dyDescent="0.45">
      <c r="A217">
        <v>216</v>
      </c>
      <c r="B217" t="s">
        <v>296</v>
      </c>
      <c r="C217" s="43">
        <f>INDEX('Player List'!K:K,MATCH('Player DWS Data'!$B217,'Player List'!$B:$B,0))</f>
        <v>85.5</v>
      </c>
      <c r="D217" s="43">
        <f>INDEX('Player List'!L:L,MATCH('Player DWS Data'!$B217,'Player List'!$B:$B,0))</f>
        <v>81</v>
      </c>
      <c r="E217" s="43">
        <v>1.2</v>
      </c>
      <c r="F217" t="s">
        <v>1</v>
      </c>
      <c r="G217">
        <v>22</v>
      </c>
      <c r="H217" t="s">
        <v>1780</v>
      </c>
      <c r="I217">
        <v>73</v>
      </c>
      <c r="J217">
        <v>1391</v>
      </c>
      <c r="K217">
        <v>17.899999999999999</v>
      </c>
      <c r="L217">
        <v>0.59</v>
      </c>
      <c r="M217">
        <v>0.39600000000000002</v>
      </c>
      <c r="N217">
        <v>0.26400000000000001</v>
      </c>
      <c r="O217">
        <v>4.5</v>
      </c>
      <c r="P217">
        <v>23.5</v>
      </c>
      <c r="Q217">
        <v>14</v>
      </c>
      <c r="R217">
        <v>10.1</v>
      </c>
      <c r="S217">
        <v>1.1000000000000001</v>
      </c>
      <c r="T217">
        <v>2</v>
      </c>
      <c r="U217">
        <v>9</v>
      </c>
      <c r="V217">
        <v>21.1</v>
      </c>
      <c r="X217">
        <v>2.7</v>
      </c>
      <c r="Y217">
        <v>1.2</v>
      </c>
      <c r="Z217">
        <v>3.9</v>
      </c>
      <c r="AA217">
        <v>0.13400000000000001</v>
      </c>
      <c r="AC217">
        <v>0.6</v>
      </c>
      <c r="AD217">
        <v>-1.4</v>
      </c>
      <c r="AE217">
        <v>-0.8</v>
      </c>
      <c r="AF217">
        <v>0.4</v>
      </c>
    </row>
    <row r="218" spans="1:32" x14ac:dyDescent="0.45">
      <c r="A218">
        <v>217</v>
      </c>
      <c r="B218" t="s">
        <v>303</v>
      </c>
      <c r="C218" s="43">
        <f>INDEX('Player List'!K:K,MATCH('Player DWS Data'!$B218,'Player List'!$B:$B,0))</f>
        <v>81</v>
      </c>
      <c r="D218" s="43">
        <f>INDEX('Player List'!L:L,MATCH('Player DWS Data'!$B218,'Player List'!$B:$B,0))</f>
        <v>80</v>
      </c>
      <c r="E218" s="43">
        <v>1.2</v>
      </c>
      <c r="F218" t="s">
        <v>1</v>
      </c>
      <c r="G218">
        <v>23</v>
      </c>
      <c r="H218" t="s">
        <v>1782</v>
      </c>
      <c r="I218">
        <v>73</v>
      </c>
      <c r="J218">
        <v>1661</v>
      </c>
      <c r="K218">
        <v>10.5</v>
      </c>
      <c r="L218">
        <v>0.51600000000000001</v>
      </c>
      <c r="M218">
        <v>0.19800000000000001</v>
      </c>
      <c r="N218">
        <v>0.23400000000000001</v>
      </c>
      <c r="O218">
        <v>6.6</v>
      </c>
      <c r="P218">
        <v>15.8</v>
      </c>
      <c r="Q218">
        <v>11.1</v>
      </c>
      <c r="R218">
        <v>7</v>
      </c>
      <c r="S218">
        <v>1.2</v>
      </c>
      <c r="T218">
        <v>2.8</v>
      </c>
      <c r="U218">
        <v>13.6</v>
      </c>
      <c r="V218">
        <v>17.100000000000001</v>
      </c>
      <c r="X218">
        <v>0.1</v>
      </c>
      <c r="Y218">
        <v>1.2</v>
      </c>
      <c r="Z218">
        <v>1.3</v>
      </c>
      <c r="AA218">
        <v>3.7999999999999999E-2</v>
      </c>
      <c r="AC218">
        <v>-3</v>
      </c>
      <c r="AD218">
        <v>0</v>
      </c>
      <c r="AE218">
        <v>-3</v>
      </c>
      <c r="AF218">
        <v>-0.4</v>
      </c>
    </row>
    <row r="219" spans="1:32" x14ac:dyDescent="0.45">
      <c r="A219">
        <v>218</v>
      </c>
      <c r="B219" t="s">
        <v>349</v>
      </c>
      <c r="C219" s="43">
        <f>INDEX('Player List'!K:K,MATCH('Player DWS Data'!$B219,'Player List'!$B:$B,0))</f>
        <v>78.5</v>
      </c>
      <c r="D219" s="43">
        <f>INDEX('Player List'!L:L,MATCH('Player DWS Data'!$B219,'Player List'!$B:$B,0))</f>
        <v>77</v>
      </c>
      <c r="E219" s="43">
        <v>1.2</v>
      </c>
      <c r="F219" t="s">
        <v>590</v>
      </c>
      <c r="G219">
        <v>20</v>
      </c>
      <c r="H219" t="s">
        <v>1780</v>
      </c>
      <c r="I219">
        <v>81</v>
      </c>
      <c r="J219">
        <v>2565</v>
      </c>
      <c r="K219">
        <v>16.100000000000001</v>
      </c>
      <c r="L219">
        <v>0.57599999999999996</v>
      </c>
      <c r="M219">
        <v>0.41099999999999998</v>
      </c>
      <c r="N219">
        <v>0.23799999999999999</v>
      </c>
      <c r="O219">
        <v>3.6</v>
      </c>
      <c r="P219">
        <v>9.4</v>
      </c>
      <c r="Q219">
        <v>6.5</v>
      </c>
      <c r="R219">
        <v>16.399999999999999</v>
      </c>
      <c r="S219">
        <v>1.5</v>
      </c>
      <c r="T219">
        <v>0.9</v>
      </c>
      <c r="U219">
        <v>12.8</v>
      </c>
      <c r="V219">
        <v>22.8</v>
      </c>
      <c r="X219">
        <v>4.3</v>
      </c>
      <c r="Y219">
        <v>1.2</v>
      </c>
      <c r="Z219">
        <v>5.5</v>
      </c>
      <c r="AA219">
        <v>0.10299999999999999</v>
      </c>
      <c r="AC219">
        <v>1.8</v>
      </c>
      <c r="AD219">
        <v>-2</v>
      </c>
      <c r="AE219">
        <v>-0.2</v>
      </c>
      <c r="AF219">
        <v>1.2</v>
      </c>
    </row>
    <row r="220" spans="1:32" x14ac:dyDescent="0.45">
      <c r="A220">
        <v>219</v>
      </c>
      <c r="B220" t="s">
        <v>398</v>
      </c>
      <c r="C220" s="43">
        <f>INDEX('Player List'!K:K,MATCH('Player DWS Data'!$B220,'Player List'!$B:$B,0))</f>
        <v>82.75</v>
      </c>
      <c r="D220" s="43">
        <f>INDEX('Player List'!L:L,MATCH('Player DWS Data'!$B220,'Player List'!$B:$B,0))</f>
        <v>75</v>
      </c>
      <c r="E220" s="43">
        <v>1.2</v>
      </c>
      <c r="F220" t="s">
        <v>542</v>
      </c>
      <c r="G220">
        <v>24</v>
      </c>
      <c r="H220" t="s">
        <v>1777</v>
      </c>
      <c r="I220">
        <v>70</v>
      </c>
      <c r="J220">
        <v>1062</v>
      </c>
      <c r="K220">
        <v>8.5</v>
      </c>
      <c r="L220">
        <v>0.49199999999999999</v>
      </c>
      <c r="M220">
        <v>0.497</v>
      </c>
      <c r="N220">
        <v>0.104</v>
      </c>
      <c r="O220">
        <v>1.5</v>
      </c>
      <c r="P220">
        <v>10.9</v>
      </c>
      <c r="Q220">
        <v>6.3</v>
      </c>
      <c r="R220">
        <v>11.8</v>
      </c>
      <c r="S220">
        <v>1.7</v>
      </c>
      <c r="T220">
        <v>1.2</v>
      </c>
      <c r="U220">
        <v>14.4</v>
      </c>
      <c r="V220">
        <v>18.899999999999999</v>
      </c>
      <c r="X220">
        <v>-0.6</v>
      </c>
      <c r="Y220">
        <v>1.2</v>
      </c>
      <c r="Z220">
        <v>0.6</v>
      </c>
      <c r="AA220">
        <v>2.7E-2</v>
      </c>
      <c r="AC220">
        <v>-2.5</v>
      </c>
      <c r="AD220">
        <v>-0.4</v>
      </c>
      <c r="AE220">
        <v>-2.8</v>
      </c>
      <c r="AF220">
        <v>-0.2</v>
      </c>
    </row>
    <row r="221" spans="1:32" x14ac:dyDescent="0.45">
      <c r="A221">
        <v>220</v>
      </c>
      <c r="B221" t="s">
        <v>405</v>
      </c>
      <c r="C221" s="43">
        <f>INDEX('Player List'!K:K,MATCH('Player DWS Data'!$B221,'Player List'!$B:$B,0))</f>
        <v>88</v>
      </c>
      <c r="D221" s="43">
        <f>INDEX('Player List'!L:L,MATCH('Player DWS Data'!$B221,'Player List'!$B:$B,0))</f>
        <v>81</v>
      </c>
      <c r="E221" s="43">
        <v>1.2</v>
      </c>
      <c r="F221" t="s">
        <v>1</v>
      </c>
      <c r="G221">
        <v>36</v>
      </c>
      <c r="H221" t="s">
        <v>1785</v>
      </c>
      <c r="I221">
        <v>59</v>
      </c>
      <c r="J221">
        <v>1508</v>
      </c>
      <c r="K221">
        <v>17.3</v>
      </c>
      <c r="L221">
        <v>0.52900000000000003</v>
      </c>
      <c r="M221">
        <v>0.193</v>
      </c>
      <c r="N221">
        <v>0.14000000000000001</v>
      </c>
      <c r="O221">
        <v>7</v>
      </c>
      <c r="P221">
        <v>23.7</v>
      </c>
      <c r="Q221">
        <v>15</v>
      </c>
      <c r="R221">
        <v>14.9</v>
      </c>
      <c r="S221">
        <v>1.4</v>
      </c>
      <c r="T221">
        <v>0.6</v>
      </c>
      <c r="U221">
        <v>12.5</v>
      </c>
      <c r="V221">
        <v>27.6</v>
      </c>
      <c r="X221">
        <v>0.3</v>
      </c>
      <c r="Y221">
        <v>1.2</v>
      </c>
      <c r="Z221">
        <v>1.5</v>
      </c>
      <c r="AA221">
        <v>4.8000000000000001E-2</v>
      </c>
      <c r="AC221">
        <v>-0.6</v>
      </c>
      <c r="AD221">
        <v>-1.2</v>
      </c>
      <c r="AE221">
        <v>-1.8</v>
      </c>
      <c r="AF221">
        <v>0.1</v>
      </c>
    </row>
    <row r="222" spans="1:32" x14ac:dyDescent="0.45">
      <c r="A222">
        <v>221</v>
      </c>
      <c r="B222" t="s">
        <v>472</v>
      </c>
      <c r="C222" s="43">
        <f>INDEX('Player List'!K:K,MATCH('Player DWS Data'!$B222,'Player List'!$B:$B,0))</f>
        <v>88.25</v>
      </c>
      <c r="D222" s="43">
        <f>INDEX('Player List'!L:L,MATCH('Player DWS Data'!$B222,'Player List'!$B:$B,0))</f>
        <v>80</v>
      </c>
      <c r="E222" s="43">
        <v>1.2</v>
      </c>
      <c r="F222" t="s">
        <v>1</v>
      </c>
      <c r="G222">
        <v>22</v>
      </c>
      <c r="H222" t="s">
        <v>1783</v>
      </c>
      <c r="I222">
        <v>54</v>
      </c>
      <c r="J222">
        <v>875</v>
      </c>
      <c r="K222">
        <v>12.8</v>
      </c>
      <c r="L222">
        <v>0.50900000000000001</v>
      </c>
      <c r="M222">
        <v>0.28199999999999997</v>
      </c>
      <c r="N222">
        <v>0.248</v>
      </c>
      <c r="O222">
        <v>8.5</v>
      </c>
      <c r="P222">
        <v>30.2</v>
      </c>
      <c r="Q222">
        <v>19.2</v>
      </c>
      <c r="R222">
        <v>5.7</v>
      </c>
      <c r="S222">
        <v>1.1000000000000001</v>
      </c>
      <c r="T222">
        <v>1.6</v>
      </c>
      <c r="U222">
        <v>10.7</v>
      </c>
      <c r="V222">
        <v>14.5</v>
      </c>
      <c r="X222">
        <v>0.5</v>
      </c>
      <c r="Y222">
        <v>1.2</v>
      </c>
      <c r="Z222">
        <v>1.6</v>
      </c>
      <c r="AA222">
        <v>0.09</v>
      </c>
      <c r="AC222">
        <v>-3.4</v>
      </c>
      <c r="AD222">
        <v>0.3</v>
      </c>
      <c r="AE222">
        <v>-3.1</v>
      </c>
      <c r="AF222">
        <v>-0.2</v>
      </c>
    </row>
    <row r="223" spans="1:32" x14ac:dyDescent="0.45">
      <c r="A223">
        <v>222</v>
      </c>
      <c r="B223" t="s">
        <v>494</v>
      </c>
      <c r="C223" s="43">
        <f>INDEX('Player List'!K:K,MATCH('Player DWS Data'!$B223,'Player List'!$B:$B,0))</f>
        <v>77</v>
      </c>
      <c r="D223" s="43">
        <f>INDEX('Player List'!L:L,MATCH('Player DWS Data'!$B223,'Player List'!$B:$B,0))</f>
        <v>74</v>
      </c>
      <c r="E223" s="43">
        <v>1.2</v>
      </c>
      <c r="F223" t="s">
        <v>542</v>
      </c>
      <c r="G223">
        <v>31</v>
      </c>
      <c r="H223" t="s">
        <v>1775</v>
      </c>
      <c r="I223">
        <v>79</v>
      </c>
      <c r="J223">
        <v>2589</v>
      </c>
      <c r="K223">
        <v>20.2</v>
      </c>
      <c r="L223">
        <v>0.57399999999999995</v>
      </c>
      <c r="M223">
        <v>0.38700000000000001</v>
      </c>
      <c r="N223">
        <v>0.36699999999999999</v>
      </c>
      <c r="O223">
        <v>1.7</v>
      </c>
      <c r="P223">
        <v>6.6</v>
      </c>
      <c r="Q223">
        <v>4.2</v>
      </c>
      <c r="R223">
        <v>26.3</v>
      </c>
      <c r="S223">
        <v>1.6</v>
      </c>
      <c r="T223">
        <v>0.6</v>
      </c>
      <c r="U223">
        <v>13.1</v>
      </c>
      <c r="V223">
        <v>29.8</v>
      </c>
      <c r="X223">
        <v>5.5</v>
      </c>
      <c r="Y223">
        <v>1.2</v>
      </c>
      <c r="Z223">
        <v>6.7</v>
      </c>
      <c r="AA223">
        <v>0.125</v>
      </c>
      <c r="AC223">
        <v>3.8</v>
      </c>
      <c r="AD223">
        <v>-2.8</v>
      </c>
      <c r="AE223">
        <v>1</v>
      </c>
      <c r="AF223">
        <v>2</v>
      </c>
    </row>
    <row r="224" spans="1:32" x14ac:dyDescent="0.45">
      <c r="A224">
        <v>223</v>
      </c>
      <c r="B224" t="s">
        <v>3</v>
      </c>
      <c r="C224" s="43">
        <f>INDEX('Player List'!K:K,MATCH('Player DWS Data'!$B224,'Player List'!$B:$B,0))</f>
        <v>86.75</v>
      </c>
      <c r="D224" s="43">
        <f>INDEX('Player List'!L:L,MATCH('Player DWS Data'!$B224,'Player List'!$B:$B,0))</f>
        <v>78.5</v>
      </c>
      <c r="E224" s="43">
        <v>1.1000000000000001</v>
      </c>
      <c r="F224" t="s">
        <v>1</v>
      </c>
      <c r="G224">
        <v>27</v>
      </c>
      <c r="H224" t="s">
        <v>1789</v>
      </c>
      <c r="I224">
        <v>70</v>
      </c>
      <c r="J224">
        <v>1359</v>
      </c>
      <c r="K224">
        <v>8.1999999999999993</v>
      </c>
      <c r="L224">
        <v>0.52500000000000002</v>
      </c>
      <c r="M224">
        <v>0.8</v>
      </c>
      <c r="N224">
        <v>0.16400000000000001</v>
      </c>
      <c r="O224">
        <v>3.1</v>
      </c>
      <c r="P224">
        <v>17</v>
      </c>
      <c r="Q224">
        <v>10</v>
      </c>
      <c r="R224">
        <v>6</v>
      </c>
      <c r="S224">
        <v>1.2</v>
      </c>
      <c r="T224">
        <v>1.6</v>
      </c>
      <c r="U224">
        <v>13.3</v>
      </c>
      <c r="V224">
        <v>14.4</v>
      </c>
      <c r="X224">
        <v>-0.1</v>
      </c>
      <c r="Y224">
        <v>1.1000000000000001</v>
      </c>
      <c r="Z224">
        <v>1</v>
      </c>
      <c r="AA224">
        <v>3.5999999999999997E-2</v>
      </c>
      <c r="AC224">
        <v>-2</v>
      </c>
      <c r="AD224">
        <v>-0.2</v>
      </c>
      <c r="AE224">
        <v>-2.2000000000000002</v>
      </c>
      <c r="AF224">
        <v>-0.1</v>
      </c>
    </row>
    <row r="225" spans="1:32" x14ac:dyDescent="0.45">
      <c r="A225">
        <v>224</v>
      </c>
      <c r="B225" t="s">
        <v>50</v>
      </c>
      <c r="C225" s="43">
        <f>INDEX('Player List'!K:K,MATCH('Player DWS Data'!$B225,'Player List'!$B:$B,0))</f>
        <v>83</v>
      </c>
      <c r="D225" s="43">
        <f>INDEX('Player List'!L:L,MATCH('Player DWS Data'!$B225,'Player List'!$B:$B,0))</f>
        <v>82</v>
      </c>
      <c r="E225" s="43">
        <v>1.1000000000000001</v>
      </c>
      <c r="F225" t="s">
        <v>1</v>
      </c>
      <c r="G225">
        <v>29</v>
      </c>
      <c r="H225" t="s">
        <v>1776</v>
      </c>
      <c r="I225">
        <v>67</v>
      </c>
      <c r="J225">
        <v>1371</v>
      </c>
      <c r="K225">
        <v>12.6</v>
      </c>
      <c r="L225">
        <v>0.58099999999999996</v>
      </c>
      <c r="M225">
        <v>0.49299999999999999</v>
      </c>
      <c r="N225">
        <v>0.121</v>
      </c>
      <c r="O225">
        <v>4.4000000000000004</v>
      </c>
      <c r="P225">
        <v>18.8</v>
      </c>
      <c r="Q225">
        <v>11.5</v>
      </c>
      <c r="R225">
        <v>8.6999999999999993</v>
      </c>
      <c r="S225">
        <v>1.8</v>
      </c>
      <c r="T225">
        <v>1</v>
      </c>
      <c r="U225">
        <v>11.7</v>
      </c>
      <c r="V225">
        <v>14.3</v>
      </c>
      <c r="X225">
        <v>1.7</v>
      </c>
      <c r="Y225">
        <v>1.1000000000000001</v>
      </c>
      <c r="Z225">
        <v>2.8</v>
      </c>
      <c r="AA225">
        <v>9.7000000000000003E-2</v>
      </c>
      <c r="AC225">
        <v>0.6</v>
      </c>
      <c r="AD225">
        <v>-0.1</v>
      </c>
      <c r="AE225">
        <v>0.5</v>
      </c>
      <c r="AF225">
        <v>0.9</v>
      </c>
    </row>
    <row r="226" spans="1:32" x14ac:dyDescent="0.45">
      <c r="A226">
        <v>225</v>
      </c>
      <c r="B226" t="s">
        <v>55</v>
      </c>
      <c r="C226" s="43">
        <f>INDEX('Player List'!K:K,MATCH('Player DWS Data'!$B226,'Player List'!$B:$B,0))</f>
        <v>83</v>
      </c>
      <c r="D226" s="43">
        <f>INDEX('Player List'!L:L,MATCH('Player DWS Data'!$B226,'Player List'!$B:$B,0))</f>
        <v>78</v>
      </c>
      <c r="E226" s="43">
        <v>1.1000000000000001</v>
      </c>
      <c r="F226" t="s">
        <v>542</v>
      </c>
      <c r="G226">
        <v>25</v>
      </c>
      <c r="H226" t="s">
        <v>1785</v>
      </c>
      <c r="I226">
        <v>78</v>
      </c>
      <c r="J226">
        <v>2175</v>
      </c>
      <c r="K226">
        <v>13.5</v>
      </c>
      <c r="L226">
        <v>0.55600000000000005</v>
      </c>
      <c r="M226">
        <v>0.42599999999999999</v>
      </c>
      <c r="N226">
        <v>0.154</v>
      </c>
      <c r="O226">
        <v>1.6</v>
      </c>
      <c r="P226">
        <v>10.5</v>
      </c>
      <c r="Q226">
        <v>5.8</v>
      </c>
      <c r="R226">
        <v>18.3</v>
      </c>
      <c r="S226">
        <v>1.7</v>
      </c>
      <c r="T226">
        <v>0.7</v>
      </c>
      <c r="U226">
        <v>13.2</v>
      </c>
      <c r="V226">
        <v>19.600000000000001</v>
      </c>
      <c r="X226">
        <v>1.8</v>
      </c>
      <c r="Y226">
        <v>1.1000000000000001</v>
      </c>
      <c r="Z226">
        <v>2.9</v>
      </c>
      <c r="AA226">
        <v>6.4000000000000001E-2</v>
      </c>
      <c r="AC226">
        <v>0.5</v>
      </c>
      <c r="AD226">
        <v>-1.5</v>
      </c>
      <c r="AE226">
        <v>-1</v>
      </c>
      <c r="AF226">
        <v>0.6</v>
      </c>
    </row>
    <row r="227" spans="1:32" x14ac:dyDescent="0.45">
      <c r="A227">
        <v>226</v>
      </c>
      <c r="B227" t="s">
        <v>66</v>
      </c>
      <c r="C227" s="43">
        <f>INDEX('Player List'!K:K,MATCH('Player DWS Data'!$B227,'Player List'!$B:$B,0))</f>
        <v>78</v>
      </c>
      <c r="D227" s="43">
        <f>INDEX('Player List'!L:L,MATCH('Player DWS Data'!$B227,'Player List'!$B:$B,0))</f>
        <v>77</v>
      </c>
      <c r="E227" s="43">
        <v>1.1000000000000001</v>
      </c>
      <c r="F227" t="s">
        <v>586</v>
      </c>
      <c r="G227">
        <v>22</v>
      </c>
      <c r="H227" t="s">
        <v>1782</v>
      </c>
      <c r="I227">
        <v>82</v>
      </c>
      <c r="J227">
        <v>2350</v>
      </c>
      <c r="K227">
        <v>9.8000000000000007</v>
      </c>
      <c r="L227">
        <v>0.53100000000000003</v>
      </c>
      <c r="M227">
        <v>0.34200000000000003</v>
      </c>
      <c r="N227">
        <v>0.215</v>
      </c>
      <c r="O227">
        <v>2.4</v>
      </c>
      <c r="P227">
        <v>10.5</v>
      </c>
      <c r="Q227">
        <v>6.3</v>
      </c>
      <c r="R227">
        <v>9.3000000000000007</v>
      </c>
      <c r="S227">
        <v>1.6</v>
      </c>
      <c r="T227">
        <v>0.7</v>
      </c>
      <c r="U227">
        <v>12.8</v>
      </c>
      <c r="V227">
        <v>18.5</v>
      </c>
      <c r="X227">
        <v>0.1</v>
      </c>
      <c r="Y227">
        <v>1.1000000000000001</v>
      </c>
      <c r="Z227">
        <v>1.2</v>
      </c>
      <c r="AA227">
        <v>2.4E-2</v>
      </c>
      <c r="AC227">
        <v>-1.8</v>
      </c>
      <c r="AD227">
        <v>-1.3</v>
      </c>
      <c r="AE227">
        <v>-3.1</v>
      </c>
      <c r="AF227">
        <v>-0.7</v>
      </c>
    </row>
    <row r="228" spans="1:32" x14ac:dyDescent="0.45">
      <c r="A228">
        <v>227</v>
      </c>
      <c r="B228" t="s">
        <v>86</v>
      </c>
      <c r="C228" s="43">
        <f>INDEX('Player List'!K:K,MATCH('Player DWS Data'!$B228,'Player List'!$B:$B,0))</f>
        <v>79.25</v>
      </c>
      <c r="D228" s="43">
        <f>INDEX('Player List'!L:L,MATCH('Player DWS Data'!$B228,'Player List'!$B:$B,0))</f>
        <v>76.75</v>
      </c>
      <c r="E228" s="43">
        <v>1.1000000000000001</v>
      </c>
      <c r="F228" t="s">
        <v>590</v>
      </c>
      <c r="G228">
        <v>26</v>
      </c>
      <c r="H228" t="s">
        <v>1769</v>
      </c>
      <c r="I228">
        <v>52</v>
      </c>
      <c r="J228">
        <v>835</v>
      </c>
      <c r="K228">
        <v>10.8</v>
      </c>
      <c r="L228">
        <v>0.44600000000000001</v>
      </c>
      <c r="M228">
        <v>0.25800000000000001</v>
      </c>
      <c r="N228">
        <v>0.38900000000000001</v>
      </c>
      <c r="O228">
        <v>4.7</v>
      </c>
      <c r="P228">
        <v>13.3</v>
      </c>
      <c r="Q228">
        <v>8.9</v>
      </c>
      <c r="R228">
        <v>19.399999999999999</v>
      </c>
      <c r="S228">
        <v>2.6</v>
      </c>
      <c r="T228">
        <v>2.2999999999999998</v>
      </c>
      <c r="U228">
        <v>16.2</v>
      </c>
      <c r="V228">
        <v>16.600000000000001</v>
      </c>
      <c r="X228">
        <v>-0.2</v>
      </c>
      <c r="Y228">
        <v>1.1000000000000001</v>
      </c>
      <c r="Z228">
        <v>0.9</v>
      </c>
      <c r="AA228">
        <v>0.05</v>
      </c>
      <c r="AC228">
        <v>-2.6</v>
      </c>
      <c r="AD228">
        <v>2</v>
      </c>
      <c r="AE228">
        <v>-0.6</v>
      </c>
      <c r="AF228">
        <v>0.3</v>
      </c>
    </row>
    <row r="229" spans="1:32" x14ac:dyDescent="0.45">
      <c r="A229">
        <v>228</v>
      </c>
      <c r="B229" t="s">
        <v>146</v>
      </c>
      <c r="C229" s="43">
        <f>INDEX('Player List'!K:K,MATCH('Player DWS Data'!$B229,'Player List'!$B:$B,0))</f>
        <v>83.5</v>
      </c>
      <c r="D229" s="43">
        <f>INDEX('Player List'!L:L,MATCH('Player DWS Data'!$B229,'Player List'!$B:$B,0))</f>
        <v>77.75</v>
      </c>
      <c r="E229" s="43">
        <v>1.1000000000000001</v>
      </c>
      <c r="F229" t="s">
        <v>586</v>
      </c>
      <c r="G229">
        <v>27</v>
      </c>
      <c r="H229" t="s">
        <v>1783</v>
      </c>
      <c r="I229">
        <v>72</v>
      </c>
      <c r="J229">
        <v>1604</v>
      </c>
      <c r="K229">
        <v>11.6</v>
      </c>
      <c r="L229">
        <v>0.58799999999999997</v>
      </c>
      <c r="M229">
        <v>0.39800000000000002</v>
      </c>
      <c r="N229">
        <v>0.30199999999999999</v>
      </c>
      <c r="O229">
        <v>5.0999999999999996</v>
      </c>
      <c r="P229">
        <v>11</v>
      </c>
      <c r="Q229">
        <v>8</v>
      </c>
      <c r="R229">
        <v>6.6</v>
      </c>
      <c r="S229">
        <v>1.5</v>
      </c>
      <c r="T229">
        <v>1</v>
      </c>
      <c r="U229">
        <v>11.4</v>
      </c>
      <c r="V229">
        <v>13.7</v>
      </c>
      <c r="X229">
        <v>2</v>
      </c>
      <c r="Y229">
        <v>1.1000000000000001</v>
      </c>
      <c r="Z229">
        <v>3.1</v>
      </c>
      <c r="AA229">
        <v>9.1999999999999998E-2</v>
      </c>
      <c r="AC229">
        <v>-0.6</v>
      </c>
      <c r="AD229">
        <v>-0.5</v>
      </c>
      <c r="AE229">
        <v>-1.1000000000000001</v>
      </c>
      <c r="AF229">
        <v>0.4</v>
      </c>
    </row>
    <row r="230" spans="1:32" x14ac:dyDescent="0.45">
      <c r="A230">
        <v>229</v>
      </c>
      <c r="B230" t="s">
        <v>160</v>
      </c>
      <c r="C230" s="43">
        <f>INDEX('Player List'!K:K,MATCH('Player DWS Data'!$B230,'Player List'!$B:$B,0))</f>
        <v>78</v>
      </c>
      <c r="D230" s="43">
        <f>INDEX('Player List'!L:L,MATCH('Player DWS Data'!$B230,'Player List'!$B:$B,0))</f>
        <v>76</v>
      </c>
      <c r="E230" s="43">
        <v>1.1000000000000001</v>
      </c>
      <c r="F230" t="s">
        <v>590</v>
      </c>
      <c r="G230">
        <v>20</v>
      </c>
      <c r="H230" t="s">
        <v>1785</v>
      </c>
      <c r="I230">
        <v>73</v>
      </c>
      <c r="J230">
        <v>2026</v>
      </c>
      <c r="K230">
        <v>11.2</v>
      </c>
      <c r="L230">
        <v>0.47799999999999998</v>
      </c>
      <c r="M230">
        <v>0.192</v>
      </c>
      <c r="N230">
        <v>0.245</v>
      </c>
      <c r="O230">
        <v>1.8</v>
      </c>
      <c r="P230">
        <v>10</v>
      </c>
      <c r="Q230">
        <v>5.7</v>
      </c>
      <c r="R230">
        <v>24.6</v>
      </c>
      <c r="S230">
        <v>1.7</v>
      </c>
      <c r="T230">
        <v>0.9</v>
      </c>
      <c r="U230">
        <v>16.399999999999999</v>
      </c>
      <c r="V230">
        <v>23.4</v>
      </c>
      <c r="X230">
        <v>-1.7</v>
      </c>
      <c r="Y230">
        <v>1.1000000000000001</v>
      </c>
      <c r="Z230">
        <v>-0.6</v>
      </c>
      <c r="AA230">
        <v>-1.4E-2</v>
      </c>
      <c r="AC230">
        <v>-2.8</v>
      </c>
      <c r="AD230">
        <v>-1.5</v>
      </c>
      <c r="AE230">
        <v>-4.4000000000000004</v>
      </c>
      <c r="AF230">
        <v>-1.2</v>
      </c>
    </row>
    <row r="231" spans="1:32" x14ac:dyDescent="0.45">
      <c r="A231">
        <v>230</v>
      </c>
      <c r="B231" t="s">
        <v>188</v>
      </c>
      <c r="C231" s="43">
        <f>INDEX('Player List'!K:K,MATCH('Player DWS Data'!$B231,'Player List'!$B:$B,0))</f>
        <v>79</v>
      </c>
      <c r="D231" s="43">
        <f>INDEX('Player List'!L:L,MATCH('Player DWS Data'!$B231,'Player List'!$B:$B,0))</f>
        <v>78</v>
      </c>
      <c r="E231" s="43">
        <v>1.1000000000000001</v>
      </c>
      <c r="F231" t="s">
        <v>542</v>
      </c>
      <c r="G231">
        <v>25</v>
      </c>
      <c r="H231" t="s">
        <v>1787</v>
      </c>
      <c r="I231">
        <v>57</v>
      </c>
      <c r="J231">
        <v>1885</v>
      </c>
      <c r="K231">
        <v>14.4</v>
      </c>
      <c r="L231">
        <v>0.53300000000000003</v>
      </c>
      <c r="M231">
        <v>0.47899999999999998</v>
      </c>
      <c r="N231">
        <v>0.20899999999999999</v>
      </c>
      <c r="O231">
        <v>1.9</v>
      </c>
      <c r="P231">
        <v>11.3</v>
      </c>
      <c r="Q231">
        <v>6.6</v>
      </c>
      <c r="R231">
        <v>12.7</v>
      </c>
      <c r="S231">
        <v>1.6</v>
      </c>
      <c r="T231">
        <v>0.5</v>
      </c>
      <c r="U231">
        <v>9</v>
      </c>
      <c r="V231">
        <v>23.8</v>
      </c>
      <c r="X231">
        <v>1.6</v>
      </c>
      <c r="Y231">
        <v>1.1000000000000001</v>
      </c>
      <c r="Z231">
        <v>2.6</v>
      </c>
      <c r="AA231">
        <v>6.7000000000000004E-2</v>
      </c>
      <c r="AC231">
        <v>1.7</v>
      </c>
      <c r="AD231">
        <v>-1.8</v>
      </c>
      <c r="AE231">
        <v>-0.1</v>
      </c>
      <c r="AF231">
        <v>0.9</v>
      </c>
    </row>
    <row r="232" spans="1:32" x14ac:dyDescent="0.45">
      <c r="A232">
        <v>231</v>
      </c>
      <c r="B232" t="s">
        <v>210</v>
      </c>
      <c r="C232" s="43">
        <f>INDEX('Player List'!K:K,MATCH('Player DWS Data'!$B232,'Player List'!$B:$B,0))</f>
        <v>88.75</v>
      </c>
      <c r="D232" s="43">
        <f>INDEX('Player List'!L:L,MATCH('Player DWS Data'!$B232,'Player List'!$B:$B,0))</f>
        <v>82</v>
      </c>
      <c r="E232" s="43">
        <v>1.1000000000000001</v>
      </c>
      <c r="F232" t="s">
        <v>547</v>
      </c>
      <c r="G232">
        <v>35</v>
      </c>
      <c r="H232" t="s">
        <v>1765</v>
      </c>
      <c r="I232">
        <v>52</v>
      </c>
      <c r="J232">
        <v>758</v>
      </c>
      <c r="K232">
        <v>16.399999999999999</v>
      </c>
      <c r="L232">
        <v>0.59399999999999997</v>
      </c>
      <c r="M232">
        <v>8.0000000000000002E-3</v>
      </c>
      <c r="N232">
        <v>0.44800000000000001</v>
      </c>
      <c r="O232">
        <v>8.1</v>
      </c>
      <c r="P232">
        <v>18</v>
      </c>
      <c r="Q232">
        <v>13.1</v>
      </c>
      <c r="R232">
        <v>9.5</v>
      </c>
      <c r="S232">
        <v>1.8</v>
      </c>
      <c r="T232">
        <v>1.6</v>
      </c>
      <c r="U232">
        <v>11.7</v>
      </c>
      <c r="V232">
        <v>18.899999999999999</v>
      </c>
      <c r="X232">
        <v>1.5</v>
      </c>
      <c r="Y232">
        <v>1.1000000000000001</v>
      </c>
      <c r="Z232">
        <v>2.6</v>
      </c>
      <c r="AA232">
        <v>0.16300000000000001</v>
      </c>
      <c r="AC232">
        <v>-1.5</v>
      </c>
      <c r="AD232">
        <v>0.7</v>
      </c>
      <c r="AE232">
        <v>-0.8</v>
      </c>
      <c r="AF232">
        <v>0.2</v>
      </c>
    </row>
    <row r="233" spans="1:32" x14ac:dyDescent="0.45">
      <c r="A233">
        <v>232</v>
      </c>
      <c r="B233" t="s">
        <v>273</v>
      </c>
      <c r="C233" s="43">
        <f>INDEX('Player List'!K:K,MATCH('Player DWS Data'!$B233,'Player List'!$B:$B,0))</f>
        <v>70.75</v>
      </c>
      <c r="D233" s="43">
        <f>INDEX('Player List'!L:L,MATCH('Player DWS Data'!$B233,'Player List'!$B:$B,0))</f>
        <v>70.25</v>
      </c>
      <c r="E233" s="43">
        <v>1.1000000000000001</v>
      </c>
      <c r="F233" t="s">
        <v>590</v>
      </c>
      <c r="G233">
        <v>25</v>
      </c>
      <c r="H233" t="s">
        <v>1767</v>
      </c>
      <c r="I233">
        <v>54</v>
      </c>
      <c r="J233">
        <v>775</v>
      </c>
      <c r="K233">
        <v>10.4</v>
      </c>
      <c r="L233">
        <v>0.49099999999999999</v>
      </c>
      <c r="M233">
        <v>0.39300000000000002</v>
      </c>
      <c r="N233">
        <v>0.16900000000000001</v>
      </c>
      <c r="O233">
        <v>2.1</v>
      </c>
      <c r="P233">
        <v>10.7</v>
      </c>
      <c r="Q233">
        <v>6.5</v>
      </c>
      <c r="R233">
        <v>18.5</v>
      </c>
      <c r="S233">
        <v>1.9</v>
      </c>
      <c r="T233">
        <v>0.3</v>
      </c>
      <c r="U233">
        <v>12.3</v>
      </c>
      <c r="V233">
        <v>15.5</v>
      </c>
      <c r="X233">
        <v>0.3</v>
      </c>
      <c r="Y233">
        <v>1.1000000000000001</v>
      </c>
      <c r="Z233">
        <v>1.4</v>
      </c>
      <c r="AA233">
        <v>8.6999999999999994E-2</v>
      </c>
      <c r="AC233">
        <v>-2.2999999999999998</v>
      </c>
      <c r="AD233">
        <v>0.2</v>
      </c>
      <c r="AE233">
        <v>-2.1</v>
      </c>
      <c r="AF233">
        <v>0</v>
      </c>
    </row>
    <row r="234" spans="1:32" x14ac:dyDescent="0.45">
      <c r="A234">
        <v>233</v>
      </c>
      <c r="B234" t="s">
        <v>300</v>
      </c>
      <c r="C234" s="43">
        <f>INDEX('Player List'!K:K,MATCH('Player DWS Data'!$B234,'Player List'!$B:$B,0))</f>
        <v>87</v>
      </c>
      <c r="D234" s="43">
        <f>INDEX('Player List'!L:L,MATCH('Player DWS Data'!$B234,'Player List'!$B:$B,0))</f>
        <v>83.75</v>
      </c>
      <c r="E234" s="43">
        <v>1.1000000000000001</v>
      </c>
      <c r="F234" t="s">
        <v>547</v>
      </c>
      <c r="G234">
        <v>20</v>
      </c>
      <c r="H234" t="s">
        <v>1772</v>
      </c>
      <c r="I234">
        <v>74</v>
      </c>
      <c r="J234">
        <v>1238</v>
      </c>
      <c r="K234">
        <v>10.199999999999999</v>
      </c>
      <c r="L234">
        <v>0.499</v>
      </c>
      <c r="M234">
        <v>0.32900000000000001</v>
      </c>
      <c r="N234">
        <v>0.29399999999999998</v>
      </c>
      <c r="O234">
        <v>7.1</v>
      </c>
      <c r="P234">
        <v>14.2</v>
      </c>
      <c r="Q234">
        <v>10.6</v>
      </c>
      <c r="R234">
        <v>5.2</v>
      </c>
      <c r="S234">
        <v>1.5</v>
      </c>
      <c r="T234">
        <v>3.7</v>
      </c>
      <c r="U234">
        <v>11</v>
      </c>
      <c r="V234">
        <v>14.6</v>
      </c>
      <c r="X234">
        <v>0.3</v>
      </c>
      <c r="Y234">
        <v>1.1000000000000001</v>
      </c>
      <c r="Z234">
        <v>1.5</v>
      </c>
      <c r="AA234">
        <v>5.6000000000000001E-2</v>
      </c>
      <c r="AC234">
        <v>-2.7</v>
      </c>
      <c r="AD234">
        <v>0</v>
      </c>
      <c r="AE234">
        <v>-2.7</v>
      </c>
      <c r="AF234">
        <v>-0.2</v>
      </c>
    </row>
    <row r="235" spans="1:32" x14ac:dyDescent="0.45">
      <c r="A235">
        <v>234</v>
      </c>
      <c r="B235" t="s">
        <v>315</v>
      </c>
      <c r="C235" s="43">
        <f>INDEX('Player List'!K:K,MATCH('Player DWS Data'!$B235,'Player List'!$B:$B,0))</f>
        <v>90</v>
      </c>
      <c r="D235" s="43">
        <f>INDEX('Player List'!L:L,MATCH('Player DWS Data'!$B235,'Player List'!$B:$B,0))</f>
        <v>83</v>
      </c>
      <c r="E235" s="43">
        <v>1.1000000000000001</v>
      </c>
      <c r="F235" t="s">
        <v>547</v>
      </c>
      <c r="G235">
        <v>30</v>
      </c>
      <c r="H235" t="s">
        <v>1774</v>
      </c>
      <c r="I235">
        <v>65</v>
      </c>
      <c r="J235">
        <v>615</v>
      </c>
      <c r="K235">
        <v>22.3</v>
      </c>
      <c r="L235">
        <v>0.64100000000000001</v>
      </c>
      <c r="M235">
        <v>2.7E-2</v>
      </c>
      <c r="N235">
        <v>0.23699999999999999</v>
      </c>
      <c r="O235">
        <v>11.5</v>
      </c>
      <c r="P235">
        <v>18.7</v>
      </c>
      <c r="Q235">
        <v>15.4</v>
      </c>
      <c r="R235">
        <v>8</v>
      </c>
      <c r="S235">
        <v>1.6</v>
      </c>
      <c r="T235">
        <v>7.3</v>
      </c>
      <c r="U235">
        <v>10</v>
      </c>
      <c r="V235">
        <v>19.2</v>
      </c>
      <c r="X235">
        <v>1.7</v>
      </c>
      <c r="Y235">
        <v>1.1000000000000001</v>
      </c>
      <c r="Z235">
        <v>2.7</v>
      </c>
      <c r="AA235">
        <v>0.21199999999999999</v>
      </c>
      <c r="AC235">
        <v>0.4</v>
      </c>
      <c r="AD235">
        <v>2.1</v>
      </c>
      <c r="AE235">
        <v>2.6</v>
      </c>
      <c r="AF235">
        <v>0.7</v>
      </c>
    </row>
    <row r="236" spans="1:32" x14ac:dyDescent="0.45">
      <c r="A236">
        <v>235</v>
      </c>
      <c r="B236" t="s">
        <v>329</v>
      </c>
      <c r="C236" s="43">
        <f>INDEX('Player List'!K:K,MATCH('Player DWS Data'!$B236,'Player List'!$B:$B,0))</f>
        <v>85.5</v>
      </c>
      <c r="D236" s="43">
        <f>INDEX('Player List'!L:L,MATCH('Player DWS Data'!$B236,'Player List'!$B:$B,0))</f>
        <v>78.25</v>
      </c>
      <c r="E236" s="43">
        <v>1.1000000000000001</v>
      </c>
      <c r="F236" t="s">
        <v>1</v>
      </c>
      <c r="G236">
        <v>32</v>
      </c>
      <c r="H236" t="s">
        <v>1780</v>
      </c>
      <c r="I236">
        <v>38</v>
      </c>
      <c r="J236">
        <v>1143</v>
      </c>
      <c r="K236">
        <v>17</v>
      </c>
      <c r="L236">
        <v>0.54900000000000004</v>
      </c>
      <c r="M236">
        <v>0.26</v>
      </c>
      <c r="N236">
        <v>0.37</v>
      </c>
      <c r="O236">
        <v>6.4</v>
      </c>
      <c r="P236">
        <v>17.600000000000001</v>
      </c>
      <c r="Q236">
        <v>12.1</v>
      </c>
      <c r="R236">
        <v>13.6</v>
      </c>
      <c r="S236">
        <v>1.7</v>
      </c>
      <c r="T236">
        <v>3.2</v>
      </c>
      <c r="U236">
        <v>12.6</v>
      </c>
      <c r="V236">
        <v>22</v>
      </c>
      <c r="X236">
        <v>1.4</v>
      </c>
      <c r="Y236">
        <v>1.1000000000000001</v>
      </c>
      <c r="Z236">
        <v>2.5</v>
      </c>
      <c r="AA236">
        <v>0.106</v>
      </c>
      <c r="AC236">
        <v>0</v>
      </c>
      <c r="AD236">
        <v>0.7</v>
      </c>
      <c r="AE236">
        <v>0.7</v>
      </c>
      <c r="AF236">
        <v>0.8</v>
      </c>
    </row>
    <row r="237" spans="1:32" x14ac:dyDescent="0.45">
      <c r="A237">
        <v>236</v>
      </c>
      <c r="B237" t="s">
        <v>361</v>
      </c>
      <c r="C237" s="43">
        <f>INDEX('Player List'!K:K,MATCH('Player DWS Data'!$B237,'Player List'!$B:$B,0))</f>
        <v>84</v>
      </c>
      <c r="D237" s="43">
        <f>INDEX('Player List'!L:L,MATCH('Player DWS Data'!$B237,'Player List'!$B:$B,0))</f>
        <v>77</v>
      </c>
      <c r="E237" s="43">
        <v>1.1000000000000001</v>
      </c>
      <c r="F237" t="s">
        <v>590</v>
      </c>
      <c r="G237">
        <v>19</v>
      </c>
      <c r="H237" t="s">
        <v>1787</v>
      </c>
      <c r="I237">
        <v>78</v>
      </c>
      <c r="J237">
        <v>1706</v>
      </c>
      <c r="K237">
        <v>7.1</v>
      </c>
      <c r="L237">
        <v>0.437</v>
      </c>
      <c r="M237">
        <v>0.314</v>
      </c>
      <c r="N237">
        <v>0.13600000000000001</v>
      </c>
      <c r="O237">
        <v>2.4</v>
      </c>
      <c r="P237">
        <v>9.1</v>
      </c>
      <c r="Q237">
        <v>5.8</v>
      </c>
      <c r="R237">
        <v>20</v>
      </c>
      <c r="S237">
        <v>1.9</v>
      </c>
      <c r="T237">
        <v>0.9</v>
      </c>
      <c r="U237">
        <v>19.8</v>
      </c>
      <c r="V237">
        <v>16.899999999999999</v>
      </c>
      <c r="X237">
        <v>-2</v>
      </c>
      <c r="Y237">
        <v>1.1000000000000001</v>
      </c>
      <c r="Z237">
        <v>-0.9</v>
      </c>
      <c r="AA237">
        <v>-2.5999999999999999E-2</v>
      </c>
      <c r="AC237">
        <v>-3.5</v>
      </c>
      <c r="AD237">
        <v>-0.5</v>
      </c>
      <c r="AE237">
        <v>-3.9</v>
      </c>
      <c r="AF237">
        <v>-0.8</v>
      </c>
    </row>
    <row r="238" spans="1:32" x14ac:dyDescent="0.45">
      <c r="A238">
        <v>237</v>
      </c>
      <c r="B238" t="s">
        <v>378</v>
      </c>
      <c r="C238" s="43">
        <f>INDEX('Player List'!K:K,MATCH('Player DWS Data'!$B238,'Player List'!$B:$B,0))</f>
        <v>76</v>
      </c>
      <c r="D238" s="43">
        <f>INDEX('Player List'!L:L,MATCH('Player DWS Data'!$B238,'Player List'!$B:$B,0))</f>
        <v>74</v>
      </c>
      <c r="E238" s="43">
        <v>1.1000000000000001</v>
      </c>
      <c r="F238" t="s">
        <v>590</v>
      </c>
      <c r="G238">
        <v>35</v>
      </c>
      <c r="H238" t="s">
        <v>1771</v>
      </c>
      <c r="I238">
        <v>55</v>
      </c>
      <c r="J238">
        <v>1071</v>
      </c>
      <c r="K238">
        <v>12.7</v>
      </c>
      <c r="L238">
        <v>0.498</v>
      </c>
      <c r="M238">
        <v>9.5000000000000001E-2</v>
      </c>
      <c r="N238">
        <v>0.20100000000000001</v>
      </c>
      <c r="O238">
        <v>0.7</v>
      </c>
      <c r="P238">
        <v>9.1999999999999993</v>
      </c>
      <c r="Q238">
        <v>4.9000000000000004</v>
      </c>
      <c r="R238">
        <v>28.2</v>
      </c>
      <c r="S238">
        <v>1.3</v>
      </c>
      <c r="T238">
        <v>0.1</v>
      </c>
      <c r="U238">
        <v>13.9</v>
      </c>
      <c r="V238">
        <v>20.5</v>
      </c>
      <c r="X238">
        <v>0.4</v>
      </c>
      <c r="Y238">
        <v>1.1000000000000001</v>
      </c>
      <c r="Z238">
        <v>1.4</v>
      </c>
      <c r="AA238">
        <v>6.5000000000000002E-2</v>
      </c>
      <c r="AC238">
        <v>-2.4</v>
      </c>
      <c r="AD238">
        <v>-1.7</v>
      </c>
      <c r="AE238">
        <v>-4.0999999999999996</v>
      </c>
      <c r="AF238">
        <v>-0.6</v>
      </c>
    </row>
    <row r="239" spans="1:32" x14ac:dyDescent="0.45">
      <c r="A239">
        <v>238</v>
      </c>
      <c r="B239" t="s">
        <v>433</v>
      </c>
      <c r="C239" s="43">
        <f>INDEX('Player List'!K:K,MATCH('Player DWS Data'!$B239,'Player List'!$B:$B,0))</f>
        <v>79.5</v>
      </c>
      <c r="D239" s="43">
        <f>INDEX('Player List'!L:L,MATCH('Player DWS Data'!$B239,'Player List'!$B:$B,0))</f>
        <v>78</v>
      </c>
      <c r="E239" s="43">
        <v>1.1000000000000001</v>
      </c>
      <c r="F239" t="s">
        <v>542</v>
      </c>
      <c r="G239">
        <v>28</v>
      </c>
      <c r="H239" t="s">
        <v>1784</v>
      </c>
      <c r="I239">
        <v>69</v>
      </c>
      <c r="J239">
        <v>2029</v>
      </c>
      <c r="K239">
        <v>12.7</v>
      </c>
      <c r="L239">
        <v>0.55500000000000005</v>
      </c>
      <c r="M239">
        <v>0.26800000000000002</v>
      </c>
      <c r="N239">
        <v>0.317</v>
      </c>
      <c r="O239">
        <v>3.3</v>
      </c>
      <c r="P239">
        <v>9.6999999999999993</v>
      </c>
      <c r="Q239">
        <v>6.5</v>
      </c>
      <c r="R239">
        <v>13.3</v>
      </c>
      <c r="S239">
        <v>1.4</v>
      </c>
      <c r="T239">
        <v>0.6</v>
      </c>
      <c r="U239">
        <v>14.4</v>
      </c>
      <c r="V239">
        <v>22</v>
      </c>
      <c r="X239">
        <v>0.8</v>
      </c>
      <c r="Y239">
        <v>1.1000000000000001</v>
      </c>
      <c r="Z239">
        <v>1.9</v>
      </c>
      <c r="AA239">
        <v>4.4999999999999998E-2</v>
      </c>
      <c r="AC239">
        <v>-1</v>
      </c>
      <c r="AD239">
        <v>-1.3</v>
      </c>
      <c r="AE239">
        <v>-2.2999999999999998</v>
      </c>
      <c r="AF239">
        <v>-0.2</v>
      </c>
    </row>
    <row r="240" spans="1:32" x14ac:dyDescent="0.45">
      <c r="A240">
        <v>239</v>
      </c>
      <c r="B240" t="s">
        <v>31</v>
      </c>
      <c r="C240" s="43">
        <f>INDEX('Player List'!K:K,MATCH('Player DWS Data'!$B240,'Player List'!$B:$B,0))</f>
        <v>70.75</v>
      </c>
      <c r="D240" s="43">
        <f>INDEX('Player List'!L:L,MATCH('Player DWS Data'!$B240,'Player List'!$B:$B,0))</f>
        <v>70.75</v>
      </c>
      <c r="E240" s="43">
        <v>1</v>
      </c>
      <c r="F240" t="s">
        <v>590</v>
      </c>
      <c r="G240">
        <v>33</v>
      </c>
      <c r="H240" t="s">
        <v>1786</v>
      </c>
      <c r="I240">
        <v>69</v>
      </c>
      <c r="J240">
        <v>1603</v>
      </c>
      <c r="K240">
        <v>17.8</v>
      </c>
      <c r="L240">
        <v>0.54500000000000004</v>
      </c>
      <c r="M240">
        <v>0.45400000000000001</v>
      </c>
      <c r="N240">
        <v>0.14799999999999999</v>
      </c>
      <c r="O240">
        <v>1</v>
      </c>
      <c r="P240">
        <v>13.4</v>
      </c>
      <c r="Q240">
        <v>7</v>
      </c>
      <c r="R240">
        <v>45.1</v>
      </c>
      <c r="S240">
        <v>1.1000000000000001</v>
      </c>
      <c r="T240">
        <v>0.2</v>
      </c>
      <c r="U240">
        <v>16.3</v>
      </c>
      <c r="V240">
        <v>24.9</v>
      </c>
      <c r="X240">
        <v>2.2999999999999998</v>
      </c>
      <c r="Y240">
        <v>1</v>
      </c>
      <c r="Z240">
        <v>3.3</v>
      </c>
      <c r="AA240">
        <v>9.8000000000000004E-2</v>
      </c>
      <c r="AC240">
        <v>2.4</v>
      </c>
      <c r="AD240">
        <v>-2.2999999999999998</v>
      </c>
      <c r="AE240">
        <v>0.1</v>
      </c>
      <c r="AF240">
        <v>0.8</v>
      </c>
    </row>
    <row r="241" spans="1:32" x14ac:dyDescent="0.45">
      <c r="A241">
        <v>240</v>
      </c>
      <c r="B241" t="s">
        <v>51</v>
      </c>
      <c r="C241" s="43">
        <f>INDEX('Player List'!K:K,MATCH('Player DWS Data'!$B241,'Player List'!$B:$B,0))</f>
        <v>87</v>
      </c>
      <c r="D241" s="43">
        <f>INDEX('Player List'!L:L,MATCH('Player DWS Data'!$B241,'Player List'!$B:$B,0))</f>
        <v>80</v>
      </c>
      <c r="E241" s="43">
        <v>1</v>
      </c>
      <c r="F241" t="s">
        <v>547</v>
      </c>
      <c r="G241">
        <v>26</v>
      </c>
      <c r="H241" t="s">
        <v>1765</v>
      </c>
      <c r="I241">
        <v>51</v>
      </c>
      <c r="J241">
        <v>536</v>
      </c>
      <c r="K241">
        <v>14.3</v>
      </c>
      <c r="L241">
        <v>0.58199999999999996</v>
      </c>
      <c r="M241">
        <v>8.6999999999999994E-2</v>
      </c>
      <c r="N241">
        <v>0.496</v>
      </c>
      <c r="O241">
        <v>13.4</v>
      </c>
      <c r="P241">
        <v>20.9</v>
      </c>
      <c r="Q241">
        <v>17.100000000000001</v>
      </c>
      <c r="R241">
        <v>3.7</v>
      </c>
      <c r="S241">
        <v>1.9</v>
      </c>
      <c r="T241">
        <v>4.8</v>
      </c>
      <c r="U241">
        <v>18.399999999999999</v>
      </c>
      <c r="V241">
        <v>15.6</v>
      </c>
      <c r="X241">
        <v>0.5</v>
      </c>
      <c r="Y241">
        <v>1</v>
      </c>
      <c r="Z241">
        <v>1.5</v>
      </c>
      <c r="AA241">
        <v>0.13600000000000001</v>
      </c>
      <c r="AC241">
        <v>-3</v>
      </c>
      <c r="AD241">
        <v>2.1</v>
      </c>
      <c r="AE241">
        <v>-1</v>
      </c>
      <c r="AF241">
        <v>0.1</v>
      </c>
    </row>
    <row r="242" spans="1:32" x14ac:dyDescent="0.45">
      <c r="A242">
        <v>241</v>
      </c>
      <c r="B242" t="s">
        <v>88</v>
      </c>
      <c r="C242" s="43">
        <f>INDEX('Player List'!K:K,MATCH('Player DWS Data'!$B242,'Player List'!$B:$B,0))</f>
        <v>81.25</v>
      </c>
      <c r="D242" s="43">
        <f>INDEX('Player List'!L:L,MATCH('Player DWS Data'!$B242,'Player List'!$B:$B,0))</f>
        <v>79.75</v>
      </c>
      <c r="E242" s="43">
        <v>1</v>
      </c>
      <c r="F242" t="s">
        <v>586</v>
      </c>
      <c r="G242">
        <v>29</v>
      </c>
      <c r="H242" t="s">
        <v>1774</v>
      </c>
      <c r="I242">
        <v>53</v>
      </c>
      <c r="J242">
        <v>740</v>
      </c>
      <c r="K242">
        <v>15.5</v>
      </c>
      <c r="L242">
        <v>0.63200000000000001</v>
      </c>
      <c r="M242">
        <v>0.106</v>
      </c>
      <c r="N242">
        <v>0.33300000000000002</v>
      </c>
      <c r="O242">
        <v>4.9000000000000004</v>
      </c>
      <c r="P242">
        <v>24</v>
      </c>
      <c r="Q242">
        <v>15.1</v>
      </c>
      <c r="R242">
        <v>9.5</v>
      </c>
      <c r="S242">
        <v>1.2</v>
      </c>
      <c r="T242">
        <v>2</v>
      </c>
      <c r="U242">
        <v>13.5</v>
      </c>
      <c r="V242">
        <v>16.3</v>
      </c>
      <c r="X242">
        <v>1.2</v>
      </c>
      <c r="Y242">
        <v>1</v>
      </c>
      <c r="Z242">
        <v>2.2000000000000002</v>
      </c>
      <c r="AA242">
        <v>0.14000000000000001</v>
      </c>
      <c r="AC242">
        <v>-1.5</v>
      </c>
      <c r="AD242">
        <v>0</v>
      </c>
      <c r="AE242">
        <v>-1.4</v>
      </c>
      <c r="AF242">
        <v>0.1</v>
      </c>
    </row>
    <row r="243" spans="1:32" x14ac:dyDescent="0.45">
      <c r="A243">
        <v>242</v>
      </c>
      <c r="B243" t="s">
        <v>161</v>
      </c>
      <c r="C243" s="43">
        <f>INDEX('Player List'!K:K,MATCH('Player DWS Data'!$B243,'Player List'!$B:$B,0))</f>
        <v>74.5</v>
      </c>
      <c r="D243" s="43">
        <f>INDEX('Player List'!L:L,MATCH('Player DWS Data'!$B243,'Player List'!$B:$B,0))</f>
        <v>73</v>
      </c>
      <c r="E243" s="43">
        <v>1</v>
      </c>
      <c r="F243" t="s">
        <v>590</v>
      </c>
      <c r="G243">
        <v>27</v>
      </c>
      <c r="H243" t="s">
        <v>1778</v>
      </c>
      <c r="I243">
        <v>59</v>
      </c>
      <c r="J243">
        <v>838</v>
      </c>
      <c r="K243">
        <v>11.3</v>
      </c>
      <c r="L243">
        <v>0.47499999999999998</v>
      </c>
      <c r="M243">
        <v>0.32600000000000001</v>
      </c>
      <c r="N243">
        <v>0.17399999999999999</v>
      </c>
      <c r="O243">
        <v>2.4</v>
      </c>
      <c r="P243">
        <v>13.1</v>
      </c>
      <c r="Q243">
        <v>7.8</v>
      </c>
      <c r="R243">
        <v>31.1</v>
      </c>
      <c r="S243">
        <v>2.8</v>
      </c>
      <c r="T243">
        <v>0.7</v>
      </c>
      <c r="U243">
        <v>23.5</v>
      </c>
      <c r="V243">
        <v>12.8</v>
      </c>
      <c r="X243">
        <v>0.4</v>
      </c>
      <c r="Y243">
        <v>1</v>
      </c>
      <c r="Z243">
        <v>1.4</v>
      </c>
      <c r="AA243">
        <v>0.08</v>
      </c>
      <c r="AC243">
        <v>-2.4</v>
      </c>
      <c r="AD243">
        <v>0.3</v>
      </c>
      <c r="AE243">
        <v>-2.1</v>
      </c>
      <c r="AF243">
        <v>0</v>
      </c>
    </row>
    <row r="244" spans="1:32" x14ac:dyDescent="0.45">
      <c r="A244">
        <v>243</v>
      </c>
      <c r="B244" t="s">
        <v>179</v>
      </c>
      <c r="C244" s="43">
        <f>INDEX('Player List'!K:K,MATCH('Player DWS Data'!$B244,'Player List'!$B:$B,0))</f>
        <v>79.5</v>
      </c>
      <c r="D244" s="43">
        <f>INDEX('Player List'!L:L,MATCH('Player DWS Data'!$B244,'Player List'!$B:$B,0))</f>
        <v>75.25</v>
      </c>
      <c r="E244" s="43">
        <v>1</v>
      </c>
      <c r="F244" t="s">
        <v>590</v>
      </c>
      <c r="G244">
        <v>25</v>
      </c>
      <c r="H244" t="s">
        <v>1790</v>
      </c>
      <c r="I244">
        <v>74</v>
      </c>
      <c r="J244">
        <v>1686</v>
      </c>
      <c r="K244">
        <v>14.3</v>
      </c>
      <c r="L244">
        <v>0.52800000000000002</v>
      </c>
      <c r="M244">
        <v>0.373</v>
      </c>
      <c r="N244">
        <v>0.373</v>
      </c>
      <c r="O244">
        <v>1.9</v>
      </c>
      <c r="P244">
        <v>9.3000000000000007</v>
      </c>
      <c r="Q244">
        <v>5.5</v>
      </c>
      <c r="R244">
        <v>30.1</v>
      </c>
      <c r="S244">
        <v>1.8</v>
      </c>
      <c r="T244">
        <v>0.4</v>
      </c>
      <c r="U244">
        <v>13.2</v>
      </c>
      <c r="V244">
        <v>17.399999999999999</v>
      </c>
      <c r="X244">
        <v>2.2999999999999998</v>
      </c>
      <c r="Y244">
        <v>1</v>
      </c>
      <c r="Z244">
        <v>3.3</v>
      </c>
      <c r="AA244">
        <v>9.4E-2</v>
      </c>
      <c r="AC244">
        <v>-0.1</v>
      </c>
      <c r="AD244">
        <v>-1.8</v>
      </c>
      <c r="AE244">
        <v>-2</v>
      </c>
      <c r="AF244">
        <v>0</v>
      </c>
    </row>
    <row r="245" spans="1:32" x14ac:dyDescent="0.45">
      <c r="A245">
        <v>244</v>
      </c>
      <c r="B245" t="s">
        <v>183</v>
      </c>
      <c r="C245" s="43">
        <f>INDEX('Player List'!K:K,MATCH('Player DWS Data'!$B245,'Player List'!$B:$B,0))</f>
        <v>81.75</v>
      </c>
      <c r="D245" s="43">
        <f>INDEX('Player List'!L:L,MATCH('Player DWS Data'!$B245,'Player List'!$B:$B,0))</f>
        <v>78</v>
      </c>
      <c r="E245" s="43">
        <v>1</v>
      </c>
      <c r="F245" t="s">
        <v>542</v>
      </c>
      <c r="G245">
        <v>32</v>
      </c>
      <c r="H245" t="s">
        <v>1765</v>
      </c>
      <c r="I245">
        <v>41</v>
      </c>
      <c r="J245">
        <v>929</v>
      </c>
      <c r="K245">
        <v>14.1</v>
      </c>
      <c r="L245">
        <v>0.56599999999999995</v>
      </c>
      <c r="M245">
        <v>0.72199999999999998</v>
      </c>
      <c r="N245">
        <v>0.14499999999999999</v>
      </c>
      <c r="O245">
        <v>1.8</v>
      </c>
      <c r="P245">
        <v>14.2</v>
      </c>
      <c r="Q245">
        <v>8.1</v>
      </c>
      <c r="R245">
        <v>4.3</v>
      </c>
      <c r="S245">
        <v>1.3</v>
      </c>
      <c r="T245">
        <v>1.4</v>
      </c>
      <c r="U245">
        <v>6.6</v>
      </c>
      <c r="V245">
        <v>22.4</v>
      </c>
      <c r="X245">
        <v>1</v>
      </c>
      <c r="Y245">
        <v>1</v>
      </c>
      <c r="Z245">
        <v>2.1</v>
      </c>
      <c r="AA245">
        <v>0.107</v>
      </c>
      <c r="AC245">
        <v>0.5</v>
      </c>
      <c r="AD245">
        <v>-2.4</v>
      </c>
      <c r="AE245">
        <v>-1.9</v>
      </c>
      <c r="AF245">
        <v>0</v>
      </c>
    </row>
    <row r="246" spans="1:32" x14ac:dyDescent="0.45">
      <c r="A246">
        <v>245</v>
      </c>
      <c r="B246" t="s">
        <v>223</v>
      </c>
      <c r="C246" s="43">
        <f>INDEX('Player List'!K:K,MATCH('Player DWS Data'!$B246,'Player List'!$B:$B,0))</f>
        <v>85</v>
      </c>
      <c r="D246" s="43">
        <f>INDEX('Player List'!L:L,MATCH('Player DWS Data'!$B246,'Player List'!$B:$B,0))</f>
        <v>79</v>
      </c>
      <c r="E246" s="43">
        <v>1</v>
      </c>
      <c r="F246" t="s">
        <v>1</v>
      </c>
      <c r="G246">
        <v>26</v>
      </c>
      <c r="H246" t="s">
        <v>1764</v>
      </c>
      <c r="I246">
        <v>69</v>
      </c>
      <c r="J246">
        <v>982</v>
      </c>
      <c r="K246">
        <v>5.4</v>
      </c>
      <c r="L246">
        <v>0.41699999999999998</v>
      </c>
      <c r="M246">
        <v>0.63200000000000001</v>
      </c>
      <c r="N246">
        <v>0.11</v>
      </c>
      <c r="O246">
        <v>4.5999999999999996</v>
      </c>
      <c r="P246">
        <v>13.9</v>
      </c>
      <c r="Q246">
        <v>9.1</v>
      </c>
      <c r="R246">
        <v>2.7</v>
      </c>
      <c r="S246">
        <v>0.8</v>
      </c>
      <c r="T246">
        <v>4</v>
      </c>
      <c r="U246">
        <v>12</v>
      </c>
      <c r="V246">
        <v>9.5</v>
      </c>
      <c r="X246">
        <v>-0.5</v>
      </c>
      <c r="Y246">
        <v>1</v>
      </c>
      <c r="Z246">
        <v>0.5</v>
      </c>
      <c r="AA246">
        <v>2.4E-2</v>
      </c>
      <c r="AC246">
        <v>-4.5999999999999996</v>
      </c>
      <c r="AD246">
        <v>0.7</v>
      </c>
      <c r="AE246">
        <v>-3.9</v>
      </c>
      <c r="AF246">
        <v>-0.5</v>
      </c>
    </row>
    <row r="247" spans="1:32" x14ac:dyDescent="0.45">
      <c r="A247">
        <v>246</v>
      </c>
      <c r="B247" t="s">
        <v>271</v>
      </c>
      <c r="C247" s="43">
        <f>INDEX('Player List'!K:K,MATCH('Player DWS Data'!$B247,'Player List'!$B:$B,0))</f>
        <v>86.5</v>
      </c>
      <c r="D247" s="43">
        <f>INDEX('Player List'!L:L,MATCH('Player DWS Data'!$B247,'Player List'!$B:$B,0))</f>
        <v>82.5</v>
      </c>
      <c r="E247" s="43">
        <v>1</v>
      </c>
      <c r="F247" t="s">
        <v>1</v>
      </c>
      <c r="G247">
        <v>21</v>
      </c>
      <c r="H247" t="s">
        <v>1785</v>
      </c>
      <c r="I247">
        <v>60</v>
      </c>
      <c r="J247">
        <v>1240</v>
      </c>
      <c r="K247">
        <v>14.3</v>
      </c>
      <c r="L247">
        <v>0.51300000000000001</v>
      </c>
      <c r="M247">
        <v>0.111</v>
      </c>
      <c r="N247">
        <v>0.25800000000000001</v>
      </c>
      <c r="O247">
        <v>8.6999999999999993</v>
      </c>
      <c r="P247">
        <v>18.100000000000001</v>
      </c>
      <c r="Q247">
        <v>13.2</v>
      </c>
      <c r="R247">
        <v>9.1</v>
      </c>
      <c r="S247">
        <v>1</v>
      </c>
      <c r="T247">
        <v>3.7</v>
      </c>
      <c r="U247">
        <v>12.5</v>
      </c>
      <c r="V247">
        <v>21.1</v>
      </c>
      <c r="X247">
        <v>0.4</v>
      </c>
      <c r="Y247">
        <v>1</v>
      </c>
      <c r="Z247">
        <v>1.4</v>
      </c>
      <c r="AA247">
        <v>5.3999999999999999E-2</v>
      </c>
      <c r="AC247">
        <v>-2.7</v>
      </c>
      <c r="AD247">
        <v>0.1</v>
      </c>
      <c r="AE247">
        <v>-2.6</v>
      </c>
      <c r="AF247">
        <v>-0.2</v>
      </c>
    </row>
    <row r="248" spans="1:32" x14ac:dyDescent="0.45">
      <c r="A248">
        <v>247</v>
      </c>
      <c r="B248" t="s">
        <v>297</v>
      </c>
      <c r="C248" s="43">
        <f>INDEX('Player List'!K:K,MATCH('Player DWS Data'!$B248,'Player List'!$B:$B,0))</f>
        <v>79.5</v>
      </c>
      <c r="D248" s="43">
        <f>INDEX('Player List'!L:L,MATCH('Player DWS Data'!$B248,'Player List'!$B:$B,0))</f>
        <v>73</v>
      </c>
      <c r="E248" s="43">
        <v>1</v>
      </c>
      <c r="F248" t="s">
        <v>590</v>
      </c>
      <c r="G248">
        <v>27</v>
      </c>
      <c r="H248" t="s">
        <v>1784</v>
      </c>
      <c r="I248">
        <v>69</v>
      </c>
      <c r="J248">
        <v>1365</v>
      </c>
      <c r="K248">
        <v>13.3</v>
      </c>
      <c r="L248">
        <v>0.51800000000000002</v>
      </c>
      <c r="M248">
        <v>0.33600000000000002</v>
      </c>
      <c r="N248">
        <v>0.23400000000000001</v>
      </c>
      <c r="O248">
        <v>1.8</v>
      </c>
      <c r="P248">
        <v>11.6</v>
      </c>
      <c r="Q248">
        <v>6.7</v>
      </c>
      <c r="R248">
        <v>29.5</v>
      </c>
      <c r="S248">
        <v>1.9</v>
      </c>
      <c r="T248">
        <v>0.5</v>
      </c>
      <c r="U248">
        <v>16.3</v>
      </c>
      <c r="V248">
        <v>17.600000000000001</v>
      </c>
      <c r="X248">
        <v>1</v>
      </c>
      <c r="Y248">
        <v>1</v>
      </c>
      <c r="Z248">
        <v>2</v>
      </c>
      <c r="AA248">
        <v>6.9000000000000006E-2</v>
      </c>
      <c r="AC248">
        <v>-1.2</v>
      </c>
      <c r="AD248">
        <v>-1.2</v>
      </c>
      <c r="AE248">
        <v>-2.4</v>
      </c>
      <c r="AF248">
        <v>-0.1</v>
      </c>
    </row>
    <row r="249" spans="1:32" x14ac:dyDescent="0.45">
      <c r="A249">
        <v>248</v>
      </c>
      <c r="B249" t="s">
        <v>358</v>
      </c>
      <c r="C249" s="43">
        <f>INDEX('Player List'!K:K,MATCH('Player DWS Data'!$B249,'Player List'!$B:$B,0))</f>
        <v>87.75</v>
      </c>
      <c r="D249" s="43">
        <f>INDEX('Player List'!L:L,MATCH('Player DWS Data'!$B249,'Player List'!$B:$B,0))</f>
        <v>82</v>
      </c>
      <c r="E249" s="43">
        <v>1</v>
      </c>
      <c r="F249" t="s">
        <v>547</v>
      </c>
      <c r="G249">
        <v>23</v>
      </c>
      <c r="H249" t="s">
        <v>1786</v>
      </c>
      <c r="I249">
        <v>30</v>
      </c>
      <c r="J249">
        <v>472</v>
      </c>
      <c r="K249">
        <v>16.2</v>
      </c>
      <c r="L249">
        <v>0.55800000000000005</v>
      </c>
      <c r="M249">
        <v>0.01</v>
      </c>
      <c r="N249">
        <v>0.26700000000000002</v>
      </c>
      <c r="O249">
        <v>10.9</v>
      </c>
      <c r="P249">
        <v>29.3</v>
      </c>
      <c r="Q249">
        <v>19.8</v>
      </c>
      <c r="R249">
        <v>6.3</v>
      </c>
      <c r="S249">
        <v>3.3</v>
      </c>
      <c r="T249">
        <v>4.0999999999999996</v>
      </c>
      <c r="U249">
        <v>18.100000000000001</v>
      </c>
      <c r="V249">
        <v>13.8</v>
      </c>
      <c r="X249">
        <v>0.4</v>
      </c>
      <c r="Y249">
        <v>1</v>
      </c>
      <c r="Z249">
        <v>1.3</v>
      </c>
      <c r="AA249">
        <v>0.13500000000000001</v>
      </c>
      <c r="AC249">
        <v>-3.5</v>
      </c>
      <c r="AD249">
        <v>4.5</v>
      </c>
      <c r="AE249">
        <v>1</v>
      </c>
      <c r="AF249">
        <v>0.4</v>
      </c>
    </row>
    <row r="250" spans="1:32" x14ac:dyDescent="0.45">
      <c r="A250">
        <v>249</v>
      </c>
      <c r="B250" t="s">
        <v>359</v>
      </c>
      <c r="C250" s="43">
        <f>INDEX('Player List'!K:K,MATCH('Player DWS Data'!$B250,'Player List'!$B:$B,0))</f>
        <v>90</v>
      </c>
      <c r="D250" s="43">
        <f>INDEX('Player List'!L:L,MATCH('Player DWS Data'!$B250,'Player List'!$B:$B,0))</f>
        <v>84</v>
      </c>
      <c r="E250" s="43">
        <v>1</v>
      </c>
      <c r="F250" t="s">
        <v>547</v>
      </c>
      <c r="G250">
        <v>25</v>
      </c>
      <c r="H250" t="s">
        <v>1777</v>
      </c>
      <c r="I250">
        <v>49</v>
      </c>
      <c r="J250">
        <v>418</v>
      </c>
      <c r="K250">
        <v>17.3</v>
      </c>
      <c r="L250">
        <v>0.66100000000000003</v>
      </c>
      <c r="M250">
        <v>0.23799999999999999</v>
      </c>
      <c r="N250">
        <v>0.35</v>
      </c>
      <c r="O250">
        <v>4.9000000000000004</v>
      </c>
      <c r="P250">
        <v>18.100000000000001</v>
      </c>
      <c r="Q250">
        <v>11.7</v>
      </c>
      <c r="R250">
        <v>7.2</v>
      </c>
      <c r="S250">
        <v>2.7</v>
      </c>
      <c r="T250">
        <v>8.1999999999999993</v>
      </c>
      <c r="U250">
        <v>14.8</v>
      </c>
      <c r="V250">
        <v>11.4</v>
      </c>
      <c r="X250">
        <v>0.7</v>
      </c>
      <c r="Y250">
        <v>1</v>
      </c>
      <c r="Z250">
        <v>1.6</v>
      </c>
      <c r="AA250">
        <v>0.188</v>
      </c>
      <c r="AC250">
        <v>-0.7</v>
      </c>
      <c r="AD250">
        <v>6.2</v>
      </c>
      <c r="AE250">
        <v>5.4</v>
      </c>
      <c r="AF250">
        <v>0.8</v>
      </c>
    </row>
    <row r="251" spans="1:32" x14ac:dyDescent="0.45">
      <c r="A251">
        <v>250</v>
      </c>
      <c r="B251" t="s">
        <v>412</v>
      </c>
      <c r="C251" s="43">
        <f>INDEX('Player List'!K:K,MATCH('Player DWS Data'!$B251,'Player List'!$B:$B,0))</f>
        <v>79.25</v>
      </c>
      <c r="D251" s="43">
        <f>INDEX('Player List'!L:L,MATCH('Player DWS Data'!$B251,'Player List'!$B:$B,0))</f>
        <v>75.5</v>
      </c>
      <c r="E251" s="43">
        <v>1</v>
      </c>
      <c r="F251" t="s">
        <v>542</v>
      </c>
      <c r="G251">
        <v>25</v>
      </c>
      <c r="H251" t="s">
        <v>1775</v>
      </c>
      <c r="I251">
        <v>61</v>
      </c>
      <c r="J251">
        <v>2057</v>
      </c>
      <c r="K251">
        <v>12.6</v>
      </c>
      <c r="L251">
        <v>0.52600000000000002</v>
      </c>
      <c r="M251">
        <v>0.44700000000000001</v>
      </c>
      <c r="N251">
        <v>0.19800000000000001</v>
      </c>
      <c r="O251">
        <v>1.5</v>
      </c>
      <c r="P251">
        <v>6.2</v>
      </c>
      <c r="Q251">
        <v>3.9</v>
      </c>
      <c r="R251">
        <v>17.5</v>
      </c>
      <c r="S251">
        <v>1.7</v>
      </c>
      <c r="T251">
        <v>0.6</v>
      </c>
      <c r="U251">
        <v>11.1</v>
      </c>
      <c r="V251">
        <v>20.7</v>
      </c>
      <c r="X251">
        <v>1.4</v>
      </c>
      <c r="Y251">
        <v>1</v>
      </c>
      <c r="Z251">
        <v>2.4</v>
      </c>
      <c r="AA251">
        <v>5.6000000000000001E-2</v>
      </c>
      <c r="AC251">
        <v>0.8</v>
      </c>
      <c r="AD251">
        <v>-1.7</v>
      </c>
      <c r="AE251">
        <v>-0.9</v>
      </c>
      <c r="AF251">
        <v>0.6</v>
      </c>
    </row>
    <row r="252" spans="1:32" x14ac:dyDescent="0.45">
      <c r="A252">
        <v>251</v>
      </c>
      <c r="B252" t="s">
        <v>425</v>
      </c>
      <c r="C252" s="43">
        <f>INDEX('Player List'!K:K,MATCH('Player DWS Data'!$B252,'Player List'!$B:$B,0))</f>
        <v>79.75</v>
      </c>
      <c r="D252" s="43">
        <f>INDEX('Player List'!L:L,MATCH('Player DWS Data'!$B252,'Player List'!$B:$B,0))</f>
        <v>73</v>
      </c>
      <c r="E252" s="43">
        <v>1</v>
      </c>
      <c r="F252" t="s">
        <v>590</v>
      </c>
      <c r="G252">
        <v>24</v>
      </c>
      <c r="H252" t="s">
        <v>1788</v>
      </c>
      <c r="I252">
        <v>67</v>
      </c>
      <c r="J252">
        <v>2078</v>
      </c>
      <c r="K252">
        <v>17.3</v>
      </c>
      <c r="L252">
        <v>0.51500000000000001</v>
      </c>
      <c r="M252">
        <v>0.22900000000000001</v>
      </c>
      <c r="N252">
        <v>0.23100000000000001</v>
      </c>
      <c r="O252">
        <v>2.4</v>
      </c>
      <c r="P252">
        <v>8.8000000000000007</v>
      </c>
      <c r="Q252">
        <v>5.6</v>
      </c>
      <c r="R252">
        <v>36.200000000000003</v>
      </c>
      <c r="S252">
        <v>1.7</v>
      </c>
      <c r="T252">
        <v>0.2</v>
      </c>
      <c r="U252">
        <v>12.7</v>
      </c>
      <c r="V252">
        <v>30.4</v>
      </c>
      <c r="X252">
        <v>1.5</v>
      </c>
      <c r="Y252">
        <v>1</v>
      </c>
      <c r="Z252">
        <v>2.6</v>
      </c>
      <c r="AA252">
        <v>5.8999999999999997E-2</v>
      </c>
      <c r="AC252">
        <v>1.5</v>
      </c>
      <c r="AD252">
        <v>-2.2000000000000002</v>
      </c>
      <c r="AE252">
        <v>-0.7</v>
      </c>
      <c r="AF252">
        <v>0.7</v>
      </c>
    </row>
    <row r="253" spans="1:32" x14ac:dyDescent="0.45">
      <c r="A253">
        <v>252</v>
      </c>
      <c r="B253" t="s">
        <v>426</v>
      </c>
      <c r="C253" s="43">
        <f>INDEX('Player List'!K:K,MATCH('Player DWS Data'!$B253,'Player List'!$B:$B,0))</f>
        <v>82.75</v>
      </c>
      <c r="D253" s="43">
        <f>INDEX('Player List'!L:L,MATCH('Player DWS Data'!$B253,'Player List'!$B:$B,0))</f>
        <v>79.25</v>
      </c>
      <c r="E253" s="43">
        <v>1</v>
      </c>
      <c r="F253" t="s">
        <v>1</v>
      </c>
      <c r="G253">
        <v>29</v>
      </c>
      <c r="H253" t="s">
        <v>1778</v>
      </c>
      <c r="I253">
        <v>76</v>
      </c>
      <c r="J253">
        <v>1406</v>
      </c>
      <c r="K253">
        <v>13.6</v>
      </c>
      <c r="L253">
        <v>0.59899999999999998</v>
      </c>
      <c r="M253">
        <v>0.311</v>
      </c>
      <c r="N253">
        <v>0.14499999999999999</v>
      </c>
      <c r="O253">
        <v>4</v>
      </c>
      <c r="P253">
        <v>15.8</v>
      </c>
      <c r="Q253">
        <v>9.9</v>
      </c>
      <c r="R253">
        <v>9.1</v>
      </c>
      <c r="S253">
        <v>0.8</v>
      </c>
      <c r="T253">
        <v>0.6</v>
      </c>
      <c r="U253">
        <v>12.4</v>
      </c>
      <c r="V253">
        <v>20</v>
      </c>
      <c r="X253">
        <v>1.4</v>
      </c>
      <c r="Y253">
        <v>1</v>
      </c>
      <c r="Z253">
        <v>2.5</v>
      </c>
      <c r="AA253">
        <v>8.5000000000000006E-2</v>
      </c>
      <c r="AC253">
        <v>-0.5</v>
      </c>
      <c r="AD253">
        <v>-1.8</v>
      </c>
      <c r="AE253">
        <v>-2.2999999999999998</v>
      </c>
      <c r="AF253">
        <v>-0.1</v>
      </c>
    </row>
    <row r="254" spans="1:32" x14ac:dyDescent="0.45">
      <c r="A254">
        <v>253</v>
      </c>
      <c r="B254" t="s">
        <v>2</v>
      </c>
      <c r="C254" s="43">
        <f>INDEX('Player List'!K:K,MATCH('Player DWS Data'!$B254,'Player List'!$B:$B,0))</f>
        <v>78</v>
      </c>
      <c r="D254" s="43">
        <f>INDEX('Player List'!L:L,MATCH('Player DWS Data'!$B254,'Player List'!$B:$B,0))</f>
        <v>77</v>
      </c>
      <c r="E254" s="43">
        <v>0.9</v>
      </c>
      <c r="F254" t="s">
        <v>542</v>
      </c>
      <c r="G254">
        <v>24</v>
      </c>
      <c r="H254" t="s">
        <v>1764</v>
      </c>
      <c r="I254">
        <v>75</v>
      </c>
      <c r="J254">
        <v>1134</v>
      </c>
      <c r="K254">
        <v>9</v>
      </c>
      <c r="L254">
        <v>0.56699999999999995</v>
      </c>
      <c r="M254">
        <v>0.75900000000000001</v>
      </c>
      <c r="N254">
        <v>0.158</v>
      </c>
      <c r="O254">
        <v>2.5</v>
      </c>
      <c r="P254">
        <v>8.9</v>
      </c>
      <c r="Q254">
        <v>5.6</v>
      </c>
      <c r="R254">
        <v>3.4</v>
      </c>
      <c r="S254">
        <v>1.7</v>
      </c>
      <c r="T254">
        <v>0.6</v>
      </c>
      <c r="U254">
        <v>7.4</v>
      </c>
      <c r="V254">
        <v>12.7</v>
      </c>
      <c r="X254">
        <v>1.3</v>
      </c>
      <c r="Y254">
        <v>0.9</v>
      </c>
      <c r="Z254">
        <v>2.2000000000000002</v>
      </c>
      <c r="AA254">
        <v>9.4E-2</v>
      </c>
      <c r="AC254">
        <v>-0.5</v>
      </c>
      <c r="AD254">
        <v>-1.7</v>
      </c>
      <c r="AE254">
        <v>-2.2000000000000002</v>
      </c>
      <c r="AF254">
        <v>-0.1</v>
      </c>
    </row>
    <row r="255" spans="1:32" x14ac:dyDescent="0.45">
      <c r="A255">
        <v>254</v>
      </c>
      <c r="B255" t="s">
        <v>35</v>
      </c>
      <c r="C255" s="43">
        <f>INDEX('Player List'!K:K,MATCH('Player DWS Data'!$B255,'Player List'!$B:$B,0))</f>
        <v>75.5</v>
      </c>
      <c r="D255" s="43">
        <f>INDEX('Player List'!L:L,MATCH('Player DWS Data'!$B255,'Player List'!$B:$B,0))</f>
        <v>73.75</v>
      </c>
      <c r="E255" s="43">
        <v>0.9</v>
      </c>
      <c r="F255" t="s">
        <v>542</v>
      </c>
      <c r="G255">
        <v>29</v>
      </c>
      <c r="H255" t="s">
        <v>1762</v>
      </c>
      <c r="I255">
        <v>39</v>
      </c>
      <c r="J255">
        <v>925</v>
      </c>
      <c r="K255">
        <v>7.5</v>
      </c>
      <c r="L255">
        <v>0.54600000000000004</v>
      </c>
      <c r="M255">
        <v>0.55700000000000005</v>
      </c>
      <c r="N255">
        <v>0.16800000000000001</v>
      </c>
      <c r="O255">
        <v>1.8</v>
      </c>
      <c r="P255">
        <v>7.3</v>
      </c>
      <c r="Q255">
        <v>4.7</v>
      </c>
      <c r="R255">
        <v>8</v>
      </c>
      <c r="S255">
        <v>1.2</v>
      </c>
      <c r="T255">
        <v>0.5</v>
      </c>
      <c r="U255">
        <v>14.1</v>
      </c>
      <c r="V255">
        <v>15.1</v>
      </c>
      <c r="X255">
        <v>0.2</v>
      </c>
      <c r="Y255">
        <v>0.9</v>
      </c>
      <c r="Z255">
        <v>1.1000000000000001</v>
      </c>
      <c r="AA255">
        <v>5.5E-2</v>
      </c>
      <c r="AC255">
        <v>-1.8</v>
      </c>
      <c r="AD255">
        <v>-1</v>
      </c>
      <c r="AE255">
        <v>-2.7</v>
      </c>
      <c r="AF255">
        <v>-0.2</v>
      </c>
    </row>
    <row r="256" spans="1:32" x14ac:dyDescent="0.45">
      <c r="A256">
        <v>255</v>
      </c>
      <c r="B256" t="s">
        <v>85</v>
      </c>
      <c r="C256" s="43">
        <f>INDEX('Player List'!K:K,MATCH('Player DWS Data'!$B256,'Player List'!$B:$B,0))</f>
        <v>84</v>
      </c>
      <c r="D256" s="43">
        <f>INDEX('Player List'!L:L,MATCH('Player DWS Data'!$B256,'Player List'!$B:$B,0))</f>
        <v>79</v>
      </c>
      <c r="E256" s="43">
        <v>0.9</v>
      </c>
      <c r="F256" t="s">
        <v>586</v>
      </c>
      <c r="G256">
        <v>41</v>
      </c>
      <c r="H256" t="s">
        <v>1785</v>
      </c>
      <c r="I256">
        <v>58</v>
      </c>
      <c r="J256">
        <v>1026</v>
      </c>
      <c r="K256">
        <v>10.8</v>
      </c>
      <c r="L256">
        <v>0.52300000000000002</v>
      </c>
      <c r="M256">
        <v>0.58299999999999996</v>
      </c>
      <c r="N256">
        <v>0.13100000000000001</v>
      </c>
      <c r="O256">
        <v>1.9</v>
      </c>
      <c r="P256">
        <v>15.1</v>
      </c>
      <c r="Q256">
        <v>8.1999999999999993</v>
      </c>
      <c r="R256">
        <v>9.6999999999999993</v>
      </c>
      <c r="S256">
        <v>2.1</v>
      </c>
      <c r="T256">
        <v>2.4</v>
      </c>
      <c r="U256">
        <v>10.7</v>
      </c>
      <c r="V256">
        <v>14.7</v>
      </c>
      <c r="X256">
        <v>0.3</v>
      </c>
      <c r="Y256">
        <v>0.9</v>
      </c>
      <c r="Z256">
        <v>1.2</v>
      </c>
      <c r="AA256">
        <v>5.6000000000000001E-2</v>
      </c>
      <c r="AC256">
        <v>-1.5</v>
      </c>
      <c r="AD256">
        <v>0.4</v>
      </c>
      <c r="AE256">
        <v>-1.1000000000000001</v>
      </c>
      <c r="AF256">
        <v>0.2</v>
      </c>
    </row>
    <row r="257" spans="1:32" x14ac:dyDescent="0.45">
      <c r="A257">
        <v>256</v>
      </c>
      <c r="B257" t="s">
        <v>159</v>
      </c>
      <c r="C257" s="43">
        <f>INDEX('Player List'!K:K,MATCH('Player DWS Data'!$B257,'Player List'!$B:$B,0))</f>
        <v>79.5</v>
      </c>
      <c r="D257" s="43">
        <f>INDEX('Player List'!L:L,MATCH('Player DWS Data'!$B257,'Player List'!$B:$B,0))</f>
        <v>79</v>
      </c>
      <c r="E257" s="43">
        <v>0.9</v>
      </c>
      <c r="F257" t="s">
        <v>586</v>
      </c>
      <c r="G257">
        <v>25</v>
      </c>
      <c r="H257" t="s">
        <v>1784</v>
      </c>
      <c r="I257">
        <v>57</v>
      </c>
      <c r="J257">
        <v>1837</v>
      </c>
      <c r="K257">
        <v>15.5</v>
      </c>
      <c r="L257">
        <v>0.57699999999999996</v>
      </c>
      <c r="M257">
        <v>0.41799999999999998</v>
      </c>
      <c r="N257">
        <v>0.216</v>
      </c>
      <c r="O257">
        <v>1.4</v>
      </c>
      <c r="P257">
        <v>9.5</v>
      </c>
      <c r="Q257">
        <v>5.4</v>
      </c>
      <c r="R257">
        <v>14.8</v>
      </c>
      <c r="S257">
        <v>1.3</v>
      </c>
      <c r="T257">
        <v>0.7</v>
      </c>
      <c r="U257">
        <v>9.8000000000000007</v>
      </c>
      <c r="V257">
        <v>23.3</v>
      </c>
      <c r="X257">
        <v>2.4</v>
      </c>
      <c r="Y257">
        <v>0.9</v>
      </c>
      <c r="Z257">
        <v>3.3</v>
      </c>
      <c r="AA257">
        <v>8.6999999999999994E-2</v>
      </c>
      <c r="AC257">
        <v>1.6</v>
      </c>
      <c r="AD257">
        <v>-2.1</v>
      </c>
      <c r="AE257">
        <v>-0.4</v>
      </c>
      <c r="AF257">
        <v>0.7</v>
      </c>
    </row>
    <row r="258" spans="1:32" x14ac:dyDescent="0.45">
      <c r="A258">
        <v>257</v>
      </c>
      <c r="B258" t="s">
        <v>165</v>
      </c>
      <c r="C258" s="43">
        <f>INDEX('Player List'!K:K,MATCH('Player DWS Data'!$B258,'Player List'!$B:$B,0))</f>
        <v>80</v>
      </c>
      <c r="D258" s="43">
        <f>INDEX('Player List'!L:L,MATCH('Player DWS Data'!$B258,'Player List'!$B:$B,0))</f>
        <v>74</v>
      </c>
      <c r="E258" s="43">
        <v>0.9</v>
      </c>
      <c r="F258" t="s">
        <v>542</v>
      </c>
      <c r="G258">
        <v>26</v>
      </c>
      <c r="H258" t="s">
        <v>1761</v>
      </c>
      <c r="I258">
        <v>58</v>
      </c>
      <c r="J258">
        <v>863</v>
      </c>
      <c r="K258">
        <v>12.2</v>
      </c>
      <c r="L258">
        <v>0.503</v>
      </c>
      <c r="M258">
        <v>0.64100000000000001</v>
      </c>
      <c r="N258">
        <v>0.121</v>
      </c>
      <c r="O258">
        <v>1.6</v>
      </c>
      <c r="P258">
        <v>10.3</v>
      </c>
      <c r="Q258">
        <v>5.9</v>
      </c>
      <c r="R258">
        <v>10.1</v>
      </c>
      <c r="S258">
        <v>2</v>
      </c>
      <c r="T258">
        <v>0.5</v>
      </c>
      <c r="U258">
        <v>4.8</v>
      </c>
      <c r="V258">
        <v>19.3</v>
      </c>
      <c r="X258">
        <v>0.5</v>
      </c>
      <c r="Y258">
        <v>0.9</v>
      </c>
      <c r="Z258">
        <v>1.4</v>
      </c>
      <c r="AA258">
        <v>0.08</v>
      </c>
      <c r="AC258">
        <v>-0.2</v>
      </c>
      <c r="AD258">
        <v>-1.6</v>
      </c>
      <c r="AE258">
        <v>-1.7</v>
      </c>
      <c r="AF258">
        <v>0.1</v>
      </c>
    </row>
    <row r="259" spans="1:32" x14ac:dyDescent="0.45">
      <c r="A259">
        <v>258</v>
      </c>
      <c r="B259" t="s">
        <v>192</v>
      </c>
      <c r="C259" s="43">
        <f>INDEX('Player List'!K:K,MATCH('Player DWS Data'!$B259,'Player List'!$B:$B,0))</f>
        <v>79.5</v>
      </c>
      <c r="D259" s="43">
        <f>INDEX('Player List'!L:L,MATCH('Player DWS Data'!$B259,'Player List'!$B:$B,0))</f>
        <v>73.75</v>
      </c>
      <c r="E259" s="43">
        <v>0.9</v>
      </c>
      <c r="F259" t="s">
        <v>590</v>
      </c>
      <c r="G259">
        <v>34</v>
      </c>
      <c r="H259" t="s">
        <v>1783</v>
      </c>
      <c r="I259">
        <v>71</v>
      </c>
      <c r="J259">
        <v>1340</v>
      </c>
      <c r="K259">
        <v>13</v>
      </c>
      <c r="L259">
        <v>0.56299999999999994</v>
      </c>
      <c r="M259">
        <v>0.5</v>
      </c>
      <c r="N259">
        <v>0.374</v>
      </c>
      <c r="O259">
        <v>1</v>
      </c>
      <c r="P259">
        <v>9.8000000000000007</v>
      </c>
      <c r="Q259">
        <v>5.3</v>
      </c>
      <c r="R259">
        <v>16.899999999999999</v>
      </c>
      <c r="S259">
        <v>1.8</v>
      </c>
      <c r="T259">
        <v>0.8</v>
      </c>
      <c r="U259">
        <v>12.6</v>
      </c>
      <c r="V259">
        <v>20.2</v>
      </c>
      <c r="X259">
        <v>1.6</v>
      </c>
      <c r="Y259">
        <v>0.9</v>
      </c>
      <c r="Z259">
        <v>2.5</v>
      </c>
      <c r="AA259">
        <v>0.09</v>
      </c>
      <c r="AC259">
        <v>-0.1</v>
      </c>
      <c r="AD259">
        <v>-1.9</v>
      </c>
      <c r="AE259">
        <v>-2</v>
      </c>
      <c r="AF259">
        <v>0</v>
      </c>
    </row>
    <row r="260" spans="1:32" x14ac:dyDescent="0.45">
      <c r="A260">
        <v>259</v>
      </c>
      <c r="B260" t="s">
        <v>194</v>
      </c>
      <c r="C260" s="43">
        <f>INDEX('Player List'!K:K,MATCH('Player DWS Data'!$B260,'Player List'!$B:$B,0))</f>
        <v>78</v>
      </c>
      <c r="D260" s="43">
        <f>INDEX('Player List'!L:L,MATCH('Player DWS Data'!$B260,'Player List'!$B:$B,0))</f>
        <v>76.75</v>
      </c>
      <c r="E260" s="43">
        <v>0.9</v>
      </c>
      <c r="F260" t="s">
        <v>542</v>
      </c>
      <c r="G260">
        <v>26</v>
      </c>
      <c r="H260" t="s">
        <v>1789</v>
      </c>
      <c r="I260">
        <v>78</v>
      </c>
      <c r="J260">
        <v>1975</v>
      </c>
      <c r="K260">
        <v>13.3</v>
      </c>
      <c r="L260">
        <v>0.63400000000000001</v>
      </c>
      <c r="M260">
        <v>0.57599999999999996</v>
      </c>
      <c r="N260">
        <v>0.16700000000000001</v>
      </c>
      <c r="O260">
        <v>2.7</v>
      </c>
      <c r="P260">
        <v>11.3</v>
      </c>
      <c r="Q260">
        <v>7</v>
      </c>
      <c r="R260">
        <v>10.199999999999999</v>
      </c>
      <c r="S260">
        <v>0.9</v>
      </c>
      <c r="T260">
        <v>0.8</v>
      </c>
      <c r="U260">
        <v>12</v>
      </c>
      <c r="V260">
        <v>16.600000000000001</v>
      </c>
      <c r="X260">
        <v>3</v>
      </c>
      <c r="Y260">
        <v>0.9</v>
      </c>
      <c r="Z260">
        <v>4</v>
      </c>
      <c r="AA260">
        <v>9.7000000000000003E-2</v>
      </c>
      <c r="AC260">
        <v>1.3</v>
      </c>
      <c r="AD260">
        <v>-1.2</v>
      </c>
      <c r="AE260">
        <v>0.1</v>
      </c>
      <c r="AF260">
        <v>1.1000000000000001</v>
      </c>
    </row>
    <row r="261" spans="1:32" x14ac:dyDescent="0.45">
      <c r="A261">
        <v>260</v>
      </c>
      <c r="B261" t="s">
        <v>211</v>
      </c>
      <c r="C261" s="43">
        <f>INDEX('Player List'!K:K,MATCH('Player DWS Data'!$B261,'Player List'!$B:$B,0))</f>
        <v>81</v>
      </c>
      <c r="D261" s="43">
        <f>INDEX('Player List'!L:L,MATCH('Player DWS Data'!$B261,'Player List'!$B:$B,0))</f>
        <v>73.25</v>
      </c>
      <c r="E261" s="43">
        <v>0.9</v>
      </c>
      <c r="F261" t="s">
        <v>590</v>
      </c>
      <c r="G261">
        <v>31</v>
      </c>
      <c r="H261" t="s">
        <v>1783</v>
      </c>
      <c r="I261">
        <v>67</v>
      </c>
      <c r="J261">
        <v>1812</v>
      </c>
      <c r="K261">
        <v>13.3</v>
      </c>
      <c r="L261">
        <v>0.57999999999999996</v>
      </c>
      <c r="M261">
        <v>0.4</v>
      </c>
      <c r="N261">
        <v>0.27300000000000002</v>
      </c>
      <c r="O261">
        <v>2.6</v>
      </c>
      <c r="P261">
        <v>8.9</v>
      </c>
      <c r="Q261">
        <v>5.7</v>
      </c>
      <c r="R261">
        <v>15</v>
      </c>
      <c r="S261">
        <v>1.7</v>
      </c>
      <c r="T261">
        <v>1.3</v>
      </c>
      <c r="U261">
        <v>13.3</v>
      </c>
      <c r="V261">
        <v>16.3</v>
      </c>
      <c r="X261">
        <v>2.2999999999999998</v>
      </c>
      <c r="Y261">
        <v>0.9</v>
      </c>
      <c r="Z261">
        <v>3.2</v>
      </c>
      <c r="AA261">
        <v>8.5000000000000006E-2</v>
      </c>
      <c r="AC261">
        <v>0.3</v>
      </c>
      <c r="AD261">
        <v>-0.9</v>
      </c>
      <c r="AE261">
        <v>-0.6</v>
      </c>
      <c r="AF261">
        <v>0.6</v>
      </c>
    </row>
    <row r="262" spans="1:32" x14ac:dyDescent="0.45">
      <c r="A262">
        <v>261</v>
      </c>
      <c r="B262" t="s">
        <v>238</v>
      </c>
      <c r="C262" s="43">
        <f>INDEX('Player List'!K:K,MATCH('Player DWS Data'!$B262,'Player List'!$B:$B,0))</f>
        <v>84</v>
      </c>
      <c r="D262" s="43">
        <f>INDEX('Player List'!L:L,MATCH('Player DWS Data'!$B262,'Player List'!$B:$B,0))</f>
        <v>75</v>
      </c>
      <c r="E262" s="43">
        <v>0.9</v>
      </c>
      <c r="F262" t="s">
        <v>590</v>
      </c>
      <c r="G262">
        <v>27</v>
      </c>
      <c r="H262" t="s">
        <v>1761</v>
      </c>
      <c r="I262">
        <v>45</v>
      </c>
      <c r="J262">
        <v>1201</v>
      </c>
      <c r="K262">
        <v>15.9</v>
      </c>
      <c r="L262">
        <v>0.51600000000000001</v>
      </c>
      <c r="M262">
        <v>0.29299999999999998</v>
      </c>
      <c r="N262">
        <v>0.23200000000000001</v>
      </c>
      <c r="O262">
        <v>2.6</v>
      </c>
      <c r="P262">
        <v>9</v>
      </c>
      <c r="Q262">
        <v>5.7</v>
      </c>
      <c r="R262">
        <v>32.799999999999997</v>
      </c>
      <c r="S262">
        <v>1.1000000000000001</v>
      </c>
      <c r="T262">
        <v>0.3</v>
      </c>
      <c r="U262">
        <v>13.5</v>
      </c>
      <c r="V262">
        <v>27.1</v>
      </c>
      <c r="X262">
        <v>1.1000000000000001</v>
      </c>
      <c r="Y262">
        <v>0.9</v>
      </c>
      <c r="Z262">
        <v>2</v>
      </c>
      <c r="AA262">
        <v>7.8E-2</v>
      </c>
      <c r="AC262">
        <v>0.8</v>
      </c>
      <c r="AD262">
        <v>-2.2999999999999998</v>
      </c>
      <c r="AE262">
        <v>-1.5</v>
      </c>
      <c r="AF262">
        <v>0.2</v>
      </c>
    </row>
    <row r="263" spans="1:32" x14ac:dyDescent="0.45">
      <c r="A263">
        <v>262</v>
      </c>
      <c r="B263" t="s">
        <v>288</v>
      </c>
      <c r="C263" s="43">
        <f>INDEX('Player List'!K:K,MATCH('Player DWS Data'!$B263,'Player List'!$B:$B,0))</f>
        <v>83</v>
      </c>
      <c r="D263" s="43">
        <f>INDEX('Player List'!L:L,MATCH('Player DWS Data'!$B263,'Player List'!$B:$B,0))</f>
        <v>78.25</v>
      </c>
      <c r="E263" s="43">
        <v>0.9</v>
      </c>
      <c r="F263" t="s">
        <v>590</v>
      </c>
      <c r="G263">
        <v>32</v>
      </c>
      <c r="H263" t="s">
        <v>1774</v>
      </c>
      <c r="I263">
        <v>71</v>
      </c>
      <c r="J263">
        <v>1129</v>
      </c>
      <c r="K263">
        <v>11.6</v>
      </c>
      <c r="L263">
        <v>0.53300000000000003</v>
      </c>
      <c r="M263">
        <v>1.4999999999999999E-2</v>
      </c>
      <c r="N263">
        <v>0.17799999999999999</v>
      </c>
      <c r="O263">
        <v>3.4</v>
      </c>
      <c r="P263">
        <v>9.1999999999999993</v>
      </c>
      <c r="Q263">
        <v>6.5</v>
      </c>
      <c r="R263">
        <v>16.8</v>
      </c>
      <c r="S263">
        <v>1.5</v>
      </c>
      <c r="T263">
        <v>1.5</v>
      </c>
      <c r="U263">
        <v>13.6</v>
      </c>
      <c r="V263">
        <v>16.7</v>
      </c>
      <c r="X263">
        <v>0.9</v>
      </c>
      <c r="Y263">
        <v>0.9</v>
      </c>
      <c r="Z263">
        <v>1.8</v>
      </c>
      <c r="AA263">
        <v>7.6999999999999999E-2</v>
      </c>
      <c r="AC263">
        <v>-2.6</v>
      </c>
      <c r="AD263">
        <v>-0.9</v>
      </c>
      <c r="AE263">
        <v>-3.5</v>
      </c>
      <c r="AF263">
        <v>-0.4</v>
      </c>
    </row>
    <row r="264" spans="1:32" x14ac:dyDescent="0.45">
      <c r="A264">
        <v>263</v>
      </c>
      <c r="B264" t="s">
        <v>326</v>
      </c>
      <c r="C264" s="43">
        <f>INDEX('Player List'!K:K,MATCH('Player DWS Data'!$B264,'Player List'!$B:$B,0))</f>
        <v>81</v>
      </c>
      <c r="D264" s="43">
        <f>INDEX('Player List'!L:L,MATCH('Player DWS Data'!$B264,'Player List'!$B:$B,0))</f>
        <v>78</v>
      </c>
      <c r="E264" s="43">
        <v>0.9</v>
      </c>
      <c r="F264" t="s">
        <v>586</v>
      </c>
      <c r="G264">
        <v>27</v>
      </c>
      <c r="H264" t="s">
        <v>1763</v>
      </c>
      <c r="I264">
        <v>82</v>
      </c>
      <c r="J264">
        <v>1944</v>
      </c>
      <c r="K264">
        <v>9.3000000000000007</v>
      </c>
      <c r="L264">
        <v>0.61699999999999999</v>
      </c>
      <c r="M264">
        <v>0.73499999999999999</v>
      </c>
      <c r="N264">
        <v>0.13800000000000001</v>
      </c>
      <c r="O264">
        <v>1</v>
      </c>
      <c r="P264">
        <v>7.9</v>
      </c>
      <c r="Q264">
        <v>4.5999999999999996</v>
      </c>
      <c r="R264">
        <v>7.5</v>
      </c>
      <c r="S264">
        <v>0.7</v>
      </c>
      <c r="T264">
        <v>0.7</v>
      </c>
      <c r="U264">
        <v>10.1</v>
      </c>
      <c r="V264">
        <v>12.8</v>
      </c>
      <c r="X264">
        <v>2.1</v>
      </c>
      <c r="Y264">
        <v>0.9</v>
      </c>
      <c r="Z264">
        <v>3</v>
      </c>
      <c r="AA264">
        <v>7.4999999999999997E-2</v>
      </c>
      <c r="AC264">
        <v>0.5</v>
      </c>
      <c r="AD264">
        <v>-1.6</v>
      </c>
      <c r="AE264">
        <v>-1</v>
      </c>
      <c r="AF264">
        <v>0.5</v>
      </c>
    </row>
    <row r="265" spans="1:32" x14ac:dyDescent="0.45">
      <c r="A265">
        <v>264</v>
      </c>
      <c r="B265" t="s">
        <v>350</v>
      </c>
      <c r="C265" s="43">
        <f>INDEX('Player List'!K:K,MATCH('Player DWS Data'!$B265,'Player List'!$B:$B,0))</f>
        <v>85</v>
      </c>
      <c r="D265" s="43">
        <f>INDEX('Player List'!L:L,MATCH('Player DWS Data'!$B265,'Player List'!$B:$B,0))</f>
        <v>82.25</v>
      </c>
      <c r="E265" s="43">
        <v>0.9</v>
      </c>
      <c r="F265" t="s">
        <v>547</v>
      </c>
      <c r="G265">
        <v>26</v>
      </c>
      <c r="H265" t="s">
        <v>1788</v>
      </c>
      <c r="I265">
        <v>53</v>
      </c>
      <c r="J265">
        <v>1060</v>
      </c>
      <c r="K265">
        <v>14.4</v>
      </c>
      <c r="L265">
        <v>0.59699999999999998</v>
      </c>
      <c r="M265">
        <v>0.53500000000000003</v>
      </c>
      <c r="N265">
        <v>0.19900000000000001</v>
      </c>
      <c r="O265">
        <v>5.9</v>
      </c>
      <c r="P265">
        <v>18.3</v>
      </c>
      <c r="Q265">
        <v>12.1</v>
      </c>
      <c r="R265">
        <v>7.3</v>
      </c>
      <c r="S265">
        <v>1.4</v>
      </c>
      <c r="T265">
        <v>2.2000000000000002</v>
      </c>
      <c r="U265">
        <v>11</v>
      </c>
      <c r="V265">
        <v>15.7</v>
      </c>
      <c r="X265">
        <v>1.5</v>
      </c>
      <c r="Y265">
        <v>0.9</v>
      </c>
      <c r="Z265">
        <v>2.4</v>
      </c>
      <c r="AA265">
        <v>0.11</v>
      </c>
      <c r="AC265">
        <v>0</v>
      </c>
      <c r="AD265">
        <v>0.2</v>
      </c>
      <c r="AE265">
        <v>0.2</v>
      </c>
      <c r="AF265">
        <v>0.6</v>
      </c>
    </row>
    <row r="266" spans="1:32" x14ac:dyDescent="0.45">
      <c r="A266">
        <v>265</v>
      </c>
      <c r="B266" t="s">
        <v>420</v>
      </c>
      <c r="C266" s="43">
        <f>INDEX('Player List'!K:K,MATCH('Player DWS Data'!$B266,'Player List'!$B:$B,0))</f>
        <v>81.75</v>
      </c>
      <c r="D266" s="43">
        <f>INDEX('Player List'!L:L,MATCH('Player DWS Data'!$B266,'Player List'!$B:$B,0))</f>
        <v>77</v>
      </c>
      <c r="E266" s="43">
        <v>0.9</v>
      </c>
      <c r="F266" t="s">
        <v>590</v>
      </c>
      <c r="G266">
        <v>21</v>
      </c>
      <c r="H266" t="s">
        <v>1789</v>
      </c>
      <c r="I266">
        <v>48</v>
      </c>
      <c r="J266">
        <v>1234</v>
      </c>
      <c r="K266">
        <v>15.2</v>
      </c>
      <c r="L266">
        <v>0.50900000000000001</v>
      </c>
      <c r="M266">
        <v>0.41399999999999998</v>
      </c>
      <c r="N266">
        <v>0.19500000000000001</v>
      </c>
      <c r="O266">
        <v>2.6</v>
      </c>
      <c r="P266">
        <v>13.8</v>
      </c>
      <c r="Q266">
        <v>8.1</v>
      </c>
      <c r="R266">
        <v>35.700000000000003</v>
      </c>
      <c r="S266">
        <v>1.4</v>
      </c>
      <c r="T266">
        <v>1</v>
      </c>
      <c r="U266">
        <v>16.8</v>
      </c>
      <c r="V266">
        <v>30.8</v>
      </c>
      <c r="X266">
        <v>-0.5</v>
      </c>
      <c r="Y266">
        <v>0.9</v>
      </c>
      <c r="Z266">
        <v>0.4</v>
      </c>
      <c r="AA266">
        <v>1.4E-2</v>
      </c>
      <c r="AC266">
        <v>0.8</v>
      </c>
      <c r="AD266">
        <v>-1.2</v>
      </c>
      <c r="AE266">
        <v>-0.4</v>
      </c>
      <c r="AF266">
        <v>0.5</v>
      </c>
    </row>
    <row r="267" spans="1:32" x14ac:dyDescent="0.45">
      <c r="A267">
        <v>266</v>
      </c>
      <c r="B267" t="s">
        <v>439</v>
      </c>
      <c r="C267" s="43">
        <f>INDEX('Player List'!K:K,MATCH('Player DWS Data'!$B267,'Player List'!$B:$B,0))</f>
        <v>82</v>
      </c>
      <c r="D267" s="43">
        <f>INDEX('Player List'!L:L,MATCH('Player DWS Data'!$B267,'Player List'!$B:$B,0))</f>
        <v>77.5</v>
      </c>
      <c r="E267" s="43">
        <v>0.9</v>
      </c>
      <c r="F267" t="s">
        <v>542</v>
      </c>
      <c r="G267">
        <v>32</v>
      </c>
      <c r="H267" t="s">
        <v>1779</v>
      </c>
      <c r="I267">
        <v>80</v>
      </c>
      <c r="J267">
        <v>2244</v>
      </c>
      <c r="K267">
        <v>8.5</v>
      </c>
      <c r="L267">
        <v>0.53400000000000003</v>
      </c>
      <c r="M267">
        <v>0.64</v>
      </c>
      <c r="N267">
        <v>9.4E-2</v>
      </c>
      <c r="O267">
        <v>1.5</v>
      </c>
      <c r="P267">
        <v>10.1</v>
      </c>
      <c r="Q267">
        <v>5.9</v>
      </c>
      <c r="R267">
        <v>8.6</v>
      </c>
      <c r="S267">
        <v>1.5</v>
      </c>
      <c r="T267">
        <v>0.4</v>
      </c>
      <c r="U267">
        <v>11.6</v>
      </c>
      <c r="V267">
        <v>13.8</v>
      </c>
      <c r="X267">
        <v>0.6</v>
      </c>
      <c r="Y267">
        <v>0.9</v>
      </c>
      <c r="Z267">
        <v>1.4</v>
      </c>
      <c r="AA267">
        <v>3.1E-2</v>
      </c>
      <c r="AC267">
        <v>-0.6</v>
      </c>
      <c r="AD267">
        <v>-1</v>
      </c>
      <c r="AE267">
        <v>-1.7</v>
      </c>
      <c r="AF267">
        <v>0.2</v>
      </c>
    </row>
    <row r="268" spans="1:32" x14ac:dyDescent="0.45">
      <c r="A268">
        <v>267</v>
      </c>
      <c r="B268" t="s">
        <v>452</v>
      </c>
      <c r="C268" s="43">
        <f>INDEX('Player List'!K:K,MATCH('Player DWS Data'!$B268,'Player List'!$B:$B,0))</f>
        <v>82</v>
      </c>
      <c r="D268" s="43">
        <f>INDEX('Player List'!L:L,MATCH('Player DWS Data'!$B268,'Player List'!$B:$B,0))</f>
        <v>77</v>
      </c>
      <c r="E268" s="43">
        <v>0.9</v>
      </c>
      <c r="F268" t="s">
        <v>542</v>
      </c>
      <c r="G268">
        <v>31</v>
      </c>
      <c r="H268" t="s">
        <v>1785</v>
      </c>
      <c r="I268">
        <v>65</v>
      </c>
      <c r="J268">
        <v>1615</v>
      </c>
      <c r="K268">
        <v>10.199999999999999</v>
      </c>
      <c r="L268">
        <v>0.53600000000000003</v>
      </c>
      <c r="M268">
        <v>0.47699999999999998</v>
      </c>
      <c r="N268">
        <v>0.16400000000000001</v>
      </c>
      <c r="O268">
        <v>1.5</v>
      </c>
      <c r="P268">
        <v>9.6</v>
      </c>
      <c r="Q268">
        <v>5.4</v>
      </c>
      <c r="R268">
        <v>11.3</v>
      </c>
      <c r="S268">
        <v>1.8</v>
      </c>
      <c r="T268">
        <v>1.6</v>
      </c>
      <c r="U268">
        <v>13.4</v>
      </c>
      <c r="V268">
        <v>16.399999999999999</v>
      </c>
      <c r="X268">
        <v>0.3</v>
      </c>
      <c r="Y268">
        <v>0.9</v>
      </c>
      <c r="Z268">
        <v>1.2</v>
      </c>
      <c r="AA268">
        <v>3.5000000000000003E-2</v>
      </c>
      <c r="AC268">
        <v>-1.3</v>
      </c>
      <c r="AD268">
        <v>-0.6</v>
      </c>
      <c r="AE268">
        <v>-1.9</v>
      </c>
      <c r="AF268">
        <v>0.1</v>
      </c>
    </row>
    <row r="269" spans="1:32" x14ac:dyDescent="0.45">
      <c r="A269">
        <v>268</v>
      </c>
      <c r="B269" t="s">
        <v>460</v>
      </c>
      <c r="C269" s="43">
        <f>INDEX('Player List'!K:K,MATCH('Player DWS Data'!$B269,'Player List'!$B:$B,0))</f>
        <v>82</v>
      </c>
      <c r="D269" s="43">
        <f>INDEX('Player List'!L:L,MATCH('Player DWS Data'!$B269,'Player List'!$B:$B,0))</f>
        <v>75.5</v>
      </c>
      <c r="E269" s="43">
        <v>0.9</v>
      </c>
      <c r="F269" t="s">
        <v>542</v>
      </c>
      <c r="G269">
        <v>23</v>
      </c>
      <c r="H269" t="s">
        <v>1775</v>
      </c>
      <c r="I269">
        <v>73</v>
      </c>
      <c r="J269">
        <v>1156</v>
      </c>
      <c r="K269">
        <v>8.1999999999999993</v>
      </c>
      <c r="L269">
        <v>0.51900000000000002</v>
      </c>
      <c r="M269">
        <v>0.26200000000000001</v>
      </c>
      <c r="N269">
        <v>0.378</v>
      </c>
      <c r="O269">
        <v>3.2</v>
      </c>
      <c r="P269">
        <v>10</v>
      </c>
      <c r="Q269">
        <v>6.7</v>
      </c>
      <c r="R269">
        <v>7.8</v>
      </c>
      <c r="S269">
        <v>2</v>
      </c>
      <c r="T269">
        <v>1.8</v>
      </c>
      <c r="U269">
        <v>16.3</v>
      </c>
      <c r="V269">
        <v>12.1</v>
      </c>
      <c r="X269">
        <v>0.1</v>
      </c>
      <c r="Y269">
        <v>0.9</v>
      </c>
      <c r="Z269">
        <v>1</v>
      </c>
      <c r="AA269">
        <v>4.1000000000000002E-2</v>
      </c>
      <c r="AC269">
        <v>-2.6</v>
      </c>
      <c r="AD269">
        <v>1</v>
      </c>
      <c r="AE269">
        <v>-1.6</v>
      </c>
      <c r="AF269">
        <v>0.1</v>
      </c>
    </row>
    <row r="270" spans="1:32" x14ac:dyDescent="0.45">
      <c r="A270">
        <v>269</v>
      </c>
      <c r="B270" t="s">
        <v>508</v>
      </c>
      <c r="C270" s="43">
        <f>INDEX('Player List'!K:K,MATCH('Player DWS Data'!$B270,'Player List'!$B:$B,0))</f>
        <v>84</v>
      </c>
      <c r="D270" s="43">
        <f>INDEX('Player List'!L:L,MATCH('Player DWS Data'!$B270,'Player List'!$B:$B,0))</f>
        <v>77</v>
      </c>
      <c r="E270" s="43">
        <v>0.9</v>
      </c>
      <c r="F270" t="s">
        <v>542</v>
      </c>
      <c r="G270">
        <v>32</v>
      </c>
      <c r="H270" t="s">
        <v>1774</v>
      </c>
      <c r="I270">
        <v>80</v>
      </c>
      <c r="J270">
        <v>1393</v>
      </c>
      <c r="K270">
        <v>10</v>
      </c>
      <c r="L270">
        <v>0.56200000000000006</v>
      </c>
      <c r="M270">
        <v>0.66800000000000004</v>
      </c>
      <c r="N270">
        <v>0.13300000000000001</v>
      </c>
      <c r="O270">
        <v>1.7</v>
      </c>
      <c r="P270">
        <v>7.9</v>
      </c>
      <c r="Q270">
        <v>5</v>
      </c>
      <c r="R270">
        <v>3.5</v>
      </c>
      <c r="S270">
        <v>1.3</v>
      </c>
      <c r="T270">
        <v>0.4</v>
      </c>
      <c r="U270">
        <v>7.2</v>
      </c>
      <c r="V270">
        <v>17.600000000000001</v>
      </c>
      <c r="X270">
        <v>0.8</v>
      </c>
      <c r="Y270">
        <v>0.9</v>
      </c>
      <c r="Z270">
        <v>1.7</v>
      </c>
      <c r="AA270">
        <v>5.8000000000000003E-2</v>
      </c>
      <c r="AC270">
        <v>-0.2</v>
      </c>
      <c r="AD270">
        <v>-3.4</v>
      </c>
      <c r="AE270">
        <v>-3.7</v>
      </c>
      <c r="AF270">
        <v>-0.6</v>
      </c>
    </row>
    <row r="271" spans="1:32" x14ac:dyDescent="0.45">
      <c r="A271">
        <v>270</v>
      </c>
      <c r="B271" t="s">
        <v>511</v>
      </c>
      <c r="C271" s="43">
        <f>INDEX('Player List'!K:K,MATCH('Player DWS Data'!$B271,'Player List'!$B:$B,0))</f>
        <v>84</v>
      </c>
      <c r="D271" s="43">
        <f>INDEX('Player List'!L:L,MATCH('Player DWS Data'!$B271,'Player List'!$B:$B,0))</f>
        <v>83.25</v>
      </c>
      <c r="E271" s="43">
        <v>0.9</v>
      </c>
      <c r="F271" t="s">
        <v>547</v>
      </c>
      <c r="G271">
        <v>28</v>
      </c>
      <c r="H271" t="s">
        <v>1783</v>
      </c>
      <c r="I271">
        <v>66</v>
      </c>
      <c r="J271">
        <v>1109</v>
      </c>
      <c r="K271">
        <v>16</v>
      </c>
      <c r="L271">
        <v>0.59799999999999998</v>
      </c>
      <c r="M271">
        <v>8.4000000000000005E-2</v>
      </c>
      <c r="N271">
        <v>0.23699999999999999</v>
      </c>
      <c r="O271">
        <v>11</v>
      </c>
      <c r="P271">
        <v>19.399999999999999</v>
      </c>
      <c r="Q271">
        <v>15.2</v>
      </c>
      <c r="R271">
        <v>6.7</v>
      </c>
      <c r="S271">
        <v>0.7</v>
      </c>
      <c r="T271">
        <v>2.5</v>
      </c>
      <c r="U271">
        <v>11.3</v>
      </c>
      <c r="V271">
        <v>16.399999999999999</v>
      </c>
      <c r="X271">
        <v>2</v>
      </c>
      <c r="Y271">
        <v>0.9</v>
      </c>
      <c r="Z271">
        <v>2.9</v>
      </c>
      <c r="AA271">
        <v>0.126</v>
      </c>
      <c r="AC271">
        <v>-1.1000000000000001</v>
      </c>
      <c r="AD271">
        <v>-0.5</v>
      </c>
      <c r="AE271">
        <v>-1.6</v>
      </c>
      <c r="AF271">
        <v>0.1</v>
      </c>
    </row>
    <row r="272" spans="1:32" x14ac:dyDescent="0.45">
      <c r="A272">
        <v>271</v>
      </c>
      <c r="B272" t="s">
        <v>25</v>
      </c>
      <c r="C272" s="43">
        <f>INDEX('Player List'!K:K,MATCH('Player DWS Data'!$B272,'Player List'!$B:$B,0))</f>
        <v>75.5</v>
      </c>
      <c r="D272" s="43">
        <f>INDEX('Player List'!L:L,MATCH('Player DWS Data'!$B272,'Player List'!$B:$B,0))</f>
        <v>70</v>
      </c>
      <c r="E272" s="43">
        <v>0.8</v>
      </c>
      <c r="F272" t="s">
        <v>590</v>
      </c>
      <c r="G272">
        <v>30</v>
      </c>
      <c r="H272" t="s">
        <v>1784</v>
      </c>
      <c r="I272">
        <v>75</v>
      </c>
      <c r="J272">
        <v>1760</v>
      </c>
      <c r="K272">
        <v>15.4</v>
      </c>
      <c r="L272">
        <v>0.61499999999999999</v>
      </c>
      <c r="M272">
        <v>0.504</v>
      </c>
      <c r="N272">
        <v>0.35</v>
      </c>
      <c r="O272">
        <v>1.9</v>
      </c>
      <c r="P272">
        <v>8.1999999999999993</v>
      </c>
      <c r="Q272">
        <v>5</v>
      </c>
      <c r="R272">
        <v>24.4</v>
      </c>
      <c r="S272">
        <v>1.5</v>
      </c>
      <c r="T272">
        <v>0</v>
      </c>
      <c r="U272">
        <v>16.5</v>
      </c>
      <c r="V272">
        <v>18.600000000000001</v>
      </c>
      <c r="X272">
        <v>3.3</v>
      </c>
      <c r="Y272">
        <v>0.8</v>
      </c>
      <c r="Z272">
        <v>4.0999999999999996</v>
      </c>
      <c r="AA272">
        <v>0.11</v>
      </c>
      <c r="AC272">
        <v>1.5</v>
      </c>
      <c r="AD272">
        <v>-2.5</v>
      </c>
      <c r="AE272">
        <v>-0.9</v>
      </c>
      <c r="AF272">
        <v>0.5</v>
      </c>
    </row>
    <row r="273" spans="1:32" x14ac:dyDescent="0.45">
      <c r="A273">
        <v>272</v>
      </c>
      <c r="B273" t="s">
        <v>44</v>
      </c>
      <c r="C273" s="43">
        <f>INDEX('Player List'!K:K,MATCH('Player DWS Data'!$B273,'Player List'!$B:$B,0))</f>
        <v>86</v>
      </c>
      <c r="D273" s="43">
        <f>INDEX('Player List'!L:L,MATCH('Player DWS Data'!$B273,'Player List'!$B:$B,0))</f>
        <v>85</v>
      </c>
      <c r="E273" s="43">
        <v>0.8</v>
      </c>
      <c r="F273" t="s">
        <v>1</v>
      </c>
      <c r="G273">
        <v>20</v>
      </c>
      <c r="H273" t="s">
        <v>1791</v>
      </c>
      <c r="I273">
        <v>82</v>
      </c>
      <c r="J273">
        <v>2069</v>
      </c>
      <c r="K273">
        <v>7.1</v>
      </c>
      <c r="L273">
        <v>0.52400000000000002</v>
      </c>
      <c r="M273">
        <v>0.66500000000000004</v>
      </c>
      <c r="N273">
        <v>0.105</v>
      </c>
      <c r="O273">
        <v>2</v>
      </c>
      <c r="P273">
        <v>16.8</v>
      </c>
      <c r="Q273">
        <v>9.3000000000000007</v>
      </c>
      <c r="R273">
        <v>8.9</v>
      </c>
      <c r="S273">
        <v>0.5</v>
      </c>
      <c r="T273">
        <v>2.1</v>
      </c>
      <c r="U273">
        <v>18.100000000000001</v>
      </c>
      <c r="V273">
        <v>12.7</v>
      </c>
      <c r="X273">
        <v>-0.7</v>
      </c>
      <c r="Y273">
        <v>0.8</v>
      </c>
      <c r="Z273">
        <v>0.1</v>
      </c>
      <c r="AA273">
        <v>1E-3</v>
      </c>
      <c r="AC273">
        <v>-2.7</v>
      </c>
      <c r="AD273">
        <v>0</v>
      </c>
      <c r="AE273">
        <v>-2.7</v>
      </c>
      <c r="AF273">
        <v>-0.4</v>
      </c>
    </row>
    <row r="274" spans="1:32" x14ac:dyDescent="0.45">
      <c r="A274">
        <v>273</v>
      </c>
      <c r="B274" t="s">
        <v>92</v>
      </c>
      <c r="C274" s="43">
        <f>INDEX('Player List'!K:K,MATCH('Player DWS Data'!$B274,'Player List'!$B:$B,0))</f>
        <v>87</v>
      </c>
      <c r="D274" s="43">
        <f>INDEX('Player List'!L:L,MATCH('Player DWS Data'!$B274,'Player List'!$B:$B,0))</f>
        <v>83.5</v>
      </c>
      <c r="E274" s="43">
        <v>0.8</v>
      </c>
      <c r="F274" t="s">
        <v>547</v>
      </c>
      <c r="G274">
        <v>35</v>
      </c>
      <c r="H274" t="s">
        <v>1791</v>
      </c>
      <c r="I274">
        <v>46</v>
      </c>
      <c r="J274">
        <v>1151</v>
      </c>
      <c r="K274">
        <v>14.2</v>
      </c>
      <c r="L274">
        <v>0.65700000000000003</v>
      </c>
      <c r="M274">
        <v>0</v>
      </c>
      <c r="N274">
        <v>0.503</v>
      </c>
      <c r="O274">
        <v>12.2</v>
      </c>
      <c r="P274">
        <v>26.8</v>
      </c>
      <c r="Q274">
        <v>19.399999999999999</v>
      </c>
      <c r="R274">
        <v>6.6</v>
      </c>
      <c r="S274">
        <v>0.7</v>
      </c>
      <c r="T274">
        <v>1.9</v>
      </c>
      <c r="U274">
        <v>20.5</v>
      </c>
      <c r="V274">
        <v>10.6</v>
      </c>
      <c r="X274">
        <v>1.9</v>
      </c>
      <c r="Y274">
        <v>0.8</v>
      </c>
      <c r="Z274">
        <v>2.7</v>
      </c>
      <c r="AA274">
        <v>0.111</v>
      </c>
      <c r="AC274">
        <v>-1.3</v>
      </c>
      <c r="AD274">
        <v>1</v>
      </c>
      <c r="AE274">
        <v>-0.3</v>
      </c>
      <c r="AF274">
        <v>0.5</v>
      </c>
    </row>
    <row r="275" spans="1:32" x14ac:dyDescent="0.45">
      <c r="A275">
        <v>274</v>
      </c>
      <c r="B275" t="s">
        <v>95</v>
      </c>
      <c r="C275" s="43">
        <f>INDEX('Player List'!K:K,MATCH('Player DWS Data'!$B275,'Player List'!$B:$B,0))</f>
        <v>78.5</v>
      </c>
      <c r="D275" s="43">
        <f>INDEX('Player List'!L:L,MATCH('Player DWS Data'!$B275,'Player List'!$B:$B,0))</f>
        <v>75</v>
      </c>
      <c r="E275" s="43">
        <v>0.8</v>
      </c>
      <c r="F275" t="s">
        <v>542</v>
      </c>
      <c r="G275">
        <v>26</v>
      </c>
      <c r="H275" t="s">
        <v>1763</v>
      </c>
      <c r="I275">
        <v>74</v>
      </c>
      <c r="J275">
        <v>1455</v>
      </c>
      <c r="K275">
        <v>9.4</v>
      </c>
      <c r="L275">
        <v>0.52900000000000003</v>
      </c>
      <c r="M275">
        <v>0.39400000000000002</v>
      </c>
      <c r="N275">
        <v>0.11899999999999999</v>
      </c>
      <c r="O275">
        <v>0.8</v>
      </c>
      <c r="P275">
        <v>8.4</v>
      </c>
      <c r="Q275">
        <v>4.7</v>
      </c>
      <c r="R275">
        <v>10.4</v>
      </c>
      <c r="S275">
        <v>1.1000000000000001</v>
      </c>
      <c r="T275">
        <v>0.5</v>
      </c>
      <c r="U275">
        <v>9.9</v>
      </c>
      <c r="V275">
        <v>17.2</v>
      </c>
      <c r="X275">
        <v>0.3</v>
      </c>
      <c r="Y275">
        <v>0.8</v>
      </c>
      <c r="Z275">
        <v>1.1000000000000001</v>
      </c>
      <c r="AA275">
        <v>3.6999999999999998E-2</v>
      </c>
      <c r="AC275">
        <v>-2</v>
      </c>
      <c r="AD275">
        <v>-2</v>
      </c>
      <c r="AE275">
        <v>-3.9</v>
      </c>
      <c r="AF275">
        <v>-0.7</v>
      </c>
    </row>
    <row r="276" spans="1:32" x14ac:dyDescent="0.45">
      <c r="A276">
        <v>275</v>
      </c>
      <c r="B276" t="s">
        <v>121</v>
      </c>
      <c r="C276" s="43">
        <f>INDEX('Player List'!K:K,MATCH('Player DWS Data'!$B276,'Player List'!$B:$B,0))</f>
        <v>86.5</v>
      </c>
      <c r="D276" s="43">
        <f>INDEX('Player List'!L:L,MATCH('Player DWS Data'!$B276,'Player List'!$B:$B,0))</f>
        <v>81.25</v>
      </c>
      <c r="E276" s="43">
        <v>0.8</v>
      </c>
      <c r="F276" t="s">
        <v>547</v>
      </c>
      <c r="G276">
        <v>21</v>
      </c>
      <c r="H276" t="s">
        <v>1782</v>
      </c>
      <c r="I276">
        <v>62</v>
      </c>
      <c r="J276">
        <v>943</v>
      </c>
      <c r="K276">
        <v>16.600000000000001</v>
      </c>
      <c r="L276">
        <v>0.621</v>
      </c>
      <c r="M276">
        <v>0</v>
      </c>
      <c r="N276">
        <v>0.215</v>
      </c>
      <c r="O276">
        <v>9</v>
      </c>
      <c r="P276">
        <v>22</v>
      </c>
      <c r="Q276">
        <v>15.3</v>
      </c>
      <c r="R276">
        <v>7.1</v>
      </c>
      <c r="S276">
        <v>0.8</v>
      </c>
      <c r="T276">
        <v>3.9</v>
      </c>
      <c r="U276">
        <v>9.9</v>
      </c>
      <c r="V276">
        <v>15.3</v>
      </c>
      <c r="X276">
        <v>1.9</v>
      </c>
      <c r="Y276">
        <v>0.8</v>
      </c>
      <c r="Z276">
        <v>2.7</v>
      </c>
      <c r="AA276">
        <v>0.13800000000000001</v>
      </c>
      <c r="AC276">
        <v>-1.3</v>
      </c>
      <c r="AD276">
        <v>0.4</v>
      </c>
      <c r="AE276">
        <v>-0.9</v>
      </c>
      <c r="AF276">
        <v>0.3</v>
      </c>
    </row>
    <row r="277" spans="1:32" x14ac:dyDescent="0.45">
      <c r="A277">
        <v>276</v>
      </c>
      <c r="B277" t="s">
        <v>129</v>
      </c>
      <c r="C277" s="43">
        <f>INDEX('Player List'!K:K,MATCH('Player DWS Data'!$B277,'Player List'!$B:$B,0))</f>
        <v>88.5</v>
      </c>
      <c r="D277" s="43">
        <f>INDEX('Player List'!L:L,MATCH('Player DWS Data'!$B277,'Player List'!$B:$B,0))</f>
        <v>79.5</v>
      </c>
      <c r="E277" s="43">
        <v>0.8</v>
      </c>
      <c r="F277" t="s">
        <v>1</v>
      </c>
      <c r="G277">
        <v>21</v>
      </c>
      <c r="H277" t="s">
        <v>1763</v>
      </c>
      <c r="I277">
        <v>52</v>
      </c>
      <c r="J277">
        <v>581</v>
      </c>
      <c r="K277">
        <v>17</v>
      </c>
      <c r="L277">
        <v>0.61899999999999999</v>
      </c>
      <c r="M277">
        <v>0</v>
      </c>
      <c r="N277">
        <v>0.375</v>
      </c>
      <c r="O277">
        <v>9.1</v>
      </c>
      <c r="P277">
        <v>29.6</v>
      </c>
      <c r="Q277">
        <v>19.7</v>
      </c>
      <c r="R277">
        <v>4.7</v>
      </c>
      <c r="S277">
        <v>0.9</v>
      </c>
      <c r="T277">
        <v>2.9</v>
      </c>
      <c r="U277">
        <v>12</v>
      </c>
      <c r="V277">
        <v>17.399999999999999</v>
      </c>
      <c r="X277">
        <v>1.1000000000000001</v>
      </c>
      <c r="Y277">
        <v>0.8</v>
      </c>
      <c r="Z277">
        <v>1.9</v>
      </c>
      <c r="AA277">
        <v>0.157</v>
      </c>
      <c r="AC277">
        <v>-2.8</v>
      </c>
      <c r="AD277">
        <v>-0.3</v>
      </c>
      <c r="AE277">
        <v>-3.1</v>
      </c>
      <c r="AF277">
        <v>-0.2</v>
      </c>
    </row>
    <row r="278" spans="1:32" x14ac:dyDescent="0.45">
      <c r="A278">
        <v>277</v>
      </c>
      <c r="B278" t="s">
        <v>147</v>
      </c>
      <c r="C278" s="43">
        <f>INDEX('Player List'!K:K,MATCH('Player DWS Data'!$B278,'Player List'!$B:$B,0))</f>
        <v>79.25</v>
      </c>
      <c r="D278" s="43">
        <f>INDEX('Player List'!L:L,MATCH('Player DWS Data'!$B278,'Player List'!$B:$B,0))</f>
        <v>73</v>
      </c>
      <c r="E278" s="43">
        <v>0.8</v>
      </c>
      <c r="F278" t="s">
        <v>590</v>
      </c>
      <c r="G278">
        <v>23</v>
      </c>
      <c r="H278" t="s">
        <v>1781</v>
      </c>
      <c r="I278">
        <v>54</v>
      </c>
      <c r="J278">
        <v>683</v>
      </c>
      <c r="K278">
        <v>11.1</v>
      </c>
      <c r="L278">
        <v>0.47299999999999998</v>
      </c>
      <c r="M278">
        <v>0.25</v>
      </c>
      <c r="N278">
        <v>0.129</v>
      </c>
      <c r="O278">
        <v>3</v>
      </c>
      <c r="P278">
        <v>11.9</v>
      </c>
      <c r="Q278">
        <v>7.5</v>
      </c>
      <c r="R278">
        <v>21.9</v>
      </c>
      <c r="S278">
        <v>2.1</v>
      </c>
      <c r="T278">
        <v>1.2</v>
      </c>
      <c r="U278">
        <v>13.8</v>
      </c>
      <c r="V278">
        <v>17.100000000000001</v>
      </c>
      <c r="X278">
        <v>0.1</v>
      </c>
      <c r="Y278">
        <v>0.8</v>
      </c>
      <c r="Z278">
        <v>0.8</v>
      </c>
      <c r="AA278">
        <v>5.8000000000000003E-2</v>
      </c>
      <c r="AC278">
        <v>-2.8</v>
      </c>
      <c r="AD278">
        <v>0</v>
      </c>
      <c r="AE278">
        <v>-2.8</v>
      </c>
      <c r="AF278">
        <v>-0.1</v>
      </c>
    </row>
    <row r="279" spans="1:32" x14ac:dyDescent="0.45">
      <c r="A279">
        <v>278</v>
      </c>
      <c r="B279" t="s">
        <v>185</v>
      </c>
      <c r="C279" s="43">
        <f>INDEX('Player List'!K:K,MATCH('Player DWS Data'!$B279,'Player List'!$B:$B,0))</f>
        <v>85.25</v>
      </c>
      <c r="D279" s="43">
        <f>INDEX('Player List'!L:L,MATCH('Player DWS Data'!$B279,'Player List'!$B:$B,0))</f>
        <v>79</v>
      </c>
      <c r="E279" s="43">
        <v>0.8</v>
      </c>
      <c r="F279" t="s">
        <v>1</v>
      </c>
      <c r="G279">
        <v>31</v>
      </c>
      <c r="H279" t="s">
        <v>1779</v>
      </c>
      <c r="I279">
        <v>78</v>
      </c>
      <c r="J279">
        <v>1828</v>
      </c>
      <c r="K279">
        <v>14.8</v>
      </c>
      <c r="L279">
        <v>0.58699999999999997</v>
      </c>
      <c r="M279">
        <v>0.27500000000000002</v>
      </c>
      <c r="N279">
        <v>0.379</v>
      </c>
      <c r="O279">
        <v>3.7</v>
      </c>
      <c r="P279">
        <v>11.2</v>
      </c>
      <c r="Q279">
        <v>7.6</v>
      </c>
      <c r="R279">
        <v>8</v>
      </c>
      <c r="S279">
        <v>1.1000000000000001</v>
      </c>
      <c r="T279">
        <v>1.6</v>
      </c>
      <c r="U279">
        <v>9.4</v>
      </c>
      <c r="V279">
        <v>19.3</v>
      </c>
      <c r="X279">
        <v>3.1</v>
      </c>
      <c r="Y279">
        <v>0.8</v>
      </c>
      <c r="Z279">
        <v>3.9</v>
      </c>
      <c r="AA279">
        <v>0.10299999999999999</v>
      </c>
      <c r="AC279">
        <v>-0.2</v>
      </c>
      <c r="AD279">
        <v>-1.7</v>
      </c>
      <c r="AE279">
        <v>-1.9</v>
      </c>
      <c r="AF279">
        <v>0.1</v>
      </c>
    </row>
    <row r="280" spans="1:32" x14ac:dyDescent="0.45">
      <c r="A280">
        <v>279</v>
      </c>
      <c r="B280" t="s">
        <v>232</v>
      </c>
      <c r="C280" s="43">
        <f>INDEX('Player List'!K:K,MATCH('Player DWS Data'!$B280,'Player List'!$B:$B,0))</f>
        <v>85.25</v>
      </c>
      <c r="D280" s="43">
        <f>INDEX('Player List'!L:L,MATCH('Player DWS Data'!$B280,'Player List'!$B:$B,0))</f>
        <v>83</v>
      </c>
      <c r="E280" s="43">
        <v>0.8</v>
      </c>
      <c r="F280" t="s">
        <v>1</v>
      </c>
      <c r="G280">
        <v>20</v>
      </c>
      <c r="H280" t="s">
        <v>1784</v>
      </c>
      <c r="I280">
        <v>27</v>
      </c>
      <c r="J280">
        <v>536</v>
      </c>
      <c r="K280">
        <v>9.8000000000000007</v>
      </c>
      <c r="L280">
        <v>0.46500000000000002</v>
      </c>
      <c r="M280">
        <v>0.317</v>
      </c>
      <c r="N280">
        <v>0.17199999999999999</v>
      </c>
      <c r="O280">
        <v>3.3</v>
      </c>
      <c r="P280">
        <v>17.2</v>
      </c>
      <c r="Q280">
        <v>10.199999999999999</v>
      </c>
      <c r="R280">
        <v>4.8</v>
      </c>
      <c r="S280">
        <v>3</v>
      </c>
      <c r="T280">
        <v>4.5</v>
      </c>
      <c r="U280">
        <v>14.8</v>
      </c>
      <c r="V280">
        <v>15</v>
      </c>
      <c r="X280">
        <v>-0.6</v>
      </c>
      <c r="Y280">
        <v>0.8</v>
      </c>
      <c r="Z280">
        <v>0.2</v>
      </c>
      <c r="AA280">
        <v>2.1000000000000001E-2</v>
      </c>
      <c r="AC280">
        <v>-4.9000000000000004</v>
      </c>
      <c r="AD280">
        <v>3.1</v>
      </c>
      <c r="AE280">
        <v>-1.8</v>
      </c>
      <c r="AF280">
        <v>0</v>
      </c>
    </row>
    <row r="281" spans="1:32" x14ac:dyDescent="0.45">
      <c r="A281">
        <v>280</v>
      </c>
      <c r="B281" t="s">
        <v>241</v>
      </c>
      <c r="C281" s="43">
        <f>INDEX('Player List'!K:K,MATCH('Player DWS Data'!$B281,'Player List'!$B:$B,0))</f>
        <v>86.5</v>
      </c>
      <c r="D281" s="43">
        <f>INDEX('Player List'!L:L,MATCH('Player DWS Data'!$B281,'Player List'!$B:$B,0))</f>
        <v>80.5</v>
      </c>
      <c r="E281" s="43">
        <v>0.8</v>
      </c>
      <c r="F281" t="s">
        <v>547</v>
      </c>
      <c r="G281">
        <v>33</v>
      </c>
      <c r="H281" t="s">
        <v>1766</v>
      </c>
      <c r="I281">
        <v>36</v>
      </c>
      <c r="J281">
        <v>484</v>
      </c>
      <c r="K281">
        <v>20.2</v>
      </c>
      <c r="L281">
        <v>0.56299999999999994</v>
      </c>
      <c r="M281">
        <v>1.4E-2</v>
      </c>
      <c r="N281">
        <v>0.17299999999999999</v>
      </c>
      <c r="O281">
        <v>7</v>
      </c>
      <c r="P281">
        <v>26.2</v>
      </c>
      <c r="Q281">
        <v>16.7</v>
      </c>
      <c r="R281">
        <v>10</v>
      </c>
      <c r="S281">
        <v>1.7</v>
      </c>
      <c r="T281">
        <v>4.2</v>
      </c>
      <c r="U281">
        <v>8.6</v>
      </c>
      <c r="V281">
        <v>22.5</v>
      </c>
      <c r="X281">
        <v>0.8</v>
      </c>
      <c r="Y281">
        <v>0.8</v>
      </c>
      <c r="Z281">
        <v>1.6</v>
      </c>
      <c r="AA281">
        <v>0.158</v>
      </c>
      <c r="AC281">
        <v>-1.7</v>
      </c>
      <c r="AD281">
        <v>1.3</v>
      </c>
      <c r="AE281">
        <v>-0.5</v>
      </c>
      <c r="AF281">
        <v>0.2</v>
      </c>
    </row>
    <row r="282" spans="1:32" x14ac:dyDescent="0.45">
      <c r="A282">
        <v>281</v>
      </c>
      <c r="B282" t="s">
        <v>309</v>
      </c>
      <c r="C282" s="43">
        <f>INDEX('Player List'!K:K,MATCH('Player DWS Data'!$B282,'Player List'!$B:$B,0))</f>
        <v>82</v>
      </c>
      <c r="D282" s="43">
        <f>INDEX('Player List'!L:L,MATCH('Player DWS Data'!$B282,'Player List'!$B:$B,0))</f>
        <v>77.25</v>
      </c>
      <c r="E282" s="43">
        <v>0.8</v>
      </c>
      <c r="F282" t="s">
        <v>542</v>
      </c>
      <c r="G282">
        <v>22</v>
      </c>
      <c r="H282" t="s">
        <v>1774</v>
      </c>
      <c r="I282">
        <v>57</v>
      </c>
      <c r="J282">
        <v>961</v>
      </c>
      <c r="K282">
        <v>7.4</v>
      </c>
      <c r="L282">
        <v>0.47699999999999998</v>
      </c>
      <c r="M282">
        <v>0.35599999999999998</v>
      </c>
      <c r="N282">
        <v>0.151</v>
      </c>
      <c r="O282">
        <v>2</v>
      </c>
      <c r="P282">
        <v>7.2</v>
      </c>
      <c r="Q282">
        <v>4.8</v>
      </c>
      <c r="R282">
        <v>10.6</v>
      </c>
      <c r="S282">
        <v>2.2000000000000002</v>
      </c>
      <c r="T282">
        <v>0.8</v>
      </c>
      <c r="U282">
        <v>14.6</v>
      </c>
      <c r="V282">
        <v>12.8</v>
      </c>
      <c r="X282">
        <v>-0.3</v>
      </c>
      <c r="Y282">
        <v>0.8</v>
      </c>
      <c r="Z282">
        <v>0.6</v>
      </c>
      <c r="AA282">
        <v>2.9000000000000001E-2</v>
      </c>
      <c r="AC282">
        <v>-2.9</v>
      </c>
      <c r="AD282">
        <v>-0.5</v>
      </c>
      <c r="AE282">
        <v>-3.4</v>
      </c>
      <c r="AF282">
        <v>-0.3</v>
      </c>
    </row>
    <row r="283" spans="1:32" x14ac:dyDescent="0.45">
      <c r="A283">
        <v>282</v>
      </c>
      <c r="B283" t="s">
        <v>321</v>
      </c>
      <c r="C283" s="43">
        <f>INDEX('Player List'!K:K,MATCH('Player DWS Data'!$B283,'Player List'!$B:$B,0))</f>
        <v>76.5</v>
      </c>
      <c r="D283" s="43">
        <f>INDEX('Player List'!L:L,MATCH('Player DWS Data'!$B283,'Player List'!$B:$B,0))</f>
        <v>75</v>
      </c>
      <c r="E283" s="43">
        <v>0.8</v>
      </c>
      <c r="F283" t="s">
        <v>542</v>
      </c>
      <c r="G283">
        <v>30</v>
      </c>
      <c r="H283" t="s">
        <v>1778</v>
      </c>
      <c r="I283">
        <v>77</v>
      </c>
      <c r="J283">
        <v>1119</v>
      </c>
      <c r="K283">
        <v>12.4</v>
      </c>
      <c r="L283">
        <v>0.54800000000000004</v>
      </c>
      <c r="M283">
        <v>0.53400000000000003</v>
      </c>
      <c r="N283">
        <v>0.29799999999999999</v>
      </c>
      <c r="O283">
        <v>1.5</v>
      </c>
      <c r="P283">
        <v>11.2</v>
      </c>
      <c r="Q283">
        <v>6.4</v>
      </c>
      <c r="R283">
        <v>9.1</v>
      </c>
      <c r="S283">
        <v>1.3</v>
      </c>
      <c r="T283">
        <v>0.3</v>
      </c>
      <c r="U283">
        <v>7.7</v>
      </c>
      <c r="V283">
        <v>19</v>
      </c>
      <c r="X283">
        <v>1.3</v>
      </c>
      <c r="Y283">
        <v>0.8</v>
      </c>
      <c r="Z283">
        <v>2</v>
      </c>
      <c r="AA283">
        <v>8.6999999999999994E-2</v>
      </c>
      <c r="AC283">
        <v>-0.4</v>
      </c>
      <c r="AD283">
        <v>-2.4</v>
      </c>
      <c r="AE283">
        <v>-2.8</v>
      </c>
      <c r="AF283">
        <v>-0.2</v>
      </c>
    </row>
    <row r="284" spans="1:32" x14ac:dyDescent="0.45">
      <c r="A284">
        <v>283</v>
      </c>
      <c r="B284" t="s">
        <v>351</v>
      </c>
      <c r="C284" s="43">
        <f>INDEX('Player List'!K:K,MATCH('Player DWS Data'!$B284,'Player List'!$B:$B,0))</f>
        <v>85</v>
      </c>
      <c r="D284" s="43">
        <f>INDEX('Player List'!L:L,MATCH('Player DWS Data'!$B284,'Player List'!$B:$B,0))</f>
        <v>78</v>
      </c>
      <c r="E284" s="43">
        <v>0.8</v>
      </c>
      <c r="F284" t="s">
        <v>586</v>
      </c>
      <c r="G284">
        <v>24</v>
      </c>
      <c r="H284" t="s">
        <v>1767</v>
      </c>
      <c r="I284">
        <v>48</v>
      </c>
      <c r="J284">
        <v>522</v>
      </c>
      <c r="K284">
        <v>5.0999999999999996</v>
      </c>
      <c r="L284">
        <v>0.439</v>
      </c>
      <c r="M284">
        <v>0.436</v>
      </c>
      <c r="N284">
        <v>0.26200000000000001</v>
      </c>
      <c r="O284">
        <v>2.8</v>
      </c>
      <c r="P284">
        <v>12</v>
      </c>
      <c r="Q284">
        <v>7.4</v>
      </c>
      <c r="R284">
        <v>7.1</v>
      </c>
      <c r="S284">
        <v>1.4</v>
      </c>
      <c r="T284">
        <v>1.6</v>
      </c>
      <c r="U284">
        <v>17</v>
      </c>
      <c r="V284">
        <v>17.100000000000001</v>
      </c>
      <c r="X284">
        <v>-0.9</v>
      </c>
      <c r="Y284">
        <v>0.8</v>
      </c>
      <c r="Z284">
        <v>-0.1</v>
      </c>
      <c r="AA284">
        <v>-1.4E-2</v>
      </c>
      <c r="AC284">
        <v>-5.9</v>
      </c>
      <c r="AD284">
        <v>0.3</v>
      </c>
      <c r="AE284">
        <v>-5.6</v>
      </c>
      <c r="AF284">
        <v>-0.5</v>
      </c>
    </row>
    <row r="285" spans="1:32" x14ac:dyDescent="0.45">
      <c r="A285">
        <v>284</v>
      </c>
      <c r="B285" t="s">
        <v>381</v>
      </c>
      <c r="C285" s="43">
        <f>INDEX('Player List'!K:K,MATCH('Player DWS Data'!$B285,'Player List'!$B:$B,0))</f>
        <v>82.25</v>
      </c>
      <c r="D285" s="43">
        <f>INDEX('Player List'!L:L,MATCH('Player DWS Data'!$B285,'Player List'!$B:$B,0))</f>
        <v>74.75</v>
      </c>
      <c r="E285" s="43">
        <v>0.8</v>
      </c>
      <c r="F285" t="s">
        <v>542</v>
      </c>
      <c r="G285">
        <v>26</v>
      </c>
      <c r="H285" t="s">
        <v>1771</v>
      </c>
      <c r="I285">
        <v>64</v>
      </c>
      <c r="J285">
        <v>576</v>
      </c>
      <c r="K285">
        <v>7.5</v>
      </c>
      <c r="L285">
        <v>0.504</v>
      </c>
      <c r="M285">
        <v>0.42499999999999999</v>
      </c>
      <c r="N285">
        <v>0.33900000000000002</v>
      </c>
      <c r="O285">
        <v>1.1000000000000001</v>
      </c>
      <c r="P285">
        <v>12</v>
      </c>
      <c r="Q285">
        <v>6.5</v>
      </c>
      <c r="R285">
        <v>9</v>
      </c>
      <c r="S285">
        <v>2.2000000000000002</v>
      </c>
      <c r="T285">
        <v>1</v>
      </c>
      <c r="U285">
        <v>16.600000000000001</v>
      </c>
      <c r="V285">
        <v>13.6</v>
      </c>
      <c r="X285">
        <v>-0.3</v>
      </c>
      <c r="Y285">
        <v>0.8</v>
      </c>
      <c r="Z285">
        <v>0.5</v>
      </c>
      <c r="AA285">
        <v>4.4999999999999998E-2</v>
      </c>
      <c r="AC285">
        <v>-3.6</v>
      </c>
      <c r="AD285">
        <v>0.9</v>
      </c>
      <c r="AE285">
        <v>-2.8</v>
      </c>
      <c r="AF285">
        <v>-0.1</v>
      </c>
    </row>
    <row r="286" spans="1:32" x14ac:dyDescent="0.45">
      <c r="A286">
        <v>285</v>
      </c>
      <c r="B286" t="s">
        <v>475</v>
      </c>
      <c r="C286" s="43">
        <f>INDEX('Player List'!K:K,MATCH('Player DWS Data'!$B286,'Player List'!$B:$B,0))</f>
        <v>79.25</v>
      </c>
      <c r="D286" s="43">
        <f>INDEX('Player List'!L:L,MATCH('Player DWS Data'!$B286,'Player List'!$B:$B,0))</f>
        <v>74.5</v>
      </c>
      <c r="E286" s="43">
        <v>0.8</v>
      </c>
      <c r="F286" t="s">
        <v>542</v>
      </c>
      <c r="G286">
        <v>26</v>
      </c>
      <c r="H286" t="s">
        <v>1773</v>
      </c>
      <c r="I286">
        <v>30</v>
      </c>
      <c r="J286">
        <v>918</v>
      </c>
      <c r="K286">
        <v>10.5</v>
      </c>
      <c r="L286">
        <v>0.48699999999999999</v>
      </c>
      <c r="M286">
        <v>0.41499999999999998</v>
      </c>
      <c r="N286">
        <v>0.16800000000000001</v>
      </c>
      <c r="O286">
        <v>1</v>
      </c>
      <c r="P286">
        <v>8.5</v>
      </c>
      <c r="Q286">
        <v>4.7</v>
      </c>
      <c r="R286">
        <v>19.8</v>
      </c>
      <c r="S286">
        <v>1.3</v>
      </c>
      <c r="T286">
        <v>0.8</v>
      </c>
      <c r="U286">
        <v>13.7</v>
      </c>
      <c r="V286">
        <v>25</v>
      </c>
      <c r="X286">
        <v>-0.7</v>
      </c>
      <c r="Y286">
        <v>0.8</v>
      </c>
      <c r="Z286">
        <v>0.1</v>
      </c>
      <c r="AA286">
        <v>4.0000000000000001E-3</v>
      </c>
      <c r="AC286">
        <v>-2</v>
      </c>
      <c r="AD286">
        <v>-2</v>
      </c>
      <c r="AE286">
        <v>-4</v>
      </c>
      <c r="AF286">
        <v>-0.5</v>
      </c>
    </row>
    <row r="287" spans="1:32" x14ac:dyDescent="0.45">
      <c r="A287">
        <v>286</v>
      </c>
      <c r="B287" t="s">
        <v>479</v>
      </c>
      <c r="C287" s="43">
        <f>INDEX('Player List'!K:K,MATCH('Player DWS Data'!$B287,'Player List'!$B:$B,0))</f>
        <v>82.25</v>
      </c>
      <c r="D287" s="43">
        <f>INDEX('Player List'!L:L,MATCH('Player DWS Data'!$B287,'Player List'!$B:$B,0))</f>
        <v>79</v>
      </c>
      <c r="E287" s="43">
        <v>0.8</v>
      </c>
      <c r="F287" t="s">
        <v>586</v>
      </c>
      <c r="G287">
        <v>24</v>
      </c>
      <c r="H287" t="s">
        <v>1791</v>
      </c>
      <c r="I287">
        <v>65</v>
      </c>
      <c r="J287">
        <v>2142</v>
      </c>
      <c r="K287">
        <v>17.600000000000001</v>
      </c>
      <c r="L287">
        <v>0.54100000000000004</v>
      </c>
      <c r="M287">
        <v>8.5000000000000006E-2</v>
      </c>
      <c r="N287">
        <v>0.24</v>
      </c>
      <c r="O287">
        <v>6.1</v>
      </c>
      <c r="P287">
        <v>10.5</v>
      </c>
      <c r="Q287">
        <v>8.3000000000000007</v>
      </c>
      <c r="R287">
        <v>7.2</v>
      </c>
      <c r="S287">
        <v>1.5</v>
      </c>
      <c r="T287">
        <v>1.5</v>
      </c>
      <c r="U287">
        <v>6.7</v>
      </c>
      <c r="V287">
        <v>24.9</v>
      </c>
      <c r="X287">
        <v>2.6</v>
      </c>
      <c r="Y287">
        <v>0.8</v>
      </c>
      <c r="Z287">
        <v>3.4</v>
      </c>
      <c r="AA287">
        <v>7.6999999999999999E-2</v>
      </c>
      <c r="AC287">
        <v>-0.1</v>
      </c>
      <c r="AD287">
        <v>-1.7</v>
      </c>
      <c r="AE287">
        <v>-1.9</v>
      </c>
      <c r="AF287">
        <v>0.1</v>
      </c>
    </row>
    <row r="288" spans="1:32" x14ac:dyDescent="0.45">
      <c r="A288">
        <v>287</v>
      </c>
      <c r="B288" t="s">
        <v>13</v>
      </c>
      <c r="C288" s="43">
        <f>INDEX('Player List'!K:K,MATCH('Player DWS Data'!$B288,'Player List'!$B:$B,0))</f>
        <v>83.75</v>
      </c>
      <c r="D288" s="43">
        <f>INDEX('Player List'!L:L,MATCH('Player DWS Data'!$B288,'Player List'!$B:$B,0))</f>
        <v>77.25</v>
      </c>
      <c r="E288" s="43">
        <v>0.7</v>
      </c>
      <c r="F288" t="s">
        <v>586</v>
      </c>
      <c r="G288">
        <v>24</v>
      </c>
      <c r="H288" t="s">
        <v>1762</v>
      </c>
      <c r="I288">
        <v>38</v>
      </c>
      <c r="J288">
        <v>519</v>
      </c>
      <c r="K288">
        <v>13</v>
      </c>
      <c r="L288">
        <v>0.54</v>
      </c>
      <c r="M288">
        <v>0.51</v>
      </c>
      <c r="N288">
        <v>0.188</v>
      </c>
      <c r="O288">
        <v>5.4</v>
      </c>
      <c r="P288">
        <v>13.6</v>
      </c>
      <c r="Q288">
        <v>9.6</v>
      </c>
      <c r="R288">
        <v>7.1</v>
      </c>
      <c r="S288">
        <v>1.4</v>
      </c>
      <c r="T288">
        <v>1.1000000000000001</v>
      </c>
      <c r="U288">
        <v>6.8</v>
      </c>
      <c r="V288">
        <v>19.3</v>
      </c>
      <c r="X288">
        <v>0.6</v>
      </c>
      <c r="Y288">
        <v>0.7</v>
      </c>
      <c r="Z288">
        <v>1.2</v>
      </c>
      <c r="AA288">
        <v>0.115</v>
      </c>
      <c r="AC288">
        <v>-0.5</v>
      </c>
      <c r="AD288">
        <v>-1.5</v>
      </c>
      <c r="AE288">
        <v>-2</v>
      </c>
      <c r="AF288">
        <v>0</v>
      </c>
    </row>
    <row r="289" spans="1:32" x14ac:dyDescent="0.45">
      <c r="A289">
        <v>288</v>
      </c>
      <c r="B289" t="s">
        <v>64</v>
      </c>
      <c r="C289" s="43">
        <f>INDEX('Player List'!K:K,MATCH('Player DWS Data'!$B289,'Player List'!$B:$B,0))</f>
        <v>82.5</v>
      </c>
      <c r="D289" s="43">
        <f>INDEX('Player List'!L:L,MATCH('Player DWS Data'!$B289,'Player List'!$B:$B,0))</f>
        <v>75.75</v>
      </c>
      <c r="E289" s="43">
        <v>0.7</v>
      </c>
      <c r="F289" t="s">
        <v>590</v>
      </c>
      <c r="G289">
        <v>25</v>
      </c>
      <c r="H289" t="s">
        <v>1772</v>
      </c>
      <c r="I289">
        <v>48</v>
      </c>
      <c r="J289">
        <v>1436</v>
      </c>
      <c r="K289">
        <v>14.3</v>
      </c>
      <c r="L289">
        <v>0.57799999999999996</v>
      </c>
      <c r="M289">
        <v>0.32</v>
      </c>
      <c r="N289">
        <v>0.16900000000000001</v>
      </c>
      <c r="O289">
        <v>1.9</v>
      </c>
      <c r="P289">
        <v>10.8</v>
      </c>
      <c r="Q289">
        <v>6.4</v>
      </c>
      <c r="R289">
        <v>16.3</v>
      </c>
      <c r="S289">
        <v>1.4</v>
      </c>
      <c r="T289">
        <v>0.8</v>
      </c>
      <c r="U289">
        <v>10.9</v>
      </c>
      <c r="V289">
        <v>19.100000000000001</v>
      </c>
      <c r="X289">
        <v>2</v>
      </c>
      <c r="Y289">
        <v>0.7</v>
      </c>
      <c r="Z289">
        <v>2.7</v>
      </c>
      <c r="AA289">
        <v>9.0999999999999998E-2</v>
      </c>
      <c r="AC289">
        <v>0.6</v>
      </c>
      <c r="AD289">
        <v>-1.9</v>
      </c>
      <c r="AE289">
        <v>-1.3</v>
      </c>
      <c r="AF289">
        <v>0.2</v>
      </c>
    </row>
    <row r="290" spans="1:32" x14ac:dyDescent="0.45">
      <c r="A290">
        <v>289</v>
      </c>
      <c r="B290" t="s">
        <v>71</v>
      </c>
      <c r="C290" s="43">
        <f>INDEX('Player List'!K:K,MATCH('Player DWS Data'!$B290,'Player List'!$B:$B,0))</f>
        <v>82</v>
      </c>
      <c r="D290" s="43">
        <f>INDEX('Player List'!L:L,MATCH('Player DWS Data'!$B290,'Player List'!$B:$B,0))</f>
        <v>78</v>
      </c>
      <c r="E290" s="43">
        <v>0.7</v>
      </c>
      <c r="F290" t="s">
        <v>542</v>
      </c>
      <c r="G290">
        <v>22</v>
      </c>
      <c r="H290" t="s">
        <v>1772</v>
      </c>
      <c r="I290">
        <v>54</v>
      </c>
      <c r="J290">
        <v>776</v>
      </c>
      <c r="K290">
        <v>9.1</v>
      </c>
      <c r="L290">
        <v>0.503</v>
      </c>
      <c r="M290">
        <v>0.44400000000000001</v>
      </c>
      <c r="N290">
        <v>0.11700000000000001</v>
      </c>
      <c r="O290">
        <v>4.0999999999999996</v>
      </c>
      <c r="P290">
        <v>17.5</v>
      </c>
      <c r="Q290">
        <v>10.8</v>
      </c>
      <c r="R290">
        <v>4.5</v>
      </c>
      <c r="S290">
        <v>2</v>
      </c>
      <c r="T290">
        <v>1.4</v>
      </c>
      <c r="U290">
        <v>10.4</v>
      </c>
      <c r="V290">
        <v>14</v>
      </c>
      <c r="X290">
        <v>0</v>
      </c>
      <c r="Y290">
        <v>0.7</v>
      </c>
      <c r="Z290">
        <v>0.7</v>
      </c>
      <c r="AA290">
        <v>4.2999999999999997E-2</v>
      </c>
      <c r="AC290">
        <v>-3.1</v>
      </c>
      <c r="AD290">
        <v>-1</v>
      </c>
      <c r="AE290">
        <v>-4</v>
      </c>
      <c r="AF290">
        <v>-0.4</v>
      </c>
    </row>
    <row r="291" spans="1:32" x14ac:dyDescent="0.45">
      <c r="A291">
        <v>290</v>
      </c>
      <c r="B291" t="s">
        <v>177</v>
      </c>
      <c r="C291" s="43">
        <f>INDEX('Player List'!K:K,MATCH('Player DWS Data'!$B291,'Player List'!$B:$B,0))</f>
        <v>82.5</v>
      </c>
      <c r="D291" s="43">
        <f>INDEX('Player List'!L:L,MATCH('Player DWS Data'!$B291,'Player List'!$B:$B,0))</f>
        <v>76</v>
      </c>
      <c r="E291" s="43">
        <v>0.7</v>
      </c>
      <c r="F291" t="s">
        <v>542</v>
      </c>
      <c r="G291">
        <v>24</v>
      </c>
      <c r="H291" t="s">
        <v>1769</v>
      </c>
      <c r="I291">
        <v>63</v>
      </c>
      <c r="J291">
        <v>1050</v>
      </c>
      <c r="K291">
        <v>9</v>
      </c>
      <c r="L291">
        <v>0.55300000000000005</v>
      </c>
      <c r="M291">
        <v>0.439</v>
      </c>
      <c r="N291">
        <v>0.26700000000000002</v>
      </c>
      <c r="O291">
        <v>4.3</v>
      </c>
      <c r="P291">
        <v>8.3000000000000007</v>
      </c>
      <c r="Q291">
        <v>6.2</v>
      </c>
      <c r="R291">
        <v>7.8</v>
      </c>
      <c r="S291">
        <v>1.5</v>
      </c>
      <c r="T291">
        <v>0.2</v>
      </c>
      <c r="U291">
        <v>9.9</v>
      </c>
      <c r="V291">
        <v>11.3</v>
      </c>
      <c r="X291">
        <v>1.1000000000000001</v>
      </c>
      <c r="Y291">
        <v>0.7</v>
      </c>
      <c r="Z291">
        <v>1.8</v>
      </c>
      <c r="AA291">
        <v>0.08</v>
      </c>
      <c r="AC291">
        <v>-0.6</v>
      </c>
      <c r="AD291">
        <v>-0.3</v>
      </c>
      <c r="AE291">
        <v>-0.9</v>
      </c>
      <c r="AF291">
        <v>0.3</v>
      </c>
    </row>
    <row r="292" spans="1:32" x14ac:dyDescent="0.45">
      <c r="A292">
        <v>291</v>
      </c>
      <c r="B292" t="s">
        <v>196</v>
      </c>
      <c r="C292" s="43">
        <f>INDEX('Player List'!K:K,MATCH('Player DWS Data'!$B292,'Player List'!$B:$B,0))</f>
        <v>81</v>
      </c>
      <c r="D292" s="43">
        <f>INDEX('Player List'!L:L,MATCH('Player DWS Data'!$B292,'Player List'!$B:$B,0))</f>
        <v>76.5</v>
      </c>
      <c r="E292" s="43">
        <v>0.7</v>
      </c>
      <c r="F292" t="s">
        <v>590</v>
      </c>
      <c r="G292">
        <v>23</v>
      </c>
      <c r="H292" t="s">
        <v>1782</v>
      </c>
      <c r="I292">
        <v>56</v>
      </c>
      <c r="J292">
        <v>1326</v>
      </c>
      <c r="K292">
        <v>12.7</v>
      </c>
      <c r="L292">
        <v>0.53400000000000003</v>
      </c>
      <c r="M292">
        <v>0.33100000000000002</v>
      </c>
      <c r="N292">
        <v>0.371</v>
      </c>
      <c r="O292">
        <v>2</v>
      </c>
      <c r="P292">
        <v>9.6999999999999993</v>
      </c>
      <c r="Q292">
        <v>5.7</v>
      </c>
      <c r="R292">
        <v>21.3</v>
      </c>
      <c r="S292">
        <v>1.4</v>
      </c>
      <c r="T292">
        <v>1.8</v>
      </c>
      <c r="U292">
        <v>14</v>
      </c>
      <c r="V292">
        <v>19.600000000000001</v>
      </c>
      <c r="X292">
        <v>1</v>
      </c>
      <c r="Y292">
        <v>0.7</v>
      </c>
      <c r="Z292">
        <v>1.7</v>
      </c>
      <c r="AA292">
        <v>6.2E-2</v>
      </c>
      <c r="AC292">
        <v>-0.9</v>
      </c>
      <c r="AD292">
        <v>-1.5</v>
      </c>
      <c r="AE292">
        <v>-2.5</v>
      </c>
      <c r="AF292">
        <v>-0.2</v>
      </c>
    </row>
    <row r="293" spans="1:32" x14ac:dyDescent="0.45">
      <c r="A293">
        <v>292</v>
      </c>
      <c r="B293" t="s">
        <v>206</v>
      </c>
      <c r="C293" s="43">
        <f>INDEX('Player List'!K:K,MATCH('Player DWS Data'!$B293,'Player List'!$B:$B,0))</f>
        <v>85.5</v>
      </c>
      <c r="D293" s="43">
        <f>INDEX('Player List'!L:L,MATCH('Player DWS Data'!$B293,'Player List'!$B:$B,0))</f>
        <v>83</v>
      </c>
      <c r="E293" s="43">
        <v>0.7</v>
      </c>
      <c r="F293" t="s">
        <v>547</v>
      </c>
      <c r="G293">
        <v>23</v>
      </c>
      <c r="H293" t="s">
        <v>1783</v>
      </c>
      <c r="I293">
        <v>48</v>
      </c>
      <c r="J293">
        <v>495</v>
      </c>
      <c r="K293">
        <v>21.2</v>
      </c>
      <c r="L293">
        <v>0.60399999999999998</v>
      </c>
      <c r="M293">
        <v>7.2999999999999995E-2</v>
      </c>
      <c r="N293">
        <v>0.54900000000000004</v>
      </c>
      <c r="O293">
        <v>13.1</v>
      </c>
      <c r="P293">
        <v>27.2</v>
      </c>
      <c r="Q293">
        <v>20.100000000000001</v>
      </c>
      <c r="R293">
        <v>10.5</v>
      </c>
      <c r="S293">
        <v>1.8</v>
      </c>
      <c r="T293">
        <v>2.7</v>
      </c>
      <c r="U293">
        <v>14.3</v>
      </c>
      <c r="V293">
        <v>20.9</v>
      </c>
      <c r="X293">
        <v>1.1000000000000001</v>
      </c>
      <c r="Y293">
        <v>0.7</v>
      </c>
      <c r="Z293">
        <v>1.8</v>
      </c>
      <c r="AA293">
        <v>0.17499999999999999</v>
      </c>
      <c r="AC293">
        <v>0.1</v>
      </c>
      <c r="AD293">
        <v>0.8</v>
      </c>
      <c r="AE293">
        <v>0.9</v>
      </c>
      <c r="AF293">
        <v>0.4</v>
      </c>
    </row>
    <row r="294" spans="1:32" x14ac:dyDescent="0.45">
      <c r="A294">
        <v>293</v>
      </c>
      <c r="B294" t="s">
        <v>233</v>
      </c>
      <c r="C294" s="43">
        <f>INDEX('Player List'!K:K,MATCH('Player DWS Data'!$B294,'Player List'!$B:$B,0))</f>
        <v>85</v>
      </c>
      <c r="D294" s="43">
        <f>INDEX('Player List'!L:L,MATCH('Player DWS Data'!$B294,'Player List'!$B:$B,0))</f>
        <v>77.5</v>
      </c>
      <c r="E294" s="43">
        <v>0.7</v>
      </c>
      <c r="F294" t="s">
        <v>586</v>
      </c>
      <c r="G294">
        <v>23</v>
      </c>
      <c r="H294" t="s">
        <v>1784</v>
      </c>
      <c r="I294">
        <v>62</v>
      </c>
      <c r="J294">
        <v>1020</v>
      </c>
      <c r="K294">
        <v>7.8</v>
      </c>
      <c r="L294">
        <v>0.48</v>
      </c>
      <c r="M294">
        <v>0.21099999999999999</v>
      </c>
      <c r="N294">
        <v>0.216</v>
      </c>
      <c r="O294">
        <v>3.9</v>
      </c>
      <c r="P294">
        <v>11</v>
      </c>
      <c r="Q294">
        <v>7.4</v>
      </c>
      <c r="R294">
        <v>7.8</v>
      </c>
      <c r="S294">
        <v>1.6</v>
      </c>
      <c r="T294">
        <v>0.9</v>
      </c>
      <c r="U294">
        <v>11.2</v>
      </c>
      <c r="V294">
        <v>11.6</v>
      </c>
      <c r="X294">
        <v>0</v>
      </c>
      <c r="Y294">
        <v>0.7</v>
      </c>
      <c r="Z294">
        <v>0.7</v>
      </c>
      <c r="AA294">
        <v>3.2000000000000001E-2</v>
      </c>
      <c r="AC294">
        <v>-3.7</v>
      </c>
      <c r="AD294">
        <v>0.2</v>
      </c>
      <c r="AE294">
        <v>-3.5</v>
      </c>
      <c r="AF294">
        <v>-0.4</v>
      </c>
    </row>
    <row r="295" spans="1:32" x14ac:dyDescent="0.45">
      <c r="A295">
        <v>294</v>
      </c>
      <c r="B295" t="s">
        <v>234</v>
      </c>
      <c r="C295" s="43">
        <f>INDEX('Player List'!K:K,MATCH('Player DWS Data'!$B295,'Player List'!$B:$B,0))</f>
        <v>79.5</v>
      </c>
      <c r="D295" s="43">
        <f>INDEX('Player List'!L:L,MATCH('Player DWS Data'!$B295,'Player List'!$B:$B,0))</f>
        <v>74.5</v>
      </c>
      <c r="E295" s="43">
        <v>0.7</v>
      </c>
      <c r="F295" t="s">
        <v>590</v>
      </c>
      <c r="G295">
        <v>34</v>
      </c>
      <c r="H295" t="s">
        <v>1787</v>
      </c>
      <c r="I295">
        <v>62</v>
      </c>
      <c r="J295">
        <v>1548</v>
      </c>
      <c r="K295">
        <v>11.5</v>
      </c>
      <c r="L295">
        <v>0.48899999999999999</v>
      </c>
      <c r="M295">
        <v>0.19400000000000001</v>
      </c>
      <c r="N295">
        <v>0.16900000000000001</v>
      </c>
      <c r="O295">
        <v>1.6</v>
      </c>
      <c r="P295">
        <v>12.1</v>
      </c>
      <c r="Q295">
        <v>6.8</v>
      </c>
      <c r="R295">
        <v>31.3</v>
      </c>
      <c r="S295">
        <v>1.1000000000000001</v>
      </c>
      <c r="T295">
        <v>0.2</v>
      </c>
      <c r="U295">
        <v>19.5</v>
      </c>
      <c r="V295">
        <v>16.7</v>
      </c>
      <c r="X295">
        <v>0.5</v>
      </c>
      <c r="Y295">
        <v>0.7</v>
      </c>
      <c r="Z295">
        <v>1.2</v>
      </c>
      <c r="AA295">
        <v>3.5999999999999997E-2</v>
      </c>
      <c r="AC295">
        <v>-1.9</v>
      </c>
      <c r="AD295">
        <v>-1.7</v>
      </c>
      <c r="AE295">
        <v>-3.5</v>
      </c>
      <c r="AF295">
        <v>-0.6</v>
      </c>
    </row>
    <row r="296" spans="1:32" x14ac:dyDescent="0.45">
      <c r="A296">
        <v>295</v>
      </c>
      <c r="B296" t="s">
        <v>274</v>
      </c>
      <c r="C296" s="43">
        <f>INDEX('Player List'!K:K,MATCH('Player DWS Data'!$B296,'Player List'!$B:$B,0))</f>
        <v>81.5</v>
      </c>
      <c r="D296" s="43">
        <f>INDEX('Player List'!L:L,MATCH('Player DWS Data'!$B296,'Player List'!$B:$B,0))</f>
        <v>83</v>
      </c>
      <c r="E296" s="43">
        <v>0.7</v>
      </c>
      <c r="F296" t="s">
        <v>547</v>
      </c>
      <c r="G296">
        <v>26</v>
      </c>
      <c r="H296" t="s">
        <v>1771</v>
      </c>
      <c r="I296">
        <v>55</v>
      </c>
      <c r="J296">
        <v>534</v>
      </c>
      <c r="K296">
        <v>16.5</v>
      </c>
      <c r="L296">
        <v>0.53600000000000003</v>
      </c>
      <c r="M296">
        <v>2.5999999999999999E-2</v>
      </c>
      <c r="N296">
        <v>0.247</v>
      </c>
      <c r="O296">
        <v>13</v>
      </c>
      <c r="P296">
        <v>22.6</v>
      </c>
      <c r="Q296">
        <v>17.8</v>
      </c>
      <c r="R296">
        <v>12.2</v>
      </c>
      <c r="S296">
        <v>0.9</v>
      </c>
      <c r="T296">
        <v>0.5</v>
      </c>
      <c r="U296">
        <v>13.5</v>
      </c>
      <c r="V296">
        <v>20.399999999999999</v>
      </c>
      <c r="X296">
        <v>0.6</v>
      </c>
      <c r="Y296">
        <v>0.7</v>
      </c>
      <c r="Z296">
        <v>1.3</v>
      </c>
      <c r="AA296">
        <v>0.12</v>
      </c>
      <c r="AC296">
        <v>-1.4</v>
      </c>
      <c r="AD296">
        <v>-0.1</v>
      </c>
      <c r="AE296">
        <v>-1.6</v>
      </c>
      <c r="AF296">
        <v>0.1</v>
      </c>
    </row>
    <row r="297" spans="1:32" x14ac:dyDescent="0.45">
      <c r="A297">
        <v>296</v>
      </c>
      <c r="B297" t="s">
        <v>285</v>
      </c>
      <c r="C297" s="43">
        <f>INDEX('Player List'!K:K,MATCH('Player DWS Data'!$B297,'Player List'!$B:$B,0))</f>
        <v>83</v>
      </c>
      <c r="D297" s="43">
        <f>INDEX('Player List'!L:L,MATCH('Player DWS Data'!$B297,'Player List'!$B:$B,0))</f>
        <v>77</v>
      </c>
      <c r="E297" s="43">
        <v>0.7</v>
      </c>
      <c r="F297" t="s">
        <v>542</v>
      </c>
      <c r="G297">
        <v>29</v>
      </c>
      <c r="H297" t="s">
        <v>1783</v>
      </c>
      <c r="I297">
        <v>58</v>
      </c>
      <c r="J297">
        <v>724</v>
      </c>
      <c r="K297">
        <v>6</v>
      </c>
      <c r="L297">
        <v>0.46700000000000003</v>
      </c>
      <c r="M297">
        <v>0.5</v>
      </c>
      <c r="N297">
        <v>4.7E-2</v>
      </c>
      <c r="O297">
        <v>1.1000000000000001</v>
      </c>
      <c r="P297">
        <v>10.6</v>
      </c>
      <c r="Q297">
        <v>5.9</v>
      </c>
      <c r="R297">
        <v>8.4</v>
      </c>
      <c r="S297">
        <v>2.5</v>
      </c>
      <c r="T297">
        <v>1.6</v>
      </c>
      <c r="U297">
        <v>15.6</v>
      </c>
      <c r="V297">
        <v>7.9</v>
      </c>
      <c r="X297">
        <v>-0.2</v>
      </c>
      <c r="Y297">
        <v>0.7</v>
      </c>
      <c r="Z297">
        <v>0.5</v>
      </c>
      <c r="AA297">
        <v>3.4000000000000002E-2</v>
      </c>
      <c r="AC297">
        <v>-3.4</v>
      </c>
      <c r="AD297">
        <v>1.2</v>
      </c>
      <c r="AE297">
        <v>-2.2000000000000002</v>
      </c>
      <c r="AF297">
        <v>0</v>
      </c>
    </row>
    <row r="298" spans="1:32" x14ac:dyDescent="0.45">
      <c r="A298">
        <v>297</v>
      </c>
      <c r="B298" t="s">
        <v>291</v>
      </c>
      <c r="C298" s="43">
        <f>INDEX('Player List'!K:K,MATCH('Player DWS Data'!$B298,'Player List'!$B:$B,0))</f>
        <v>89</v>
      </c>
      <c r="D298" s="43">
        <f>INDEX('Player List'!L:L,MATCH('Player DWS Data'!$B298,'Player List'!$B:$B,0))</f>
        <v>84</v>
      </c>
      <c r="E298" s="43">
        <v>0.7</v>
      </c>
      <c r="F298" t="s">
        <v>547</v>
      </c>
      <c r="G298">
        <v>29</v>
      </c>
      <c r="H298" t="s">
        <v>1790</v>
      </c>
      <c r="I298">
        <v>64</v>
      </c>
      <c r="J298">
        <v>1690</v>
      </c>
      <c r="K298">
        <v>14.7</v>
      </c>
      <c r="L298">
        <v>0.55200000000000005</v>
      </c>
      <c r="M298">
        <v>2.1999999999999999E-2</v>
      </c>
      <c r="N298">
        <v>0.14000000000000001</v>
      </c>
      <c r="O298">
        <v>8.1999999999999993</v>
      </c>
      <c r="P298">
        <v>10.3</v>
      </c>
      <c r="Q298">
        <v>9.1999999999999993</v>
      </c>
      <c r="R298">
        <v>12.3</v>
      </c>
      <c r="S298">
        <v>0.4</v>
      </c>
      <c r="T298">
        <v>2.8</v>
      </c>
      <c r="U298">
        <v>13.5</v>
      </c>
      <c r="V298">
        <v>20.399999999999999</v>
      </c>
      <c r="X298">
        <v>1.2</v>
      </c>
      <c r="Y298">
        <v>0.7</v>
      </c>
      <c r="Z298">
        <v>1.9</v>
      </c>
      <c r="AA298">
        <v>5.5E-2</v>
      </c>
      <c r="AC298">
        <v>-1.7</v>
      </c>
      <c r="AD298">
        <v>-0.3</v>
      </c>
      <c r="AE298">
        <v>-1.9</v>
      </c>
      <c r="AF298">
        <v>0</v>
      </c>
    </row>
    <row r="299" spans="1:32" x14ac:dyDescent="0.45">
      <c r="A299">
        <v>298</v>
      </c>
      <c r="B299" t="s">
        <v>294</v>
      </c>
      <c r="C299" s="43">
        <f>INDEX('Player List'!K:K,MATCH('Player DWS Data'!$B299,'Player List'!$B:$B,0))</f>
        <v>83</v>
      </c>
      <c r="D299" s="43">
        <f>INDEX('Player List'!L:L,MATCH('Player DWS Data'!$B299,'Player List'!$B:$B,0))</f>
        <v>79</v>
      </c>
      <c r="E299" s="43">
        <v>0.7</v>
      </c>
      <c r="F299" t="s">
        <v>586</v>
      </c>
      <c r="G299">
        <v>22</v>
      </c>
      <c r="H299" t="s">
        <v>1762</v>
      </c>
      <c r="I299">
        <v>52</v>
      </c>
      <c r="J299">
        <v>807</v>
      </c>
      <c r="K299">
        <v>7</v>
      </c>
      <c r="L299">
        <v>0.51100000000000001</v>
      </c>
      <c r="M299">
        <v>0.59199999999999997</v>
      </c>
      <c r="N299">
        <v>0.217</v>
      </c>
      <c r="O299">
        <v>1.9</v>
      </c>
      <c r="P299">
        <v>7.5</v>
      </c>
      <c r="Q299">
        <v>4.8</v>
      </c>
      <c r="R299">
        <v>9.3000000000000007</v>
      </c>
      <c r="S299">
        <v>0.7</v>
      </c>
      <c r="T299">
        <v>0.5</v>
      </c>
      <c r="U299">
        <v>11.5</v>
      </c>
      <c r="V299">
        <v>17.5</v>
      </c>
      <c r="X299">
        <v>0.1</v>
      </c>
      <c r="Y299">
        <v>0.7</v>
      </c>
      <c r="Z299">
        <v>0.8</v>
      </c>
      <c r="AA299">
        <v>4.5999999999999999E-2</v>
      </c>
      <c r="AC299">
        <v>-2.2999999999999998</v>
      </c>
      <c r="AD299">
        <v>-2.4</v>
      </c>
      <c r="AE299">
        <v>-4.7</v>
      </c>
      <c r="AF299">
        <v>-0.5</v>
      </c>
    </row>
    <row r="300" spans="1:32" x14ac:dyDescent="0.45">
      <c r="A300">
        <v>299</v>
      </c>
      <c r="B300" t="s">
        <v>319</v>
      </c>
      <c r="C300" s="43">
        <f>INDEX('Player List'!K:K,MATCH('Player DWS Data'!$B300,'Player List'!$B:$B,0))</f>
        <v>79.75</v>
      </c>
      <c r="D300" s="43">
        <f>INDEX('Player List'!L:L,MATCH('Player DWS Data'!$B300,'Player List'!$B:$B,0))</f>
        <v>75.5</v>
      </c>
      <c r="E300" s="43">
        <v>0.7</v>
      </c>
      <c r="F300" t="s">
        <v>542</v>
      </c>
      <c r="G300">
        <v>24</v>
      </c>
      <c r="H300" t="s">
        <v>1782</v>
      </c>
      <c r="I300">
        <v>56</v>
      </c>
      <c r="J300">
        <v>1091</v>
      </c>
      <c r="K300">
        <v>9.6999999999999993</v>
      </c>
      <c r="L300">
        <v>0.52600000000000002</v>
      </c>
      <c r="M300">
        <v>0.42599999999999999</v>
      </c>
      <c r="N300">
        <v>0.17199999999999999</v>
      </c>
      <c r="O300">
        <v>3.5</v>
      </c>
      <c r="P300">
        <v>11.4</v>
      </c>
      <c r="Q300">
        <v>7.4</v>
      </c>
      <c r="R300">
        <v>7.5</v>
      </c>
      <c r="S300">
        <v>1.8</v>
      </c>
      <c r="T300">
        <v>1.3</v>
      </c>
      <c r="U300">
        <v>13.2</v>
      </c>
      <c r="V300">
        <v>19</v>
      </c>
      <c r="X300">
        <v>-0.2</v>
      </c>
      <c r="Y300">
        <v>0.7</v>
      </c>
      <c r="Z300">
        <v>0.5</v>
      </c>
      <c r="AA300">
        <v>2.3E-2</v>
      </c>
      <c r="AC300">
        <v>-2.2000000000000002</v>
      </c>
      <c r="AD300">
        <v>-1.4</v>
      </c>
      <c r="AE300">
        <v>-3.6</v>
      </c>
      <c r="AF300">
        <v>-0.4</v>
      </c>
    </row>
    <row r="301" spans="1:32" x14ac:dyDescent="0.45">
      <c r="A301">
        <v>300</v>
      </c>
      <c r="B301" t="s">
        <v>345</v>
      </c>
      <c r="C301" s="43">
        <f>INDEX('Player List'!K:K,MATCH('Player DWS Data'!$B301,'Player List'!$B:$B,0))</f>
        <v>80.5</v>
      </c>
      <c r="D301" s="43">
        <f>INDEX('Player List'!L:L,MATCH('Player DWS Data'!$B301,'Player List'!$B:$B,0))</f>
        <v>77</v>
      </c>
      <c r="E301" s="43">
        <v>0.7</v>
      </c>
      <c r="F301" t="s">
        <v>590</v>
      </c>
      <c r="G301">
        <v>21</v>
      </c>
      <c r="H301" t="s">
        <v>1783</v>
      </c>
      <c r="I301">
        <v>64</v>
      </c>
      <c r="J301">
        <v>1245</v>
      </c>
      <c r="K301">
        <v>11.5</v>
      </c>
      <c r="L301">
        <v>0.47399999999999998</v>
      </c>
      <c r="M301">
        <v>0.28100000000000003</v>
      </c>
      <c r="N301">
        <v>0.245</v>
      </c>
      <c r="O301">
        <v>2.2999999999999998</v>
      </c>
      <c r="P301">
        <v>11.3</v>
      </c>
      <c r="Q301">
        <v>6.8</v>
      </c>
      <c r="R301">
        <v>24.5</v>
      </c>
      <c r="S301">
        <v>1.6</v>
      </c>
      <c r="T301">
        <v>0.8</v>
      </c>
      <c r="U301">
        <v>16.2</v>
      </c>
      <c r="V301">
        <v>24.3</v>
      </c>
      <c r="X301">
        <v>-0.7</v>
      </c>
      <c r="Y301">
        <v>0.7</v>
      </c>
      <c r="Z301">
        <v>0</v>
      </c>
      <c r="AA301">
        <v>-2E-3</v>
      </c>
      <c r="AC301">
        <v>-2.6</v>
      </c>
      <c r="AD301">
        <v>-2.1</v>
      </c>
      <c r="AE301">
        <v>-4.7</v>
      </c>
      <c r="AF301">
        <v>-0.9</v>
      </c>
    </row>
    <row r="302" spans="1:32" x14ac:dyDescent="0.45">
      <c r="A302">
        <v>301</v>
      </c>
      <c r="B302" t="s">
        <v>354</v>
      </c>
      <c r="C302" s="43">
        <f>INDEX('Player List'!K:K,MATCH('Player DWS Data'!$B302,'Player List'!$B:$B,0))</f>
        <v>74.5</v>
      </c>
      <c r="D302" s="43">
        <f>INDEX('Player List'!L:L,MATCH('Player DWS Data'!$B302,'Player List'!$B:$B,0))</f>
        <v>71</v>
      </c>
      <c r="E302" s="43">
        <v>0.7</v>
      </c>
      <c r="F302" t="s">
        <v>590</v>
      </c>
      <c r="G302">
        <v>35</v>
      </c>
      <c r="H302" t="s">
        <v>1783</v>
      </c>
      <c r="I302">
        <v>50</v>
      </c>
      <c r="J302">
        <v>1013</v>
      </c>
      <c r="K302">
        <v>8.1</v>
      </c>
      <c r="L302">
        <v>0.48899999999999999</v>
      </c>
      <c r="M302">
        <v>0.50800000000000001</v>
      </c>
      <c r="N302">
        <v>8.2000000000000003E-2</v>
      </c>
      <c r="O302">
        <v>1.4</v>
      </c>
      <c r="P302">
        <v>9.5</v>
      </c>
      <c r="Q302">
        <v>5.6</v>
      </c>
      <c r="R302">
        <v>22.8</v>
      </c>
      <c r="S302">
        <v>1.3</v>
      </c>
      <c r="T302">
        <v>0.3</v>
      </c>
      <c r="U302">
        <v>21</v>
      </c>
      <c r="V302">
        <v>13.7</v>
      </c>
      <c r="X302">
        <v>-0.1</v>
      </c>
      <c r="Y302">
        <v>0.7</v>
      </c>
      <c r="Z302">
        <v>0.6</v>
      </c>
      <c r="AA302">
        <v>2.8000000000000001E-2</v>
      </c>
      <c r="AC302">
        <v>-2.6</v>
      </c>
      <c r="AD302">
        <v>-1.5</v>
      </c>
      <c r="AE302">
        <v>-4</v>
      </c>
      <c r="AF302">
        <v>-0.5</v>
      </c>
    </row>
    <row r="303" spans="1:32" x14ac:dyDescent="0.45">
      <c r="A303">
        <v>302</v>
      </c>
      <c r="B303" t="s">
        <v>391</v>
      </c>
      <c r="C303" s="43">
        <f>INDEX('Player List'!K:K,MATCH('Player DWS Data'!$B303,'Player List'!$B:$B,0))</f>
        <v>84.75</v>
      </c>
      <c r="D303" s="43">
        <f>INDEX('Player List'!L:L,MATCH('Player DWS Data'!$B303,'Player List'!$B:$B,0))</f>
        <v>82.5</v>
      </c>
      <c r="E303" s="43">
        <v>0.7</v>
      </c>
      <c r="F303" t="s">
        <v>547</v>
      </c>
      <c r="G303">
        <v>29</v>
      </c>
      <c r="H303" t="s">
        <v>1788</v>
      </c>
      <c r="I303">
        <v>55</v>
      </c>
      <c r="J303">
        <v>918</v>
      </c>
      <c r="K303">
        <v>10.6</v>
      </c>
      <c r="L303">
        <v>0.57399999999999995</v>
      </c>
      <c r="M303">
        <v>0</v>
      </c>
      <c r="N303">
        <v>0.33300000000000002</v>
      </c>
      <c r="O303">
        <v>9.4</v>
      </c>
      <c r="P303">
        <v>18.3</v>
      </c>
      <c r="Q303">
        <v>13.9</v>
      </c>
      <c r="R303">
        <v>7.2</v>
      </c>
      <c r="S303">
        <v>0.9</v>
      </c>
      <c r="T303">
        <v>2.8</v>
      </c>
      <c r="U303">
        <v>23.4</v>
      </c>
      <c r="V303">
        <v>12.8</v>
      </c>
      <c r="X303">
        <v>0.1</v>
      </c>
      <c r="Y303">
        <v>0.7</v>
      </c>
      <c r="Z303">
        <v>0.9</v>
      </c>
      <c r="AA303">
        <v>4.5999999999999999E-2</v>
      </c>
      <c r="AC303">
        <v>-3.8</v>
      </c>
      <c r="AD303">
        <v>1.3</v>
      </c>
      <c r="AE303">
        <v>-2.5</v>
      </c>
      <c r="AF303">
        <v>-0.1</v>
      </c>
    </row>
    <row r="304" spans="1:32" x14ac:dyDescent="0.45">
      <c r="A304">
        <v>303</v>
      </c>
      <c r="B304" t="s">
        <v>442</v>
      </c>
      <c r="C304" s="43">
        <f>INDEX('Player List'!K:K,MATCH('Player DWS Data'!$B304,'Player List'!$B:$B,0))</f>
        <v>83.5</v>
      </c>
      <c r="D304" s="43">
        <f>INDEX('Player List'!L:L,MATCH('Player DWS Data'!$B304,'Player List'!$B:$B,0))</f>
        <v>78</v>
      </c>
      <c r="E304" s="43">
        <v>0.7</v>
      </c>
      <c r="F304" t="s">
        <v>542</v>
      </c>
      <c r="G304">
        <v>26</v>
      </c>
      <c r="H304" t="s">
        <v>1772</v>
      </c>
      <c r="I304">
        <v>75</v>
      </c>
      <c r="J304">
        <v>2053</v>
      </c>
      <c r="K304">
        <v>8.5</v>
      </c>
      <c r="L304">
        <v>0.57799999999999996</v>
      </c>
      <c r="M304">
        <v>0.63100000000000001</v>
      </c>
      <c r="N304">
        <v>0.113</v>
      </c>
      <c r="O304">
        <v>0.5</v>
      </c>
      <c r="P304">
        <v>7.5</v>
      </c>
      <c r="Q304">
        <v>4</v>
      </c>
      <c r="R304">
        <v>6.5</v>
      </c>
      <c r="S304">
        <v>1.1000000000000001</v>
      </c>
      <c r="T304">
        <v>1.2</v>
      </c>
      <c r="U304">
        <v>7.5</v>
      </c>
      <c r="V304">
        <v>10.6</v>
      </c>
      <c r="X304">
        <v>1.6</v>
      </c>
      <c r="Y304">
        <v>0.7</v>
      </c>
      <c r="Z304">
        <v>2.4</v>
      </c>
      <c r="AA304">
        <v>5.6000000000000001E-2</v>
      </c>
      <c r="AC304">
        <v>-0.5</v>
      </c>
      <c r="AD304">
        <v>-1.3</v>
      </c>
      <c r="AE304">
        <v>-1.8</v>
      </c>
      <c r="AF304">
        <v>0.1</v>
      </c>
    </row>
    <row r="305" spans="1:32" x14ac:dyDescent="0.45">
      <c r="A305">
        <v>304</v>
      </c>
      <c r="B305" t="s">
        <v>459</v>
      </c>
      <c r="C305" s="43">
        <f>INDEX('Player List'!K:K,MATCH('Player DWS Data'!$B305,'Player List'!$B:$B,0))</f>
        <v>85.25</v>
      </c>
      <c r="D305" s="43">
        <f>INDEX('Player List'!L:L,MATCH('Player DWS Data'!$B305,'Player List'!$B:$B,0))</f>
        <v>79.5</v>
      </c>
      <c r="E305" s="43">
        <v>0.7</v>
      </c>
      <c r="F305" t="s">
        <v>547</v>
      </c>
      <c r="G305">
        <v>26</v>
      </c>
      <c r="H305" t="s">
        <v>1779</v>
      </c>
      <c r="I305">
        <v>53</v>
      </c>
      <c r="J305">
        <v>1072</v>
      </c>
      <c r="K305">
        <v>13.6</v>
      </c>
      <c r="L305">
        <v>0.56899999999999995</v>
      </c>
      <c r="M305">
        <v>0</v>
      </c>
      <c r="N305">
        <v>0.33600000000000002</v>
      </c>
      <c r="O305">
        <v>13.4</v>
      </c>
      <c r="P305">
        <v>23.3</v>
      </c>
      <c r="Q305">
        <v>18.399999999999999</v>
      </c>
      <c r="R305">
        <v>4.3</v>
      </c>
      <c r="S305">
        <v>0.7</v>
      </c>
      <c r="T305">
        <v>1.3</v>
      </c>
      <c r="U305">
        <v>11.8</v>
      </c>
      <c r="V305">
        <v>12.6</v>
      </c>
      <c r="X305">
        <v>1.8</v>
      </c>
      <c r="Y305">
        <v>0.7</v>
      </c>
      <c r="Z305">
        <v>2.5</v>
      </c>
      <c r="AA305">
        <v>0.113</v>
      </c>
      <c r="AC305">
        <v>-1.6</v>
      </c>
      <c r="AD305">
        <v>-0.9</v>
      </c>
      <c r="AE305">
        <v>-2.5</v>
      </c>
      <c r="AF305">
        <v>-0.1</v>
      </c>
    </row>
    <row r="306" spans="1:32" x14ac:dyDescent="0.45">
      <c r="A306">
        <v>305</v>
      </c>
      <c r="B306" t="s">
        <v>510</v>
      </c>
      <c r="C306" s="43">
        <f>INDEX('Player List'!K:K,MATCH('Player DWS Data'!$B306,'Player List'!$B:$B,0))</f>
        <v>82.75</v>
      </c>
      <c r="D306" s="43">
        <f>INDEX('Player List'!L:L,MATCH('Player DWS Data'!$B306,'Player List'!$B:$B,0))</f>
        <v>82.75</v>
      </c>
      <c r="E306" s="43">
        <v>0.7</v>
      </c>
      <c r="F306" t="s">
        <v>547</v>
      </c>
      <c r="G306">
        <v>25</v>
      </c>
      <c r="H306" t="s">
        <v>1769</v>
      </c>
      <c r="I306">
        <v>33</v>
      </c>
      <c r="J306">
        <v>627</v>
      </c>
      <c r="K306">
        <v>15.9</v>
      </c>
      <c r="L306">
        <v>0.60199999999999998</v>
      </c>
      <c r="M306">
        <v>1.9E-2</v>
      </c>
      <c r="N306">
        <v>0.54500000000000004</v>
      </c>
      <c r="O306">
        <v>11.4</v>
      </c>
      <c r="P306">
        <v>19.3</v>
      </c>
      <c r="Q306">
        <v>15.3</v>
      </c>
      <c r="R306">
        <v>7.4</v>
      </c>
      <c r="S306">
        <v>1.1000000000000001</v>
      </c>
      <c r="T306">
        <v>2.8</v>
      </c>
      <c r="U306">
        <v>14.6</v>
      </c>
      <c r="V306">
        <v>15.7</v>
      </c>
      <c r="X306">
        <v>1.2</v>
      </c>
      <c r="Y306">
        <v>0.7</v>
      </c>
      <c r="Z306">
        <v>1.9</v>
      </c>
      <c r="AA306">
        <v>0.14499999999999999</v>
      </c>
      <c r="AC306">
        <v>-0.6</v>
      </c>
      <c r="AD306">
        <v>1.3</v>
      </c>
      <c r="AE306">
        <v>0.7</v>
      </c>
      <c r="AF306">
        <v>0.4</v>
      </c>
    </row>
    <row r="307" spans="1:32" x14ac:dyDescent="0.45">
      <c r="A307">
        <v>306</v>
      </c>
      <c r="B307" t="s">
        <v>27</v>
      </c>
      <c r="C307" s="43">
        <f>INDEX('Player List'!K:K,MATCH('Player DWS Data'!$B307,'Player List'!$B:$B,0))</f>
        <v>82</v>
      </c>
      <c r="D307" s="43">
        <f>INDEX('Player List'!L:L,MATCH('Player DWS Data'!$B307,'Player List'!$B:$B,0))</f>
        <v>76.75</v>
      </c>
      <c r="E307" s="43">
        <v>0.6</v>
      </c>
      <c r="F307" t="s">
        <v>542</v>
      </c>
      <c r="G307">
        <v>22</v>
      </c>
      <c r="H307" t="s">
        <v>1769</v>
      </c>
      <c r="I307">
        <v>53</v>
      </c>
      <c r="J307">
        <v>713</v>
      </c>
      <c r="K307">
        <v>5.8</v>
      </c>
      <c r="L307">
        <v>0.43099999999999999</v>
      </c>
      <c r="M307">
        <v>0.224</v>
      </c>
      <c r="N307">
        <v>0.13</v>
      </c>
      <c r="O307">
        <v>0.6</v>
      </c>
      <c r="P307">
        <v>18.5</v>
      </c>
      <c r="Q307">
        <v>9.4</v>
      </c>
      <c r="R307">
        <v>7.5</v>
      </c>
      <c r="S307">
        <v>1.1000000000000001</v>
      </c>
      <c r="T307">
        <v>0.2</v>
      </c>
      <c r="U307">
        <v>10.199999999999999</v>
      </c>
      <c r="V307">
        <v>13.7</v>
      </c>
      <c r="X307">
        <v>-0.7</v>
      </c>
      <c r="Y307">
        <v>0.6</v>
      </c>
      <c r="Z307">
        <v>-0.1</v>
      </c>
      <c r="AA307">
        <v>-7.0000000000000001E-3</v>
      </c>
      <c r="AC307">
        <v>-5.4</v>
      </c>
      <c r="AD307">
        <v>-0.3</v>
      </c>
      <c r="AE307">
        <v>-5.7</v>
      </c>
      <c r="AF307">
        <v>-0.7</v>
      </c>
    </row>
    <row r="308" spans="1:32" x14ac:dyDescent="0.45">
      <c r="A308">
        <v>307</v>
      </c>
      <c r="B308" t="s">
        <v>47</v>
      </c>
      <c r="C308" s="43">
        <f>INDEX('Player List'!K:K,MATCH('Player DWS Data'!$B308,'Player List'!$B:$B,0))</f>
        <v>85</v>
      </c>
      <c r="D308" s="43">
        <f>INDEX('Player List'!L:L,MATCH('Player DWS Data'!$B308,'Player List'!$B:$B,0))</f>
        <v>79.5</v>
      </c>
      <c r="E308" s="43">
        <v>0.6</v>
      </c>
      <c r="F308" t="s">
        <v>547</v>
      </c>
      <c r="G308">
        <v>25</v>
      </c>
      <c r="H308" t="s">
        <v>1784</v>
      </c>
      <c r="I308">
        <v>42</v>
      </c>
      <c r="J308">
        <v>578</v>
      </c>
      <c r="K308">
        <v>16.399999999999999</v>
      </c>
      <c r="L308">
        <v>0.58199999999999996</v>
      </c>
      <c r="M308">
        <v>0</v>
      </c>
      <c r="N308">
        <v>0.48399999999999999</v>
      </c>
      <c r="O308">
        <v>13.2</v>
      </c>
      <c r="P308">
        <v>21.1</v>
      </c>
      <c r="Q308">
        <v>17.100000000000001</v>
      </c>
      <c r="R308">
        <v>8.5</v>
      </c>
      <c r="S308">
        <v>1.3</v>
      </c>
      <c r="T308">
        <v>2.9</v>
      </c>
      <c r="U308">
        <v>12.1</v>
      </c>
      <c r="V308">
        <v>13.2</v>
      </c>
      <c r="X308">
        <v>1.2</v>
      </c>
      <c r="Y308">
        <v>0.6</v>
      </c>
      <c r="Z308">
        <v>1.8</v>
      </c>
      <c r="AA308">
        <v>0.15</v>
      </c>
      <c r="AC308">
        <v>-1.1000000000000001</v>
      </c>
      <c r="AD308">
        <v>1.4</v>
      </c>
      <c r="AE308">
        <v>0.3</v>
      </c>
      <c r="AF308">
        <v>0.3</v>
      </c>
    </row>
    <row r="309" spans="1:32" x14ac:dyDescent="0.45">
      <c r="A309">
        <v>308</v>
      </c>
      <c r="B309" t="s">
        <v>59</v>
      </c>
      <c r="C309" s="43">
        <f>INDEX('Player List'!K:K,MATCH('Player DWS Data'!$B309,'Player List'!$B:$B,0))</f>
        <v>80.25</v>
      </c>
      <c r="D309" s="43">
        <f>INDEX('Player List'!L:L,MATCH('Player DWS Data'!$B309,'Player List'!$B:$B,0))</f>
        <v>76.5</v>
      </c>
      <c r="E309" s="43">
        <v>0.6</v>
      </c>
      <c r="F309" t="s">
        <v>542</v>
      </c>
      <c r="G309">
        <v>21</v>
      </c>
      <c r="H309" t="s">
        <v>1791</v>
      </c>
      <c r="I309">
        <v>54</v>
      </c>
      <c r="J309">
        <v>1865</v>
      </c>
      <c r="K309">
        <v>18.100000000000001</v>
      </c>
      <c r="L309">
        <v>0.56100000000000005</v>
      </c>
      <c r="M309">
        <v>0.36399999999999999</v>
      </c>
      <c r="N309">
        <v>0.312</v>
      </c>
      <c r="O309">
        <v>1.5</v>
      </c>
      <c r="P309">
        <v>12.7</v>
      </c>
      <c r="Q309">
        <v>7</v>
      </c>
      <c r="R309">
        <v>24.4</v>
      </c>
      <c r="S309">
        <v>1.2</v>
      </c>
      <c r="T309">
        <v>0.6</v>
      </c>
      <c r="U309">
        <v>13.9</v>
      </c>
      <c r="V309">
        <v>31.7</v>
      </c>
      <c r="X309">
        <v>1.9</v>
      </c>
      <c r="Y309">
        <v>0.6</v>
      </c>
      <c r="Z309">
        <v>2.4</v>
      </c>
      <c r="AA309">
        <v>6.3E-2</v>
      </c>
      <c r="AC309">
        <v>2.9</v>
      </c>
      <c r="AD309">
        <v>-2.4</v>
      </c>
      <c r="AE309">
        <v>0.4</v>
      </c>
      <c r="AF309">
        <v>1.2</v>
      </c>
    </row>
    <row r="310" spans="1:32" x14ac:dyDescent="0.45">
      <c r="A310">
        <v>309</v>
      </c>
      <c r="B310" t="s">
        <v>87</v>
      </c>
      <c r="C310" s="43">
        <f>INDEX('Player List'!K:K,MATCH('Player DWS Data'!$B310,'Player List'!$B:$B,0))</f>
        <v>78</v>
      </c>
      <c r="D310" s="43">
        <f>INDEX('Player List'!L:L,MATCH('Player DWS Data'!$B310,'Player List'!$B:$B,0))</f>
        <v>78</v>
      </c>
      <c r="E310" s="43">
        <v>0.6</v>
      </c>
      <c r="F310" t="s">
        <v>590</v>
      </c>
      <c r="G310">
        <v>23</v>
      </c>
      <c r="H310" t="s">
        <v>1781</v>
      </c>
      <c r="I310">
        <v>37</v>
      </c>
      <c r="J310">
        <v>562</v>
      </c>
      <c r="K310">
        <v>8.6999999999999993</v>
      </c>
      <c r="L310">
        <v>0.51900000000000002</v>
      </c>
      <c r="M310">
        <v>0.371</v>
      </c>
      <c r="N310">
        <v>0.25900000000000001</v>
      </c>
      <c r="O310">
        <v>2.9</v>
      </c>
      <c r="P310">
        <v>9.4</v>
      </c>
      <c r="Q310">
        <v>6.2</v>
      </c>
      <c r="R310">
        <v>17.8</v>
      </c>
      <c r="S310">
        <v>2</v>
      </c>
      <c r="T310">
        <v>1.4</v>
      </c>
      <c r="U310">
        <v>24.5</v>
      </c>
      <c r="V310">
        <v>12.9</v>
      </c>
      <c r="X310">
        <v>-0.1</v>
      </c>
      <c r="Y310">
        <v>0.6</v>
      </c>
      <c r="Z310">
        <v>0.5</v>
      </c>
      <c r="AA310">
        <v>4.1000000000000002E-2</v>
      </c>
      <c r="AC310">
        <v>-3.4</v>
      </c>
      <c r="AD310">
        <v>0.5</v>
      </c>
      <c r="AE310">
        <v>-2.9</v>
      </c>
      <c r="AF310">
        <v>-0.1</v>
      </c>
    </row>
    <row r="311" spans="1:32" x14ac:dyDescent="0.45">
      <c r="A311">
        <v>310</v>
      </c>
      <c r="B311" t="s">
        <v>124</v>
      </c>
      <c r="C311" s="43">
        <f>INDEX('Player List'!K:K,MATCH('Player DWS Data'!$B311,'Player List'!$B:$B,0))</f>
        <v>83.5</v>
      </c>
      <c r="D311" s="43">
        <f>INDEX('Player List'!L:L,MATCH('Player DWS Data'!$B311,'Player List'!$B:$B,0))</f>
        <v>79.75</v>
      </c>
      <c r="E311" s="43">
        <v>0.6</v>
      </c>
      <c r="F311" t="s">
        <v>1</v>
      </c>
      <c r="G311">
        <v>23</v>
      </c>
      <c r="H311" t="s">
        <v>1775</v>
      </c>
      <c r="I311">
        <v>73</v>
      </c>
      <c r="J311">
        <v>883</v>
      </c>
      <c r="K311">
        <v>11.5</v>
      </c>
      <c r="L311">
        <v>0.53400000000000003</v>
      </c>
      <c r="M311">
        <v>0.23200000000000001</v>
      </c>
      <c r="N311">
        <v>0.216</v>
      </c>
      <c r="O311">
        <v>5.6</v>
      </c>
      <c r="P311">
        <v>16</v>
      </c>
      <c r="Q311">
        <v>10.8</v>
      </c>
      <c r="R311">
        <v>6.2</v>
      </c>
      <c r="S311">
        <v>1.3</v>
      </c>
      <c r="T311">
        <v>0.9</v>
      </c>
      <c r="U311">
        <v>10.4</v>
      </c>
      <c r="V311">
        <v>15.5</v>
      </c>
      <c r="X311">
        <v>0.6</v>
      </c>
      <c r="Y311">
        <v>0.6</v>
      </c>
      <c r="Z311">
        <v>1.2</v>
      </c>
      <c r="AA311">
        <v>6.6000000000000003E-2</v>
      </c>
      <c r="AC311">
        <v>-2.1</v>
      </c>
      <c r="AD311">
        <v>-1</v>
      </c>
      <c r="AE311">
        <v>-3.1</v>
      </c>
      <c r="AF311">
        <v>-0.2</v>
      </c>
    </row>
    <row r="312" spans="1:32" x14ac:dyDescent="0.45">
      <c r="A312">
        <v>311</v>
      </c>
      <c r="B312" t="s">
        <v>125</v>
      </c>
      <c r="C312" s="43">
        <f>INDEX('Player List'!K:K,MATCH('Player DWS Data'!$B312,'Player List'!$B:$B,0))</f>
        <v>78</v>
      </c>
      <c r="D312" s="43">
        <f>INDEX('Player List'!L:L,MATCH('Player DWS Data'!$B312,'Player List'!$B:$B,0))</f>
        <v>76</v>
      </c>
      <c r="E312" s="43">
        <v>0.6</v>
      </c>
      <c r="F312" t="s">
        <v>590</v>
      </c>
      <c r="G312">
        <v>28</v>
      </c>
      <c r="H312" t="s">
        <v>1788</v>
      </c>
      <c r="I312">
        <v>54</v>
      </c>
      <c r="J312">
        <v>1014</v>
      </c>
      <c r="K312">
        <v>10.6</v>
      </c>
      <c r="L312">
        <v>0.51900000000000002</v>
      </c>
      <c r="M312">
        <v>0.435</v>
      </c>
      <c r="N312">
        <v>0.32300000000000001</v>
      </c>
      <c r="O312">
        <v>1</v>
      </c>
      <c r="P312">
        <v>10</v>
      </c>
      <c r="Q312">
        <v>5.5</v>
      </c>
      <c r="R312">
        <v>23.4</v>
      </c>
      <c r="S312">
        <v>1.7</v>
      </c>
      <c r="T312">
        <v>0.5</v>
      </c>
      <c r="U312">
        <v>16.899999999999999</v>
      </c>
      <c r="V312">
        <v>16.899999999999999</v>
      </c>
      <c r="X312">
        <v>0.4</v>
      </c>
      <c r="Y312">
        <v>0.6</v>
      </c>
      <c r="Z312">
        <v>1</v>
      </c>
      <c r="AA312">
        <v>4.7E-2</v>
      </c>
      <c r="AC312">
        <v>-2</v>
      </c>
      <c r="AD312">
        <v>-1.5</v>
      </c>
      <c r="AE312">
        <v>-3.6</v>
      </c>
      <c r="AF312">
        <v>-0.4</v>
      </c>
    </row>
    <row r="313" spans="1:32" x14ac:dyDescent="0.45">
      <c r="A313">
        <v>312</v>
      </c>
      <c r="B313" t="s">
        <v>148</v>
      </c>
      <c r="C313" s="43">
        <f>INDEX('Player List'!K:K,MATCH('Player DWS Data'!$B313,'Player List'!$B:$B,0))</f>
        <v>77.5</v>
      </c>
      <c r="D313" s="43">
        <f>INDEX('Player List'!L:L,MATCH('Player DWS Data'!$B313,'Player List'!$B:$B,0))</f>
        <v>70.75</v>
      </c>
      <c r="E313" s="43">
        <v>0.6</v>
      </c>
      <c r="F313" t="s">
        <v>590</v>
      </c>
      <c r="G313">
        <v>21</v>
      </c>
      <c r="H313" t="s">
        <v>1775</v>
      </c>
      <c r="I313">
        <v>48</v>
      </c>
      <c r="J313">
        <v>778</v>
      </c>
      <c r="K313">
        <v>7.2</v>
      </c>
      <c r="L313">
        <v>0.42099999999999999</v>
      </c>
      <c r="M313">
        <v>0.21299999999999999</v>
      </c>
      <c r="N313">
        <v>0.19400000000000001</v>
      </c>
      <c r="O313">
        <v>1.3</v>
      </c>
      <c r="P313">
        <v>10.4</v>
      </c>
      <c r="Q313">
        <v>5.9</v>
      </c>
      <c r="R313">
        <v>17.8</v>
      </c>
      <c r="S313">
        <v>2.2999999999999998</v>
      </c>
      <c r="T313">
        <v>0.6</v>
      </c>
      <c r="U313">
        <v>13.8</v>
      </c>
      <c r="V313">
        <v>17.7</v>
      </c>
      <c r="X313">
        <v>-0.8</v>
      </c>
      <c r="Y313">
        <v>0.6</v>
      </c>
      <c r="Z313">
        <v>-0.2</v>
      </c>
      <c r="AA313">
        <v>-1.0999999999999999E-2</v>
      </c>
      <c r="AC313">
        <v>-4.2</v>
      </c>
      <c r="AD313">
        <v>-0.5</v>
      </c>
      <c r="AE313">
        <v>-4.7</v>
      </c>
      <c r="AF313">
        <v>-0.5</v>
      </c>
    </row>
    <row r="314" spans="1:32" x14ac:dyDescent="0.45">
      <c r="A314">
        <v>313</v>
      </c>
      <c r="B314" t="s">
        <v>162</v>
      </c>
      <c r="C314" s="43">
        <f>INDEX('Player List'!K:K,MATCH('Player DWS Data'!$B314,'Player List'!$B:$B,0))</f>
        <v>86.5</v>
      </c>
      <c r="D314" s="43">
        <f>INDEX('Player List'!L:L,MATCH('Player DWS Data'!$B314,'Player List'!$B:$B,0))</f>
        <v>81.5</v>
      </c>
      <c r="E314" s="43">
        <v>0.6</v>
      </c>
      <c r="F314" t="s">
        <v>547</v>
      </c>
      <c r="G314">
        <v>34</v>
      </c>
      <c r="H314" t="s">
        <v>1783</v>
      </c>
      <c r="I314">
        <v>53</v>
      </c>
      <c r="J314">
        <v>695</v>
      </c>
      <c r="K314">
        <v>13.1</v>
      </c>
      <c r="L314">
        <v>0.59899999999999998</v>
      </c>
      <c r="M314">
        <v>0.54200000000000004</v>
      </c>
      <c r="N314">
        <v>0.09</v>
      </c>
      <c r="O314">
        <v>1.9</v>
      </c>
      <c r="P314">
        <v>19.399999999999999</v>
      </c>
      <c r="Q314">
        <v>10.8</v>
      </c>
      <c r="R314">
        <v>7.9</v>
      </c>
      <c r="S314">
        <v>1.3</v>
      </c>
      <c r="T314">
        <v>1.6</v>
      </c>
      <c r="U314">
        <v>8.6999999999999993</v>
      </c>
      <c r="V314">
        <v>15.2</v>
      </c>
      <c r="X314">
        <v>0.9</v>
      </c>
      <c r="Y314">
        <v>0.6</v>
      </c>
      <c r="Z314">
        <v>1.5</v>
      </c>
      <c r="AA314">
        <v>0.10100000000000001</v>
      </c>
      <c r="AC314">
        <v>-0.7</v>
      </c>
      <c r="AD314">
        <v>-1</v>
      </c>
      <c r="AE314">
        <v>-1.7</v>
      </c>
      <c r="AF314">
        <v>0.1</v>
      </c>
    </row>
    <row r="315" spans="1:32" x14ac:dyDescent="0.45">
      <c r="A315">
        <v>314</v>
      </c>
      <c r="B315" t="s">
        <v>267</v>
      </c>
      <c r="C315" s="43">
        <f>INDEX('Player List'!K:K,MATCH('Player DWS Data'!$B315,'Player List'!$B:$B,0))</f>
        <v>81.5</v>
      </c>
      <c r="D315" s="43">
        <f>INDEX('Player List'!L:L,MATCH('Player DWS Data'!$B315,'Player List'!$B:$B,0))</f>
        <v>78.25</v>
      </c>
      <c r="E315" s="43">
        <v>0.6</v>
      </c>
      <c r="F315" t="s">
        <v>542</v>
      </c>
      <c r="G315">
        <v>36</v>
      </c>
      <c r="H315" t="s">
        <v>1779</v>
      </c>
      <c r="I315">
        <v>73</v>
      </c>
      <c r="J315">
        <v>1574</v>
      </c>
      <c r="K315">
        <v>13.4</v>
      </c>
      <c r="L315">
        <v>0.65200000000000002</v>
      </c>
      <c r="M315">
        <v>0.77700000000000002</v>
      </c>
      <c r="N315">
        <v>0.14899999999999999</v>
      </c>
      <c r="O315">
        <v>0.7</v>
      </c>
      <c r="P315">
        <v>10.9</v>
      </c>
      <c r="Q315">
        <v>5.9</v>
      </c>
      <c r="R315">
        <v>8</v>
      </c>
      <c r="S315">
        <v>1</v>
      </c>
      <c r="T315">
        <v>1.5</v>
      </c>
      <c r="U315">
        <v>9.6</v>
      </c>
      <c r="V315">
        <v>16</v>
      </c>
      <c r="X315">
        <v>2.8</v>
      </c>
      <c r="Y315">
        <v>0.6</v>
      </c>
      <c r="Z315">
        <v>3.4</v>
      </c>
      <c r="AA315">
        <v>0.104</v>
      </c>
      <c r="AC315">
        <v>2.2000000000000002</v>
      </c>
      <c r="AD315">
        <v>-2</v>
      </c>
      <c r="AE315">
        <v>0.1</v>
      </c>
      <c r="AF315">
        <v>0.9</v>
      </c>
    </row>
    <row r="316" spans="1:32" x14ac:dyDescent="0.45">
      <c r="A316">
        <v>315</v>
      </c>
      <c r="B316" t="s">
        <v>304</v>
      </c>
      <c r="C316" s="43">
        <f>INDEX('Player List'!K:K,MATCH('Player DWS Data'!$B316,'Player List'!$B:$B,0))</f>
        <v>75.25</v>
      </c>
      <c r="D316" s="43">
        <f>INDEX('Player List'!L:L,MATCH('Player DWS Data'!$B316,'Player List'!$B:$B,0))</f>
        <v>71</v>
      </c>
      <c r="E316" s="43">
        <v>0.6</v>
      </c>
      <c r="F316" t="s">
        <v>590</v>
      </c>
      <c r="G316">
        <v>23</v>
      </c>
      <c r="H316" t="s">
        <v>1785</v>
      </c>
      <c r="I316">
        <v>52</v>
      </c>
      <c r="J316">
        <v>984</v>
      </c>
      <c r="K316">
        <v>13</v>
      </c>
      <c r="L316">
        <v>0.48</v>
      </c>
      <c r="M316">
        <v>0.22600000000000001</v>
      </c>
      <c r="N316">
        <v>0.30299999999999999</v>
      </c>
      <c r="O316">
        <v>3.3</v>
      </c>
      <c r="P316">
        <v>12.1</v>
      </c>
      <c r="Q316">
        <v>7.5</v>
      </c>
      <c r="R316">
        <v>22.7</v>
      </c>
      <c r="S316">
        <v>1.7</v>
      </c>
      <c r="T316">
        <v>1</v>
      </c>
      <c r="U316">
        <v>13.1</v>
      </c>
      <c r="V316">
        <v>22.6</v>
      </c>
      <c r="X316">
        <v>0</v>
      </c>
      <c r="Y316">
        <v>0.6</v>
      </c>
      <c r="Z316">
        <v>0.5</v>
      </c>
      <c r="AA316">
        <v>2.7E-2</v>
      </c>
      <c r="AC316">
        <v>-2</v>
      </c>
      <c r="AD316">
        <v>-1.4</v>
      </c>
      <c r="AE316">
        <v>-3.4</v>
      </c>
      <c r="AF316">
        <v>-0.4</v>
      </c>
    </row>
    <row r="317" spans="1:32" x14ac:dyDescent="0.45">
      <c r="A317">
        <v>316</v>
      </c>
      <c r="B317" t="s">
        <v>314</v>
      </c>
      <c r="C317" s="43">
        <f>INDEX('Player List'!K:K,MATCH('Player DWS Data'!$B317,'Player List'!$B:$B,0))</f>
        <v>81.25</v>
      </c>
      <c r="D317" s="43">
        <f>INDEX('Player List'!L:L,MATCH('Player DWS Data'!$B317,'Player List'!$B:$B,0))</f>
        <v>78.25</v>
      </c>
      <c r="E317" s="43">
        <v>0.6</v>
      </c>
      <c r="F317" t="s">
        <v>586</v>
      </c>
      <c r="G317">
        <v>26</v>
      </c>
      <c r="H317" t="s">
        <v>1783</v>
      </c>
      <c r="I317">
        <v>81</v>
      </c>
      <c r="J317">
        <v>1768</v>
      </c>
      <c r="K317">
        <v>10.4</v>
      </c>
      <c r="L317">
        <v>0.57899999999999996</v>
      </c>
      <c r="M317">
        <v>0.42499999999999999</v>
      </c>
      <c r="N317">
        <v>0.159</v>
      </c>
      <c r="O317">
        <v>2.5</v>
      </c>
      <c r="P317">
        <v>10.199999999999999</v>
      </c>
      <c r="Q317">
        <v>6.3</v>
      </c>
      <c r="R317">
        <v>6.5</v>
      </c>
      <c r="S317">
        <v>0.5</v>
      </c>
      <c r="T317">
        <v>0.8</v>
      </c>
      <c r="U317">
        <v>9.3000000000000007</v>
      </c>
      <c r="V317">
        <v>15</v>
      </c>
      <c r="X317">
        <v>1.7</v>
      </c>
      <c r="Y317">
        <v>0.6</v>
      </c>
      <c r="Z317">
        <v>2.2999999999999998</v>
      </c>
      <c r="AA317">
        <v>6.3E-2</v>
      </c>
      <c r="AC317">
        <v>-0.7</v>
      </c>
      <c r="AD317">
        <v>-1.7</v>
      </c>
      <c r="AE317">
        <v>-2.4</v>
      </c>
      <c r="AF317">
        <v>-0.2</v>
      </c>
    </row>
    <row r="318" spans="1:32" x14ac:dyDescent="0.45">
      <c r="A318">
        <v>317</v>
      </c>
      <c r="B318" t="s">
        <v>355</v>
      </c>
      <c r="C318" s="43">
        <f>INDEX('Player List'!K:K,MATCH('Player DWS Data'!$B318,'Player List'!$B:$B,0))</f>
        <v>74</v>
      </c>
      <c r="D318" s="43">
        <f>INDEX('Player List'!L:L,MATCH('Player DWS Data'!$B318,'Player List'!$B:$B,0))</f>
        <v>74</v>
      </c>
      <c r="E318" s="43">
        <v>0.6</v>
      </c>
      <c r="F318" t="s">
        <v>590</v>
      </c>
      <c r="G318">
        <v>25</v>
      </c>
      <c r="H318" t="s">
        <v>1768</v>
      </c>
      <c r="I318">
        <v>41</v>
      </c>
      <c r="J318">
        <v>498</v>
      </c>
      <c r="K318">
        <v>11.9</v>
      </c>
      <c r="L318">
        <v>0.55000000000000004</v>
      </c>
      <c r="M318">
        <v>0.311</v>
      </c>
      <c r="N318">
        <v>0.23200000000000001</v>
      </c>
      <c r="O318">
        <v>1.6</v>
      </c>
      <c r="P318">
        <v>9.5</v>
      </c>
      <c r="Q318">
        <v>5.6</v>
      </c>
      <c r="R318">
        <v>23</v>
      </c>
      <c r="S318">
        <v>1.3</v>
      </c>
      <c r="T318">
        <v>0.7</v>
      </c>
      <c r="U318">
        <v>17.8</v>
      </c>
      <c r="V318">
        <v>18.3</v>
      </c>
      <c r="X318">
        <v>0.3</v>
      </c>
      <c r="Y318">
        <v>0.6</v>
      </c>
      <c r="Z318">
        <v>0.9</v>
      </c>
      <c r="AA318">
        <v>8.5999999999999993E-2</v>
      </c>
      <c r="AC318">
        <v>-2.1</v>
      </c>
      <c r="AD318">
        <v>-1.1000000000000001</v>
      </c>
      <c r="AE318">
        <v>-3.2</v>
      </c>
      <c r="AF318">
        <v>-0.1</v>
      </c>
    </row>
    <row r="319" spans="1:32" x14ac:dyDescent="0.45">
      <c r="A319">
        <v>318</v>
      </c>
      <c r="B319" t="s">
        <v>377</v>
      </c>
      <c r="C319" s="43">
        <f>INDEX('Player List'!K:K,MATCH('Player DWS Data'!$B319,'Player List'!$B:$B,0))</f>
        <v>84</v>
      </c>
      <c r="D319" s="43">
        <f>INDEX('Player List'!L:L,MATCH('Player DWS Data'!$B319,'Player List'!$B:$B,0))</f>
        <v>80</v>
      </c>
      <c r="E319" s="43">
        <v>0.6</v>
      </c>
      <c r="F319" t="s">
        <v>1</v>
      </c>
      <c r="G319">
        <v>22</v>
      </c>
      <c r="H319" t="s">
        <v>1772</v>
      </c>
      <c r="I319">
        <v>31</v>
      </c>
      <c r="J319">
        <v>743</v>
      </c>
      <c r="K319">
        <v>17.100000000000001</v>
      </c>
      <c r="L319">
        <v>0.55000000000000004</v>
      </c>
      <c r="M319">
        <v>0.24399999999999999</v>
      </c>
      <c r="N319">
        <v>0.16300000000000001</v>
      </c>
      <c r="O319">
        <v>6.6</v>
      </c>
      <c r="P319">
        <v>17.100000000000001</v>
      </c>
      <c r="Q319">
        <v>11.9</v>
      </c>
      <c r="R319">
        <v>13.1</v>
      </c>
      <c r="S319">
        <v>1.7</v>
      </c>
      <c r="T319">
        <v>1.2</v>
      </c>
      <c r="U319">
        <v>11.2</v>
      </c>
      <c r="V319">
        <v>24.4</v>
      </c>
      <c r="X319">
        <v>0.6</v>
      </c>
      <c r="Y319">
        <v>0.6</v>
      </c>
      <c r="Z319">
        <v>1.2</v>
      </c>
      <c r="AA319">
        <v>0.08</v>
      </c>
      <c r="AC319">
        <v>-0.2</v>
      </c>
      <c r="AD319">
        <v>-1.6</v>
      </c>
      <c r="AE319">
        <v>-1.8</v>
      </c>
      <c r="AF319">
        <v>0</v>
      </c>
    </row>
    <row r="320" spans="1:32" x14ac:dyDescent="0.45">
      <c r="A320">
        <v>319</v>
      </c>
      <c r="B320" t="s">
        <v>454</v>
      </c>
      <c r="C320" s="43">
        <f>INDEX('Player List'!K:K,MATCH('Player DWS Data'!$B320,'Player List'!$B:$B,0))</f>
        <v>77</v>
      </c>
      <c r="D320" s="43">
        <f>INDEX('Player List'!L:L,MATCH('Player DWS Data'!$B320,'Player List'!$B:$B,0))</f>
        <v>74</v>
      </c>
      <c r="E320" s="43">
        <v>0.6</v>
      </c>
      <c r="F320" t="s">
        <v>542</v>
      </c>
      <c r="G320">
        <v>40</v>
      </c>
      <c r="H320" t="s">
        <v>1772</v>
      </c>
      <c r="I320">
        <v>51</v>
      </c>
      <c r="J320">
        <v>814</v>
      </c>
      <c r="K320">
        <v>8.1</v>
      </c>
      <c r="L320">
        <v>0.52500000000000002</v>
      </c>
      <c r="M320">
        <v>0.747</v>
      </c>
      <c r="N320">
        <v>5.8000000000000003E-2</v>
      </c>
      <c r="O320">
        <v>0.7</v>
      </c>
      <c r="P320">
        <v>6.2</v>
      </c>
      <c r="Q320">
        <v>3.5</v>
      </c>
      <c r="R320">
        <v>9.6999999999999993</v>
      </c>
      <c r="S320">
        <v>2.6</v>
      </c>
      <c r="T320">
        <v>1.4</v>
      </c>
      <c r="U320">
        <v>13.7</v>
      </c>
      <c r="V320">
        <v>10.1</v>
      </c>
      <c r="X320">
        <v>0.1</v>
      </c>
      <c r="Y320">
        <v>0.6</v>
      </c>
      <c r="Z320">
        <v>0.7</v>
      </c>
      <c r="AA320">
        <v>4.2000000000000003E-2</v>
      </c>
      <c r="AC320">
        <v>-1.6</v>
      </c>
      <c r="AD320">
        <v>-0.5</v>
      </c>
      <c r="AE320">
        <v>-2.1</v>
      </c>
      <c r="AF320">
        <v>0</v>
      </c>
    </row>
    <row r="321" spans="1:32" x14ac:dyDescent="0.45">
      <c r="A321">
        <v>320</v>
      </c>
      <c r="B321" t="s">
        <v>457</v>
      </c>
      <c r="C321" s="43">
        <f>INDEX('Player List'!K:K,MATCH('Player DWS Data'!$B321,'Player List'!$B:$B,0))</f>
        <v>87</v>
      </c>
      <c r="D321" s="43">
        <f>INDEX('Player List'!L:L,MATCH('Player DWS Data'!$B321,'Player List'!$B:$B,0))</f>
        <v>80</v>
      </c>
      <c r="E321" s="43">
        <v>0.6</v>
      </c>
      <c r="F321" t="s">
        <v>1</v>
      </c>
      <c r="G321">
        <v>29</v>
      </c>
      <c r="H321" t="s">
        <v>1787</v>
      </c>
      <c r="I321">
        <v>73</v>
      </c>
      <c r="J321">
        <v>1353</v>
      </c>
      <c r="K321">
        <v>6.3</v>
      </c>
      <c r="L321">
        <v>0.51300000000000001</v>
      </c>
      <c r="M321">
        <v>0.46400000000000002</v>
      </c>
      <c r="N321">
        <v>0.19900000000000001</v>
      </c>
      <c r="O321">
        <v>3.6</v>
      </c>
      <c r="P321">
        <v>10.7</v>
      </c>
      <c r="Q321">
        <v>7.2</v>
      </c>
      <c r="R321">
        <v>4.2</v>
      </c>
      <c r="S321">
        <v>1.1000000000000001</v>
      </c>
      <c r="T321">
        <v>0.9</v>
      </c>
      <c r="U321">
        <v>12.1</v>
      </c>
      <c r="V321">
        <v>10.7</v>
      </c>
      <c r="X321">
        <v>0.3</v>
      </c>
      <c r="Y321">
        <v>0.6</v>
      </c>
      <c r="Z321">
        <v>0.9</v>
      </c>
      <c r="AA321">
        <v>3.1E-2</v>
      </c>
      <c r="AC321">
        <v>-2.1</v>
      </c>
      <c r="AD321">
        <v>-0.5</v>
      </c>
      <c r="AE321">
        <v>-2.6</v>
      </c>
      <c r="AF321">
        <v>-0.2</v>
      </c>
    </row>
    <row r="322" spans="1:32" x14ac:dyDescent="0.45">
      <c r="A322">
        <v>321</v>
      </c>
      <c r="B322" t="s">
        <v>512</v>
      </c>
      <c r="C322" s="43">
        <f>INDEX('Player List'!K:K,MATCH('Player DWS Data'!$B322,'Player List'!$B:$B,0))</f>
        <v>83</v>
      </c>
      <c r="D322" s="43">
        <f>INDEX('Player List'!L:L,MATCH('Player DWS Data'!$B322,'Player List'!$B:$B,0))</f>
        <v>80</v>
      </c>
      <c r="E322" s="43">
        <v>0.6</v>
      </c>
      <c r="F322" t="s">
        <v>586</v>
      </c>
      <c r="G322">
        <v>23</v>
      </c>
      <c r="H322" t="s">
        <v>1790</v>
      </c>
      <c r="I322">
        <v>54</v>
      </c>
      <c r="J322">
        <v>824</v>
      </c>
      <c r="K322">
        <v>5.2</v>
      </c>
      <c r="L322">
        <v>0.44400000000000001</v>
      </c>
      <c r="M322">
        <v>0.47</v>
      </c>
      <c r="N322">
        <v>0.111</v>
      </c>
      <c r="O322">
        <v>1.6</v>
      </c>
      <c r="P322">
        <v>16</v>
      </c>
      <c r="Q322">
        <v>8.5</v>
      </c>
      <c r="R322">
        <v>8</v>
      </c>
      <c r="S322">
        <v>1.2</v>
      </c>
      <c r="T322">
        <v>1.6</v>
      </c>
      <c r="U322">
        <v>14.9</v>
      </c>
      <c r="V322">
        <v>15.2</v>
      </c>
      <c r="X322">
        <v>-1.2</v>
      </c>
      <c r="Y322">
        <v>0.6</v>
      </c>
      <c r="Z322">
        <v>-0.6</v>
      </c>
      <c r="AA322">
        <v>-3.4000000000000002E-2</v>
      </c>
      <c r="AC322">
        <v>-5.5</v>
      </c>
      <c r="AD322">
        <v>-0.3</v>
      </c>
      <c r="AE322">
        <v>-5.9</v>
      </c>
      <c r="AF322">
        <v>-0.8</v>
      </c>
    </row>
    <row r="323" spans="1:32" x14ac:dyDescent="0.45">
      <c r="A323">
        <v>322</v>
      </c>
      <c r="B323" t="s">
        <v>43</v>
      </c>
      <c r="C323" s="43">
        <f>INDEX('Player List'!K:K,MATCH('Player DWS Data'!$B323,'Player List'!$B:$B,0))</f>
        <v>80</v>
      </c>
      <c r="D323" s="43">
        <f>INDEX('Player List'!L:L,MATCH('Player DWS Data'!$B323,'Player List'!$B:$B,0))</f>
        <v>78</v>
      </c>
      <c r="E323" s="43">
        <v>0.5</v>
      </c>
      <c r="F323" t="s">
        <v>586</v>
      </c>
      <c r="G323">
        <v>23</v>
      </c>
      <c r="H323" t="s">
        <v>1788</v>
      </c>
      <c r="I323">
        <v>26</v>
      </c>
      <c r="J323">
        <v>455</v>
      </c>
      <c r="K323">
        <v>7.6</v>
      </c>
      <c r="L323">
        <v>0.47699999999999998</v>
      </c>
      <c r="M323">
        <v>0.23400000000000001</v>
      </c>
      <c r="N323">
        <v>0.25800000000000001</v>
      </c>
      <c r="O323">
        <v>2</v>
      </c>
      <c r="P323">
        <v>15.7</v>
      </c>
      <c r="Q323">
        <v>8.8000000000000007</v>
      </c>
      <c r="R323">
        <v>15.9</v>
      </c>
      <c r="S323">
        <v>2.2999999999999998</v>
      </c>
      <c r="T323">
        <v>2.2999999999999998</v>
      </c>
      <c r="U323">
        <v>24.8</v>
      </c>
      <c r="V323">
        <v>18.2</v>
      </c>
      <c r="X323">
        <v>-0.9</v>
      </c>
      <c r="Y323">
        <v>0.5</v>
      </c>
      <c r="Z323">
        <v>-0.4</v>
      </c>
      <c r="AA323">
        <v>-0.04</v>
      </c>
      <c r="AC323">
        <v>-5.9</v>
      </c>
      <c r="AD323">
        <v>1.5</v>
      </c>
      <c r="AE323">
        <v>-4.4000000000000004</v>
      </c>
      <c r="AF323">
        <v>-0.3</v>
      </c>
    </row>
    <row r="324" spans="1:32" x14ac:dyDescent="0.45">
      <c r="A324">
        <v>323</v>
      </c>
      <c r="B324" t="s">
        <v>101</v>
      </c>
      <c r="C324" s="43">
        <f>INDEX('Player List'!K:K,MATCH('Player DWS Data'!$B324,'Player List'!$B:$B,0))</f>
        <v>78.5</v>
      </c>
      <c r="D324" s="43">
        <f>INDEX('Player List'!L:L,MATCH('Player DWS Data'!$B324,'Player List'!$B:$B,0))</f>
        <v>79</v>
      </c>
      <c r="E324" s="43">
        <v>0.5</v>
      </c>
      <c r="F324" t="s">
        <v>586</v>
      </c>
      <c r="G324">
        <v>26</v>
      </c>
      <c r="H324" t="s">
        <v>1786</v>
      </c>
      <c r="I324">
        <v>32</v>
      </c>
      <c r="J324">
        <v>480</v>
      </c>
      <c r="K324">
        <v>10</v>
      </c>
      <c r="L324">
        <v>0.433</v>
      </c>
      <c r="M324">
        <v>0.17199999999999999</v>
      </c>
      <c r="N324">
        <v>0.40400000000000003</v>
      </c>
      <c r="O324">
        <v>7.2</v>
      </c>
      <c r="P324">
        <v>18</v>
      </c>
      <c r="Q324">
        <v>12.4</v>
      </c>
      <c r="R324">
        <v>16.399999999999999</v>
      </c>
      <c r="S324">
        <v>1.8</v>
      </c>
      <c r="T324">
        <v>1.7</v>
      </c>
      <c r="U324">
        <v>17.100000000000001</v>
      </c>
      <c r="V324">
        <v>13.3</v>
      </c>
      <c r="X324">
        <v>-0.1</v>
      </c>
      <c r="Y324">
        <v>0.5</v>
      </c>
      <c r="Z324">
        <v>0.5</v>
      </c>
      <c r="AA324">
        <v>4.5999999999999999E-2</v>
      </c>
      <c r="AC324">
        <v>-4</v>
      </c>
      <c r="AD324">
        <v>2.2000000000000002</v>
      </c>
      <c r="AE324">
        <v>-1.8</v>
      </c>
      <c r="AF324">
        <v>0</v>
      </c>
    </row>
    <row r="325" spans="1:32" x14ac:dyDescent="0.45">
      <c r="A325">
        <v>324</v>
      </c>
      <c r="B325" t="s">
        <v>153</v>
      </c>
      <c r="C325" s="43">
        <f>INDEX('Player List'!K:K,MATCH('Player DWS Data'!$B325,'Player List'!$B:$B,0))</f>
        <v>84</v>
      </c>
      <c r="D325" s="43">
        <f>INDEX('Player List'!L:L,MATCH('Player DWS Data'!$B325,'Player List'!$B:$B,0))</f>
        <v>81</v>
      </c>
      <c r="E325" s="43">
        <v>0.5</v>
      </c>
      <c r="F325" t="s">
        <v>547</v>
      </c>
      <c r="G325">
        <v>25</v>
      </c>
      <c r="H325" t="s">
        <v>1790</v>
      </c>
      <c r="I325">
        <v>55</v>
      </c>
      <c r="J325">
        <v>977</v>
      </c>
      <c r="K325">
        <v>12.5</v>
      </c>
      <c r="L325">
        <v>0.61399999999999999</v>
      </c>
      <c r="M325">
        <v>8.9999999999999993E-3</v>
      </c>
      <c r="N325">
        <v>0.377</v>
      </c>
      <c r="O325">
        <v>8.8000000000000007</v>
      </c>
      <c r="P325">
        <v>17.100000000000001</v>
      </c>
      <c r="Q325">
        <v>12.8</v>
      </c>
      <c r="R325">
        <v>8.4</v>
      </c>
      <c r="S325">
        <v>0.8</v>
      </c>
      <c r="T325">
        <v>1</v>
      </c>
      <c r="U325">
        <v>17.7</v>
      </c>
      <c r="V325">
        <v>13.6</v>
      </c>
      <c r="X325">
        <v>1.2</v>
      </c>
      <c r="Y325">
        <v>0.5</v>
      </c>
      <c r="Z325">
        <v>1.7</v>
      </c>
      <c r="AA325">
        <v>8.5999999999999993E-2</v>
      </c>
      <c r="AC325">
        <v>-2.2999999999999998</v>
      </c>
      <c r="AD325">
        <v>-0.1</v>
      </c>
      <c r="AE325">
        <v>-2.4</v>
      </c>
      <c r="AF325">
        <v>-0.1</v>
      </c>
    </row>
    <row r="326" spans="1:32" x14ac:dyDescent="0.45">
      <c r="A326">
        <v>325</v>
      </c>
      <c r="B326" t="s">
        <v>155</v>
      </c>
      <c r="C326" s="43">
        <f>INDEX('Player List'!K:K,MATCH('Player DWS Data'!$B326,'Player List'!$B:$B,0))</f>
        <v>80.75</v>
      </c>
      <c r="D326" s="43">
        <f>INDEX('Player List'!L:L,MATCH('Player DWS Data'!$B326,'Player List'!$B:$B,0))</f>
        <v>77.5</v>
      </c>
      <c r="E326" s="43">
        <v>0.5</v>
      </c>
      <c r="F326" t="s">
        <v>542</v>
      </c>
      <c r="G326">
        <v>19</v>
      </c>
      <c r="H326" t="s">
        <v>1764</v>
      </c>
      <c r="I326">
        <v>61</v>
      </c>
      <c r="J326">
        <v>763</v>
      </c>
      <c r="K326">
        <v>7.4</v>
      </c>
      <c r="L326">
        <v>0.54500000000000004</v>
      </c>
      <c r="M326">
        <v>0.71</v>
      </c>
      <c r="N326">
        <v>5.8999999999999997E-2</v>
      </c>
      <c r="O326">
        <v>2.7</v>
      </c>
      <c r="P326">
        <v>4.2</v>
      </c>
      <c r="Q326">
        <v>3.4</v>
      </c>
      <c r="R326">
        <v>3.4</v>
      </c>
      <c r="S326">
        <v>1.6</v>
      </c>
      <c r="T326">
        <v>1.2</v>
      </c>
      <c r="U326">
        <v>6</v>
      </c>
      <c r="V326">
        <v>10.4</v>
      </c>
      <c r="X326">
        <v>0.7</v>
      </c>
      <c r="Y326">
        <v>0.5</v>
      </c>
      <c r="Z326">
        <v>1.2</v>
      </c>
      <c r="AA326">
        <v>7.6999999999999999E-2</v>
      </c>
      <c r="AC326">
        <v>-1.2</v>
      </c>
      <c r="AD326">
        <v>-1.3</v>
      </c>
      <c r="AE326">
        <v>-2.5</v>
      </c>
      <c r="AF326">
        <v>-0.1</v>
      </c>
    </row>
    <row r="327" spans="1:32" x14ac:dyDescent="0.45">
      <c r="A327">
        <v>326</v>
      </c>
      <c r="B327" t="s">
        <v>237</v>
      </c>
      <c r="C327" s="43">
        <f>INDEX('Player List'!K:K,MATCH('Player DWS Data'!$B327,'Player List'!$B:$B,0))</f>
        <v>82.75</v>
      </c>
      <c r="D327" s="43">
        <f>INDEX('Player List'!L:L,MATCH('Player DWS Data'!$B327,'Player List'!$B:$B,0))</f>
        <v>79</v>
      </c>
      <c r="E327" s="43">
        <v>0.5</v>
      </c>
      <c r="F327" t="s">
        <v>586</v>
      </c>
      <c r="G327">
        <v>22</v>
      </c>
      <c r="H327" t="s">
        <v>1785</v>
      </c>
      <c r="I327">
        <v>68</v>
      </c>
      <c r="J327">
        <v>1506</v>
      </c>
      <c r="K327">
        <v>9.1999999999999993</v>
      </c>
      <c r="L327">
        <v>0.52100000000000002</v>
      </c>
      <c r="M327">
        <v>0.442</v>
      </c>
      <c r="N327">
        <v>8.5999999999999993E-2</v>
      </c>
      <c r="O327">
        <v>2</v>
      </c>
      <c r="P327">
        <v>12.6</v>
      </c>
      <c r="Q327">
        <v>7.1</v>
      </c>
      <c r="R327">
        <v>7.2</v>
      </c>
      <c r="S327">
        <v>0.9</v>
      </c>
      <c r="T327">
        <v>0.8</v>
      </c>
      <c r="U327">
        <v>8.4</v>
      </c>
      <c r="V327">
        <v>14.2</v>
      </c>
      <c r="X327">
        <v>0.4</v>
      </c>
      <c r="Y327">
        <v>0.5</v>
      </c>
      <c r="Z327">
        <v>1</v>
      </c>
      <c r="AA327">
        <v>3.1E-2</v>
      </c>
      <c r="AC327">
        <v>-2</v>
      </c>
      <c r="AD327">
        <v>-1.5</v>
      </c>
      <c r="AE327">
        <v>-3.5</v>
      </c>
      <c r="AF327">
        <v>-0.6</v>
      </c>
    </row>
    <row r="328" spans="1:32" x14ac:dyDescent="0.45">
      <c r="A328">
        <v>327</v>
      </c>
      <c r="B328" t="s">
        <v>275</v>
      </c>
      <c r="C328" s="43">
        <f>INDEX('Player List'!K:K,MATCH('Player DWS Data'!$B328,'Player List'!$B:$B,0))</f>
        <v>80.25</v>
      </c>
      <c r="D328" s="43">
        <f>INDEX('Player List'!L:L,MATCH('Player DWS Data'!$B328,'Player List'!$B:$B,0))</f>
        <v>76.5</v>
      </c>
      <c r="E328" s="43">
        <v>0.5</v>
      </c>
      <c r="F328" t="s">
        <v>542</v>
      </c>
      <c r="G328">
        <v>22</v>
      </c>
      <c r="H328" t="s">
        <v>1790</v>
      </c>
      <c r="I328">
        <v>24</v>
      </c>
      <c r="J328">
        <v>656</v>
      </c>
      <c r="K328">
        <v>14.6</v>
      </c>
      <c r="L328">
        <v>0.499</v>
      </c>
      <c r="M328">
        <v>0.34599999999999997</v>
      </c>
      <c r="N328">
        <v>0.30099999999999999</v>
      </c>
      <c r="O328">
        <v>1.4</v>
      </c>
      <c r="P328">
        <v>14.4</v>
      </c>
      <c r="Q328">
        <v>7.7</v>
      </c>
      <c r="R328">
        <v>18.600000000000001</v>
      </c>
      <c r="S328">
        <v>1.8</v>
      </c>
      <c r="T328">
        <v>0.5</v>
      </c>
      <c r="U328">
        <v>9.6999999999999993</v>
      </c>
      <c r="V328">
        <v>29.5</v>
      </c>
      <c r="X328">
        <v>-0.1</v>
      </c>
      <c r="Y328">
        <v>0.5</v>
      </c>
      <c r="Z328">
        <v>0.3</v>
      </c>
      <c r="AA328">
        <v>2.5000000000000001E-2</v>
      </c>
      <c r="AC328">
        <v>-0.6</v>
      </c>
      <c r="AD328">
        <v>-2</v>
      </c>
      <c r="AE328">
        <v>-2.7</v>
      </c>
      <c r="AF328">
        <v>-0.1</v>
      </c>
    </row>
    <row r="329" spans="1:32" x14ac:dyDescent="0.45">
      <c r="A329">
        <v>328</v>
      </c>
      <c r="B329" t="s">
        <v>281</v>
      </c>
      <c r="C329" s="43">
        <f>INDEX('Player List'!K:K,MATCH('Player DWS Data'!$B329,'Player List'!$B:$B,0))</f>
        <v>87</v>
      </c>
      <c r="D329" s="43">
        <f>INDEX('Player List'!L:L,MATCH('Player DWS Data'!$B329,'Player List'!$B:$B,0))</f>
        <v>78</v>
      </c>
      <c r="E329" s="43">
        <v>0.5</v>
      </c>
      <c r="F329" t="s">
        <v>586</v>
      </c>
      <c r="G329">
        <v>26</v>
      </c>
      <c r="H329" t="s">
        <v>1771</v>
      </c>
      <c r="I329">
        <v>9</v>
      </c>
      <c r="J329">
        <v>210</v>
      </c>
      <c r="K329">
        <v>26</v>
      </c>
      <c r="L329">
        <v>0.57199999999999995</v>
      </c>
      <c r="M329">
        <v>0.315</v>
      </c>
      <c r="N329">
        <v>0.34200000000000003</v>
      </c>
      <c r="O329">
        <v>3.1</v>
      </c>
      <c r="P329">
        <v>19.100000000000001</v>
      </c>
      <c r="Q329">
        <v>11.1</v>
      </c>
      <c r="R329">
        <v>17.7</v>
      </c>
      <c r="S329">
        <v>4.3</v>
      </c>
      <c r="T329">
        <v>3.6</v>
      </c>
      <c r="U329">
        <v>11.1</v>
      </c>
      <c r="V329">
        <v>30.6</v>
      </c>
      <c r="X329">
        <v>0.3</v>
      </c>
      <c r="Y329">
        <v>0.5</v>
      </c>
      <c r="Z329">
        <v>0.9</v>
      </c>
      <c r="AA329">
        <v>0.19600000000000001</v>
      </c>
      <c r="AC329">
        <v>2.7</v>
      </c>
      <c r="AD329">
        <v>3.2</v>
      </c>
      <c r="AE329">
        <v>5.9</v>
      </c>
      <c r="AF329">
        <v>0.4</v>
      </c>
    </row>
    <row r="330" spans="1:32" x14ac:dyDescent="0.45">
      <c r="A330">
        <v>329</v>
      </c>
      <c r="B330" t="s">
        <v>301</v>
      </c>
      <c r="C330" s="43">
        <f>INDEX('Player List'!K:K,MATCH('Player DWS Data'!$B330,'Player List'!$B:$B,0))</f>
        <v>92</v>
      </c>
      <c r="D330" s="43">
        <f>INDEX('Player List'!L:L,MATCH('Player DWS Data'!$B330,'Player List'!$B:$B,0))</f>
        <v>87</v>
      </c>
      <c r="E330" s="43">
        <v>0.5</v>
      </c>
      <c r="F330" t="s">
        <v>547</v>
      </c>
      <c r="G330">
        <v>29</v>
      </c>
      <c r="H330" t="s">
        <v>1783</v>
      </c>
      <c r="I330">
        <v>39</v>
      </c>
      <c r="J330">
        <v>337</v>
      </c>
      <c r="K330">
        <v>26</v>
      </c>
      <c r="L330">
        <v>0.61599999999999999</v>
      </c>
      <c r="M330">
        <v>0</v>
      </c>
      <c r="N330">
        <v>0.65500000000000003</v>
      </c>
      <c r="O330">
        <v>15.7</v>
      </c>
      <c r="P330">
        <v>31.4</v>
      </c>
      <c r="Q330">
        <v>23.5</v>
      </c>
      <c r="R330">
        <v>11.2</v>
      </c>
      <c r="S330">
        <v>1.5</v>
      </c>
      <c r="T330">
        <v>2.8</v>
      </c>
      <c r="U330">
        <v>15.9</v>
      </c>
      <c r="V330">
        <v>29.4</v>
      </c>
      <c r="X330">
        <v>1</v>
      </c>
      <c r="Y330">
        <v>0.5</v>
      </c>
      <c r="Z330">
        <v>1.5</v>
      </c>
      <c r="AA330">
        <v>0.215</v>
      </c>
      <c r="AC330">
        <v>-0.3</v>
      </c>
      <c r="AD330">
        <v>-0.3</v>
      </c>
      <c r="AE330">
        <v>-0.6</v>
      </c>
      <c r="AF330">
        <v>0.1</v>
      </c>
    </row>
    <row r="331" spans="1:32" x14ac:dyDescent="0.45">
      <c r="A331">
        <v>330</v>
      </c>
      <c r="B331" t="s">
        <v>333</v>
      </c>
      <c r="C331" s="43">
        <f>INDEX('Player List'!K:K,MATCH('Player DWS Data'!$B331,'Player List'!$B:$B,0))</f>
        <v>78</v>
      </c>
      <c r="D331" s="43">
        <f>INDEX('Player List'!L:L,MATCH('Player DWS Data'!$B331,'Player List'!$B:$B,0))</f>
        <v>76</v>
      </c>
      <c r="E331" s="43">
        <v>0.5</v>
      </c>
      <c r="F331" t="s">
        <v>542</v>
      </c>
      <c r="G331">
        <v>19</v>
      </c>
      <c r="H331" t="s">
        <v>1769</v>
      </c>
      <c r="I331">
        <v>63</v>
      </c>
      <c r="J331">
        <v>854</v>
      </c>
      <c r="K331">
        <v>10.3</v>
      </c>
      <c r="L331">
        <v>0.47699999999999998</v>
      </c>
      <c r="M331">
        <v>0.57199999999999995</v>
      </c>
      <c r="N331">
        <v>8.8999999999999996E-2</v>
      </c>
      <c r="O331">
        <v>1</v>
      </c>
      <c r="P331">
        <v>7.5</v>
      </c>
      <c r="Q331">
        <v>4.2</v>
      </c>
      <c r="R331">
        <v>16.899999999999999</v>
      </c>
      <c r="S331">
        <v>1.1000000000000001</v>
      </c>
      <c r="T331">
        <v>0.9</v>
      </c>
      <c r="U331">
        <v>9.8000000000000007</v>
      </c>
      <c r="V331">
        <v>24.9</v>
      </c>
      <c r="X331">
        <v>-0.5</v>
      </c>
      <c r="Y331">
        <v>0.5</v>
      </c>
      <c r="Z331">
        <v>0</v>
      </c>
      <c r="AA331">
        <v>1E-3</v>
      </c>
      <c r="AC331">
        <v>-1</v>
      </c>
      <c r="AD331">
        <v>-3.4</v>
      </c>
      <c r="AE331">
        <v>-4.4000000000000004</v>
      </c>
      <c r="AF331">
        <v>-0.5</v>
      </c>
    </row>
    <row r="332" spans="1:32" x14ac:dyDescent="0.45">
      <c r="A332">
        <v>331</v>
      </c>
      <c r="B332" t="s">
        <v>368</v>
      </c>
      <c r="C332" s="43">
        <f>INDEX('Player List'!K:K,MATCH('Player DWS Data'!$B332,'Player List'!$B:$B,0))</f>
        <v>88</v>
      </c>
      <c r="D332" s="43">
        <f>INDEX('Player List'!L:L,MATCH('Player DWS Data'!$B332,'Player List'!$B:$B,0))</f>
        <v>80.75</v>
      </c>
      <c r="E332" s="43">
        <v>0.5</v>
      </c>
      <c r="F332" t="s">
        <v>547</v>
      </c>
      <c r="G332">
        <v>35</v>
      </c>
      <c r="H332" t="s">
        <v>1763</v>
      </c>
      <c r="I332">
        <v>26</v>
      </c>
      <c r="J332">
        <v>353</v>
      </c>
      <c r="K332">
        <v>16.399999999999999</v>
      </c>
      <c r="L332">
        <v>0.54500000000000004</v>
      </c>
      <c r="M332">
        <v>0</v>
      </c>
      <c r="N332">
        <v>0.23200000000000001</v>
      </c>
      <c r="O332">
        <v>14.9</v>
      </c>
      <c r="P332">
        <v>21.7</v>
      </c>
      <c r="Q332">
        <v>18.399999999999999</v>
      </c>
      <c r="R332">
        <v>3.1</v>
      </c>
      <c r="S332">
        <v>1.1000000000000001</v>
      </c>
      <c r="T332">
        <v>5.6</v>
      </c>
      <c r="U332">
        <v>11</v>
      </c>
      <c r="V332">
        <v>14.4</v>
      </c>
      <c r="X332">
        <v>0.5</v>
      </c>
      <c r="Y332">
        <v>0.5</v>
      </c>
      <c r="Z332">
        <v>1</v>
      </c>
      <c r="AA332">
        <v>0.14000000000000001</v>
      </c>
      <c r="AC332">
        <v>-2.6</v>
      </c>
      <c r="AD332">
        <v>1.3</v>
      </c>
      <c r="AE332">
        <v>-1.3</v>
      </c>
      <c r="AF332">
        <v>0.1</v>
      </c>
    </row>
    <row r="333" spans="1:32" x14ac:dyDescent="0.45">
      <c r="A333">
        <v>332</v>
      </c>
      <c r="B333" t="s">
        <v>403</v>
      </c>
      <c r="C333" s="43">
        <f>INDEX('Player List'!K:K,MATCH('Player DWS Data'!$B333,'Player List'!$B:$B,0))</f>
        <v>85.5</v>
      </c>
      <c r="D333" s="43">
        <f>INDEX('Player List'!L:L,MATCH('Player DWS Data'!$B333,'Player List'!$B:$B,0))</f>
        <v>80.75</v>
      </c>
      <c r="E333" s="43">
        <v>0.5</v>
      </c>
      <c r="F333" t="s">
        <v>1</v>
      </c>
      <c r="G333">
        <v>20</v>
      </c>
      <c r="H333" t="s">
        <v>1782</v>
      </c>
      <c r="I333">
        <v>36</v>
      </c>
      <c r="J333">
        <v>516</v>
      </c>
      <c r="K333">
        <v>16.600000000000001</v>
      </c>
      <c r="L333">
        <v>0.59899999999999998</v>
      </c>
      <c r="M333">
        <v>0</v>
      </c>
      <c r="N333">
        <v>0.23699999999999999</v>
      </c>
      <c r="O333">
        <v>11.6</v>
      </c>
      <c r="P333">
        <v>24.1</v>
      </c>
      <c r="Q333">
        <v>17.7</v>
      </c>
      <c r="R333">
        <v>10.4</v>
      </c>
      <c r="S333">
        <v>1.2</v>
      </c>
      <c r="T333">
        <v>2.4</v>
      </c>
      <c r="U333">
        <v>17.3</v>
      </c>
      <c r="V333">
        <v>17.7</v>
      </c>
      <c r="X333">
        <v>0.7</v>
      </c>
      <c r="Y333">
        <v>0.5</v>
      </c>
      <c r="Z333">
        <v>1.2</v>
      </c>
      <c r="AA333">
        <v>0.109</v>
      </c>
      <c r="AC333">
        <v>-1.8</v>
      </c>
      <c r="AD333">
        <v>0.3</v>
      </c>
      <c r="AE333">
        <v>-1.5</v>
      </c>
      <c r="AF333">
        <v>0.1</v>
      </c>
    </row>
    <row r="334" spans="1:32" x14ac:dyDescent="0.45">
      <c r="A334">
        <v>333</v>
      </c>
      <c r="B334" t="s">
        <v>409</v>
      </c>
      <c r="C334" s="43">
        <f>INDEX('Player List'!K:K,MATCH('Player DWS Data'!$B334,'Player List'!$B:$B,0))</f>
        <v>87</v>
      </c>
      <c r="D334" s="43">
        <f>INDEX('Player List'!L:L,MATCH('Player DWS Data'!$B334,'Player List'!$B:$B,0))</f>
        <v>81</v>
      </c>
      <c r="E334" s="43">
        <v>0.5</v>
      </c>
      <c r="F334" t="s">
        <v>547</v>
      </c>
      <c r="G334">
        <v>27</v>
      </c>
      <c r="H334" t="s">
        <v>1783</v>
      </c>
      <c r="I334">
        <v>42</v>
      </c>
      <c r="J334">
        <v>428</v>
      </c>
      <c r="K334">
        <v>19.2</v>
      </c>
      <c r="L334">
        <v>0.67100000000000004</v>
      </c>
      <c r="M334">
        <v>1.7000000000000001E-2</v>
      </c>
      <c r="N334">
        <v>0.45500000000000002</v>
      </c>
      <c r="O334">
        <v>9.1</v>
      </c>
      <c r="P334">
        <v>21.8</v>
      </c>
      <c r="Q334">
        <v>15.5</v>
      </c>
      <c r="R334">
        <v>3.6</v>
      </c>
      <c r="S334">
        <v>1</v>
      </c>
      <c r="T334">
        <v>4.3</v>
      </c>
      <c r="U334">
        <v>11.6</v>
      </c>
      <c r="V334">
        <v>16.600000000000001</v>
      </c>
      <c r="X334">
        <v>1</v>
      </c>
      <c r="Y334">
        <v>0.5</v>
      </c>
      <c r="Z334">
        <v>1.5</v>
      </c>
      <c r="AA334">
        <v>0.17199999999999999</v>
      </c>
      <c r="AC334">
        <v>-0.8</v>
      </c>
      <c r="AD334">
        <v>-0.1</v>
      </c>
      <c r="AE334">
        <v>-0.9</v>
      </c>
      <c r="AF334">
        <v>0.1</v>
      </c>
    </row>
    <row r="335" spans="1:32" x14ac:dyDescent="0.45">
      <c r="A335">
        <v>334</v>
      </c>
      <c r="B335" t="s">
        <v>417</v>
      </c>
      <c r="C335" s="43">
        <f>INDEX('Player List'!K:K,MATCH('Player DWS Data'!$B335,'Player List'!$B:$B,0))</f>
        <v>79.25</v>
      </c>
      <c r="D335" s="43">
        <f>INDEX('Player List'!L:L,MATCH('Player DWS Data'!$B335,'Player List'!$B:$B,0))</f>
        <v>78</v>
      </c>
      <c r="E335" s="43">
        <v>0.5</v>
      </c>
      <c r="F335" t="s">
        <v>542</v>
      </c>
      <c r="G335">
        <v>26</v>
      </c>
      <c r="H335" t="s">
        <v>1784</v>
      </c>
      <c r="I335">
        <v>24</v>
      </c>
      <c r="J335">
        <v>600</v>
      </c>
      <c r="K335">
        <v>9.9</v>
      </c>
      <c r="L335">
        <v>0.505</v>
      </c>
      <c r="M335">
        <v>0.48699999999999999</v>
      </c>
      <c r="N335">
        <v>0.188</v>
      </c>
      <c r="O335">
        <v>1.8</v>
      </c>
      <c r="P335">
        <v>11.6</v>
      </c>
      <c r="Q335">
        <v>6.7</v>
      </c>
      <c r="R335">
        <v>9.3000000000000007</v>
      </c>
      <c r="S335">
        <v>2.2000000000000002</v>
      </c>
      <c r="T335">
        <v>1.5</v>
      </c>
      <c r="U335">
        <v>12.3</v>
      </c>
      <c r="V335">
        <v>17.3</v>
      </c>
      <c r="X335">
        <v>-0.2</v>
      </c>
      <c r="Y335">
        <v>0.5</v>
      </c>
      <c r="Z335">
        <v>0.3</v>
      </c>
      <c r="AA335">
        <v>2.5000000000000001E-2</v>
      </c>
      <c r="AC335">
        <v>-2.2000000000000002</v>
      </c>
      <c r="AD335">
        <v>0.1</v>
      </c>
      <c r="AE335">
        <v>-2.1</v>
      </c>
      <c r="AF335">
        <v>0</v>
      </c>
    </row>
    <row r="336" spans="1:32" x14ac:dyDescent="0.45">
      <c r="A336">
        <v>335</v>
      </c>
      <c r="B336" t="s">
        <v>443</v>
      </c>
      <c r="C336" s="43">
        <f>INDEX('Player List'!K:K,MATCH('Player DWS Data'!$B336,'Player List'!$B:$B,0))</f>
        <v>86</v>
      </c>
      <c r="D336" s="43">
        <f>INDEX('Player List'!L:L,MATCH('Player DWS Data'!$B336,'Player List'!$B:$B,0))</f>
        <v>82</v>
      </c>
      <c r="E336" s="43">
        <v>0.5</v>
      </c>
      <c r="F336" t="s">
        <v>547</v>
      </c>
      <c r="G336">
        <v>30</v>
      </c>
      <c r="H336" t="s">
        <v>1784</v>
      </c>
      <c r="I336">
        <v>52</v>
      </c>
      <c r="J336">
        <v>675</v>
      </c>
      <c r="K336">
        <v>13.7</v>
      </c>
      <c r="L336">
        <v>0.53900000000000003</v>
      </c>
      <c r="M336">
        <v>0.66800000000000004</v>
      </c>
      <c r="N336">
        <v>0.158</v>
      </c>
      <c r="O336">
        <v>3.4</v>
      </c>
      <c r="P336">
        <v>18.399999999999999</v>
      </c>
      <c r="Q336">
        <v>10.8</v>
      </c>
      <c r="R336">
        <v>9.8000000000000007</v>
      </c>
      <c r="S336">
        <v>0.6</v>
      </c>
      <c r="T336">
        <v>2.6</v>
      </c>
      <c r="U336">
        <v>9.6999999999999993</v>
      </c>
      <c r="V336">
        <v>26.9</v>
      </c>
      <c r="X336">
        <v>0.1</v>
      </c>
      <c r="Y336">
        <v>0.5</v>
      </c>
      <c r="Z336">
        <v>0.6</v>
      </c>
      <c r="AA336">
        <v>4.4999999999999998E-2</v>
      </c>
      <c r="AC336">
        <v>0.2</v>
      </c>
      <c r="AD336">
        <v>-2.9</v>
      </c>
      <c r="AE336">
        <v>-2.8</v>
      </c>
      <c r="AF336">
        <v>-0.1</v>
      </c>
    </row>
    <row r="337" spans="1:32" x14ac:dyDescent="0.45">
      <c r="A337">
        <v>336</v>
      </c>
      <c r="B337" t="s">
        <v>449</v>
      </c>
      <c r="C337" s="43">
        <f>INDEX('Player List'!K:K,MATCH('Player DWS Data'!$B337,'Player List'!$B:$B,0))</f>
        <v>75.5</v>
      </c>
      <c r="D337" s="43">
        <f>INDEX('Player List'!L:L,MATCH('Player DWS Data'!$B337,'Player List'!$B:$B,0))</f>
        <v>75</v>
      </c>
      <c r="E337" s="43">
        <v>0.5</v>
      </c>
      <c r="F337" t="s">
        <v>590</v>
      </c>
      <c r="G337">
        <v>23</v>
      </c>
      <c r="H337" t="s">
        <v>1788</v>
      </c>
      <c r="I337">
        <v>67</v>
      </c>
      <c r="J337">
        <v>1167</v>
      </c>
      <c r="K337">
        <v>10.9</v>
      </c>
      <c r="L337">
        <v>0.49199999999999999</v>
      </c>
      <c r="M337">
        <v>0.20499999999999999</v>
      </c>
      <c r="N337">
        <v>0.36199999999999999</v>
      </c>
      <c r="O337">
        <v>2.1</v>
      </c>
      <c r="P337">
        <v>6.9</v>
      </c>
      <c r="Q337">
        <v>4.5</v>
      </c>
      <c r="R337">
        <v>27</v>
      </c>
      <c r="S337">
        <v>1.4</v>
      </c>
      <c r="T337">
        <v>0.7</v>
      </c>
      <c r="U337">
        <v>15.7</v>
      </c>
      <c r="V337">
        <v>20.100000000000001</v>
      </c>
      <c r="X337">
        <v>0.2</v>
      </c>
      <c r="Y337">
        <v>0.5</v>
      </c>
      <c r="Z337">
        <v>0.6</v>
      </c>
      <c r="AA337">
        <v>2.7E-2</v>
      </c>
      <c r="AC337">
        <v>-2.9</v>
      </c>
      <c r="AD337">
        <v>-2.5</v>
      </c>
      <c r="AE337">
        <v>-5.4</v>
      </c>
      <c r="AF337">
        <v>-1</v>
      </c>
    </row>
    <row r="338" spans="1:32" x14ac:dyDescent="0.45">
      <c r="A338">
        <v>337</v>
      </c>
      <c r="B338" t="s">
        <v>453</v>
      </c>
      <c r="C338" s="43">
        <f>INDEX('Player List'!K:K,MATCH('Player DWS Data'!$B338,'Player List'!$B:$B,0))</f>
        <v>79</v>
      </c>
      <c r="D338" s="43">
        <f>INDEX('Player List'!L:L,MATCH('Player DWS Data'!$B338,'Player List'!$B:$B,0))</f>
        <v>77</v>
      </c>
      <c r="E338" s="43">
        <v>0.5</v>
      </c>
      <c r="F338" t="s">
        <v>590</v>
      </c>
      <c r="G338">
        <v>30</v>
      </c>
      <c r="H338" t="s">
        <v>1775</v>
      </c>
      <c r="I338">
        <v>45</v>
      </c>
      <c r="J338">
        <v>1134</v>
      </c>
      <c r="K338">
        <v>11.6</v>
      </c>
      <c r="L338">
        <v>0.56399999999999995</v>
      </c>
      <c r="M338">
        <v>0.64400000000000002</v>
      </c>
      <c r="N338">
        <v>0.128</v>
      </c>
      <c r="O338">
        <v>1.6</v>
      </c>
      <c r="P338">
        <v>10.5</v>
      </c>
      <c r="Q338">
        <v>6.1</v>
      </c>
      <c r="R338">
        <v>26.2</v>
      </c>
      <c r="S338">
        <v>1</v>
      </c>
      <c r="T338">
        <v>0.4</v>
      </c>
      <c r="U338">
        <v>20.3</v>
      </c>
      <c r="V338">
        <v>18.2</v>
      </c>
      <c r="X338">
        <v>0.9</v>
      </c>
      <c r="Y338">
        <v>0.5</v>
      </c>
      <c r="Z338">
        <v>1.4</v>
      </c>
      <c r="AA338">
        <v>5.8000000000000003E-2</v>
      </c>
      <c r="AC338">
        <v>0.8</v>
      </c>
      <c r="AD338">
        <v>-2.2000000000000002</v>
      </c>
      <c r="AE338">
        <v>-1.4</v>
      </c>
      <c r="AF338">
        <v>0.2</v>
      </c>
    </row>
    <row r="339" spans="1:32" x14ac:dyDescent="0.45">
      <c r="A339">
        <v>338</v>
      </c>
      <c r="B339" t="s">
        <v>467</v>
      </c>
      <c r="C339" s="43">
        <f>INDEX('Player List'!K:K,MATCH('Player DWS Data'!$B339,'Player List'!$B:$B,0))</f>
        <v>74</v>
      </c>
      <c r="D339" s="43">
        <f>INDEX('Player List'!L:L,MATCH('Player DWS Data'!$B339,'Player List'!$B:$B,0))</f>
        <v>68.75</v>
      </c>
      <c r="E339" s="43">
        <v>0.5</v>
      </c>
      <c r="F339" t="s">
        <v>590</v>
      </c>
      <c r="G339">
        <v>22</v>
      </c>
      <c r="H339" t="s">
        <v>1791</v>
      </c>
      <c r="I339">
        <v>71</v>
      </c>
      <c r="J339">
        <v>1658</v>
      </c>
      <c r="K339">
        <v>10.1</v>
      </c>
      <c r="L339">
        <v>0.46500000000000002</v>
      </c>
      <c r="M339">
        <v>0.26500000000000001</v>
      </c>
      <c r="N339">
        <v>0.183</v>
      </c>
      <c r="O339">
        <v>1.5</v>
      </c>
      <c r="P339">
        <v>6.8</v>
      </c>
      <c r="Q339">
        <v>4.0999999999999996</v>
      </c>
      <c r="R339">
        <v>28</v>
      </c>
      <c r="S339">
        <v>2</v>
      </c>
      <c r="T339">
        <v>0.3</v>
      </c>
      <c r="U339">
        <v>17.600000000000001</v>
      </c>
      <c r="V339">
        <v>18.5</v>
      </c>
      <c r="X339">
        <v>-0.7</v>
      </c>
      <c r="Y339">
        <v>0.5</v>
      </c>
      <c r="Z339">
        <v>-0.2</v>
      </c>
      <c r="AA339">
        <v>-6.0000000000000001E-3</v>
      </c>
      <c r="AC339">
        <v>-2.8</v>
      </c>
      <c r="AD339">
        <v>-2.4</v>
      </c>
      <c r="AE339">
        <v>-5.2</v>
      </c>
      <c r="AF339">
        <v>-1.3</v>
      </c>
    </row>
    <row r="340" spans="1:32" x14ac:dyDescent="0.45">
      <c r="A340">
        <v>339</v>
      </c>
      <c r="B340" t="s">
        <v>478</v>
      </c>
      <c r="C340" s="43">
        <f>INDEX('Player List'!K:K,MATCH('Player DWS Data'!$B340,'Player List'!$B:$B,0))</f>
        <v>82</v>
      </c>
      <c r="D340" s="43">
        <f>INDEX('Player List'!L:L,MATCH('Player DWS Data'!$B340,'Player List'!$B:$B,0))</f>
        <v>78</v>
      </c>
      <c r="E340" s="43">
        <v>0.5</v>
      </c>
      <c r="F340" t="s">
        <v>590</v>
      </c>
      <c r="G340">
        <v>23</v>
      </c>
      <c r="H340" t="s">
        <v>1775</v>
      </c>
      <c r="I340">
        <v>30</v>
      </c>
      <c r="J340">
        <v>851</v>
      </c>
      <c r="K340">
        <v>10.1</v>
      </c>
      <c r="L340">
        <v>0.51700000000000002</v>
      </c>
      <c r="M340">
        <v>0.16200000000000001</v>
      </c>
      <c r="N340">
        <v>0.316</v>
      </c>
      <c r="O340">
        <v>2.7</v>
      </c>
      <c r="P340">
        <v>10.7</v>
      </c>
      <c r="Q340">
        <v>6.8</v>
      </c>
      <c r="R340">
        <v>11.8</v>
      </c>
      <c r="S340">
        <v>1.5</v>
      </c>
      <c r="T340">
        <v>1.3</v>
      </c>
      <c r="U340">
        <v>14.1</v>
      </c>
      <c r="V340">
        <v>16.600000000000001</v>
      </c>
      <c r="X340">
        <v>0.2</v>
      </c>
      <c r="Y340">
        <v>0.5</v>
      </c>
      <c r="Z340">
        <v>0.7</v>
      </c>
      <c r="AA340">
        <v>4.2000000000000003E-2</v>
      </c>
      <c r="AC340">
        <v>-2.1</v>
      </c>
      <c r="AD340">
        <v>0.2</v>
      </c>
      <c r="AE340">
        <v>-2</v>
      </c>
      <c r="AF340">
        <v>0</v>
      </c>
    </row>
    <row r="341" spans="1:32" x14ac:dyDescent="0.45">
      <c r="A341">
        <v>340</v>
      </c>
      <c r="B341" t="s">
        <v>493</v>
      </c>
      <c r="C341" s="43">
        <f>INDEX('Player List'!K:K,MATCH('Player DWS Data'!$B341,'Player List'!$B:$B,0))</f>
        <v>80</v>
      </c>
      <c r="D341" s="43">
        <f>INDEX('Player List'!L:L,MATCH('Player DWS Data'!$B341,'Player List'!$B:$B,0))</f>
        <v>78</v>
      </c>
      <c r="E341" s="43">
        <v>0.5</v>
      </c>
      <c r="F341" t="s">
        <v>542</v>
      </c>
      <c r="G341">
        <v>27</v>
      </c>
      <c r="H341" t="s">
        <v>1775</v>
      </c>
      <c r="I341">
        <v>38</v>
      </c>
      <c r="J341">
        <v>707</v>
      </c>
      <c r="K341">
        <v>9.5</v>
      </c>
      <c r="L341">
        <v>0.51200000000000001</v>
      </c>
      <c r="M341">
        <v>0.39600000000000002</v>
      </c>
      <c r="N341">
        <v>8.1000000000000003E-2</v>
      </c>
      <c r="O341">
        <v>1.9</v>
      </c>
      <c r="P341">
        <v>6.7</v>
      </c>
      <c r="Q341">
        <v>4.4000000000000004</v>
      </c>
      <c r="R341">
        <v>8.5</v>
      </c>
      <c r="S341">
        <v>2.1</v>
      </c>
      <c r="T341">
        <v>1.5</v>
      </c>
      <c r="U341">
        <v>8.9</v>
      </c>
      <c r="V341">
        <v>13.7</v>
      </c>
      <c r="X341">
        <v>0.3</v>
      </c>
      <c r="Y341">
        <v>0.5</v>
      </c>
      <c r="Z341">
        <v>0.7</v>
      </c>
      <c r="AA341">
        <v>5.0999999999999997E-2</v>
      </c>
      <c r="AC341">
        <v>-1.3</v>
      </c>
      <c r="AD341">
        <v>-0.1</v>
      </c>
      <c r="AE341">
        <v>-1.4</v>
      </c>
      <c r="AF341">
        <v>0.1</v>
      </c>
    </row>
    <row r="342" spans="1:32" x14ac:dyDescent="0.45">
      <c r="A342">
        <v>341</v>
      </c>
      <c r="B342" t="s">
        <v>503</v>
      </c>
      <c r="C342" s="43">
        <f>INDEX('Player List'!K:K,MATCH('Player DWS Data'!$B342,'Player List'!$B:$B,0))</f>
        <v>87.75</v>
      </c>
      <c r="D342" s="43">
        <f>INDEX('Player List'!L:L,MATCH('Player DWS Data'!$B342,'Player List'!$B:$B,0))</f>
        <v>80.75</v>
      </c>
      <c r="E342" s="43">
        <v>0.5</v>
      </c>
      <c r="F342" t="s">
        <v>1</v>
      </c>
      <c r="G342">
        <v>30</v>
      </c>
      <c r="H342" t="s">
        <v>1783</v>
      </c>
      <c r="I342">
        <v>28</v>
      </c>
      <c r="J342">
        <v>381</v>
      </c>
      <c r="K342">
        <v>19</v>
      </c>
      <c r="L342">
        <v>0.59599999999999997</v>
      </c>
      <c r="M342">
        <v>0</v>
      </c>
      <c r="N342">
        <v>0.32400000000000001</v>
      </c>
      <c r="O342">
        <v>9.8000000000000007</v>
      </c>
      <c r="P342">
        <v>19.3</v>
      </c>
      <c r="Q342">
        <v>14.4</v>
      </c>
      <c r="R342">
        <v>5.6</v>
      </c>
      <c r="S342">
        <v>1.7</v>
      </c>
      <c r="T342">
        <v>6.4</v>
      </c>
      <c r="U342">
        <v>6.4</v>
      </c>
      <c r="V342">
        <v>14.7</v>
      </c>
      <c r="X342">
        <v>0.8</v>
      </c>
      <c r="Y342">
        <v>0.5</v>
      </c>
      <c r="Z342">
        <v>1.3</v>
      </c>
      <c r="AA342">
        <v>0.16300000000000001</v>
      </c>
      <c r="AC342">
        <v>-1.3</v>
      </c>
      <c r="AD342">
        <v>2.2000000000000002</v>
      </c>
      <c r="AE342">
        <v>0.9</v>
      </c>
      <c r="AF342">
        <v>0.3</v>
      </c>
    </row>
    <row r="343" spans="1:32" x14ac:dyDescent="0.45">
      <c r="A343">
        <v>342</v>
      </c>
      <c r="B343" t="s">
        <v>514</v>
      </c>
      <c r="C343" s="43">
        <f>INDEX('Player List'!K:K,MATCH('Player DWS Data'!$B343,'Player List'!$B:$B,0))</f>
        <v>88</v>
      </c>
      <c r="D343" s="43">
        <f>INDEX('Player List'!L:L,MATCH('Player DWS Data'!$B343,'Player List'!$B:$B,0))</f>
        <v>85</v>
      </c>
      <c r="E343" s="43">
        <v>0.5</v>
      </c>
      <c r="F343" t="s">
        <v>547</v>
      </c>
      <c r="G343">
        <v>20</v>
      </c>
      <c r="H343" t="s">
        <v>1781</v>
      </c>
      <c r="I343">
        <v>43</v>
      </c>
      <c r="J343">
        <v>410</v>
      </c>
      <c r="K343">
        <v>15.3</v>
      </c>
      <c r="L343">
        <v>0.55700000000000005</v>
      </c>
      <c r="M343">
        <v>8.0000000000000002E-3</v>
      </c>
      <c r="N343">
        <v>0.41799999999999998</v>
      </c>
      <c r="O343">
        <v>11.8</v>
      </c>
      <c r="P343">
        <v>19.899999999999999</v>
      </c>
      <c r="Q343">
        <v>15.8</v>
      </c>
      <c r="R343">
        <v>8.8000000000000007</v>
      </c>
      <c r="S343">
        <v>0.9</v>
      </c>
      <c r="T343">
        <v>3</v>
      </c>
      <c r="U343">
        <v>15.3</v>
      </c>
      <c r="V343">
        <v>17.600000000000001</v>
      </c>
      <c r="X343">
        <v>0.5</v>
      </c>
      <c r="Y343">
        <v>0.5</v>
      </c>
      <c r="Z343">
        <v>1</v>
      </c>
      <c r="AA343">
        <v>0.11700000000000001</v>
      </c>
      <c r="AC343">
        <v>-2.7</v>
      </c>
      <c r="AD343">
        <v>0.5</v>
      </c>
      <c r="AE343">
        <v>-2.2000000000000002</v>
      </c>
      <c r="AF343">
        <v>0</v>
      </c>
    </row>
    <row r="344" spans="1:32" x14ac:dyDescent="0.45">
      <c r="A344">
        <v>343</v>
      </c>
      <c r="B344" t="s">
        <v>26</v>
      </c>
      <c r="C344" s="43">
        <f>INDEX('Player List'!K:K,MATCH('Player DWS Data'!$B344,'Player List'!$B:$B,0))</f>
        <v>83.25</v>
      </c>
      <c r="D344" s="43">
        <f>INDEX('Player List'!L:L,MATCH('Player DWS Data'!$B344,'Player List'!$B:$B,0))</f>
        <v>79.5</v>
      </c>
      <c r="E344" s="43">
        <v>0.4</v>
      </c>
      <c r="F344" t="s">
        <v>586</v>
      </c>
      <c r="G344">
        <v>28</v>
      </c>
      <c r="H344" t="s">
        <v>1783</v>
      </c>
      <c r="I344">
        <v>50</v>
      </c>
      <c r="J344">
        <v>715</v>
      </c>
      <c r="K344">
        <v>9.8000000000000007</v>
      </c>
      <c r="L344">
        <v>0.57599999999999996</v>
      </c>
      <c r="M344">
        <v>0.72599999999999998</v>
      </c>
      <c r="N344">
        <v>0.10199999999999999</v>
      </c>
      <c r="O344">
        <v>1.1000000000000001</v>
      </c>
      <c r="P344">
        <v>13.9</v>
      </c>
      <c r="Q344">
        <v>7.5</v>
      </c>
      <c r="R344">
        <v>6.5</v>
      </c>
      <c r="S344">
        <v>0.5</v>
      </c>
      <c r="T344">
        <v>0.8</v>
      </c>
      <c r="U344">
        <v>7.8</v>
      </c>
      <c r="V344">
        <v>15</v>
      </c>
      <c r="X344">
        <v>0.5</v>
      </c>
      <c r="Y344">
        <v>0.4</v>
      </c>
      <c r="Z344">
        <v>0.9</v>
      </c>
      <c r="AA344">
        <v>0.06</v>
      </c>
      <c r="AC344">
        <v>-1</v>
      </c>
      <c r="AD344">
        <v>-2.2000000000000002</v>
      </c>
      <c r="AE344">
        <v>-3.2</v>
      </c>
      <c r="AF344">
        <v>-0.2</v>
      </c>
    </row>
    <row r="345" spans="1:32" x14ac:dyDescent="0.45">
      <c r="A345">
        <v>344</v>
      </c>
      <c r="B345" t="s">
        <v>28</v>
      </c>
      <c r="C345" s="43">
        <f>INDEX('Player List'!K:K,MATCH('Player DWS Data'!$B345,'Player List'!$B:$B,0))</f>
        <v>81.75</v>
      </c>
      <c r="D345" s="43">
        <f>INDEX('Player List'!L:L,MATCH('Player DWS Data'!$B345,'Player List'!$B:$B,0))</f>
        <v>75.25</v>
      </c>
      <c r="E345" s="43">
        <v>0.4</v>
      </c>
      <c r="F345" t="s">
        <v>542</v>
      </c>
      <c r="G345">
        <v>24</v>
      </c>
      <c r="H345" t="s">
        <v>1787</v>
      </c>
      <c r="I345">
        <v>29</v>
      </c>
      <c r="J345">
        <v>385</v>
      </c>
      <c r="K345">
        <v>9.3000000000000007</v>
      </c>
      <c r="L345">
        <v>0.504</v>
      </c>
      <c r="M345">
        <v>0.55900000000000005</v>
      </c>
      <c r="N345">
        <v>0.441</v>
      </c>
      <c r="O345">
        <v>1.4</v>
      </c>
      <c r="P345">
        <v>7.2</v>
      </c>
      <c r="Q345">
        <v>4.3</v>
      </c>
      <c r="R345">
        <v>15.5</v>
      </c>
      <c r="S345">
        <v>3.3</v>
      </c>
      <c r="T345">
        <v>1.3</v>
      </c>
      <c r="U345">
        <v>20.399999999999999</v>
      </c>
      <c r="V345">
        <v>10</v>
      </c>
      <c r="X345">
        <v>0.1</v>
      </c>
      <c r="Y345">
        <v>0.4</v>
      </c>
      <c r="Z345">
        <v>0.5</v>
      </c>
      <c r="AA345">
        <v>5.8999999999999997E-2</v>
      </c>
      <c r="AC345">
        <v>-1.9</v>
      </c>
      <c r="AD345">
        <v>0.9</v>
      </c>
      <c r="AE345">
        <v>-1</v>
      </c>
      <c r="AF345">
        <v>0.1</v>
      </c>
    </row>
    <row r="346" spans="1:32" x14ac:dyDescent="0.45">
      <c r="A346">
        <v>345</v>
      </c>
      <c r="B346" t="s">
        <v>78</v>
      </c>
      <c r="C346" s="43">
        <f>INDEX('Player List'!K:K,MATCH('Player DWS Data'!$B346,'Player List'!$B:$B,0))</f>
        <v>78</v>
      </c>
      <c r="D346" s="43">
        <f>INDEX('Player List'!L:L,MATCH('Player DWS Data'!$B346,'Player List'!$B:$B,0))</f>
        <v>75</v>
      </c>
      <c r="E346" s="43">
        <v>0.4</v>
      </c>
      <c r="F346" t="s">
        <v>590</v>
      </c>
      <c r="G346">
        <v>28</v>
      </c>
      <c r="H346" t="s">
        <v>1761</v>
      </c>
      <c r="I346">
        <v>29</v>
      </c>
      <c r="J346">
        <v>427</v>
      </c>
      <c r="K346">
        <v>12.8</v>
      </c>
      <c r="L346">
        <v>0.498</v>
      </c>
      <c r="M346">
        <v>0.22700000000000001</v>
      </c>
      <c r="N346">
        <v>0.20699999999999999</v>
      </c>
      <c r="O346">
        <v>3</v>
      </c>
      <c r="P346">
        <v>7.7</v>
      </c>
      <c r="Q346">
        <v>5.3</v>
      </c>
      <c r="R346">
        <v>22.4</v>
      </c>
      <c r="S346">
        <v>2.2000000000000002</v>
      </c>
      <c r="T346">
        <v>0.4</v>
      </c>
      <c r="U346">
        <v>15.3</v>
      </c>
      <c r="V346">
        <v>26.4</v>
      </c>
      <c r="X346">
        <v>-0.2</v>
      </c>
      <c r="Y346">
        <v>0.4</v>
      </c>
      <c r="Z346">
        <v>0.2</v>
      </c>
      <c r="AA346">
        <v>2.7E-2</v>
      </c>
      <c r="AC346">
        <v>-2.5</v>
      </c>
      <c r="AD346">
        <v>-1.8</v>
      </c>
      <c r="AE346">
        <v>-4.3</v>
      </c>
      <c r="AF346">
        <v>-0.2</v>
      </c>
    </row>
    <row r="347" spans="1:32" x14ac:dyDescent="0.45">
      <c r="A347">
        <v>346</v>
      </c>
      <c r="B347" t="s">
        <v>106</v>
      </c>
      <c r="C347" s="43">
        <f>INDEX('Player List'!K:K,MATCH('Player DWS Data'!$B347,'Player List'!$B:$B,0))</f>
        <v>76</v>
      </c>
      <c r="D347" s="43">
        <f>INDEX('Player List'!L:L,MATCH('Player DWS Data'!$B347,'Player List'!$B:$B,0))</f>
        <v>72.25</v>
      </c>
      <c r="E347" s="43">
        <v>0.4</v>
      </c>
      <c r="F347" t="s">
        <v>590</v>
      </c>
      <c r="G347">
        <v>24</v>
      </c>
      <c r="H347" t="s">
        <v>1774</v>
      </c>
      <c r="I347">
        <v>33</v>
      </c>
      <c r="J347">
        <v>740</v>
      </c>
      <c r="K347">
        <v>12.8</v>
      </c>
      <c r="L347">
        <v>0.59299999999999997</v>
      </c>
      <c r="M347">
        <v>0.41299999999999998</v>
      </c>
      <c r="N347">
        <v>9.9000000000000005E-2</v>
      </c>
      <c r="O347">
        <v>1.6</v>
      </c>
      <c r="P347">
        <v>10.199999999999999</v>
      </c>
      <c r="Q347">
        <v>6.2</v>
      </c>
      <c r="R347">
        <v>16.600000000000001</v>
      </c>
      <c r="S347">
        <v>0.8</v>
      </c>
      <c r="T347">
        <v>0.1</v>
      </c>
      <c r="U347">
        <v>10.8</v>
      </c>
      <c r="V347">
        <v>17.5</v>
      </c>
      <c r="X347">
        <v>1.1000000000000001</v>
      </c>
      <c r="Y347">
        <v>0.4</v>
      </c>
      <c r="Z347">
        <v>1.6</v>
      </c>
      <c r="AA347">
        <v>0.10100000000000001</v>
      </c>
      <c r="AC347">
        <v>0.6</v>
      </c>
      <c r="AD347">
        <v>-2.8</v>
      </c>
      <c r="AE347">
        <v>-2.2000000000000002</v>
      </c>
      <c r="AF347">
        <v>0</v>
      </c>
    </row>
    <row r="348" spans="1:32" x14ac:dyDescent="0.45">
      <c r="A348">
        <v>347</v>
      </c>
      <c r="B348" t="s">
        <v>113</v>
      </c>
      <c r="C348" s="43">
        <f>INDEX('Player List'!K:K,MATCH('Player DWS Data'!$B348,'Player List'!$B:$B,0))</f>
        <v>83</v>
      </c>
      <c r="D348" s="43">
        <f>INDEX('Player List'!L:L,MATCH('Player DWS Data'!$B348,'Player List'!$B:$B,0))</f>
        <v>78</v>
      </c>
      <c r="E348" s="43">
        <v>0.4</v>
      </c>
      <c r="F348" t="s">
        <v>586</v>
      </c>
      <c r="G348">
        <v>27</v>
      </c>
      <c r="H348" t="s">
        <v>1780</v>
      </c>
      <c r="I348">
        <v>39</v>
      </c>
      <c r="J348">
        <v>629</v>
      </c>
      <c r="K348">
        <v>9.8000000000000007</v>
      </c>
      <c r="L348">
        <v>0.53500000000000003</v>
      </c>
      <c r="M348">
        <v>0.42299999999999999</v>
      </c>
      <c r="N348">
        <v>0.255</v>
      </c>
      <c r="O348">
        <v>7.2</v>
      </c>
      <c r="P348">
        <v>15.5</v>
      </c>
      <c r="Q348">
        <v>11.4</v>
      </c>
      <c r="R348">
        <v>5.4</v>
      </c>
      <c r="S348">
        <v>0.9</v>
      </c>
      <c r="T348">
        <v>2</v>
      </c>
      <c r="U348">
        <v>11.6</v>
      </c>
      <c r="V348">
        <v>11.9</v>
      </c>
      <c r="X348">
        <v>0.5</v>
      </c>
      <c r="Y348">
        <v>0.4</v>
      </c>
      <c r="Z348">
        <v>0.9</v>
      </c>
      <c r="AA348">
        <v>6.9000000000000006E-2</v>
      </c>
      <c r="AC348">
        <v>-1.7</v>
      </c>
      <c r="AD348">
        <v>-0.8</v>
      </c>
      <c r="AE348">
        <v>-2.5</v>
      </c>
      <c r="AF348">
        <v>-0.1</v>
      </c>
    </row>
    <row r="349" spans="1:32" x14ac:dyDescent="0.45">
      <c r="A349">
        <v>348</v>
      </c>
      <c r="B349" t="s">
        <v>132</v>
      </c>
      <c r="C349" s="43">
        <f>INDEX('Player List'!K:K,MATCH('Player DWS Data'!$B349,'Player List'!$B:$B,0))</f>
        <v>77.25</v>
      </c>
      <c r="D349" s="43">
        <f>INDEX('Player List'!L:L,MATCH('Player DWS Data'!$B349,'Player List'!$B:$B,0))</f>
        <v>75</v>
      </c>
      <c r="E349" s="43">
        <v>0.4</v>
      </c>
      <c r="F349" t="s">
        <v>542</v>
      </c>
      <c r="G349">
        <v>21</v>
      </c>
      <c r="H349" t="s">
        <v>1788</v>
      </c>
      <c r="I349">
        <v>56</v>
      </c>
      <c r="J349">
        <v>974</v>
      </c>
      <c r="K349">
        <v>10</v>
      </c>
      <c r="L349">
        <v>0.49299999999999999</v>
      </c>
      <c r="M349">
        <v>0.52200000000000002</v>
      </c>
      <c r="N349">
        <v>0.16400000000000001</v>
      </c>
      <c r="O349">
        <v>2</v>
      </c>
      <c r="P349">
        <v>12.9</v>
      </c>
      <c r="Q349">
        <v>7.4</v>
      </c>
      <c r="R349">
        <v>12.5</v>
      </c>
      <c r="S349">
        <v>0.9</v>
      </c>
      <c r="T349">
        <v>0.4</v>
      </c>
      <c r="U349">
        <v>8.3000000000000007</v>
      </c>
      <c r="V349">
        <v>20.100000000000001</v>
      </c>
      <c r="X349">
        <v>0</v>
      </c>
      <c r="Y349">
        <v>0.4</v>
      </c>
      <c r="Z349">
        <v>0.4</v>
      </c>
      <c r="AA349">
        <v>1.9E-2</v>
      </c>
      <c r="AC349">
        <v>-1.8</v>
      </c>
      <c r="AD349">
        <v>-2.5</v>
      </c>
      <c r="AE349">
        <v>-4.3</v>
      </c>
      <c r="AF349">
        <v>-0.6</v>
      </c>
    </row>
    <row r="350" spans="1:32" x14ac:dyDescent="0.45">
      <c r="A350">
        <v>349</v>
      </c>
      <c r="B350" t="s">
        <v>139</v>
      </c>
      <c r="C350" s="43">
        <f>INDEX('Player List'!K:K,MATCH('Player DWS Data'!$B350,'Player List'!$B:$B,0))</f>
        <v>79</v>
      </c>
      <c r="D350" s="43">
        <f>INDEX('Player List'!L:L,MATCH('Player DWS Data'!$B350,'Player List'!$B:$B,0))</f>
        <v>77</v>
      </c>
      <c r="E350" s="43">
        <v>0.4</v>
      </c>
      <c r="F350" t="s">
        <v>1</v>
      </c>
      <c r="G350">
        <v>32</v>
      </c>
      <c r="H350" t="s">
        <v>1791</v>
      </c>
      <c r="I350">
        <v>48</v>
      </c>
      <c r="J350">
        <v>686</v>
      </c>
      <c r="K350">
        <v>8.8000000000000007</v>
      </c>
      <c r="L350">
        <v>0.55300000000000005</v>
      </c>
      <c r="M350">
        <v>0.65600000000000003</v>
      </c>
      <c r="N350">
        <v>0.28699999999999998</v>
      </c>
      <c r="O350">
        <v>1.2</v>
      </c>
      <c r="P350">
        <v>13.6</v>
      </c>
      <c r="Q350">
        <v>7.3</v>
      </c>
      <c r="R350">
        <v>15.6</v>
      </c>
      <c r="S350">
        <v>1.7</v>
      </c>
      <c r="T350">
        <v>1.3</v>
      </c>
      <c r="U350">
        <v>16.899999999999999</v>
      </c>
      <c r="V350">
        <v>10.199999999999999</v>
      </c>
      <c r="X350">
        <v>0.5</v>
      </c>
      <c r="Y350">
        <v>0.4</v>
      </c>
      <c r="Z350">
        <v>0.8</v>
      </c>
      <c r="AA350">
        <v>5.8000000000000003E-2</v>
      </c>
      <c r="AC350">
        <v>-1.9</v>
      </c>
      <c r="AD350">
        <v>0</v>
      </c>
      <c r="AE350">
        <v>-1.9</v>
      </c>
      <c r="AF350">
        <v>0</v>
      </c>
    </row>
    <row r="351" spans="1:32" x14ac:dyDescent="0.45">
      <c r="A351">
        <v>350</v>
      </c>
      <c r="B351" t="s">
        <v>143</v>
      </c>
      <c r="C351" s="43">
        <f>INDEX('Player List'!K:K,MATCH('Player DWS Data'!$B351,'Player List'!$B:$B,0))</f>
        <v>86.25</v>
      </c>
      <c r="D351" s="43">
        <f>INDEX('Player List'!L:L,MATCH('Player DWS Data'!$B351,'Player List'!$B:$B,0))</f>
        <v>82</v>
      </c>
      <c r="E351" s="43">
        <v>0.4</v>
      </c>
      <c r="F351" t="s">
        <v>1</v>
      </c>
      <c r="G351">
        <v>21</v>
      </c>
      <c r="H351" t="s">
        <v>1761</v>
      </c>
      <c r="I351">
        <v>38</v>
      </c>
      <c r="J351">
        <v>329</v>
      </c>
      <c r="K351">
        <v>10.5</v>
      </c>
      <c r="L351">
        <v>0.47599999999999998</v>
      </c>
      <c r="M351">
        <v>0.41099999999999998</v>
      </c>
      <c r="N351">
        <v>0.19900000000000001</v>
      </c>
      <c r="O351">
        <v>3.3</v>
      </c>
      <c r="P351">
        <v>24.3</v>
      </c>
      <c r="Q351">
        <v>13.6</v>
      </c>
      <c r="R351">
        <v>9.4</v>
      </c>
      <c r="S351">
        <v>0.8</v>
      </c>
      <c r="T351">
        <v>0</v>
      </c>
      <c r="U351">
        <v>10.199999999999999</v>
      </c>
      <c r="V351">
        <v>23.8</v>
      </c>
      <c r="X351">
        <v>-0.2</v>
      </c>
      <c r="Y351">
        <v>0.4</v>
      </c>
      <c r="Z351">
        <v>0.1</v>
      </c>
      <c r="AA351">
        <v>0.02</v>
      </c>
      <c r="AC351">
        <v>-4.3</v>
      </c>
      <c r="AD351">
        <v>-2.6</v>
      </c>
      <c r="AE351">
        <v>-6.8</v>
      </c>
      <c r="AF351">
        <v>-0.4</v>
      </c>
    </row>
    <row r="352" spans="1:32" x14ac:dyDescent="0.45">
      <c r="A352">
        <v>351</v>
      </c>
      <c r="B352" t="s">
        <v>150</v>
      </c>
      <c r="C352" s="43">
        <f>INDEX('Player List'!K:K,MATCH('Player DWS Data'!$B352,'Player List'!$B:$B,0))</f>
        <v>84</v>
      </c>
      <c r="D352" s="43">
        <f>INDEX('Player List'!L:L,MATCH('Player DWS Data'!$B352,'Player List'!$B:$B,0))</f>
        <v>78</v>
      </c>
      <c r="E352" s="43">
        <v>0.4</v>
      </c>
      <c r="F352" t="s">
        <v>1</v>
      </c>
      <c r="G352">
        <v>28</v>
      </c>
      <c r="H352" t="s">
        <v>1780</v>
      </c>
      <c r="I352">
        <v>32</v>
      </c>
      <c r="J352">
        <v>461</v>
      </c>
      <c r="K352">
        <v>17.399999999999999</v>
      </c>
      <c r="L352">
        <v>0.55200000000000005</v>
      </c>
      <c r="M352">
        <v>7.0000000000000001E-3</v>
      </c>
      <c r="N352">
        <v>0.34499999999999997</v>
      </c>
      <c r="O352">
        <v>16.7</v>
      </c>
      <c r="P352">
        <v>20.7</v>
      </c>
      <c r="Q352">
        <v>18.7</v>
      </c>
      <c r="R352">
        <v>5.8</v>
      </c>
      <c r="S352">
        <v>1.3</v>
      </c>
      <c r="T352">
        <v>2.4</v>
      </c>
      <c r="U352">
        <v>11.9</v>
      </c>
      <c r="V352">
        <v>18.3</v>
      </c>
      <c r="X352">
        <v>0.9</v>
      </c>
      <c r="Y352">
        <v>0.4</v>
      </c>
      <c r="Z352">
        <v>1.3</v>
      </c>
      <c r="AA352">
        <v>0.13200000000000001</v>
      </c>
      <c r="AC352">
        <v>-1.1000000000000001</v>
      </c>
      <c r="AD352">
        <v>-1.1000000000000001</v>
      </c>
      <c r="AE352">
        <v>-2.2999999999999998</v>
      </c>
      <c r="AF352">
        <v>0</v>
      </c>
    </row>
    <row r="353" spans="1:32" x14ac:dyDescent="0.45">
      <c r="A353">
        <v>352</v>
      </c>
      <c r="B353" t="s">
        <v>163</v>
      </c>
      <c r="C353" s="43">
        <f>INDEX('Player List'!K:K,MATCH('Player DWS Data'!$B353,'Player List'!$B:$B,0))</f>
        <v>81</v>
      </c>
      <c r="D353" s="43">
        <f>INDEX('Player List'!L:L,MATCH('Player DWS Data'!$B353,'Player List'!$B:$B,0))</f>
        <v>76</v>
      </c>
      <c r="E353" s="43">
        <v>0.4</v>
      </c>
      <c r="F353" t="s">
        <v>542</v>
      </c>
      <c r="G353">
        <v>19</v>
      </c>
      <c r="H353" t="s">
        <v>1762</v>
      </c>
      <c r="I353">
        <v>14</v>
      </c>
      <c r="J353">
        <v>253</v>
      </c>
      <c r="K353">
        <v>12.4</v>
      </c>
      <c r="L353">
        <v>0.41599999999999998</v>
      </c>
      <c r="M353">
        <v>8.9999999999999993E-3</v>
      </c>
      <c r="N353">
        <v>0.189</v>
      </c>
      <c r="O353">
        <v>4.9000000000000004</v>
      </c>
      <c r="P353">
        <v>13.1</v>
      </c>
      <c r="Q353">
        <v>9.1999999999999993</v>
      </c>
      <c r="R353">
        <v>31.3</v>
      </c>
      <c r="S353">
        <v>2.2999999999999998</v>
      </c>
      <c r="T353">
        <v>1.3</v>
      </c>
      <c r="U353">
        <v>12.4</v>
      </c>
      <c r="V353">
        <v>23.1</v>
      </c>
      <c r="X353">
        <v>-0.2</v>
      </c>
      <c r="Y353">
        <v>0.4</v>
      </c>
      <c r="Z353">
        <v>0.2</v>
      </c>
      <c r="AA353">
        <v>4.2999999999999997E-2</v>
      </c>
      <c r="AC353">
        <v>-3.8</v>
      </c>
      <c r="AD353">
        <v>0.8</v>
      </c>
      <c r="AE353">
        <v>-3</v>
      </c>
      <c r="AF353">
        <v>-0.1</v>
      </c>
    </row>
    <row r="354" spans="1:32" x14ac:dyDescent="0.45">
      <c r="A354">
        <v>353</v>
      </c>
      <c r="B354" t="s">
        <v>164</v>
      </c>
      <c r="C354" s="43">
        <f>INDEX('Player List'!K:K,MATCH('Player DWS Data'!$B354,'Player List'!$B:$B,0))</f>
        <v>84</v>
      </c>
      <c r="D354" s="43">
        <f>INDEX('Player List'!L:L,MATCH('Player DWS Data'!$B354,'Player List'!$B:$B,0))</f>
        <v>81</v>
      </c>
      <c r="E354" s="43">
        <v>0.4</v>
      </c>
      <c r="F354" t="s">
        <v>586</v>
      </c>
      <c r="G354">
        <v>29</v>
      </c>
      <c r="H354" t="s">
        <v>1775</v>
      </c>
      <c r="I354">
        <v>21</v>
      </c>
      <c r="J354">
        <v>671</v>
      </c>
      <c r="K354">
        <v>13.8</v>
      </c>
      <c r="L354">
        <v>0.54500000000000004</v>
      </c>
      <c r="M354">
        <v>0.434</v>
      </c>
      <c r="N354">
        <v>0.34</v>
      </c>
      <c r="O354">
        <v>1.5</v>
      </c>
      <c r="P354">
        <v>14.9</v>
      </c>
      <c r="Q354">
        <v>8.3000000000000007</v>
      </c>
      <c r="R354">
        <v>8.9</v>
      </c>
      <c r="S354">
        <v>0.9</v>
      </c>
      <c r="T354">
        <v>1.2</v>
      </c>
      <c r="U354">
        <v>8.1</v>
      </c>
      <c r="V354">
        <v>20.6</v>
      </c>
      <c r="X354">
        <v>0.8</v>
      </c>
      <c r="Y354">
        <v>0.4</v>
      </c>
      <c r="Z354">
        <v>1.2</v>
      </c>
      <c r="AA354">
        <v>8.7999999999999995E-2</v>
      </c>
      <c r="AC354">
        <v>0</v>
      </c>
      <c r="AD354">
        <v>-1.4</v>
      </c>
      <c r="AE354">
        <v>-1.4</v>
      </c>
      <c r="AF354">
        <v>0.1</v>
      </c>
    </row>
    <row r="355" spans="1:32" x14ac:dyDescent="0.45">
      <c r="A355">
        <v>354</v>
      </c>
      <c r="B355" t="s">
        <v>197</v>
      </c>
      <c r="C355" s="43">
        <f>INDEX('Player List'!K:K,MATCH('Player DWS Data'!$B355,'Player List'!$B:$B,0))</f>
        <v>80</v>
      </c>
      <c r="D355" s="43">
        <f>INDEX('Player List'!L:L,MATCH('Player DWS Data'!$B355,'Player List'!$B:$B,0))</f>
        <v>76</v>
      </c>
      <c r="E355" s="43">
        <v>0.4</v>
      </c>
      <c r="F355" t="s">
        <v>590</v>
      </c>
      <c r="G355">
        <v>24</v>
      </c>
      <c r="H355" t="s">
        <v>1791</v>
      </c>
      <c r="I355">
        <v>23</v>
      </c>
      <c r="J355">
        <v>384</v>
      </c>
      <c r="K355">
        <v>15.6</v>
      </c>
      <c r="L355">
        <v>0.54</v>
      </c>
      <c r="M355">
        <v>0.21</v>
      </c>
      <c r="N355">
        <v>0.30599999999999999</v>
      </c>
      <c r="O355">
        <v>2.5</v>
      </c>
      <c r="P355">
        <v>14.7</v>
      </c>
      <c r="Q355">
        <v>8.5</v>
      </c>
      <c r="R355">
        <v>22.2</v>
      </c>
      <c r="S355">
        <v>3.2</v>
      </c>
      <c r="T355">
        <v>1.5</v>
      </c>
      <c r="U355">
        <v>13.5</v>
      </c>
      <c r="V355">
        <v>18</v>
      </c>
      <c r="X355">
        <v>0.4</v>
      </c>
      <c r="Y355">
        <v>0.4</v>
      </c>
      <c r="Z355">
        <v>0.8</v>
      </c>
      <c r="AA355">
        <v>9.4E-2</v>
      </c>
      <c r="AC355">
        <v>-0.7</v>
      </c>
      <c r="AD355">
        <v>0.9</v>
      </c>
      <c r="AE355">
        <v>0.2</v>
      </c>
      <c r="AF355">
        <v>0.2</v>
      </c>
    </row>
    <row r="356" spans="1:32" x14ac:dyDescent="0.45">
      <c r="A356">
        <v>355</v>
      </c>
      <c r="B356" t="s">
        <v>203</v>
      </c>
      <c r="C356" s="43">
        <f>INDEX('Player List'!K:K,MATCH('Player DWS Data'!$B356,'Player List'!$B:$B,0))</f>
        <v>80</v>
      </c>
      <c r="D356" s="43">
        <f>INDEX('Player List'!L:L,MATCH('Player DWS Data'!$B356,'Player List'!$B:$B,0))</f>
        <v>78</v>
      </c>
      <c r="E356" s="43">
        <v>0.4</v>
      </c>
      <c r="F356" t="s">
        <v>586</v>
      </c>
      <c r="G356">
        <v>25</v>
      </c>
      <c r="H356" t="s">
        <v>1782</v>
      </c>
      <c r="I356">
        <v>20</v>
      </c>
      <c r="J356">
        <v>378</v>
      </c>
      <c r="K356">
        <v>9.6999999999999993</v>
      </c>
      <c r="L356">
        <v>0.47199999999999998</v>
      </c>
      <c r="M356">
        <v>0.53200000000000003</v>
      </c>
      <c r="N356">
        <v>9.1999999999999998E-2</v>
      </c>
      <c r="O356">
        <v>3</v>
      </c>
      <c r="P356">
        <v>8.8000000000000007</v>
      </c>
      <c r="Q356">
        <v>5.8</v>
      </c>
      <c r="R356">
        <v>8.9</v>
      </c>
      <c r="S356">
        <v>4.0999999999999996</v>
      </c>
      <c r="T356">
        <v>1.5</v>
      </c>
      <c r="U356">
        <v>14.4</v>
      </c>
      <c r="V356">
        <v>15.7</v>
      </c>
      <c r="X356">
        <v>-0.3</v>
      </c>
      <c r="Y356">
        <v>0.4</v>
      </c>
      <c r="Z356">
        <v>0.1</v>
      </c>
      <c r="AA356">
        <v>1.7000000000000001E-2</v>
      </c>
      <c r="AC356">
        <v>-2.4</v>
      </c>
      <c r="AD356">
        <v>1.1000000000000001</v>
      </c>
      <c r="AE356">
        <v>-1.3</v>
      </c>
      <c r="AF356">
        <v>0.1</v>
      </c>
    </row>
    <row r="357" spans="1:32" x14ac:dyDescent="0.45">
      <c r="A357">
        <v>356</v>
      </c>
      <c r="B357" t="s">
        <v>1719</v>
      </c>
      <c r="C357" s="43">
        <f>INDEX('Player List'!K:K,MATCH('Player DWS Data'!$B357,'Player List'!$B:$B,0))</f>
        <v>81</v>
      </c>
      <c r="D357" s="43">
        <f>INDEX('Player List'!L:L,MATCH('Player DWS Data'!$B357,'Player List'!$B:$B,0))</f>
        <v>78</v>
      </c>
      <c r="E357" s="43">
        <v>0.4</v>
      </c>
      <c r="F357" t="s">
        <v>542</v>
      </c>
      <c r="G357">
        <v>25</v>
      </c>
      <c r="H357" t="s">
        <v>1788</v>
      </c>
      <c r="I357">
        <v>15</v>
      </c>
      <c r="J357">
        <v>404</v>
      </c>
      <c r="K357">
        <v>12</v>
      </c>
      <c r="L357">
        <v>0.48899999999999999</v>
      </c>
      <c r="M357">
        <v>0.39500000000000002</v>
      </c>
      <c r="N357">
        <v>0.191</v>
      </c>
      <c r="O357">
        <v>3</v>
      </c>
      <c r="P357">
        <v>16.600000000000001</v>
      </c>
      <c r="Q357">
        <v>9.8000000000000007</v>
      </c>
      <c r="R357">
        <v>11.2</v>
      </c>
      <c r="S357">
        <v>2.2999999999999998</v>
      </c>
      <c r="T357">
        <v>0.2</v>
      </c>
      <c r="U357">
        <v>7.8</v>
      </c>
      <c r="V357">
        <v>19.3</v>
      </c>
      <c r="X357">
        <v>0</v>
      </c>
      <c r="Y357">
        <v>0.4</v>
      </c>
      <c r="Z357">
        <v>0.4</v>
      </c>
      <c r="AA357">
        <v>4.5999999999999999E-2</v>
      </c>
      <c r="AC357">
        <v>-1.7</v>
      </c>
      <c r="AD357">
        <v>-0.4</v>
      </c>
      <c r="AE357">
        <v>-2.1</v>
      </c>
      <c r="AF357">
        <v>0</v>
      </c>
    </row>
    <row r="358" spans="1:32" x14ac:dyDescent="0.45">
      <c r="A358">
        <v>357</v>
      </c>
      <c r="B358" t="s">
        <v>323</v>
      </c>
      <c r="C358" s="43">
        <f>INDEX('Player List'!K:K,MATCH('Player DWS Data'!$B358,'Player List'!$B:$B,0))</f>
        <v>87.25</v>
      </c>
      <c r="D358" s="43">
        <f>INDEX('Player List'!L:L,MATCH('Player DWS Data'!$B358,'Player List'!$B:$B,0))</f>
        <v>79</v>
      </c>
      <c r="E358" s="43">
        <v>0.4</v>
      </c>
      <c r="F358" t="s">
        <v>1</v>
      </c>
      <c r="G358">
        <v>23</v>
      </c>
      <c r="H358" t="s">
        <v>1773</v>
      </c>
      <c r="I358">
        <v>23</v>
      </c>
      <c r="J358">
        <v>284</v>
      </c>
      <c r="K358">
        <v>10.6</v>
      </c>
      <c r="L358">
        <v>0.51500000000000001</v>
      </c>
      <c r="M358">
        <v>0.19500000000000001</v>
      </c>
      <c r="N358">
        <v>0.23200000000000001</v>
      </c>
      <c r="O358">
        <v>7.1</v>
      </c>
      <c r="P358">
        <v>25.3</v>
      </c>
      <c r="Q358">
        <v>16.2</v>
      </c>
      <c r="R358">
        <v>4.8</v>
      </c>
      <c r="S358">
        <v>1.1000000000000001</v>
      </c>
      <c r="T358">
        <v>3</v>
      </c>
      <c r="U358">
        <v>16.600000000000001</v>
      </c>
      <c r="V358">
        <v>17.100000000000001</v>
      </c>
      <c r="X358">
        <v>-0.1</v>
      </c>
      <c r="Y358">
        <v>0.4</v>
      </c>
      <c r="Z358">
        <v>0.3</v>
      </c>
      <c r="AA358">
        <v>5.3999999999999999E-2</v>
      </c>
      <c r="AC358">
        <v>-5.5</v>
      </c>
      <c r="AD358">
        <v>0.4</v>
      </c>
      <c r="AE358">
        <v>-5.0999999999999996</v>
      </c>
      <c r="AF358">
        <v>-0.2</v>
      </c>
    </row>
    <row r="359" spans="1:32" x14ac:dyDescent="0.45">
      <c r="A359">
        <v>358</v>
      </c>
      <c r="B359" t="s">
        <v>364</v>
      </c>
      <c r="C359" s="43">
        <f>INDEX('Player List'!K:K,MATCH('Player DWS Data'!$B359,'Player List'!$B:$B,0))</f>
        <v>85.5</v>
      </c>
      <c r="D359" s="43">
        <f>INDEX('Player List'!L:L,MATCH('Player DWS Data'!$B359,'Player List'!$B:$B,0))</f>
        <v>80</v>
      </c>
      <c r="E359" s="43">
        <v>0.4</v>
      </c>
      <c r="F359" t="s">
        <v>1</v>
      </c>
      <c r="G359">
        <v>24</v>
      </c>
      <c r="H359" t="s">
        <v>1769</v>
      </c>
      <c r="I359">
        <v>36</v>
      </c>
      <c r="J359">
        <v>379</v>
      </c>
      <c r="K359">
        <v>11.9</v>
      </c>
      <c r="L359">
        <v>0.47</v>
      </c>
      <c r="M359">
        <v>0.251</v>
      </c>
      <c r="N359">
        <v>0.14599999999999999</v>
      </c>
      <c r="O359">
        <v>8.1</v>
      </c>
      <c r="P359">
        <v>18.600000000000001</v>
      </c>
      <c r="Q359">
        <v>13.3</v>
      </c>
      <c r="R359">
        <v>5.9</v>
      </c>
      <c r="S359">
        <v>1.2</v>
      </c>
      <c r="T359">
        <v>1.3</v>
      </c>
      <c r="U359">
        <v>7.6</v>
      </c>
      <c r="V359">
        <v>22.5</v>
      </c>
      <c r="X359">
        <v>-0.1</v>
      </c>
      <c r="Y359">
        <v>0.4</v>
      </c>
      <c r="Z359">
        <v>0.3</v>
      </c>
      <c r="AA359">
        <v>3.7999999999999999E-2</v>
      </c>
      <c r="AC359">
        <v>-3.2</v>
      </c>
      <c r="AD359">
        <v>-2</v>
      </c>
      <c r="AE359">
        <v>-5.3</v>
      </c>
      <c r="AF359">
        <v>-0.3</v>
      </c>
    </row>
    <row r="360" spans="1:32" x14ac:dyDescent="0.45">
      <c r="A360">
        <v>359</v>
      </c>
      <c r="B360" t="s">
        <v>372</v>
      </c>
      <c r="C360" s="43">
        <f>INDEX('Player List'!K:K,MATCH('Player DWS Data'!$B360,'Player List'!$B:$B,0))</f>
        <v>85</v>
      </c>
      <c r="D360" s="43">
        <f>INDEX('Player List'!L:L,MATCH('Player DWS Data'!$B360,'Player List'!$B:$B,0))</f>
        <v>80</v>
      </c>
      <c r="E360" s="43">
        <v>0.4</v>
      </c>
      <c r="F360" t="s">
        <v>586</v>
      </c>
      <c r="G360">
        <v>22</v>
      </c>
      <c r="H360" t="s">
        <v>1779</v>
      </c>
      <c r="I360">
        <v>61</v>
      </c>
      <c r="J360">
        <v>672</v>
      </c>
      <c r="K360">
        <v>11</v>
      </c>
      <c r="L360">
        <v>0.57699999999999996</v>
      </c>
      <c r="M360">
        <v>0.46800000000000003</v>
      </c>
      <c r="N360">
        <v>0.247</v>
      </c>
      <c r="O360">
        <v>3.2</v>
      </c>
      <c r="P360">
        <v>16.600000000000001</v>
      </c>
      <c r="Q360">
        <v>10</v>
      </c>
      <c r="R360">
        <v>8.6999999999999993</v>
      </c>
      <c r="S360">
        <v>1.6</v>
      </c>
      <c r="T360">
        <v>0.4</v>
      </c>
      <c r="U360">
        <v>13.4</v>
      </c>
      <c r="V360">
        <v>15.7</v>
      </c>
      <c r="X360">
        <v>0.5</v>
      </c>
      <c r="Y360">
        <v>0.4</v>
      </c>
      <c r="Z360">
        <v>0.9</v>
      </c>
      <c r="AA360">
        <v>6.4000000000000001E-2</v>
      </c>
      <c r="AC360">
        <v>-1.4</v>
      </c>
      <c r="AD360">
        <v>-1.5</v>
      </c>
      <c r="AE360">
        <v>-2.9</v>
      </c>
      <c r="AF360">
        <v>-0.2</v>
      </c>
    </row>
    <row r="361" spans="1:32" x14ac:dyDescent="0.45">
      <c r="A361">
        <v>360</v>
      </c>
      <c r="B361" t="s">
        <v>379</v>
      </c>
      <c r="C361" s="43">
        <f>INDEX('Player List'!K:K,MATCH('Player DWS Data'!$B361,'Player List'!$B:$B,0))</f>
        <v>81.5</v>
      </c>
      <c r="D361" s="43">
        <f>INDEX('Player List'!L:L,MATCH('Player DWS Data'!$B361,'Player List'!$B:$B,0))</f>
        <v>80.75</v>
      </c>
      <c r="E361" s="43">
        <v>0.4</v>
      </c>
      <c r="F361" t="s">
        <v>586</v>
      </c>
      <c r="G361">
        <v>29</v>
      </c>
      <c r="H361" t="s">
        <v>1782</v>
      </c>
      <c r="I361">
        <v>36</v>
      </c>
      <c r="J361">
        <v>691</v>
      </c>
      <c r="K361">
        <v>13.6</v>
      </c>
      <c r="L361">
        <v>0.57799999999999996</v>
      </c>
      <c r="M361">
        <v>0.51700000000000002</v>
      </c>
      <c r="N361">
        <v>0.115</v>
      </c>
      <c r="O361">
        <v>2.2999999999999998</v>
      </c>
      <c r="P361">
        <v>13</v>
      </c>
      <c r="Q361">
        <v>7.5</v>
      </c>
      <c r="R361">
        <v>16.399999999999999</v>
      </c>
      <c r="S361">
        <v>1.3</v>
      </c>
      <c r="T361">
        <v>1.5</v>
      </c>
      <c r="U361">
        <v>12.5</v>
      </c>
      <c r="V361">
        <v>18.3</v>
      </c>
      <c r="X361">
        <v>0.7</v>
      </c>
      <c r="Y361">
        <v>0.4</v>
      </c>
      <c r="Z361">
        <v>1.1000000000000001</v>
      </c>
      <c r="AA361">
        <v>7.6999999999999999E-2</v>
      </c>
      <c r="AC361">
        <v>0.4</v>
      </c>
      <c r="AD361">
        <v>-1.6</v>
      </c>
      <c r="AE361">
        <v>-1.2</v>
      </c>
      <c r="AF361">
        <v>0.1</v>
      </c>
    </row>
    <row r="362" spans="1:32" x14ac:dyDescent="0.45">
      <c r="A362">
        <v>361</v>
      </c>
      <c r="B362" t="s">
        <v>384</v>
      </c>
      <c r="C362" s="43">
        <f>INDEX('Player List'!K:K,MATCH('Player DWS Data'!$B362,'Player List'!$B:$B,0))</f>
        <v>79.25</v>
      </c>
      <c r="D362" s="43">
        <f>INDEX('Player List'!L:L,MATCH('Player DWS Data'!$B362,'Player List'!$B:$B,0))</f>
        <v>72.75</v>
      </c>
      <c r="E362" s="43">
        <v>0.4</v>
      </c>
      <c r="F362" t="s">
        <v>590</v>
      </c>
      <c r="G362">
        <v>23</v>
      </c>
      <c r="H362" t="s">
        <v>1790</v>
      </c>
      <c r="I362">
        <v>25</v>
      </c>
      <c r="J362">
        <v>582</v>
      </c>
      <c r="K362">
        <v>14</v>
      </c>
      <c r="L362">
        <v>0.498</v>
      </c>
      <c r="M362">
        <v>0.42299999999999999</v>
      </c>
      <c r="N362">
        <v>7.3999999999999996E-2</v>
      </c>
      <c r="O362">
        <v>3.2</v>
      </c>
      <c r="P362">
        <v>9.8000000000000007</v>
      </c>
      <c r="Q362">
        <v>6.4</v>
      </c>
      <c r="R362">
        <v>29.9</v>
      </c>
      <c r="S362">
        <v>2.2000000000000002</v>
      </c>
      <c r="T362">
        <v>1.4</v>
      </c>
      <c r="U362">
        <v>14</v>
      </c>
      <c r="V362">
        <v>19.3</v>
      </c>
      <c r="X362">
        <v>0.3</v>
      </c>
      <c r="Y362">
        <v>0.4</v>
      </c>
      <c r="Z362">
        <v>0.8</v>
      </c>
      <c r="AA362">
        <v>6.3E-2</v>
      </c>
      <c r="AC362">
        <v>-0.2</v>
      </c>
      <c r="AD362">
        <v>-0.8</v>
      </c>
      <c r="AE362">
        <v>-0.9</v>
      </c>
      <c r="AF362">
        <v>0.2</v>
      </c>
    </row>
    <row r="363" spans="1:32" x14ac:dyDescent="0.45">
      <c r="A363">
        <v>362</v>
      </c>
      <c r="B363" t="s">
        <v>422</v>
      </c>
      <c r="C363" s="43">
        <f>INDEX('Player List'!K:K,MATCH('Player DWS Data'!$B363,'Player List'!$B:$B,0))</f>
        <v>83</v>
      </c>
      <c r="D363" s="43">
        <f>INDEX('Player List'!L:L,MATCH('Player DWS Data'!$B363,'Player List'!$B:$B,0))</f>
        <v>80</v>
      </c>
      <c r="E363" s="43">
        <v>0.4</v>
      </c>
      <c r="F363" t="s">
        <v>586</v>
      </c>
      <c r="G363">
        <v>24</v>
      </c>
      <c r="H363" t="s">
        <v>1785</v>
      </c>
      <c r="I363">
        <v>22</v>
      </c>
      <c r="J363">
        <v>344</v>
      </c>
      <c r="K363">
        <v>13.9</v>
      </c>
      <c r="L363">
        <v>0.58499999999999996</v>
      </c>
      <c r="M363">
        <v>0.123</v>
      </c>
      <c r="N363">
        <v>0.19800000000000001</v>
      </c>
      <c r="O363">
        <v>6.7</v>
      </c>
      <c r="P363">
        <v>19.7</v>
      </c>
      <c r="Q363">
        <v>12.9</v>
      </c>
      <c r="R363">
        <v>3.9</v>
      </c>
      <c r="S363">
        <v>1.2</v>
      </c>
      <c r="T363">
        <v>6.1</v>
      </c>
      <c r="U363">
        <v>8.3000000000000007</v>
      </c>
      <c r="V363">
        <v>12.5</v>
      </c>
      <c r="X363">
        <v>0.4</v>
      </c>
      <c r="Y363">
        <v>0.4</v>
      </c>
      <c r="Z363">
        <v>0.8</v>
      </c>
      <c r="AA363">
        <v>0.114</v>
      </c>
      <c r="AC363">
        <v>-2.6</v>
      </c>
      <c r="AD363">
        <v>1.9</v>
      </c>
      <c r="AE363">
        <v>-0.7</v>
      </c>
      <c r="AF363">
        <v>0.1</v>
      </c>
    </row>
    <row r="364" spans="1:32" x14ac:dyDescent="0.45">
      <c r="A364">
        <v>363</v>
      </c>
      <c r="B364" t="s">
        <v>482</v>
      </c>
      <c r="C364" s="43">
        <f>INDEX('Player List'!K:K,MATCH('Player DWS Data'!$B364,'Player List'!$B:$B,0))</f>
        <v>79</v>
      </c>
      <c r="D364" s="43">
        <f>INDEX('Player List'!L:L,MATCH('Player DWS Data'!$B364,'Player List'!$B:$B,0))</f>
        <v>74</v>
      </c>
      <c r="E364" s="43">
        <v>0.4</v>
      </c>
      <c r="F364" t="s">
        <v>590</v>
      </c>
      <c r="G364">
        <v>25</v>
      </c>
      <c r="H364" t="s">
        <v>1783</v>
      </c>
      <c r="I364">
        <v>18</v>
      </c>
      <c r="J364">
        <v>237</v>
      </c>
      <c r="K364">
        <v>10.1</v>
      </c>
      <c r="L364">
        <v>0.52700000000000002</v>
      </c>
      <c r="M364">
        <v>0.25600000000000001</v>
      </c>
      <c r="N364">
        <v>0.23300000000000001</v>
      </c>
      <c r="O364">
        <v>3.8</v>
      </c>
      <c r="P364">
        <v>13.1</v>
      </c>
      <c r="Q364">
        <v>8.4</v>
      </c>
      <c r="R364">
        <v>13.1</v>
      </c>
      <c r="S364">
        <v>3.8</v>
      </c>
      <c r="T364">
        <v>1.9</v>
      </c>
      <c r="U364">
        <v>24</v>
      </c>
      <c r="V364">
        <v>11.7</v>
      </c>
      <c r="X364">
        <v>0</v>
      </c>
      <c r="Y364">
        <v>0.4</v>
      </c>
      <c r="Z364">
        <v>0.4</v>
      </c>
      <c r="AA364">
        <v>7.1999999999999995E-2</v>
      </c>
      <c r="AC364">
        <v>-3.2</v>
      </c>
      <c r="AD364">
        <v>2.9</v>
      </c>
      <c r="AE364">
        <v>-0.4</v>
      </c>
      <c r="AF364">
        <v>0.1</v>
      </c>
    </row>
    <row r="365" spans="1:32" x14ac:dyDescent="0.45">
      <c r="A365">
        <v>364</v>
      </c>
      <c r="B365" t="s">
        <v>497</v>
      </c>
      <c r="C365" s="43">
        <f>INDEX('Player List'!K:K,MATCH('Player DWS Data'!$B365,'Player List'!$B:$B,0))</f>
        <v>80.25</v>
      </c>
      <c r="D365" s="43">
        <f>INDEX('Player List'!L:L,MATCH('Player DWS Data'!$B365,'Player List'!$B:$B,0))</f>
        <v>77.75</v>
      </c>
      <c r="E365" s="43">
        <v>0.4</v>
      </c>
      <c r="F365" t="s">
        <v>586</v>
      </c>
      <c r="G365">
        <v>23</v>
      </c>
      <c r="H365" t="s">
        <v>1783</v>
      </c>
      <c r="I365">
        <v>21</v>
      </c>
      <c r="J365">
        <v>307</v>
      </c>
      <c r="K365">
        <v>15.1</v>
      </c>
      <c r="L365">
        <v>0.54400000000000004</v>
      </c>
      <c r="M365">
        <v>0.34899999999999998</v>
      </c>
      <c r="N365">
        <v>0.27500000000000002</v>
      </c>
      <c r="O365">
        <v>8</v>
      </c>
      <c r="P365">
        <v>14.8</v>
      </c>
      <c r="Q365">
        <v>11.4</v>
      </c>
      <c r="R365">
        <v>7.7</v>
      </c>
      <c r="S365">
        <v>3.2</v>
      </c>
      <c r="T365">
        <v>1.1000000000000001</v>
      </c>
      <c r="U365">
        <v>13.5</v>
      </c>
      <c r="V365">
        <v>20.100000000000001</v>
      </c>
      <c r="X365">
        <v>0.2</v>
      </c>
      <c r="Y365">
        <v>0.4</v>
      </c>
      <c r="Z365">
        <v>0.5</v>
      </c>
      <c r="AA365">
        <v>8.5000000000000006E-2</v>
      </c>
      <c r="AC365">
        <v>-0.1</v>
      </c>
      <c r="AD365">
        <v>0.2</v>
      </c>
      <c r="AE365">
        <v>0</v>
      </c>
      <c r="AF365">
        <v>0.2</v>
      </c>
    </row>
    <row r="366" spans="1:32" x14ac:dyDescent="0.45">
      <c r="A366">
        <v>365</v>
      </c>
      <c r="B366" t="s">
        <v>507</v>
      </c>
      <c r="C366" s="43">
        <f>INDEX('Player List'!K:K,MATCH('Player DWS Data'!$B366,'Player List'!$B:$B,0))</f>
        <v>77</v>
      </c>
      <c r="D366" s="43">
        <f>INDEX('Player List'!L:L,MATCH('Player DWS Data'!$B366,'Player List'!$B:$B,0))</f>
        <v>74</v>
      </c>
      <c r="E366" s="43">
        <v>0.4</v>
      </c>
      <c r="F366" t="s">
        <v>590</v>
      </c>
      <c r="G366">
        <v>25</v>
      </c>
      <c r="H366" t="s">
        <v>1766</v>
      </c>
      <c r="I366">
        <v>53</v>
      </c>
      <c r="J366">
        <v>558</v>
      </c>
      <c r="K366">
        <v>10.1</v>
      </c>
      <c r="L366">
        <v>0.52100000000000002</v>
      </c>
      <c r="M366">
        <v>0.35499999999999998</v>
      </c>
      <c r="N366">
        <v>0.156</v>
      </c>
      <c r="O366">
        <v>2.4</v>
      </c>
      <c r="P366">
        <v>10.3</v>
      </c>
      <c r="Q366">
        <v>6.4</v>
      </c>
      <c r="R366">
        <v>9.9</v>
      </c>
      <c r="S366">
        <v>1.3</v>
      </c>
      <c r="T366">
        <v>0.2</v>
      </c>
      <c r="U366">
        <v>11.6</v>
      </c>
      <c r="V366">
        <v>18</v>
      </c>
      <c r="X366">
        <v>0.1</v>
      </c>
      <c r="Y366">
        <v>0.4</v>
      </c>
      <c r="Z366">
        <v>0.5</v>
      </c>
      <c r="AA366">
        <v>4.2999999999999997E-2</v>
      </c>
      <c r="AC366">
        <v>-2.4</v>
      </c>
      <c r="AD366">
        <v>-2.2999999999999998</v>
      </c>
      <c r="AE366">
        <v>-4.7</v>
      </c>
      <c r="AF366">
        <v>-0.4</v>
      </c>
    </row>
    <row r="367" spans="1:32" x14ac:dyDescent="0.45">
      <c r="A367">
        <v>366</v>
      </c>
      <c r="B367" t="s">
        <v>39</v>
      </c>
      <c r="C367" s="43">
        <f>INDEX('Player List'!K:K,MATCH('Player DWS Data'!$B367,'Player List'!$B:$B,0))</f>
        <v>79</v>
      </c>
      <c r="D367" s="43">
        <f>INDEX('Player List'!L:L,MATCH('Player DWS Data'!$B367,'Player List'!$B:$B,0))</f>
        <v>75.5</v>
      </c>
      <c r="E367" s="43">
        <v>0.3</v>
      </c>
      <c r="F367" t="s">
        <v>542</v>
      </c>
      <c r="G367">
        <v>21</v>
      </c>
      <c r="H367" t="s">
        <v>1780</v>
      </c>
      <c r="I367">
        <v>62</v>
      </c>
      <c r="J367">
        <v>583</v>
      </c>
      <c r="K367">
        <v>9</v>
      </c>
      <c r="L367">
        <v>0.50900000000000001</v>
      </c>
      <c r="M367">
        <v>0.46100000000000002</v>
      </c>
      <c r="N367">
        <v>0.185</v>
      </c>
      <c r="O367">
        <v>2.7</v>
      </c>
      <c r="P367">
        <v>11</v>
      </c>
      <c r="Q367">
        <v>6.9</v>
      </c>
      <c r="R367">
        <v>7.4</v>
      </c>
      <c r="S367">
        <v>1.3</v>
      </c>
      <c r="T367">
        <v>1</v>
      </c>
      <c r="U367">
        <v>11.1</v>
      </c>
      <c r="V367">
        <v>16.2</v>
      </c>
      <c r="X367">
        <v>0.1</v>
      </c>
      <c r="Y367">
        <v>0.3</v>
      </c>
      <c r="Z367">
        <v>0.3</v>
      </c>
      <c r="AA367">
        <v>2.8000000000000001E-2</v>
      </c>
      <c r="AC367">
        <v>-2.8</v>
      </c>
      <c r="AD367">
        <v>-2.4</v>
      </c>
      <c r="AE367">
        <v>-5.0999999999999996</v>
      </c>
      <c r="AF367">
        <v>-0.5</v>
      </c>
    </row>
    <row r="368" spans="1:32" x14ac:dyDescent="0.45">
      <c r="A368">
        <v>367</v>
      </c>
      <c r="B368" t="s">
        <v>46</v>
      </c>
      <c r="C368" s="43">
        <f>INDEX('Player List'!K:K,MATCH('Player DWS Data'!$B368,'Player List'!$B:$B,0))</f>
        <v>77.5</v>
      </c>
      <c r="D368" s="43">
        <f>INDEX('Player List'!L:L,MATCH('Player DWS Data'!$B368,'Player List'!$B:$B,0))</f>
        <v>73</v>
      </c>
      <c r="E368" s="43">
        <v>0.3</v>
      </c>
      <c r="F368" t="s">
        <v>542</v>
      </c>
      <c r="G368">
        <v>29</v>
      </c>
      <c r="H368" t="s">
        <v>1775</v>
      </c>
      <c r="I368">
        <v>11</v>
      </c>
      <c r="J368">
        <v>334</v>
      </c>
      <c r="K368">
        <v>12.3</v>
      </c>
      <c r="L368">
        <v>0.53</v>
      </c>
      <c r="M368">
        <v>0.504</v>
      </c>
      <c r="N368">
        <v>0.14299999999999999</v>
      </c>
      <c r="O368">
        <v>5.3</v>
      </c>
      <c r="P368">
        <v>9.4</v>
      </c>
      <c r="Q368">
        <v>7.4</v>
      </c>
      <c r="R368">
        <v>13.8</v>
      </c>
      <c r="S368">
        <v>2.6</v>
      </c>
      <c r="T368">
        <v>1.3</v>
      </c>
      <c r="U368">
        <v>16.5</v>
      </c>
      <c r="V368">
        <v>19.600000000000001</v>
      </c>
      <c r="X368">
        <v>0.1</v>
      </c>
      <c r="Y368">
        <v>0.3</v>
      </c>
      <c r="Z368">
        <v>0.4</v>
      </c>
      <c r="AA368">
        <v>5.3999999999999999E-2</v>
      </c>
      <c r="AC368">
        <v>0.4</v>
      </c>
      <c r="AD368">
        <v>0.2</v>
      </c>
      <c r="AE368">
        <v>0.6</v>
      </c>
      <c r="AF368">
        <v>0.2</v>
      </c>
    </row>
    <row r="369" spans="1:32" x14ac:dyDescent="0.45">
      <c r="A369">
        <v>368</v>
      </c>
      <c r="B369" t="s">
        <v>57</v>
      </c>
      <c r="C369" s="43">
        <f>INDEX('Player List'!K:K,MATCH('Player DWS Data'!$B369,'Player List'!$B:$B,0))</f>
        <v>87</v>
      </c>
      <c r="D369" s="43">
        <f>INDEX('Player List'!L:L,MATCH('Player DWS Data'!$B369,'Player List'!$B:$B,0))</f>
        <v>83</v>
      </c>
      <c r="E369" s="43">
        <v>0.3</v>
      </c>
      <c r="F369" t="s">
        <v>547</v>
      </c>
      <c r="G369">
        <v>33</v>
      </c>
      <c r="H369" t="s">
        <v>1781</v>
      </c>
      <c r="I369">
        <v>23</v>
      </c>
      <c r="J369">
        <v>216</v>
      </c>
      <c r="K369">
        <v>10.9</v>
      </c>
      <c r="L369">
        <v>0.69599999999999995</v>
      </c>
      <c r="M369">
        <v>0</v>
      </c>
      <c r="N369">
        <v>0.08</v>
      </c>
      <c r="O369">
        <v>12.9</v>
      </c>
      <c r="P369">
        <v>25.4</v>
      </c>
      <c r="Q369">
        <v>19.2</v>
      </c>
      <c r="R369">
        <v>9.1</v>
      </c>
      <c r="S369">
        <v>0.9</v>
      </c>
      <c r="T369">
        <v>4.9000000000000004</v>
      </c>
      <c r="U369">
        <v>42.3</v>
      </c>
      <c r="V369">
        <v>8.8000000000000007</v>
      </c>
      <c r="X369">
        <v>0.1</v>
      </c>
      <c r="Y369">
        <v>0.3</v>
      </c>
      <c r="Z369">
        <v>0.4</v>
      </c>
      <c r="AA369">
        <v>9.4E-2</v>
      </c>
      <c r="AC369">
        <v>-3.6</v>
      </c>
      <c r="AD369">
        <v>3.6</v>
      </c>
      <c r="AE369">
        <v>0</v>
      </c>
      <c r="AF369">
        <v>0.1</v>
      </c>
    </row>
    <row r="370" spans="1:32" x14ac:dyDescent="0.45">
      <c r="A370">
        <v>369</v>
      </c>
      <c r="B370" t="s">
        <v>75</v>
      </c>
      <c r="C370" s="43">
        <f>INDEX('Player List'!K:K,MATCH('Player DWS Data'!$B370,'Player List'!$B:$B,0))</f>
        <v>77.5</v>
      </c>
      <c r="D370" s="43">
        <f>INDEX('Player List'!L:L,MATCH('Player DWS Data'!$B370,'Player List'!$B:$B,0))</f>
        <v>71.75</v>
      </c>
      <c r="E370" s="43">
        <v>0.3</v>
      </c>
      <c r="F370" t="s">
        <v>590</v>
      </c>
      <c r="G370">
        <v>25</v>
      </c>
      <c r="H370" t="s">
        <v>1787</v>
      </c>
      <c r="I370">
        <v>36</v>
      </c>
      <c r="J370">
        <v>785</v>
      </c>
      <c r="K370">
        <v>21</v>
      </c>
      <c r="L370">
        <v>0.56299999999999994</v>
      </c>
      <c r="M370">
        <v>0.27300000000000002</v>
      </c>
      <c r="N370">
        <v>0.14799999999999999</v>
      </c>
      <c r="O370">
        <v>1.8</v>
      </c>
      <c r="P370">
        <v>8.1999999999999993</v>
      </c>
      <c r="Q370">
        <v>5</v>
      </c>
      <c r="R370">
        <v>36.4</v>
      </c>
      <c r="S370">
        <v>1.5</v>
      </c>
      <c r="T370">
        <v>0.4</v>
      </c>
      <c r="U370">
        <v>9.5</v>
      </c>
      <c r="V370">
        <v>25.1</v>
      </c>
      <c r="X370">
        <v>2</v>
      </c>
      <c r="Y370">
        <v>0.3</v>
      </c>
      <c r="Z370">
        <v>2.4</v>
      </c>
      <c r="AA370">
        <v>0.14499999999999999</v>
      </c>
      <c r="AC370">
        <v>4.2</v>
      </c>
      <c r="AD370">
        <v>-3.2</v>
      </c>
      <c r="AE370">
        <v>1</v>
      </c>
      <c r="AF370">
        <v>0.6</v>
      </c>
    </row>
    <row r="371" spans="1:32" x14ac:dyDescent="0.45">
      <c r="A371">
        <v>370</v>
      </c>
      <c r="B371" t="s">
        <v>80</v>
      </c>
      <c r="C371" s="43">
        <f>INDEX('Player List'!K:K,MATCH('Player DWS Data'!$B371,'Player List'!$B:$B,0))</f>
        <v>78</v>
      </c>
      <c r="D371" s="43">
        <f>INDEX('Player List'!L:L,MATCH('Player DWS Data'!$B371,'Player List'!$B:$B,0))</f>
        <v>75</v>
      </c>
      <c r="E371" s="43">
        <v>0.3</v>
      </c>
      <c r="F371" t="s">
        <v>590</v>
      </c>
      <c r="G371">
        <v>36</v>
      </c>
      <c r="H371" t="s">
        <v>1779</v>
      </c>
      <c r="I371">
        <v>57</v>
      </c>
      <c r="J371">
        <v>914</v>
      </c>
      <c r="K371">
        <v>11.3</v>
      </c>
      <c r="L371">
        <v>0.64300000000000002</v>
      </c>
      <c r="M371">
        <v>0.52400000000000002</v>
      </c>
      <c r="N371">
        <v>0.16200000000000001</v>
      </c>
      <c r="O371">
        <v>1.7</v>
      </c>
      <c r="P371">
        <v>8.5</v>
      </c>
      <c r="Q371">
        <v>5.2</v>
      </c>
      <c r="R371">
        <v>17.399999999999999</v>
      </c>
      <c r="S371">
        <v>1.4</v>
      </c>
      <c r="T371">
        <v>0.2</v>
      </c>
      <c r="U371">
        <v>17.100000000000001</v>
      </c>
      <c r="V371">
        <v>11.6</v>
      </c>
      <c r="X371">
        <v>1.5</v>
      </c>
      <c r="Y371">
        <v>0.3</v>
      </c>
      <c r="Z371">
        <v>1.8</v>
      </c>
      <c r="AA371">
        <v>9.5000000000000001E-2</v>
      </c>
      <c r="AC371">
        <v>0.1</v>
      </c>
      <c r="AD371">
        <v>-2</v>
      </c>
      <c r="AE371">
        <v>-1.9</v>
      </c>
      <c r="AF371">
        <v>0</v>
      </c>
    </row>
    <row r="372" spans="1:32" x14ac:dyDescent="0.45">
      <c r="A372">
        <v>371</v>
      </c>
      <c r="B372" t="s">
        <v>90</v>
      </c>
      <c r="C372" s="43">
        <f>INDEX('Player List'!K:K,MATCH('Player DWS Data'!$B372,'Player List'!$B:$B,0))</f>
        <v>83</v>
      </c>
      <c r="D372" s="43">
        <f>INDEX('Player List'!L:L,MATCH('Player DWS Data'!$B372,'Player List'!$B:$B,0))</f>
        <v>81</v>
      </c>
      <c r="E372" s="43">
        <v>0.3</v>
      </c>
      <c r="F372" t="s">
        <v>1</v>
      </c>
      <c r="G372">
        <v>23</v>
      </c>
      <c r="H372" t="s">
        <v>1788</v>
      </c>
      <c r="I372">
        <v>39</v>
      </c>
      <c r="J372">
        <v>518</v>
      </c>
      <c r="K372">
        <v>13</v>
      </c>
      <c r="L372">
        <v>0.56699999999999995</v>
      </c>
      <c r="M372">
        <v>0.58599999999999997</v>
      </c>
      <c r="N372">
        <v>0.13800000000000001</v>
      </c>
      <c r="O372">
        <v>9.6999999999999993</v>
      </c>
      <c r="P372">
        <v>17.7</v>
      </c>
      <c r="Q372">
        <v>13.7</v>
      </c>
      <c r="R372">
        <v>7.8</v>
      </c>
      <c r="S372">
        <v>0.8</v>
      </c>
      <c r="T372">
        <v>0.7</v>
      </c>
      <c r="U372">
        <v>8</v>
      </c>
      <c r="V372">
        <v>14.8</v>
      </c>
      <c r="X372">
        <v>0.9</v>
      </c>
      <c r="Y372">
        <v>0.3</v>
      </c>
      <c r="Z372">
        <v>1.2</v>
      </c>
      <c r="AA372">
        <v>0.109</v>
      </c>
      <c r="AC372">
        <v>0.5</v>
      </c>
      <c r="AD372">
        <v>-1.5</v>
      </c>
      <c r="AE372">
        <v>-1</v>
      </c>
      <c r="AF372">
        <v>0.1</v>
      </c>
    </row>
    <row r="373" spans="1:32" x14ac:dyDescent="0.45">
      <c r="A373">
        <v>372</v>
      </c>
      <c r="B373" t="s">
        <v>114</v>
      </c>
      <c r="C373" s="43">
        <f>INDEX('Player List'!K:K,MATCH('Player DWS Data'!$B373,'Player List'!$B:$B,0))</f>
        <v>82</v>
      </c>
      <c r="D373" s="43">
        <f>INDEX('Player List'!L:L,MATCH('Player DWS Data'!$B373,'Player List'!$B:$B,0))</f>
        <v>76.5</v>
      </c>
      <c r="E373" s="43">
        <v>0.3</v>
      </c>
      <c r="F373" t="s">
        <v>542</v>
      </c>
      <c r="G373">
        <v>37</v>
      </c>
      <c r="H373" t="s">
        <v>1776</v>
      </c>
      <c r="I373">
        <v>80</v>
      </c>
      <c r="J373">
        <v>1653</v>
      </c>
      <c r="K373">
        <v>13</v>
      </c>
      <c r="L373">
        <v>0.51900000000000002</v>
      </c>
      <c r="M373">
        <v>0.42299999999999999</v>
      </c>
      <c r="N373">
        <v>0.152</v>
      </c>
      <c r="O373">
        <v>1.4</v>
      </c>
      <c r="P373">
        <v>5.5</v>
      </c>
      <c r="Q373">
        <v>3.5</v>
      </c>
      <c r="R373">
        <v>16.899999999999999</v>
      </c>
      <c r="S373">
        <v>1.2</v>
      </c>
      <c r="T373">
        <v>0.5</v>
      </c>
      <c r="U373">
        <v>10.7</v>
      </c>
      <c r="V373">
        <v>23.7</v>
      </c>
      <c r="X373">
        <v>0.9</v>
      </c>
      <c r="Y373">
        <v>0.3</v>
      </c>
      <c r="Z373">
        <v>1.3</v>
      </c>
      <c r="AA373">
        <v>3.6999999999999998E-2</v>
      </c>
      <c r="AC373">
        <v>0</v>
      </c>
      <c r="AD373">
        <v>-4</v>
      </c>
      <c r="AE373">
        <v>-3.9</v>
      </c>
      <c r="AF373">
        <v>-0.8</v>
      </c>
    </row>
    <row r="374" spans="1:32" x14ac:dyDescent="0.45">
      <c r="A374">
        <v>373</v>
      </c>
      <c r="B374" t="s">
        <v>133</v>
      </c>
      <c r="C374" s="43">
        <f>INDEX('Player List'!K:K,MATCH('Player DWS Data'!$B374,'Player List'!$B:$B,0))</f>
        <v>81</v>
      </c>
      <c r="D374" s="43">
        <f>INDEX('Player List'!L:L,MATCH('Player DWS Data'!$B374,'Player List'!$B:$B,0))</f>
        <v>76.5</v>
      </c>
      <c r="E374" s="43">
        <v>0.3</v>
      </c>
      <c r="F374" t="s">
        <v>542</v>
      </c>
      <c r="G374">
        <v>23</v>
      </c>
      <c r="H374" t="s">
        <v>1787</v>
      </c>
      <c r="I374">
        <v>44</v>
      </c>
      <c r="J374">
        <v>474</v>
      </c>
      <c r="K374">
        <v>11.6</v>
      </c>
      <c r="L374">
        <v>0.53200000000000003</v>
      </c>
      <c r="M374">
        <v>0.42199999999999999</v>
      </c>
      <c r="N374">
        <v>0.14299999999999999</v>
      </c>
      <c r="O374">
        <v>2.1</v>
      </c>
      <c r="P374">
        <v>17.5</v>
      </c>
      <c r="Q374">
        <v>9.8000000000000007</v>
      </c>
      <c r="R374">
        <v>9.5</v>
      </c>
      <c r="S374">
        <v>1.3</v>
      </c>
      <c r="T374">
        <v>0.4</v>
      </c>
      <c r="U374">
        <v>9</v>
      </c>
      <c r="V374">
        <v>17.3</v>
      </c>
      <c r="X374">
        <v>0.3</v>
      </c>
      <c r="Y374">
        <v>0.3</v>
      </c>
      <c r="Z374">
        <v>0.6</v>
      </c>
      <c r="AA374">
        <v>0.06</v>
      </c>
      <c r="AC374">
        <v>-1.4</v>
      </c>
      <c r="AD374">
        <v>-1.7</v>
      </c>
      <c r="AE374">
        <v>-3.1</v>
      </c>
      <c r="AF374">
        <v>-0.1</v>
      </c>
    </row>
    <row r="375" spans="1:32" x14ac:dyDescent="0.45">
      <c r="A375">
        <v>374</v>
      </c>
      <c r="B375" t="s">
        <v>774</v>
      </c>
      <c r="C375" s="43">
        <f>INDEX('Player List'!K:K,MATCH('Player DWS Data'!$B375,'Player List'!$B:$B,0))</f>
        <v>81.25</v>
      </c>
      <c r="D375" s="43">
        <f>INDEX('Player List'!L:L,MATCH('Player DWS Data'!$B375,'Player List'!$B:$B,0))</f>
        <v>78</v>
      </c>
      <c r="E375" s="43">
        <v>0.3</v>
      </c>
      <c r="F375" t="s">
        <v>590</v>
      </c>
      <c r="G375">
        <v>22</v>
      </c>
      <c r="H375" t="s">
        <v>1768</v>
      </c>
      <c r="I375">
        <v>14</v>
      </c>
      <c r="J375">
        <v>235</v>
      </c>
      <c r="K375">
        <v>16.7</v>
      </c>
      <c r="L375">
        <v>0.56599999999999995</v>
      </c>
      <c r="M375">
        <v>0.20699999999999999</v>
      </c>
      <c r="N375">
        <v>0.35599999999999998</v>
      </c>
      <c r="O375">
        <v>2</v>
      </c>
      <c r="P375">
        <v>10.5</v>
      </c>
      <c r="Q375">
        <v>6.3</v>
      </c>
      <c r="R375">
        <v>29.7</v>
      </c>
      <c r="S375">
        <v>1.7</v>
      </c>
      <c r="T375">
        <v>1.1000000000000001</v>
      </c>
      <c r="U375">
        <v>16.600000000000001</v>
      </c>
      <c r="V375">
        <v>23.1</v>
      </c>
      <c r="X375">
        <v>0.3</v>
      </c>
      <c r="Y375">
        <v>0.3</v>
      </c>
      <c r="Z375">
        <v>0.7</v>
      </c>
      <c r="AA375">
        <v>0.13300000000000001</v>
      </c>
      <c r="AC375">
        <v>-0.5</v>
      </c>
      <c r="AD375">
        <v>-0.7</v>
      </c>
      <c r="AE375">
        <v>-1.2</v>
      </c>
      <c r="AF375">
        <v>0</v>
      </c>
    </row>
    <row r="376" spans="1:32" x14ac:dyDescent="0.45">
      <c r="A376">
        <v>375</v>
      </c>
      <c r="B376" t="s">
        <v>157</v>
      </c>
      <c r="C376" s="43">
        <f>INDEX('Player List'!K:K,MATCH('Player DWS Data'!$B376,'Player List'!$B:$B,0))</f>
        <v>83.75</v>
      </c>
      <c r="D376" s="43">
        <f>INDEX('Player List'!L:L,MATCH('Player DWS Data'!$B376,'Player List'!$B:$B,0))</f>
        <v>78.5</v>
      </c>
      <c r="E376" s="43">
        <v>0.3</v>
      </c>
      <c r="F376" t="s">
        <v>1</v>
      </c>
      <c r="G376">
        <v>24</v>
      </c>
      <c r="H376" t="s">
        <v>1786</v>
      </c>
      <c r="I376">
        <v>21</v>
      </c>
      <c r="J376">
        <v>448</v>
      </c>
      <c r="K376">
        <v>7.6</v>
      </c>
      <c r="L376">
        <v>0.48199999999999998</v>
      </c>
      <c r="M376">
        <v>0.55400000000000005</v>
      </c>
      <c r="N376">
        <v>0.124</v>
      </c>
      <c r="O376">
        <v>5.3</v>
      </c>
      <c r="P376">
        <v>13.6</v>
      </c>
      <c r="Q376">
        <v>9.3000000000000007</v>
      </c>
      <c r="R376">
        <v>8.4</v>
      </c>
      <c r="S376">
        <v>1.1000000000000001</v>
      </c>
      <c r="T376">
        <v>0.8</v>
      </c>
      <c r="U376">
        <v>14.1</v>
      </c>
      <c r="V376">
        <v>15.1</v>
      </c>
      <c r="X376">
        <v>-0.2</v>
      </c>
      <c r="Y376">
        <v>0.3</v>
      </c>
      <c r="Z376">
        <v>0.1</v>
      </c>
      <c r="AA376">
        <v>1.4999999999999999E-2</v>
      </c>
      <c r="AC376">
        <v>-2.8</v>
      </c>
      <c r="AD376">
        <v>-0.3</v>
      </c>
      <c r="AE376">
        <v>-3.1</v>
      </c>
      <c r="AF376">
        <v>-0.1</v>
      </c>
    </row>
    <row r="377" spans="1:32" x14ac:dyDescent="0.45">
      <c r="A377">
        <v>376</v>
      </c>
      <c r="B377" t="s">
        <v>240</v>
      </c>
      <c r="C377" s="43">
        <f>INDEX('Player List'!K:K,MATCH('Player DWS Data'!$B377,'Player List'!$B:$B,0))</f>
        <v>76</v>
      </c>
      <c r="D377" s="43">
        <f>INDEX('Player List'!L:L,MATCH('Player DWS Data'!$B377,'Player List'!$B:$B,0))</f>
        <v>73</v>
      </c>
      <c r="E377" s="43">
        <v>0.3</v>
      </c>
      <c r="F377" t="s">
        <v>590</v>
      </c>
      <c r="G377">
        <v>27</v>
      </c>
      <c r="H377" t="s">
        <v>1783</v>
      </c>
      <c r="I377">
        <v>36</v>
      </c>
      <c r="J377">
        <v>687</v>
      </c>
      <c r="K377">
        <v>13.9</v>
      </c>
      <c r="L377">
        <v>0.46899999999999997</v>
      </c>
      <c r="M377">
        <v>0.30499999999999999</v>
      </c>
      <c r="N377">
        <v>0.26200000000000001</v>
      </c>
      <c r="O377">
        <v>2</v>
      </c>
      <c r="P377">
        <v>12.2</v>
      </c>
      <c r="Q377">
        <v>7</v>
      </c>
      <c r="R377">
        <v>29.4</v>
      </c>
      <c r="S377">
        <v>2</v>
      </c>
      <c r="T377">
        <v>0.8</v>
      </c>
      <c r="U377">
        <v>12</v>
      </c>
      <c r="V377">
        <v>25.1</v>
      </c>
      <c r="X377">
        <v>-0.1</v>
      </c>
      <c r="Y377">
        <v>0.3</v>
      </c>
      <c r="Z377">
        <v>0.2</v>
      </c>
      <c r="AA377">
        <v>1.7000000000000001E-2</v>
      </c>
      <c r="AC377">
        <v>-0.9</v>
      </c>
      <c r="AD377">
        <v>-1.8</v>
      </c>
      <c r="AE377">
        <v>-2.6</v>
      </c>
      <c r="AF377">
        <v>-0.1</v>
      </c>
    </row>
    <row r="378" spans="1:32" x14ac:dyDescent="0.45">
      <c r="A378">
        <v>377</v>
      </c>
      <c r="B378" t="s">
        <v>263</v>
      </c>
      <c r="C378" s="43">
        <f>INDEX('Player List'!K:K,MATCH('Player DWS Data'!$B378,'Player List'!$B:$B,0))</f>
        <v>79</v>
      </c>
      <c r="D378" s="43">
        <f>INDEX('Player List'!L:L,MATCH('Player DWS Data'!$B378,'Player List'!$B:$B,0))</f>
        <v>74.5</v>
      </c>
      <c r="E378" s="43">
        <v>0.3</v>
      </c>
      <c r="F378" t="s">
        <v>542</v>
      </c>
      <c r="G378">
        <v>28</v>
      </c>
      <c r="H378" t="s">
        <v>1783</v>
      </c>
      <c r="I378">
        <v>52</v>
      </c>
      <c r="J378">
        <v>640</v>
      </c>
      <c r="K378">
        <v>11.6</v>
      </c>
      <c r="L378">
        <v>0.50700000000000001</v>
      </c>
      <c r="M378">
        <v>0.49</v>
      </c>
      <c r="N378">
        <v>0.245</v>
      </c>
      <c r="O378">
        <v>0.8</v>
      </c>
      <c r="P378">
        <v>14.2</v>
      </c>
      <c r="Q378">
        <v>7.5</v>
      </c>
      <c r="R378">
        <v>11.3</v>
      </c>
      <c r="S378">
        <v>1</v>
      </c>
      <c r="T378">
        <v>0.7</v>
      </c>
      <c r="U378">
        <v>10.4</v>
      </c>
      <c r="V378">
        <v>24.9</v>
      </c>
      <c r="X378">
        <v>-0.2</v>
      </c>
      <c r="Y378">
        <v>0.3</v>
      </c>
      <c r="Z378">
        <v>0.1</v>
      </c>
      <c r="AA378">
        <v>8.0000000000000002E-3</v>
      </c>
      <c r="AC378">
        <v>-2.5</v>
      </c>
      <c r="AD378">
        <v>-3.6</v>
      </c>
      <c r="AE378">
        <v>-6.1</v>
      </c>
      <c r="AF378">
        <v>-0.7</v>
      </c>
    </row>
    <row r="379" spans="1:32" x14ac:dyDescent="0.45">
      <c r="A379">
        <v>378</v>
      </c>
      <c r="B379" t="s">
        <v>266</v>
      </c>
      <c r="C379" s="43">
        <f>INDEX('Player List'!K:K,MATCH('Player DWS Data'!$B379,'Player List'!$B:$B,0))</f>
        <v>86</v>
      </c>
      <c r="D379" s="43">
        <f>INDEX('Player List'!L:L,MATCH('Player DWS Data'!$B379,'Player List'!$B:$B,0))</f>
        <v>84</v>
      </c>
      <c r="E379" s="43">
        <v>0.3</v>
      </c>
      <c r="F379" t="s">
        <v>1</v>
      </c>
      <c r="G379">
        <v>22</v>
      </c>
      <c r="H379" t="s">
        <v>1787</v>
      </c>
      <c r="I379">
        <v>20</v>
      </c>
      <c r="J379">
        <v>326</v>
      </c>
      <c r="K379">
        <v>13.6</v>
      </c>
      <c r="L379">
        <v>0.51600000000000001</v>
      </c>
      <c r="M379">
        <v>0.63200000000000001</v>
      </c>
      <c r="N379">
        <v>8.7999999999999995E-2</v>
      </c>
      <c r="O379">
        <v>3.8</v>
      </c>
      <c r="P379">
        <v>18</v>
      </c>
      <c r="Q379">
        <v>10.9</v>
      </c>
      <c r="R379">
        <v>11.6</v>
      </c>
      <c r="S379">
        <v>0.9</v>
      </c>
      <c r="T379">
        <v>4.2</v>
      </c>
      <c r="U379">
        <v>8.5</v>
      </c>
      <c r="V379">
        <v>19</v>
      </c>
      <c r="X379">
        <v>0.2</v>
      </c>
      <c r="Y379">
        <v>0.3</v>
      </c>
      <c r="Z379">
        <v>0.5</v>
      </c>
      <c r="AA379">
        <v>7.6999999999999999E-2</v>
      </c>
      <c r="AC379">
        <v>0.1</v>
      </c>
      <c r="AD379">
        <v>0.1</v>
      </c>
      <c r="AE379">
        <v>0.2</v>
      </c>
      <c r="AF379">
        <v>0.2</v>
      </c>
    </row>
    <row r="380" spans="1:32" x14ac:dyDescent="0.45">
      <c r="A380">
        <v>379</v>
      </c>
      <c r="B380" t="s">
        <v>277</v>
      </c>
      <c r="C380" s="43">
        <f>INDEX('Player List'!K:K,MATCH('Player DWS Data'!$B380,'Player List'!$B:$B,0))</f>
        <v>83</v>
      </c>
      <c r="D380" s="43">
        <f>INDEX('Player List'!L:L,MATCH('Player DWS Data'!$B380,'Player List'!$B:$B,0))</f>
        <v>82</v>
      </c>
      <c r="E380" s="43">
        <v>0.3</v>
      </c>
      <c r="F380" t="s">
        <v>1</v>
      </c>
      <c r="G380">
        <v>20</v>
      </c>
      <c r="H380" t="s">
        <v>1766</v>
      </c>
      <c r="I380">
        <v>53</v>
      </c>
      <c r="J380">
        <v>459</v>
      </c>
      <c r="K380">
        <v>10.7</v>
      </c>
      <c r="L380">
        <v>0.54500000000000004</v>
      </c>
      <c r="M380">
        <v>0.309</v>
      </c>
      <c r="N380">
        <v>0.11799999999999999</v>
      </c>
      <c r="O380">
        <v>7.2</v>
      </c>
      <c r="P380">
        <v>13</v>
      </c>
      <c r="Q380">
        <v>10.1</v>
      </c>
      <c r="R380">
        <v>2.8</v>
      </c>
      <c r="S380">
        <v>0.5</v>
      </c>
      <c r="T380">
        <v>0.8</v>
      </c>
      <c r="U380">
        <v>6.5</v>
      </c>
      <c r="V380">
        <v>14.9</v>
      </c>
      <c r="X380">
        <v>0.5</v>
      </c>
      <c r="Y380">
        <v>0.3</v>
      </c>
      <c r="Z380">
        <v>0.8</v>
      </c>
      <c r="AA380">
        <v>8.2000000000000003E-2</v>
      </c>
      <c r="AC380">
        <v>-1.9</v>
      </c>
      <c r="AD380">
        <v>-2.9</v>
      </c>
      <c r="AE380">
        <v>-4.8</v>
      </c>
      <c r="AF380">
        <v>-0.3</v>
      </c>
    </row>
    <row r="381" spans="1:32" x14ac:dyDescent="0.45">
      <c r="A381">
        <v>380</v>
      </c>
      <c r="B381" t="s">
        <v>282</v>
      </c>
      <c r="C381" s="43">
        <f>INDEX('Player List'!K:K,MATCH('Player DWS Data'!$B381,'Player List'!$B:$B,0))</f>
        <v>87</v>
      </c>
      <c r="D381" s="43">
        <f>INDEX('Player List'!L:L,MATCH('Player DWS Data'!$B381,'Player List'!$B:$B,0))</f>
        <v>83.75</v>
      </c>
      <c r="E381" s="43">
        <v>0.3</v>
      </c>
      <c r="F381" t="s">
        <v>547</v>
      </c>
      <c r="G381">
        <v>25</v>
      </c>
      <c r="H381" t="s">
        <v>1770</v>
      </c>
      <c r="I381">
        <v>33</v>
      </c>
      <c r="J381">
        <v>254</v>
      </c>
      <c r="K381">
        <v>17.8</v>
      </c>
      <c r="L381">
        <v>0.67600000000000005</v>
      </c>
      <c r="M381">
        <v>0.33300000000000002</v>
      </c>
      <c r="N381">
        <v>0.14099999999999999</v>
      </c>
      <c r="O381">
        <v>5.2</v>
      </c>
      <c r="P381">
        <v>24.7</v>
      </c>
      <c r="Q381">
        <v>15</v>
      </c>
      <c r="R381">
        <v>10.6</v>
      </c>
      <c r="S381">
        <v>1.4</v>
      </c>
      <c r="T381">
        <v>0</v>
      </c>
      <c r="U381">
        <v>10.8</v>
      </c>
      <c r="V381">
        <v>16.100000000000001</v>
      </c>
      <c r="X381">
        <v>0.7</v>
      </c>
      <c r="Y381">
        <v>0.3</v>
      </c>
      <c r="Z381">
        <v>1.1000000000000001</v>
      </c>
      <c r="AA381">
        <v>0.2</v>
      </c>
      <c r="AC381">
        <v>1.2</v>
      </c>
      <c r="AD381">
        <v>-0.2</v>
      </c>
      <c r="AE381">
        <v>0.9</v>
      </c>
      <c r="AF381">
        <v>0.2</v>
      </c>
    </row>
    <row r="382" spans="1:32" x14ac:dyDescent="0.45">
      <c r="A382">
        <v>381</v>
      </c>
      <c r="B382" t="s">
        <v>316</v>
      </c>
      <c r="C382" s="43">
        <f>INDEX('Player List'!K:K,MATCH('Player DWS Data'!$B382,'Player List'!$B:$B,0))</f>
        <v>77.5</v>
      </c>
      <c r="D382" s="43">
        <f>INDEX('Player List'!L:L,MATCH('Player DWS Data'!$B382,'Player List'!$B:$B,0))</f>
        <v>77</v>
      </c>
      <c r="E382" s="43">
        <v>0.3</v>
      </c>
      <c r="F382" t="s">
        <v>542</v>
      </c>
      <c r="G382">
        <v>26</v>
      </c>
      <c r="H382" t="s">
        <v>1773</v>
      </c>
      <c r="I382">
        <v>18</v>
      </c>
      <c r="J382">
        <v>299</v>
      </c>
      <c r="K382">
        <v>12</v>
      </c>
      <c r="L382">
        <v>0.59499999999999997</v>
      </c>
      <c r="M382">
        <v>0.47899999999999998</v>
      </c>
      <c r="N382">
        <v>0.11</v>
      </c>
      <c r="O382">
        <v>4.0999999999999996</v>
      </c>
      <c r="P382">
        <v>7.9</v>
      </c>
      <c r="Q382">
        <v>6</v>
      </c>
      <c r="R382">
        <v>8.4</v>
      </c>
      <c r="S382">
        <v>1.3</v>
      </c>
      <c r="T382">
        <v>0.9</v>
      </c>
      <c r="U382">
        <v>5</v>
      </c>
      <c r="V382">
        <v>12.1</v>
      </c>
      <c r="X382">
        <v>0.5</v>
      </c>
      <c r="Y382">
        <v>0.3</v>
      </c>
      <c r="Z382">
        <v>0.8</v>
      </c>
      <c r="AA382">
        <v>0.125</v>
      </c>
      <c r="AC382">
        <v>0.1</v>
      </c>
      <c r="AD382">
        <v>-0.7</v>
      </c>
      <c r="AE382">
        <v>-0.6</v>
      </c>
      <c r="AF382">
        <v>0.1</v>
      </c>
    </row>
    <row r="383" spans="1:32" x14ac:dyDescent="0.45">
      <c r="A383">
        <v>382</v>
      </c>
      <c r="B383" t="s">
        <v>344</v>
      </c>
      <c r="C383" s="43">
        <f>INDEX('Player List'!K:K,MATCH('Player DWS Data'!$B383,'Player List'!$B:$B,0))</f>
        <v>88</v>
      </c>
      <c r="D383" s="43">
        <f>INDEX('Player List'!L:L,MATCH('Player DWS Data'!$B383,'Player List'!$B:$B,0))</f>
        <v>85</v>
      </c>
      <c r="E383" s="43">
        <v>0.3</v>
      </c>
      <c r="F383" t="s">
        <v>547</v>
      </c>
      <c r="G383">
        <v>31</v>
      </c>
      <c r="H383" t="s">
        <v>1789</v>
      </c>
      <c r="I383">
        <v>31</v>
      </c>
      <c r="J383">
        <v>359</v>
      </c>
      <c r="K383">
        <v>12.3</v>
      </c>
      <c r="L383">
        <v>0.61699999999999999</v>
      </c>
      <c r="M383">
        <v>0.19400000000000001</v>
      </c>
      <c r="N383">
        <v>0.32300000000000001</v>
      </c>
      <c r="O383">
        <v>9.4</v>
      </c>
      <c r="P383">
        <v>19.7</v>
      </c>
      <c r="Q383">
        <v>14.5</v>
      </c>
      <c r="R383">
        <v>4.8</v>
      </c>
      <c r="S383">
        <v>0.7</v>
      </c>
      <c r="T383">
        <v>2.7</v>
      </c>
      <c r="U383">
        <v>23.7</v>
      </c>
      <c r="V383">
        <v>16.8</v>
      </c>
      <c r="X383">
        <v>0.1</v>
      </c>
      <c r="Y383">
        <v>0.3</v>
      </c>
      <c r="Z383">
        <v>0.4</v>
      </c>
      <c r="AA383">
        <v>5.5E-2</v>
      </c>
      <c r="AC383">
        <v>-3.8</v>
      </c>
      <c r="AD383">
        <v>-0.3</v>
      </c>
      <c r="AE383">
        <v>-4.0999999999999996</v>
      </c>
      <c r="AF383">
        <v>-0.2</v>
      </c>
    </row>
    <row r="384" spans="1:32" x14ac:dyDescent="0.45">
      <c r="A384">
        <v>383</v>
      </c>
      <c r="B384" t="s">
        <v>369</v>
      </c>
      <c r="C384" s="43">
        <f>INDEX('Player List'!K:K,MATCH('Player DWS Data'!$B384,'Player List'!$B:$B,0))</f>
        <v>89</v>
      </c>
      <c r="D384" s="43">
        <f>INDEX('Player List'!L:L,MATCH('Player DWS Data'!$B384,'Player List'!$B:$B,0))</f>
        <v>83</v>
      </c>
      <c r="E384" s="43">
        <v>0.3</v>
      </c>
      <c r="F384" t="s">
        <v>547</v>
      </c>
      <c r="G384">
        <v>22</v>
      </c>
      <c r="H384" t="s">
        <v>1783</v>
      </c>
      <c r="I384">
        <v>28</v>
      </c>
      <c r="J384">
        <v>353</v>
      </c>
      <c r="K384">
        <v>15.3</v>
      </c>
      <c r="L384">
        <v>0.58399999999999996</v>
      </c>
      <c r="M384">
        <v>2.9000000000000001E-2</v>
      </c>
      <c r="N384">
        <v>0.21</v>
      </c>
      <c r="O384">
        <v>6.3</v>
      </c>
      <c r="P384">
        <v>19.399999999999999</v>
      </c>
      <c r="Q384">
        <v>12.8</v>
      </c>
      <c r="R384">
        <v>5.9</v>
      </c>
      <c r="S384">
        <v>0.4</v>
      </c>
      <c r="T384">
        <v>3.9</v>
      </c>
      <c r="U384">
        <v>12.2</v>
      </c>
      <c r="V384">
        <v>21</v>
      </c>
      <c r="X384">
        <v>0.3</v>
      </c>
      <c r="Y384">
        <v>0.3</v>
      </c>
      <c r="Z384">
        <v>0.6</v>
      </c>
      <c r="AA384">
        <v>8.3000000000000004E-2</v>
      </c>
      <c r="AC384">
        <v>-3.7</v>
      </c>
      <c r="AD384">
        <v>-0.8</v>
      </c>
      <c r="AE384">
        <v>-4.5</v>
      </c>
      <c r="AF384">
        <v>-0.2</v>
      </c>
    </row>
    <row r="385" spans="1:32" x14ac:dyDescent="0.45">
      <c r="A385">
        <v>384</v>
      </c>
      <c r="B385" t="s">
        <v>414</v>
      </c>
      <c r="C385" s="43">
        <f>INDEX('Player List'!K:K,MATCH('Player DWS Data'!$B385,'Player List'!$B:$B,0))</f>
        <v>82</v>
      </c>
      <c r="D385" s="43">
        <f>INDEX('Player List'!L:L,MATCH('Player DWS Data'!$B385,'Player List'!$B:$B,0))</f>
        <v>79</v>
      </c>
      <c r="E385" s="43">
        <v>0.3</v>
      </c>
      <c r="F385" t="s">
        <v>586</v>
      </c>
      <c r="G385">
        <v>24</v>
      </c>
      <c r="H385" t="s">
        <v>1766</v>
      </c>
      <c r="I385">
        <v>23</v>
      </c>
      <c r="J385">
        <v>338</v>
      </c>
      <c r="K385">
        <v>10.8</v>
      </c>
      <c r="L385">
        <v>0.52900000000000003</v>
      </c>
      <c r="M385">
        <v>0.4</v>
      </c>
      <c r="N385">
        <v>0.129</v>
      </c>
      <c r="O385">
        <v>3.7</v>
      </c>
      <c r="P385">
        <v>8.6</v>
      </c>
      <c r="Q385">
        <v>6.2</v>
      </c>
      <c r="R385">
        <v>6.8</v>
      </c>
      <c r="S385">
        <v>1.9</v>
      </c>
      <c r="T385">
        <v>0.3</v>
      </c>
      <c r="U385">
        <v>5.3</v>
      </c>
      <c r="V385">
        <v>12.5</v>
      </c>
      <c r="X385">
        <v>0.4</v>
      </c>
      <c r="Y385">
        <v>0.3</v>
      </c>
      <c r="Z385">
        <v>0.6</v>
      </c>
      <c r="AA385">
        <v>8.7999999999999995E-2</v>
      </c>
      <c r="AC385">
        <v>-0.9</v>
      </c>
      <c r="AD385">
        <v>-0.9</v>
      </c>
      <c r="AE385">
        <v>-1.8</v>
      </c>
      <c r="AF385">
        <v>0</v>
      </c>
    </row>
    <row r="386" spans="1:32" x14ac:dyDescent="0.45">
      <c r="A386">
        <v>385</v>
      </c>
      <c r="B386" t="s">
        <v>429</v>
      </c>
      <c r="C386" s="43">
        <f>INDEX('Player List'!K:K,MATCH('Player DWS Data'!$B386,'Player List'!$B:$B,0))</f>
        <v>76.25</v>
      </c>
      <c r="D386" s="43">
        <f>INDEX('Player List'!L:L,MATCH('Player DWS Data'!$B386,'Player List'!$B:$B,0))</f>
        <v>74</v>
      </c>
      <c r="E386" s="43">
        <v>0.3</v>
      </c>
      <c r="F386" t="s">
        <v>590</v>
      </c>
      <c r="G386">
        <v>31</v>
      </c>
      <c r="H386" t="s">
        <v>1783</v>
      </c>
      <c r="I386">
        <v>28</v>
      </c>
      <c r="J386">
        <v>392</v>
      </c>
      <c r="K386">
        <v>11.2</v>
      </c>
      <c r="L386">
        <v>0.47899999999999998</v>
      </c>
      <c r="M386">
        <v>0.222</v>
      </c>
      <c r="N386">
        <v>0.48699999999999999</v>
      </c>
      <c r="O386">
        <v>1.7</v>
      </c>
      <c r="P386">
        <v>9.1</v>
      </c>
      <c r="Q386">
        <v>5.4</v>
      </c>
      <c r="R386">
        <v>27.2</v>
      </c>
      <c r="S386">
        <v>1.8</v>
      </c>
      <c r="T386">
        <v>0.4</v>
      </c>
      <c r="U386">
        <v>17.399999999999999</v>
      </c>
      <c r="V386">
        <v>19.3</v>
      </c>
      <c r="X386">
        <v>0.1</v>
      </c>
      <c r="Y386">
        <v>0.3</v>
      </c>
      <c r="Z386">
        <v>0.3</v>
      </c>
      <c r="AA386">
        <v>3.9E-2</v>
      </c>
      <c r="AC386">
        <v>-3</v>
      </c>
      <c r="AD386">
        <v>-2.2000000000000002</v>
      </c>
      <c r="AE386">
        <v>-5.2</v>
      </c>
      <c r="AF386">
        <v>-0.3</v>
      </c>
    </row>
    <row r="387" spans="1:32" x14ac:dyDescent="0.45">
      <c r="A387">
        <v>386</v>
      </c>
      <c r="B387" t="s">
        <v>440</v>
      </c>
      <c r="C387" s="43">
        <f>INDEX('Player List'!K:K,MATCH('Player DWS Data'!$B387,'Player List'!$B:$B,0))</f>
        <v>82.75</v>
      </c>
      <c r="D387" s="43">
        <f>INDEX('Player List'!L:L,MATCH('Player DWS Data'!$B387,'Player List'!$B:$B,0))</f>
        <v>82.75</v>
      </c>
      <c r="E387" s="43">
        <v>0.3</v>
      </c>
      <c r="F387" t="s">
        <v>547</v>
      </c>
      <c r="G387">
        <v>31</v>
      </c>
      <c r="H387" t="s">
        <v>1778</v>
      </c>
      <c r="I387">
        <v>33</v>
      </c>
      <c r="J387">
        <v>285</v>
      </c>
      <c r="K387">
        <v>8.8000000000000007</v>
      </c>
      <c r="L387">
        <v>0.45500000000000002</v>
      </c>
      <c r="M387">
        <v>0.27800000000000002</v>
      </c>
      <c r="N387">
        <v>0.183</v>
      </c>
      <c r="O387">
        <v>7.2</v>
      </c>
      <c r="P387">
        <v>13.9</v>
      </c>
      <c r="Q387">
        <v>10.5</v>
      </c>
      <c r="R387">
        <v>7.4</v>
      </c>
      <c r="S387">
        <v>0.5</v>
      </c>
      <c r="T387">
        <v>4</v>
      </c>
      <c r="U387">
        <v>11.4</v>
      </c>
      <c r="V387">
        <v>21.7</v>
      </c>
      <c r="X387">
        <v>-0.2</v>
      </c>
      <c r="Y387">
        <v>0.3</v>
      </c>
      <c r="Z387">
        <v>0</v>
      </c>
      <c r="AA387">
        <v>3.0000000000000001E-3</v>
      </c>
      <c r="AC387">
        <v>-4.8</v>
      </c>
      <c r="AD387">
        <v>-1.1000000000000001</v>
      </c>
      <c r="AE387">
        <v>-5.9</v>
      </c>
      <c r="AF387">
        <v>-0.3</v>
      </c>
    </row>
    <row r="388" spans="1:32" x14ac:dyDescent="0.45">
      <c r="A388">
        <v>387</v>
      </c>
      <c r="B388" t="s">
        <v>444</v>
      </c>
      <c r="C388" s="43">
        <f>INDEX('Player List'!K:K,MATCH('Player DWS Data'!$B388,'Player List'!$B:$B,0))</f>
        <v>79.75</v>
      </c>
      <c r="D388" s="43">
        <f>INDEX('Player List'!L:L,MATCH('Player DWS Data'!$B388,'Player List'!$B:$B,0))</f>
        <v>77.25</v>
      </c>
      <c r="E388" s="43">
        <v>0.3</v>
      </c>
      <c r="F388" t="s">
        <v>542</v>
      </c>
      <c r="G388">
        <v>24</v>
      </c>
      <c r="H388" t="s">
        <v>1783</v>
      </c>
      <c r="I388">
        <v>41</v>
      </c>
      <c r="J388">
        <v>523</v>
      </c>
      <c r="K388">
        <v>9</v>
      </c>
      <c r="L388">
        <v>0.54300000000000004</v>
      </c>
      <c r="M388">
        <v>0.64900000000000002</v>
      </c>
      <c r="N388">
        <v>0.188</v>
      </c>
      <c r="O388">
        <v>0.8</v>
      </c>
      <c r="P388">
        <v>12.3</v>
      </c>
      <c r="Q388">
        <v>6.5</v>
      </c>
      <c r="R388">
        <v>11.1</v>
      </c>
      <c r="S388">
        <v>0.8</v>
      </c>
      <c r="T388">
        <v>0.6</v>
      </c>
      <c r="U388">
        <v>13.5</v>
      </c>
      <c r="V388">
        <v>15.9</v>
      </c>
      <c r="X388">
        <v>0.1</v>
      </c>
      <c r="Y388">
        <v>0.3</v>
      </c>
      <c r="Z388">
        <v>0.3</v>
      </c>
      <c r="AA388">
        <v>3.1E-2</v>
      </c>
      <c r="AC388">
        <v>-2.1</v>
      </c>
      <c r="AD388">
        <v>-1.8</v>
      </c>
      <c r="AE388">
        <v>-4</v>
      </c>
      <c r="AF388">
        <v>-0.3</v>
      </c>
    </row>
    <row r="389" spans="1:32" x14ac:dyDescent="0.45">
      <c r="A389">
        <v>388</v>
      </c>
      <c r="B389" t="s">
        <v>447</v>
      </c>
      <c r="C389" s="43">
        <f>INDEX('Player List'!K:K,MATCH('Player DWS Data'!$B389,'Player List'!$B:$B,0))</f>
        <v>87</v>
      </c>
      <c r="D389" s="43">
        <f>INDEX('Player List'!L:L,MATCH('Player DWS Data'!$B389,'Player List'!$B:$B,0))</f>
        <v>79.5</v>
      </c>
      <c r="E389" s="43">
        <v>0.3</v>
      </c>
      <c r="F389" t="s">
        <v>1</v>
      </c>
      <c r="G389">
        <v>20</v>
      </c>
      <c r="H389" t="s">
        <v>1770</v>
      </c>
      <c r="I389">
        <v>27</v>
      </c>
      <c r="J389">
        <v>189</v>
      </c>
      <c r="K389">
        <v>7.5</v>
      </c>
      <c r="L389">
        <v>0.44900000000000001</v>
      </c>
      <c r="M389">
        <v>0.13300000000000001</v>
      </c>
      <c r="N389">
        <v>0.3</v>
      </c>
      <c r="O389">
        <v>8.6999999999999993</v>
      </c>
      <c r="P389">
        <v>22.3</v>
      </c>
      <c r="Q389">
        <v>15.6</v>
      </c>
      <c r="R389">
        <v>10.8</v>
      </c>
      <c r="S389">
        <v>1.3</v>
      </c>
      <c r="T389">
        <v>1.3</v>
      </c>
      <c r="U389">
        <v>20.9</v>
      </c>
      <c r="V389">
        <v>20</v>
      </c>
      <c r="X389">
        <v>-0.3</v>
      </c>
      <c r="Y389">
        <v>0.3</v>
      </c>
      <c r="Z389">
        <v>0</v>
      </c>
      <c r="AA389">
        <v>-3.0000000000000001E-3</v>
      </c>
      <c r="AC389">
        <v>-6</v>
      </c>
      <c r="AD389">
        <v>0.6</v>
      </c>
      <c r="AE389">
        <v>-5.4</v>
      </c>
      <c r="AF389">
        <v>-0.2</v>
      </c>
    </row>
    <row r="390" spans="1:32" x14ac:dyDescent="0.45">
      <c r="A390">
        <v>389</v>
      </c>
      <c r="B390" t="s">
        <v>456</v>
      </c>
      <c r="C390" s="43">
        <f>INDEX('Player List'!K:K,MATCH('Player DWS Data'!$B390,'Player List'!$B:$B,0))</f>
        <v>73.75</v>
      </c>
      <c r="D390" s="43">
        <f>INDEX('Player List'!L:L,MATCH('Player DWS Data'!$B390,'Player List'!$B:$B,0))</f>
        <v>68.75</v>
      </c>
      <c r="E390" s="43">
        <v>0.3</v>
      </c>
      <c r="F390" t="s">
        <v>590</v>
      </c>
      <c r="G390">
        <v>28</v>
      </c>
      <c r="H390" t="s">
        <v>1783</v>
      </c>
      <c r="I390">
        <v>32</v>
      </c>
      <c r="J390">
        <v>862</v>
      </c>
      <c r="K390">
        <v>12.6</v>
      </c>
      <c r="L390">
        <v>0.50800000000000001</v>
      </c>
      <c r="M390">
        <v>0.44700000000000001</v>
      </c>
      <c r="N390">
        <v>0.311</v>
      </c>
      <c r="O390">
        <v>2.2000000000000002</v>
      </c>
      <c r="P390">
        <v>6.3</v>
      </c>
      <c r="Q390">
        <v>4.2</v>
      </c>
      <c r="R390">
        <v>27.1</v>
      </c>
      <c r="S390">
        <v>0.8</v>
      </c>
      <c r="T390">
        <v>0.3</v>
      </c>
      <c r="U390">
        <v>16.600000000000001</v>
      </c>
      <c r="V390">
        <v>28.8</v>
      </c>
      <c r="X390">
        <v>-0.1</v>
      </c>
      <c r="Y390">
        <v>0.3</v>
      </c>
      <c r="Z390">
        <v>0.2</v>
      </c>
      <c r="AA390">
        <v>8.9999999999999993E-3</v>
      </c>
      <c r="AC390">
        <v>-0.9</v>
      </c>
      <c r="AD390">
        <v>-4.3</v>
      </c>
      <c r="AE390">
        <v>-5.2</v>
      </c>
      <c r="AF390">
        <v>-0.7</v>
      </c>
    </row>
    <row r="391" spans="1:32" x14ac:dyDescent="0.45">
      <c r="A391">
        <v>390</v>
      </c>
      <c r="B391" t="s">
        <v>505</v>
      </c>
      <c r="C391" s="43">
        <f>INDEX('Player List'!K:K,MATCH('Player DWS Data'!$B391,'Player List'!$B:$B,0))</f>
        <v>86</v>
      </c>
      <c r="D391" s="43">
        <f>INDEX('Player List'!L:L,MATCH('Player DWS Data'!$B391,'Player List'!$B:$B,0))</f>
        <v>80</v>
      </c>
      <c r="E391" s="43">
        <v>0.3</v>
      </c>
      <c r="F391" t="s">
        <v>1</v>
      </c>
      <c r="G391">
        <v>22</v>
      </c>
      <c r="H391" t="s">
        <v>1767</v>
      </c>
      <c r="I391">
        <v>33</v>
      </c>
      <c r="J391">
        <v>235</v>
      </c>
      <c r="K391">
        <v>12.3</v>
      </c>
      <c r="L391">
        <v>0.55900000000000005</v>
      </c>
      <c r="M391">
        <v>0.60699999999999998</v>
      </c>
      <c r="N391">
        <v>0.36099999999999999</v>
      </c>
      <c r="O391">
        <v>8</v>
      </c>
      <c r="P391">
        <v>16.100000000000001</v>
      </c>
      <c r="Q391">
        <v>12.1</v>
      </c>
      <c r="R391">
        <v>10</v>
      </c>
      <c r="S391">
        <v>0.9</v>
      </c>
      <c r="T391">
        <v>1.8</v>
      </c>
      <c r="U391">
        <v>14.5</v>
      </c>
      <c r="V391">
        <v>15.7</v>
      </c>
      <c r="X391">
        <v>0.3</v>
      </c>
      <c r="Y391">
        <v>0.3</v>
      </c>
      <c r="Z391">
        <v>0.6</v>
      </c>
      <c r="AA391">
        <v>0.122</v>
      </c>
      <c r="AC391">
        <v>-1</v>
      </c>
      <c r="AD391">
        <v>0.2</v>
      </c>
      <c r="AE391">
        <v>-0.7</v>
      </c>
      <c r="AF391">
        <v>0.1</v>
      </c>
    </row>
    <row r="392" spans="1:32" x14ac:dyDescent="0.45">
      <c r="A392">
        <v>391</v>
      </c>
      <c r="B392" t="s">
        <v>6</v>
      </c>
      <c r="C392" s="43">
        <f>INDEX('Player List'!K:K,MATCH('Player DWS Data'!$B392,'Player List'!$B:$B,0))</f>
        <v>81</v>
      </c>
      <c r="D392" s="43">
        <f>INDEX('Player List'!L:L,MATCH('Player DWS Data'!$B392,'Player List'!$B:$B,0))</f>
        <v>77</v>
      </c>
      <c r="E392" s="43">
        <v>0.2</v>
      </c>
      <c r="F392" t="s">
        <v>542</v>
      </c>
      <c r="G392">
        <v>32</v>
      </c>
      <c r="H392" t="s">
        <v>1784</v>
      </c>
      <c r="I392">
        <v>53</v>
      </c>
      <c r="J392">
        <v>682</v>
      </c>
      <c r="K392">
        <v>5.8</v>
      </c>
      <c r="L392">
        <v>0.51600000000000001</v>
      </c>
      <c r="M392">
        <v>0.432</v>
      </c>
      <c r="N392">
        <v>0.16</v>
      </c>
      <c r="O392">
        <v>0.6</v>
      </c>
      <c r="P392">
        <v>10.1</v>
      </c>
      <c r="Q392">
        <v>5.3</v>
      </c>
      <c r="R392">
        <v>6.2</v>
      </c>
      <c r="S392">
        <v>0.3</v>
      </c>
      <c r="T392">
        <v>1.1000000000000001</v>
      </c>
      <c r="U392">
        <v>10.8</v>
      </c>
      <c r="V392">
        <v>12.5</v>
      </c>
      <c r="X392">
        <v>-0.1</v>
      </c>
      <c r="Y392">
        <v>0.2</v>
      </c>
      <c r="Z392">
        <v>0.1</v>
      </c>
      <c r="AA392">
        <v>8.9999999999999993E-3</v>
      </c>
      <c r="AC392">
        <v>-4.0999999999999996</v>
      </c>
      <c r="AD392">
        <v>-1.8</v>
      </c>
      <c r="AE392">
        <v>-5.8</v>
      </c>
      <c r="AF392">
        <v>-0.7</v>
      </c>
    </row>
    <row r="393" spans="1:32" x14ac:dyDescent="0.45">
      <c r="A393">
        <v>392</v>
      </c>
      <c r="B393" t="s">
        <v>11</v>
      </c>
      <c r="C393" s="43">
        <f>INDEX('Player List'!K:K,MATCH('Player DWS Data'!$B393,'Player List'!$B:$B,0))</f>
        <v>81</v>
      </c>
      <c r="D393" s="43">
        <f>INDEX('Player List'!L:L,MATCH('Player DWS Data'!$B393,'Player List'!$B:$B,0))</f>
        <v>75.5</v>
      </c>
      <c r="E393" s="43">
        <v>0.2</v>
      </c>
      <c r="F393" t="s">
        <v>586</v>
      </c>
      <c r="G393">
        <v>36</v>
      </c>
      <c r="H393" t="s">
        <v>1763</v>
      </c>
      <c r="I393">
        <v>22</v>
      </c>
      <c r="J393">
        <v>273</v>
      </c>
      <c r="K393">
        <v>8.6999999999999993</v>
      </c>
      <c r="L393">
        <v>0.51400000000000001</v>
      </c>
      <c r="M393">
        <v>0.13200000000000001</v>
      </c>
      <c r="N393">
        <v>0.23100000000000001</v>
      </c>
      <c r="O393">
        <v>8.1999999999999993</v>
      </c>
      <c r="P393">
        <v>10.4</v>
      </c>
      <c r="Q393">
        <v>9.3000000000000007</v>
      </c>
      <c r="R393">
        <v>4.5999999999999996</v>
      </c>
      <c r="S393">
        <v>1.9</v>
      </c>
      <c r="T393">
        <v>0.9</v>
      </c>
      <c r="U393">
        <v>15.9</v>
      </c>
      <c r="V393">
        <v>18.899999999999999</v>
      </c>
      <c r="X393">
        <v>-0.2</v>
      </c>
      <c r="Y393">
        <v>0.2</v>
      </c>
      <c r="Z393">
        <v>0.1</v>
      </c>
      <c r="AA393">
        <v>1.7000000000000001E-2</v>
      </c>
      <c r="AC393">
        <v>-4</v>
      </c>
      <c r="AD393">
        <v>-1.3</v>
      </c>
      <c r="AE393">
        <v>-5.2</v>
      </c>
      <c r="AF393">
        <v>-0.2</v>
      </c>
    </row>
    <row r="394" spans="1:32" x14ac:dyDescent="0.45">
      <c r="A394">
        <v>393</v>
      </c>
      <c r="B394" t="s">
        <v>20</v>
      </c>
      <c r="C394" s="43">
        <f>INDEX('Player List'!K:K,MATCH('Player DWS Data'!$B394,'Player List'!$B:$B,0))</f>
        <v>75</v>
      </c>
      <c r="D394" s="43">
        <f>INDEX('Player List'!L:L,MATCH('Player DWS Data'!$B394,'Player List'!$B:$B,0))</f>
        <v>75</v>
      </c>
      <c r="E394" s="43">
        <v>0.2</v>
      </c>
      <c r="F394" t="s">
        <v>590</v>
      </c>
      <c r="G394">
        <v>23</v>
      </c>
      <c r="H394" t="s">
        <v>1790</v>
      </c>
      <c r="I394">
        <v>24</v>
      </c>
      <c r="J394">
        <v>304</v>
      </c>
      <c r="K394">
        <v>7.3</v>
      </c>
      <c r="L394">
        <v>0.55000000000000004</v>
      </c>
      <c r="M394">
        <v>0.75600000000000001</v>
      </c>
      <c r="N394">
        <v>0.14599999999999999</v>
      </c>
      <c r="O394">
        <v>0.3</v>
      </c>
      <c r="P394">
        <v>8.8000000000000007</v>
      </c>
      <c r="Q394">
        <v>4.4000000000000004</v>
      </c>
      <c r="R394">
        <v>15.5</v>
      </c>
      <c r="S394">
        <v>2.1</v>
      </c>
      <c r="T394">
        <v>0</v>
      </c>
      <c r="U394">
        <v>23</v>
      </c>
      <c r="V394">
        <v>8.1</v>
      </c>
      <c r="X394">
        <v>0.1</v>
      </c>
      <c r="Y394">
        <v>0.2</v>
      </c>
      <c r="Z394">
        <v>0.3</v>
      </c>
      <c r="AA394">
        <v>0.04</v>
      </c>
      <c r="AC394">
        <v>-3.3</v>
      </c>
      <c r="AD394">
        <v>-0.7</v>
      </c>
      <c r="AE394">
        <v>-4.0999999999999996</v>
      </c>
      <c r="AF394">
        <v>-0.2</v>
      </c>
    </row>
    <row r="395" spans="1:32" x14ac:dyDescent="0.45">
      <c r="A395">
        <v>394</v>
      </c>
      <c r="B395" t="s">
        <v>24</v>
      </c>
      <c r="C395" s="43">
        <f>INDEX('Player List'!K:K,MATCH('Player DWS Data'!$B395,'Player List'!$B:$B,0))</f>
        <v>86</v>
      </c>
      <c r="D395" s="43">
        <f>INDEX('Player List'!L:L,MATCH('Player DWS Data'!$B395,'Player List'!$B:$B,0))</f>
        <v>83</v>
      </c>
      <c r="E395" s="43">
        <v>0.2</v>
      </c>
      <c r="F395" t="s">
        <v>547</v>
      </c>
      <c r="G395">
        <v>31</v>
      </c>
      <c r="H395" t="s">
        <v>1783</v>
      </c>
      <c r="I395">
        <v>18</v>
      </c>
      <c r="J395">
        <v>182</v>
      </c>
      <c r="K395">
        <v>3.1</v>
      </c>
      <c r="L395">
        <v>0.39700000000000002</v>
      </c>
      <c r="M395">
        <v>0</v>
      </c>
      <c r="N395">
        <v>0.59099999999999997</v>
      </c>
      <c r="O395">
        <v>5.5</v>
      </c>
      <c r="P395">
        <v>22.2</v>
      </c>
      <c r="Q395">
        <v>14</v>
      </c>
      <c r="R395">
        <v>2.1</v>
      </c>
      <c r="S395">
        <v>0.5</v>
      </c>
      <c r="T395">
        <v>1.9</v>
      </c>
      <c r="U395">
        <v>24.5</v>
      </c>
      <c r="V395">
        <v>8.6999999999999993</v>
      </c>
      <c r="X395">
        <v>-0.2</v>
      </c>
      <c r="Y395">
        <v>0.2</v>
      </c>
      <c r="Z395">
        <v>-0.1</v>
      </c>
      <c r="AA395">
        <v>-2.1000000000000001E-2</v>
      </c>
      <c r="AC395">
        <v>-8.1</v>
      </c>
      <c r="AD395">
        <v>0</v>
      </c>
      <c r="AE395">
        <v>-8.1</v>
      </c>
      <c r="AF395">
        <v>-0.3</v>
      </c>
    </row>
    <row r="396" spans="1:32" x14ac:dyDescent="0.45">
      <c r="A396">
        <v>395</v>
      </c>
      <c r="B396" t="s">
        <v>48</v>
      </c>
      <c r="C396" s="43">
        <f>INDEX('Player List'!K:K,MATCH('Player DWS Data'!$B396,'Player List'!$B:$B,0))</f>
        <v>80</v>
      </c>
      <c r="D396" s="43">
        <f>INDEX('Player List'!L:L,MATCH('Player DWS Data'!$B396,'Player List'!$B:$B,0))</f>
        <v>78</v>
      </c>
      <c r="E396" s="43">
        <v>0.2</v>
      </c>
      <c r="F396" t="s">
        <v>542</v>
      </c>
      <c r="G396">
        <v>23</v>
      </c>
      <c r="H396" t="s">
        <v>1767</v>
      </c>
      <c r="I396">
        <v>13</v>
      </c>
      <c r="J396">
        <v>115</v>
      </c>
      <c r="K396">
        <v>12.1</v>
      </c>
      <c r="L396">
        <v>0.61499999999999999</v>
      </c>
      <c r="M396">
        <v>0.26900000000000002</v>
      </c>
      <c r="N396">
        <v>0.5</v>
      </c>
      <c r="O396">
        <v>5.8</v>
      </c>
      <c r="P396">
        <v>12.2</v>
      </c>
      <c r="Q396">
        <v>9</v>
      </c>
      <c r="R396">
        <v>10.5</v>
      </c>
      <c r="S396">
        <v>1.3</v>
      </c>
      <c r="T396">
        <v>0.7</v>
      </c>
      <c r="U396">
        <v>20.100000000000001</v>
      </c>
      <c r="V396">
        <v>15.4</v>
      </c>
      <c r="X396">
        <v>0.1</v>
      </c>
      <c r="Y396">
        <v>0.2</v>
      </c>
      <c r="Z396">
        <v>0.2</v>
      </c>
      <c r="AA396">
        <v>9.8000000000000004E-2</v>
      </c>
      <c r="AC396">
        <v>-2.2999999999999998</v>
      </c>
      <c r="AD396">
        <v>0.1</v>
      </c>
      <c r="AE396">
        <v>-2.1</v>
      </c>
      <c r="AF396">
        <v>0</v>
      </c>
    </row>
    <row r="397" spans="1:32" x14ac:dyDescent="0.45">
      <c r="A397">
        <v>396</v>
      </c>
      <c r="B397" t="s">
        <v>1732</v>
      </c>
      <c r="C397" s="43">
        <f>INDEX('Player List'!K:K,MATCH('Player DWS Data'!$B397,'Player List'!$B:$B,0))</f>
        <v>85</v>
      </c>
      <c r="D397" s="43">
        <f>INDEX('Player List'!L:L,MATCH('Player DWS Data'!$B397,'Player List'!$B:$B,0))</f>
        <v>77</v>
      </c>
      <c r="E397" s="43">
        <v>0.2</v>
      </c>
      <c r="F397" t="s">
        <v>542</v>
      </c>
      <c r="G397">
        <v>29</v>
      </c>
      <c r="H397" t="s">
        <v>1782</v>
      </c>
      <c r="I397">
        <v>7</v>
      </c>
      <c r="J397">
        <v>193</v>
      </c>
      <c r="K397">
        <v>26.3</v>
      </c>
      <c r="L397">
        <v>0.629</v>
      </c>
      <c r="M397">
        <v>0.314</v>
      </c>
      <c r="N397">
        <v>0.22500000000000001</v>
      </c>
      <c r="O397">
        <v>5.3</v>
      </c>
      <c r="P397">
        <v>8</v>
      </c>
      <c r="Q397">
        <v>6.6</v>
      </c>
      <c r="R397">
        <v>25.9</v>
      </c>
      <c r="S397">
        <v>2.9</v>
      </c>
      <c r="T397">
        <v>1.5</v>
      </c>
      <c r="U397">
        <v>12.5</v>
      </c>
      <c r="V397">
        <v>29.8</v>
      </c>
      <c r="X397">
        <v>0.6</v>
      </c>
      <c r="Y397">
        <v>0.2</v>
      </c>
      <c r="Z397">
        <v>0.7</v>
      </c>
      <c r="AA397">
        <v>0.18099999999999999</v>
      </c>
      <c r="AC397">
        <v>5.9</v>
      </c>
      <c r="AD397">
        <v>-1.6</v>
      </c>
      <c r="AE397">
        <v>4.4000000000000004</v>
      </c>
      <c r="AF397">
        <v>0.3</v>
      </c>
    </row>
    <row r="398" spans="1:32" x14ac:dyDescent="0.45">
      <c r="A398">
        <v>397</v>
      </c>
      <c r="B398" t="s">
        <v>98</v>
      </c>
      <c r="C398" s="43">
        <f>INDEX('Player List'!K:K,MATCH('Player DWS Data'!$B398,'Player List'!$B:$B,0))</f>
        <v>83</v>
      </c>
      <c r="D398" s="43">
        <f>INDEX('Player List'!L:L,MATCH('Player DWS Data'!$B398,'Player List'!$B:$B,0))</f>
        <v>78</v>
      </c>
      <c r="E398" s="43">
        <v>0.2</v>
      </c>
      <c r="F398" t="s">
        <v>542</v>
      </c>
      <c r="G398">
        <v>23</v>
      </c>
      <c r="H398" t="s">
        <v>1783</v>
      </c>
      <c r="I398">
        <v>17</v>
      </c>
      <c r="J398">
        <v>123</v>
      </c>
      <c r="K398">
        <v>4.5</v>
      </c>
      <c r="L398">
        <v>0.48599999999999999</v>
      </c>
      <c r="M398">
        <v>0.19</v>
      </c>
      <c r="N398">
        <v>0.28599999999999998</v>
      </c>
      <c r="O398">
        <v>2.7</v>
      </c>
      <c r="P398">
        <v>10.199999999999999</v>
      </c>
      <c r="Q398">
        <v>6.3</v>
      </c>
      <c r="R398">
        <v>2.2000000000000002</v>
      </c>
      <c r="S398">
        <v>2.8</v>
      </c>
      <c r="T398">
        <v>3.6</v>
      </c>
      <c r="U398">
        <v>22.8</v>
      </c>
      <c r="V398">
        <v>11.1</v>
      </c>
      <c r="X398">
        <v>-0.2</v>
      </c>
      <c r="Y398">
        <v>0.2</v>
      </c>
      <c r="Z398">
        <v>0</v>
      </c>
      <c r="AA398">
        <v>-6.0000000000000001E-3</v>
      </c>
      <c r="AC398">
        <v>-6.7</v>
      </c>
      <c r="AD398">
        <v>2.2000000000000002</v>
      </c>
      <c r="AE398">
        <v>-4.5</v>
      </c>
      <c r="AF398">
        <v>-0.1</v>
      </c>
    </row>
    <row r="399" spans="1:32" x14ac:dyDescent="0.45">
      <c r="A399">
        <v>398</v>
      </c>
      <c r="B399" t="s">
        <v>104</v>
      </c>
      <c r="C399" s="43">
        <f>INDEX('Player List'!K:K,MATCH('Player DWS Data'!$B399,'Player List'!$B:$B,0))</f>
        <v>77.75</v>
      </c>
      <c r="D399" s="43">
        <f>INDEX('Player List'!L:L,MATCH('Player DWS Data'!$B399,'Player List'!$B:$B,0))</f>
        <v>71</v>
      </c>
      <c r="E399" s="43">
        <v>0.2</v>
      </c>
      <c r="F399" t="s">
        <v>590</v>
      </c>
      <c r="G399">
        <v>30</v>
      </c>
      <c r="H399" t="s">
        <v>1782</v>
      </c>
      <c r="I399">
        <v>12</v>
      </c>
      <c r="J399">
        <v>373</v>
      </c>
      <c r="K399">
        <v>15.4</v>
      </c>
      <c r="L399">
        <v>0.52</v>
      </c>
      <c r="M399">
        <v>0.45800000000000002</v>
      </c>
      <c r="N399">
        <v>0.39300000000000002</v>
      </c>
      <c r="O399">
        <v>0</v>
      </c>
      <c r="P399">
        <v>8.6</v>
      </c>
      <c r="Q399">
        <v>4.2</v>
      </c>
      <c r="R399">
        <v>22.2</v>
      </c>
      <c r="S399">
        <v>1.6</v>
      </c>
      <c r="T399">
        <v>0.8</v>
      </c>
      <c r="U399">
        <v>8.4</v>
      </c>
      <c r="V399">
        <v>25.9</v>
      </c>
      <c r="X399">
        <v>0.4</v>
      </c>
      <c r="Y399">
        <v>0.2</v>
      </c>
      <c r="Z399">
        <v>0.6</v>
      </c>
      <c r="AA399">
        <v>7.6999999999999999E-2</v>
      </c>
      <c r="AC399">
        <v>1.2</v>
      </c>
      <c r="AD399">
        <v>-3.5</v>
      </c>
      <c r="AE399">
        <v>-2.2999999999999998</v>
      </c>
      <c r="AF399">
        <v>0</v>
      </c>
    </row>
    <row r="400" spans="1:32" x14ac:dyDescent="0.45">
      <c r="A400">
        <v>399</v>
      </c>
      <c r="B400" t="s">
        <v>126</v>
      </c>
      <c r="C400" s="43">
        <f>INDEX('Player List'!K:K,MATCH('Player DWS Data'!$B400,'Player List'!$B:$B,0))</f>
        <v>76</v>
      </c>
      <c r="D400" s="43">
        <f>INDEX('Player List'!L:L,MATCH('Player DWS Data'!$B400,'Player List'!$B:$B,0))</f>
        <v>76</v>
      </c>
      <c r="E400" s="43">
        <v>0.2</v>
      </c>
      <c r="F400" t="s">
        <v>590</v>
      </c>
      <c r="G400">
        <v>27</v>
      </c>
      <c r="H400" t="s">
        <v>1772</v>
      </c>
      <c r="I400">
        <v>38</v>
      </c>
      <c r="J400">
        <v>712</v>
      </c>
      <c r="K400">
        <v>8.6</v>
      </c>
      <c r="L400">
        <v>0.5</v>
      </c>
      <c r="M400">
        <v>0.51300000000000001</v>
      </c>
      <c r="N400">
        <v>0.17799999999999999</v>
      </c>
      <c r="O400">
        <v>2.2999999999999998</v>
      </c>
      <c r="P400">
        <v>8.1999999999999993</v>
      </c>
      <c r="Q400">
        <v>5.3</v>
      </c>
      <c r="R400">
        <v>27.4</v>
      </c>
      <c r="S400">
        <v>1</v>
      </c>
      <c r="T400">
        <v>0</v>
      </c>
      <c r="U400">
        <v>23</v>
      </c>
      <c r="V400">
        <v>13.5</v>
      </c>
      <c r="X400">
        <v>0.3</v>
      </c>
      <c r="Y400">
        <v>0.2</v>
      </c>
      <c r="Z400">
        <v>0.5</v>
      </c>
      <c r="AA400">
        <v>3.2000000000000001E-2</v>
      </c>
      <c r="AC400">
        <v>-2.2999999999999998</v>
      </c>
      <c r="AD400">
        <v>-3.6</v>
      </c>
      <c r="AE400">
        <v>-5.9</v>
      </c>
      <c r="AF400">
        <v>-0.7</v>
      </c>
    </row>
    <row r="401" spans="1:32" x14ac:dyDescent="0.45">
      <c r="A401">
        <v>400</v>
      </c>
      <c r="B401" t="s">
        <v>746</v>
      </c>
      <c r="C401" s="43">
        <f>INDEX('Player List'!K:K,MATCH('Player DWS Data'!$B401,'Player List'!$B:$B,0))</f>
        <v>80</v>
      </c>
      <c r="D401" s="43">
        <f>INDEX('Player List'!L:L,MATCH('Player DWS Data'!$B401,'Player List'!$B:$B,0))</f>
        <v>78</v>
      </c>
      <c r="E401" s="43">
        <v>0.2</v>
      </c>
      <c r="F401" t="s">
        <v>542</v>
      </c>
      <c r="G401">
        <v>23</v>
      </c>
      <c r="H401" t="s">
        <v>1786</v>
      </c>
      <c r="I401">
        <v>9</v>
      </c>
      <c r="J401">
        <v>233</v>
      </c>
      <c r="K401">
        <v>5.0999999999999996</v>
      </c>
      <c r="L401">
        <v>0.39200000000000002</v>
      </c>
      <c r="M401">
        <v>0.623</v>
      </c>
      <c r="N401">
        <v>0.246</v>
      </c>
      <c r="O401">
        <v>1.8</v>
      </c>
      <c r="P401">
        <v>9.9</v>
      </c>
      <c r="Q401">
        <v>5.7</v>
      </c>
      <c r="R401">
        <v>6.7</v>
      </c>
      <c r="S401">
        <v>1.9</v>
      </c>
      <c r="T401">
        <v>0.8</v>
      </c>
      <c r="U401">
        <v>3.8</v>
      </c>
      <c r="V401">
        <v>15.5</v>
      </c>
      <c r="X401">
        <v>-0.3</v>
      </c>
      <c r="Y401">
        <v>0.2</v>
      </c>
      <c r="Z401">
        <v>-0.1</v>
      </c>
      <c r="AA401">
        <v>-1.4E-2</v>
      </c>
      <c r="AC401">
        <v>-3.6</v>
      </c>
      <c r="AD401">
        <v>-0.5</v>
      </c>
      <c r="AE401">
        <v>-4.0999999999999996</v>
      </c>
      <c r="AF401">
        <v>-0.1</v>
      </c>
    </row>
    <row r="402" spans="1:32" x14ac:dyDescent="0.45">
      <c r="A402">
        <v>401</v>
      </c>
      <c r="B402" t="s">
        <v>787</v>
      </c>
      <c r="C402" s="43">
        <f>INDEX('Player List'!K:K,MATCH('Player DWS Data'!$B402,'Player List'!$B:$B,0))</f>
        <v>81.5</v>
      </c>
      <c r="D402" s="43">
        <f>INDEX('Player List'!L:L,MATCH('Player DWS Data'!$B402,'Player List'!$B:$B,0))</f>
        <v>79</v>
      </c>
      <c r="E402" s="43">
        <v>0.2</v>
      </c>
      <c r="F402" t="s">
        <v>586</v>
      </c>
      <c r="G402">
        <v>26</v>
      </c>
      <c r="H402" t="s">
        <v>1763</v>
      </c>
      <c r="I402">
        <v>12</v>
      </c>
      <c r="J402">
        <v>187</v>
      </c>
      <c r="K402">
        <v>4.8</v>
      </c>
      <c r="L402">
        <v>0.33200000000000002</v>
      </c>
      <c r="M402">
        <v>0.51200000000000001</v>
      </c>
      <c r="N402">
        <v>0.14599999999999999</v>
      </c>
      <c r="O402">
        <v>5.4</v>
      </c>
      <c r="P402">
        <v>15.1</v>
      </c>
      <c r="Q402">
        <v>10.4</v>
      </c>
      <c r="R402">
        <v>14.4</v>
      </c>
      <c r="S402">
        <v>1.8</v>
      </c>
      <c r="T402">
        <v>0.4</v>
      </c>
      <c r="U402">
        <v>17.100000000000001</v>
      </c>
      <c r="V402">
        <v>12.2</v>
      </c>
      <c r="X402">
        <v>-0.2</v>
      </c>
      <c r="Y402">
        <v>0.2</v>
      </c>
      <c r="Z402">
        <v>-0.1</v>
      </c>
      <c r="AA402">
        <v>-1.4E-2</v>
      </c>
      <c r="AC402">
        <v>-4.4000000000000004</v>
      </c>
      <c r="AD402">
        <v>0.6</v>
      </c>
      <c r="AE402">
        <v>-3.8</v>
      </c>
      <c r="AF402">
        <v>-0.1</v>
      </c>
    </row>
    <row r="403" spans="1:32" x14ac:dyDescent="0.45">
      <c r="A403">
        <v>402</v>
      </c>
      <c r="B403" t="s">
        <v>245</v>
      </c>
      <c r="C403" s="43">
        <f>INDEX('Player List'!K:K,MATCH('Player DWS Data'!$B403,'Player List'!$B:$B,0))</f>
        <v>84.5</v>
      </c>
      <c r="D403" s="43">
        <f>INDEX('Player List'!L:L,MATCH('Player DWS Data'!$B403,'Player List'!$B:$B,0))</f>
        <v>81</v>
      </c>
      <c r="E403" s="43">
        <v>0.2</v>
      </c>
      <c r="F403" t="s">
        <v>1</v>
      </c>
      <c r="G403">
        <v>23</v>
      </c>
      <c r="H403" t="s">
        <v>1783</v>
      </c>
      <c r="I403">
        <v>18</v>
      </c>
      <c r="J403">
        <v>98</v>
      </c>
      <c r="K403">
        <v>18.2</v>
      </c>
      <c r="L403">
        <v>0.48599999999999999</v>
      </c>
      <c r="M403">
        <v>2.4E-2</v>
      </c>
      <c r="N403">
        <v>0.11899999999999999</v>
      </c>
      <c r="O403">
        <v>10.4</v>
      </c>
      <c r="P403">
        <v>25.5</v>
      </c>
      <c r="Q403">
        <v>17.899999999999999</v>
      </c>
      <c r="R403">
        <v>3.4</v>
      </c>
      <c r="S403">
        <v>4.5</v>
      </c>
      <c r="T403">
        <v>5.5</v>
      </c>
      <c r="U403">
        <v>10.199999999999999</v>
      </c>
      <c r="V403">
        <v>22.3</v>
      </c>
      <c r="X403">
        <v>0</v>
      </c>
      <c r="Y403">
        <v>0.2</v>
      </c>
      <c r="Z403">
        <v>0.2</v>
      </c>
      <c r="AA403">
        <v>8.2000000000000003E-2</v>
      </c>
      <c r="AC403">
        <v>-4.9000000000000004</v>
      </c>
      <c r="AD403">
        <v>2</v>
      </c>
      <c r="AE403">
        <v>-2.8</v>
      </c>
      <c r="AF403">
        <v>0</v>
      </c>
    </row>
    <row r="404" spans="1:32" x14ac:dyDescent="0.45">
      <c r="A404">
        <v>403</v>
      </c>
      <c r="B404" t="s">
        <v>246</v>
      </c>
      <c r="C404" s="43">
        <f>INDEX('Player List'!K:K,MATCH('Player DWS Data'!$B404,'Player List'!$B:$B,0))</f>
        <v>86</v>
      </c>
      <c r="D404" s="43">
        <f>INDEX('Player List'!L:L,MATCH('Player DWS Data'!$B404,'Player List'!$B:$B,0))</f>
        <v>83</v>
      </c>
      <c r="E404" s="43">
        <v>0.2</v>
      </c>
      <c r="F404" t="s">
        <v>547</v>
      </c>
      <c r="G404">
        <v>22</v>
      </c>
      <c r="H404" t="s">
        <v>1764</v>
      </c>
      <c r="I404">
        <v>31</v>
      </c>
      <c r="J404">
        <v>161</v>
      </c>
      <c r="K404">
        <v>16.399999999999999</v>
      </c>
      <c r="L404">
        <v>0.57499999999999996</v>
      </c>
      <c r="M404">
        <v>0</v>
      </c>
      <c r="N404">
        <v>0.51300000000000001</v>
      </c>
      <c r="O404">
        <v>10.7</v>
      </c>
      <c r="P404">
        <v>12.8</v>
      </c>
      <c r="Q404">
        <v>11.7</v>
      </c>
      <c r="R404">
        <v>7.2</v>
      </c>
      <c r="S404">
        <v>1.8</v>
      </c>
      <c r="T404">
        <v>4.5</v>
      </c>
      <c r="U404">
        <v>5.9</v>
      </c>
      <c r="V404">
        <v>13.5</v>
      </c>
      <c r="X404">
        <v>0.4</v>
      </c>
      <c r="Y404">
        <v>0.2</v>
      </c>
      <c r="Z404">
        <v>0.6</v>
      </c>
      <c r="AA404">
        <v>0.17799999999999999</v>
      </c>
      <c r="AC404">
        <v>-0.9</v>
      </c>
      <c r="AD404">
        <v>1.2</v>
      </c>
      <c r="AE404">
        <v>0.3</v>
      </c>
      <c r="AF404">
        <v>0.1</v>
      </c>
    </row>
    <row r="405" spans="1:32" x14ac:dyDescent="0.45">
      <c r="A405">
        <v>404</v>
      </c>
      <c r="B405" t="s">
        <v>254</v>
      </c>
      <c r="C405" s="43">
        <f>INDEX('Player List'!K:K,MATCH('Player DWS Data'!$B405,'Player List'!$B:$B,0))</f>
        <v>83</v>
      </c>
      <c r="D405" s="43">
        <f>INDEX('Player List'!L:L,MATCH('Player DWS Data'!$B405,'Player List'!$B:$B,0))</f>
        <v>78</v>
      </c>
      <c r="E405" s="43">
        <v>0.2</v>
      </c>
      <c r="F405" t="s">
        <v>586</v>
      </c>
      <c r="G405">
        <v>20</v>
      </c>
      <c r="H405" t="s">
        <v>1783</v>
      </c>
      <c r="I405">
        <v>20</v>
      </c>
      <c r="J405">
        <v>245</v>
      </c>
      <c r="K405">
        <v>10.1</v>
      </c>
      <c r="L405">
        <v>0.48</v>
      </c>
      <c r="M405">
        <v>0.34</v>
      </c>
      <c r="N405">
        <v>0.45300000000000001</v>
      </c>
      <c r="O405">
        <v>9.6</v>
      </c>
      <c r="P405">
        <v>7.8</v>
      </c>
      <c r="Q405">
        <v>8.6999999999999993</v>
      </c>
      <c r="R405">
        <v>5.0999999999999996</v>
      </c>
      <c r="S405">
        <v>0.8</v>
      </c>
      <c r="T405">
        <v>4.4000000000000004</v>
      </c>
      <c r="U405">
        <v>9.9</v>
      </c>
      <c r="V405">
        <v>12.8</v>
      </c>
      <c r="X405">
        <v>0.1</v>
      </c>
      <c r="Y405">
        <v>0.2</v>
      </c>
      <c r="Z405">
        <v>0.4</v>
      </c>
      <c r="AA405">
        <v>7.4999999999999997E-2</v>
      </c>
      <c r="AC405">
        <v>-2.7</v>
      </c>
      <c r="AD405">
        <v>0.7</v>
      </c>
      <c r="AE405">
        <v>-2</v>
      </c>
      <c r="AF405">
        <v>0</v>
      </c>
    </row>
    <row r="406" spans="1:32" x14ac:dyDescent="0.45">
      <c r="A406">
        <v>405</v>
      </c>
      <c r="B406" t="s">
        <v>276</v>
      </c>
      <c r="C406" s="43">
        <f>INDEX('Player List'!K:K,MATCH('Player DWS Data'!$B406,'Player List'!$B:$B,0))</f>
        <v>81.25</v>
      </c>
      <c r="D406" s="43">
        <f>INDEX('Player List'!L:L,MATCH('Player DWS Data'!$B406,'Player List'!$B:$B,0))</f>
        <v>80</v>
      </c>
      <c r="E406" s="43">
        <v>0.2</v>
      </c>
      <c r="F406" t="s">
        <v>586</v>
      </c>
      <c r="G406">
        <v>23</v>
      </c>
      <c r="H406" t="s">
        <v>1770</v>
      </c>
      <c r="I406">
        <v>35</v>
      </c>
      <c r="J406">
        <v>160</v>
      </c>
      <c r="K406">
        <v>4.9000000000000004</v>
      </c>
      <c r="L406">
        <v>0.35199999999999998</v>
      </c>
      <c r="M406">
        <v>0.42599999999999999</v>
      </c>
      <c r="N406">
        <v>6.4000000000000001E-2</v>
      </c>
      <c r="O406">
        <v>2.8</v>
      </c>
      <c r="P406">
        <v>8.1</v>
      </c>
      <c r="Q406">
        <v>5.5</v>
      </c>
      <c r="R406">
        <v>9.4</v>
      </c>
      <c r="S406">
        <v>1.9</v>
      </c>
      <c r="T406">
        <v>2</v>
      </c>
      <c r="U406">
        <v>9.4</v>
      </c>
      <c r="V406">
        <v>14.6</v>
      </c>
      <c r="X406">
        <v>-0.3</v>
      </c>
      <c r="Y406">
        <v>0.2</v>
      </c>
      <c r="Z406">
        <v>-0.1</v>
      </c>
      <c r="AA406">
        <v>-2.1000000000000001E-2</v>
      </c>
      <c r="AC406">
        <v>-5.3</v>
      </c>
      <c r="AD406">
        <v>0.4</v>
      </c>
      <c r="AE406">
        <v>-5</v>
      </c>
      <c r="AF406">
        <v>-0.1</v>
      </c>
    </row>
    <row r="407" spans="1:32" x14ac:dyDescent="0.45">
      <c r="A407">
        <v>406</v>
      </c>
      <c r="B407" t="s">
        <v>343</v>
      </c>
      <c r="C407" s="43">
        <f>INDEX('Player List'!K:K,MATCH('Player DWS Data'!$B407,'Player List'!$B:$B,0))</f>
        <v>88</v>
      </c>
      <c r="D407" s="43">
        <f>INDEX('Player List'!L:L,MATCH('Player DWS Data'!$B407,'Player List'!$B:$B,0))</f>
        <v>79.75</v>
      </c>
      <c r="E407" s="43">
        <v>0.2</v>
      </c>
      <c r="F407" t="s">
        <v>1</v>
      </c>
      <c r="G407">
        <v>22</v>
      </c>
      <c r="H407" t="s">
        <v>1786</v>
      </c>
      <c r="I407">
        <v>11</v>
      </c>
      <c r="J407">
        <v>176</v>
      </c>
      <c r="K407">
        <v>17.2</v>
      </c>
      <c r="L407">
        <v>0.55000000000000004</v>
      </c>
      <c r="M407">
        <v>0.08</v>
      </c>
      <c r="N407">
        <v>0.373</v>
      </c>
      <c r="O407">
        <v>8.5</v>
      </c>
      <c r="P407">
        <v>22.9</v>
      </c>
      <c r="Q407">
        <v>15.5</v>
      </c>
      <c r="R407">
        <v>7.1</v>
      </c>
      <c r="S407">
        <v>0.9</v>
      </c>
      <c r="T407">
        <v>1</v>
      </c>
      <c r="U407">
        <v>9.3000000000000007</v>
      </c>
      <c r="V407">
        <v>24.9</v>
      </c>
      <c r="X407">
        <v>0.1</v>
      </c>
      <c r="Y407">
        <v>0.2</v>
      </c>
      <c r="Z407">
        <v>0.3</v>
      </c>
      <c r="AA407">
        <v>8.4000000000000005E-2</v>
      </c>
      <c r="AC407">
        <v>-2.8</v>
      </c>
      <c r="AD407">
        <v>-2.1</v>
      </c>
      <c r="AE407">
        <v>-4.9000000000000004</v>
      </c>
      <c r="AF407">
        <v>-0.1</v>
      </c>
    </row>
    <row r="408" spans="1:32" x14ac:dyDescent="0.45">
      <c r="A408">
        <v>407</v>
      </c>
      <c r="B408" t="s">
        <v>346</v>
      </c>
      <c r="C408" s="43">
        <f>INDEX('Player List'!K:K,MATCH('Player DWS Data'!$B408,'Player List'!$B:$B,0))</f>
        <v>83</v>
      </c>
      <c r="D408" s="43">
        <f>INDEX('Player List'!L:L,MATCH('Player DWS Data'!$B408,'Player List'!$B:$B,0))</f>
        <v>76.75</v>
      </c>
      <c r="E408" s="43">
        <v>0.2</v>
      </c>
      <c r="F408" t="s">
        <v>586</v>
      </c>
      <c r="G408">
        <v>25</v>
      </c>
      <c r="H408" t="s">
        <v>1783</v>
      </c>
      <c r="I408">
        <v>43</v>
      </c>
      <c r="J408">
        <v>418</v>
      </c>
      <c r="K408">
        <v>15.4</v>
      </c>
      <c r="L408">
        <v>0.51</v>
      </c>
      <c r="M408">
        <v>0.14399999999999999</v>
      </c>
      <c r="N408">
        <v>0.26600000000000001</v>
      </c>
      <c r="O408">
        <v>6.3</v>
      </c>
      <c r="P408">
        <v>14.8</v>
      </c>
      <c r="Q408">
        <v>10.6</v>
      </c>
      <c r="R408">
        <v>5.7</v>
      </c>
      <c r="S408">
        <v>1.1000000000000001</v>
      </c>
      <c r="T408">
        <v>0.6</v>
      </c>
      <c r="U408">
        <v>2.8</v>
      </c>
      <c r="V408">
        <v>23</v>
      </c>
      <c r="X408">
        <v>0.5</v>
      </c>
      <c r="Y408">
        <v>0.2</v>
      </c>
      <c r="Z408">
        <v>0.7</v>
      </c>
      <c r="AA408">
        <v>8.1000000000000003E-2</v>
      </c>
      <c r="AC408">
        <v>-1.8</v>
      </c>
      <c r="AD408">
        <v>-4.0999999999999996</v>
      </c>
      <c r="AE408">
        <v>-5.9</v>
      </c>
      <c r="AF408">
        <v>-0.4</v>
      </c>
    </row>
    <row r="409" spans="1:32" x14ac:dyDescent="0.45">
      <c r="A409">
        <v>408</v>
      </c>
      <c r="B409" t="s">
        <v>386</v>
      </c>
      <c r="C409" s="43">
        <f>INDEX('Player List'!K:K,MATCH('Player DWS Data'!$B409,'Player List'!$B:$B,0))</f>
        <v>80</v>
      </c>
      <c r="D409" s="43">
        <f>INDEX('Player List'!L:L,MATCH('Player DWS Data'!$B409,'Player List'!$B:$B,0))</f>
        <v>75</v>
      </c>
      <c r="E409" s="43">
        <v>0.2</v>
      </c>
      <c r="F409" t="s">
        <v>590</v>
      </c>
      <c r="G409">
        <v>25</v>
      </c>
      <c r="H409" t="s">
        <v>1783</v>
      </c>
      <c r="I409">
        <v>23</v>
      </c>
      <c r="J409">
        <v>221</v>
      </c>
      <c r="K409">
        <v>9.8000000000000007</v>
      </c>
      <c r="L409">
        <v>0.443</v>
      </c>
      <c r="M409">
        <v>0.33800000000000002</v>
      </c>
      <c r="N409">
        <v>0.122</v>
      </c>
      <c r="O409">
        <v>6.5</v>
      </c>
      <c r="P409">
        <v>15.5</v>
      </c>
      <c r="Q409">
        <v>11</v>
      </c>
      <c r="R409">
        <v>13.7</v>
      </c>
      <c r="S409">
        <v>1.5</v>
      </c>
      <c r="T409">
        <v>1.1000000000000001</v>
      </c>
      <c r="U409">
        <v>8.1999999999999993</v>
      </c>
      <c r="V409">
        <v>16.8</v>
      </c>
      <c r="X409">
        <v>0</v>
      </c>
      <c r="Y409">
        <v>0.2</v>
      </c>
      <c r="Z409">
        <v>0.2</v>
      </c>
      <c r="AA409">
        <v>4.1000000000000002E-2</v>
      </c>
      <c r="AC409">
        <v>-2.7</v>
      </c>
      <c r="AD409">
        <v>-0.9</v>
      </c>
      <c r="AE409">
        <v>-3.6</v>
      </c>
      <c r="AF409">
        <v>-0.1</v>
      </c>
    </row>
    <row r="410" spans="1:32" x14ac:dyDescent="0.45">
      <c r="A410">
        <v>409</v>
      </c>
      <c r="B410" t="s">
        <v>402</v>
      </c>
      <c r="C410" s="43">
        <f>INDEX('Player List'!K:K,MATCH('Player DWS Data'!$B410,'Player List'!$B:$B,0))</f>
        <v>91.75</v>
      </c>
      <c r="D410" s="43">
        <f>INDEX('Player List'!L:L,MATCH('Player DWS Data'!$B410,'Player List'!$B:$B,0))</f>
        <v>85.25</v>
      </c>
      <c r="E410" s="43">
        <v>0.2</v>
      </c>
      <c r="F410" t="s">
        <v>547</v>
      </c>
      <c r="G410">
        <v>22</v>
      </c>
      <c r="H410" t="s">
        <v>1765</v>
      </c>
      <c r="I410">
        <v>18</v>
      </c>
      <c r="J410">
        <v>124</v>
      </c>
      <c r="K410">
        <v>1.9</v>
      </c>
      <c r="L410">
        <v>0.29499999999999998</v>
      </c>
      <c r="M410">
        <v>0.59399999999999997</v>
      </c>
      <c r="N410">
        <v>0.375</v>
      </c>
      <c r="O410">
        <v>5.5</v>
      </c>
      <c r="P410">
        <v>14.4</v>
      </c>
      <c r="Q410">
        <v>10</v>
      </c>
      <c r="R410">
        <v>2.1</v>
      </c>
      <c r="S410">
        <v>0.8</v>
      </c>
      <c r="T410">
        <v>9.6</v>
      </c>
      <c r="U410">
        <v>21.2</v>
      </c>
      <c r="V410">
        <v>16.8</v>
      </c>
      <c r="X410">
        <v>-0.5</v>
      </c>
      <c r="Y410">
        <v>0.2</v>
      </c>
      <c r="Z410">
        <v>-0.3</v>
      </c>
      <c r="AA410">
        <v>-0.104</v>
      </c>
      <c r="AC410">
        <v>-10.3</v>
      </c>
      <c r="AD410">
        <v>3.1</v>
      </c>
      <c r="AE410">
        <v>-7.2</v>
      </c>
      <c r="AF410">
        <v>-0.2</v>
      </c>
    </row>
    <row r="411" spans="1:32" x14ac:dyDescent="0.45">
      <c r="A411">
        <v>410</v>
      </c>
      <c r="B411" t="s">
        <v>408</v>
      </c>
      <c r="C411" s="43">
        <f>INDEX('Player List'!K:K,MATCH('Player DWS Data'!$B411,'Player List'!$B:$B,0))</f>
        <v>84</v>
      </c>
      <c r="D411" s="43">
        <f>INDEX('Player List'!L:L,MATCH('Player DWS Data'!$B411,'Player List'!$B:$B,0))</f>
        <v>76.5</v>
      </c>
      <c r="E411" s="43">
        <v>0.2</v>
      </c>
      <c r="F411" t="s">
        <v>542</v>
      </c>
      <c r="G411">
        <v>22</v>
      </c>
      <c r="H411" t="s">
        <v>1791</v>
      </c>
      <c r="I411">
        <v>21</v>
      </c>
      <c r="J411">
        <v>242</v>
      </c>
      <c r="K411">
        <v>4.8</v>
      </c>
      <c r="L411">
        <v>0.38800000000000001</v>
      </c>
      <c r="M411">
        <v>0.5</v>
      </c>
      <c r="N411">
        <v>0.158</v>
      </c>
      <c r="O411">
        <v>0.9</v>
      </c>
      <c r="P411">
        <v>16.600000000000001</v>
      </c>
      <c r="Q411">
        <v>8.6</v>
      </c>
      <c r="R411">
        <v>7.6</v>
      </c>
      <c r="S411">
        <v>2</v>
      </c>
      <c r="T411">
        <v>0.7</v>
      </c>
      <c r="U411">
        <v>11</v>
      </c>
      <c r="V411">
        <v>16</v>
      </c>
      <c r="X411">
        <v>-0.5</v>
      </c>
      <c r="Y411">
        <v>0.2</v>
      </c>
      <c r="Z411">
        <v>-0.3</v>
      </c>
      <c r="AA411">
        <v>-5.8999999999999997E-2</v>
      </c>
      <c r="AC411">
        <v>-5.8</v>
      </c>
      <c r="AD411">
        <v>-1</v>
      </c>
      <c r="AE411">
        <v>-6.7</v>
      </c>
      <c r="AF411">
        <v>-0.3</v>
      </c>
    </row>
    <row r="412" spans="1:32" x14ac:dyDescent="0.45">
      <c r="A412">
        <v>411</v>
      </c>
      <c r="B412" t="s">
        <v>428</v>
      </c>
      <c r="C412" s="43">
        <f>INDEX('Player List'!K:K,MATCH('Player DWS Data'!$B412,'Player List'!$B:$B,0))</f>
        <v>82.5</v>
      </c>
      <c r="D412" s="43">
        <f>INDEX('Player List'!L:L,MATCH('Player DWS Data'!$B412,'Player List'!$B:$B,0))</f>
        <v>76.25</v>
      </c>
      <c r="E412" s="43">
        <v>0.2</v>
      </c>
      <c r="F412" t="s">
        <v>542</v>
      </c>
      <c r="G412">
        <v>23</v>
      </c>
      <c r="H412" t="s">
        <v>1782</v>
      </c>
      <c r="I412">
        <v>35</v>
      </c>
      <c r="J412">
        <v>692</v>
      </c>
      <c r="K412">
        <v>11.8</v>
      </c>
      <c r="L412">
        <v>0.55100000000000005</v>
      </c>
      <c r="M412">
        <v>0.45400000000000001</v>
      </c>
      <c r="N412">
        <v>0.219</v>
      </c>
      <c r="O412">
        <v>2.6</v>
      </c>
      <c r="P412">
        <v>6.8</v>
      </c>
      <c r="Q412">
        <v>4.7</v>
      </c>
      <c r="R412">
        <v>16</v>
      </c>
      <c r="S412">
        <v>1.3</v>
      </c>
      <c r="T412">
        <v>0.7</v>
      </c>
      <c r="U412">
        <v>15.5</v>
      </c>
      <c r="V412">
        <v>22.6</v>
      </c>
      <c r="X412">
        <v>0.1</v>
      </c>
      <c r="Y412">
        <v>0.2</v>
      </c>
      <c r="Z412">
        <v>0.3</v>
      </c>
      <c r="AA412">
        <v>2.3E-2</v>
      </c>
      <c r="AC412">
        <v>-0.7</v>
      </c>
      <c r="AD412">
        <v>-3.3</v>
      </c>
      <c r="AE412">
        <v>-4</v>
      </c>
      <c r="AF412">
        <v>-0.4</v>
      </c>
    </row>
    <row r="413" spans="1:32" x14ac:dyDescent="0.45">
      <c r="A413">
        <v>412</v>
      </c>
      <c r="B413" t="s">
        <v>430</v>
      </c>
      <c r="C413" s="43">
        <f>INDEX('Player List'!K:K,MATCH('Player DWS Data'!$B413,'Player List'!$B:$B,0))</f>
        <v>81.5</v>
      </c>
      <c r="D413" s="43">
        <f>INDEX('Player List'!L:L,MATCH('Player DWS Data'!$B413,'Player List'!$B:$B,0))</f>
        <v>76.25</v>
      </c>
      <c r="E413" s="43">
        <v>0.2</v>
      </c>
      <c r="F413" t="s">
        <v>542</v>
      </c>
      <c r="G413">
        <v>27</v>
      </c>
      <c r="H413" t="s">
        <v>1779</v>
      </c>
      <c r="I413">
        <v>14</v>
      </c>
      <c r="J413">
        <v>276</v>
      </c>
      <c r="K413">
        <v>6.4</v>
      </c>
      <c r="L413">
        <v>0.48</v>
      </c>
      <c r="M413">
        <v>0.44800000000000001</v>
      </c>
      <c r="N413">
        <v>0.25900000000000001</v>
      </c>
      <c r="O413">
        <v>2.9</v>
      </c>
      <c r="P413">
        <v>13.6</v>
      </c>
      <c r="Q413">
        <v>8.3000000000000007</v>
      </c>
      <c r="R413">
        <v>8.1</v>
      </c>
      <c r="S413">
        <v>1.6</v>
      </c>
      <c r="T413">
        <v>1.2</v>
      </c>
      <c r="U413">
        <v>19.899999999999999</v>
      </c>
      <c r="V413">
        <v>12.9</v>
      </c>
      <c r="X413">
        <v>-0.2</v>
      </c>
      <c r="Y413">
        <v>0.2</v>
      </c>
      <c r="Z413">
        <v>0</v>
      </c>
      <c r="AA413">
        <v>-6.0000000000000001E-3</v>
      </c>
      <c r="AC413">
        <v>-3.9</v>
      </c>
      <c r="AD413">
        <v>-0.1</v>
      </c>
      <c r="AE413">
        <v>-4</v>
      </c>
      <c r="AF413">
        <v>-0.1</v>
      </c>
    </row>
    <row r="414" spans="1:32" x14ac:dyDescent="0.45">
      <c r="A414">
        <v>413</v>
      </c>
      <c r="B414" t="s">
        <v>434</v>
      </c>
      <c r="C414" s="43">
        <f>INDEX('Player List'!K:K,MATCH('Player DWS Data'!$B414,'Player List'!$B:$B,0))</f>
        <v>78</v>
      </c>
      <c r="D414" s="43">
        <f>INDEX('Player List'!L:L,MATCH('Player DWS Data'!$B414,'Player List'!$B:$B,0))</f>
        <v>75.25</v>
      </c>
      <c r="E414" s="43">
        <v>0.2</v>
      </c>
      <c r="F414" t="s">
        <v>590</v>
      </c>
      <c r="G414">
        <v>20</v>
      </c>
      <c r="H414" t="s">
        <v>1782</v>
      </c>
      <c r="I414">
        <v>32</v>
      </c>
      <c r="J414">
        <v>643</v>
      </c>
      <c r="K414">
        <v>7.7</v>
      </c>
      <c r="L414">
        <v>0.49</v>
      </c>
      <c r="M414">
        <v>0.20599999999999999</v>
      </c>
      <c r="N414">
        <v>0.13200000000000001</v>
      </c>
      <c r="O414">
        <v>2.5</v>
      </c>
      <c r="P414">
        <v>6.6</v>
      </c>
      <c r="Q414">
        <v>4.5</v>
      </c>
      <c r="R414">
        <v>16.5</v>
      </c>
      <c r="S414">
        <v>1.4</v>
      </c>
      <c r="T414">
        <v>0.7</v>
      </c>
      <c r="U414">
        <v>18</v>
      </c>
      <c r="V414">
        <v>17</v>
      </c>
      <c r="X414">
        <v>-0.4</v>
      </c>
      <c r="Y414">
        <v>0.2</v>
      </c>
      <c r="Z414">
        <v>-0.2</v>
      </c>
      <c r="AA414">
        <v>-1.2999999999999999E-2</v>
      </c>
      <c r="AC414">
        <v>-3.9</v>
      </c>
      <c r="AD414">
        <v>-2.1</v>
      </c>
      <c r="AE414">
        <v>-6</v>
      </c>
      <c r="AF414">
        <v>-0.6</v>
      </c>
    </row>
    <row r="415" spans="1:32" x14ac:dyDescent="0.45">
      <c r="A415">
        <v>414</v>
      </c>
      <c r="B415" t="s">
        <v>446</v>
      </c>
      <c r="C415" s="43">
        <f>INDEX('Player List'!K:K,MATCH('Player DWS Data'!$B415,'Player List'!$B:$B,0))</f>
        <v>82</v>
      </c>
      <c r="D415" s="43">
        <f>INDEX('Player List'!L:L,MATCH('Player DWS Data'!$B415,'Player List'!$B:$B,0))</f>
        <v>78</v>
      </c>
      <c r="E415" s="43">
        <v>0.2</v>
      </c>
      <c r="F415" t="s">
        <v>542</v>
      </c>
      <c r="G415">
        <v>29</v>
      </c>
      <c r="H415" t="s">
        <v>1769</v>
      </c>
      <c r="I415">
        <v>23</v>
      </c>
      <c r="J415">
        <v>175</v>
      </c>
      <c r="K415">
        <v>7.6</v>
      </c>
      <c r="L415">
        <v>0.68400000000000005</v>
      </c>
      <c r="M415">
        <v>1</v>
      </c>
      <c r="N415">
        <v>0.154</v>
      </c>
      <c r="O415">
        <v>0.6</v>
      </c>
      <c r="P415">
        <v>17.600000000000001</v>
      </c>
      <c r="Q415">
        <v>9</v>
      </c>
      <c r="R415">
        <v>19.2</v>
      </c>
      <c r="S415">
        <v>1.1000000000000001</v>
      </c>
      <c r="T415">
        <v>1</v>
      </c>
      <c r="U415">
        <v>33.5</v>
      </c>
      <c r="V415">
        <v>5.2</v>
      </c>
      <c r="X415">
        <v>0.2</v>
      </c>
      <c r="Y415">
        <v>0.2</v>
      </c>
      <c r="Z415">
        <v>0.3</v>
      </c>
      <c r="AA415">
        <v>8.6999999999999994E-2</v>
      </c>
      <c r="AC415">
        <v>-2.1</v>
      </c>
      <c r="AD415">
        <v>0.3</v>
      </c>
      <c r="AE415">
        <v>-1.8</v>
      </c>
      <c r="AF415">
        <v>0</v>
      </c>
    </row>
    <row r="416" spans="1:32" x14ac:dyDescent="0.45">
      <c r="A416">
        <v>415</v>
      </c>
      <c r="B416" t="s">
        <v>657</v>
      </c>
      <c r="C416" s="43">
        <f>INDEX('Player List'!K:K,MATCH('Player DWS Data'!$B416,'Player List'!$B:$B,0))</f>
        <v>74.5</v>
      </c>
      <c r="D416" s="43">
        <f>INDEX('Player List'!L:L,MATCH('Player DWS Data'!$B416,'Player List'!$B:$B,0))</f>
        <v>71</v>
      </c>
      <c r="E416" s="43">
        <v>0.2</v>
      </c>
      <c r="F416" t="s">
        <v>590</v>
      </c>
      <c r="G416">
        <v>22</v>
      </c>
      <c r="H416" t="s">
        <v>1773</v>
      </c>
      <c r="I416">
        <v>16</v>
      </c>
      <c r="J416">
        <v>147</v>
      </c>
      <c r="K416">
        <v>11.2</v>
      </c>
      <c r="L416">
        <v>0.52500000000000002</v>
      </c>
      <c r="M416">
        <v>0.68</v>
      </c>
      <c r="N416">
        <v>0.24</v>
      </c>
      <c r="O416">
        <v>1.5</v>
      </c>
      <c r="P416">
        <v>10.7</v>
      </c>
      <c r="Q416">
        <v>6.1</v>
      </c>
      <c r="R416">
        <v>14.6</v>
      </c>
      <c r="S416">
        <v>2.4</v>
      </c>
      <c r="T416">
        <v>1.7</v>
      </c>
      <c r="U416">
        <v>6.7</v>
      </c>
      <c r="V416">
        <v>9.1</v>
      </c>
      <c r="X416">
        <v>0.2</v>
      </c>
      <c r="Y416">
        <v>0.2</v>
      </c>
      <c r="Z416">
        <v>0.4</v>
      </c>
      <c r="AA416">
        <v>0.128</v>
      </c>
      <c r="AC416">
        <v>-1.5</v>
      </c>
      <c r="AD416">
        <v>1</v>
      </c>
      <c r="AE416">
        <v>-0.5</v>
      </c>
      <c r="AF416">
        <v>0.1</v>
      </c>
    </row>
    <row r="417" spans="1:32" x14ac:dyDescent="0.45">
      <c r="A417">
        <v>416</v>
      </c>
      <c r="B417" t="s">
        <v>480</v>
      </c>
      <c r="C417" s="43">
        <f>INDEX('Player List'!K:K,MATCH('Player DWS Data'!$B417,'Player List'!$B:$B,0))</f>
        <v>83</v>
      </c>
      <c r="D417" s="43">
        <f>INDEX('Player List'!L:L,MATCH('Player DWS Data'!$B417,'Player List'!$B:$B,0))</f>
        <v>81</v>
      </c>
      <c r="E417" s="43">
        <v>0.2</v>
      </c>
      <c r="F417" t="s">
        <v>586</v>
      </c>
      <c r="G417">
        <v>27</v>
      </c>
      <c r="H417" t="s">
        <v>1781</v>
      </c>
      <c r="I417">
        <v>17</v>
      </c>
      <c r="J417">
        <v>228</v>
      </c>
      <c r="K417">
        <v>6.9</v>
      </c>
      <c r="L417">
        <v>0.497</v>
      </c>
      <c r="M417">
        <v>0.65300000000000002</v>
      </c>
      <c r="N417">
        <v>0.111</v>
      </c>
      <c r="O417">
        <v>0</v>
      </c>
      <c r="P417">
        <v>17.600000000000001</v>
      </c>
      <c r="Q417">
        <v>8.9</v>
      </c>
      <c r="R417">
        <v>4.2</v>
      </c>
      <c r="S417">
        <v>0.8</v>
      </c>
      <c r="T417">
        <v>1.8</v>
      </c>
      <c r="U417">
        <v>7.4</v>
      </c>
      <c r="V417">
        <v>15.2</v>
      </c>
      <c r="X417">
        <v>0</v>
      </c>
      <c r="Y417">
        <v>0.2</v>
      </c>
      <c r="Z417">
        <v>0.2</v>
      </c>
      <c r="AA417">
        <v>4.2000000000000003E-2</v>
      </c>
      <c r="AC417">
        <v>-3.7</v>
      </c>
      <c r="AD417">
        <v>-1.3</v>
      </c>
      <c r="AE417">
        <v>-5.0999999999999996</v>
      </c>
      <c r="AF417">
        <v>-0.2</v>
      </c>
    </row>
    <row r="418" spans="1:32" x14ac:dyDescent="0.45">
      <c r="A418">
        <v>417</v>
      </c>
      <c r="B418" t="s">
        <v>486</v>
      </c>
      <c r="C418" s="43">
        <f>INDEX('Player List'!K:K,MATCH('Player DWS Data'!$B418,'Player List'!$B:$B,0))</f>
        <v>79.5</v>
      </c>
      <c r="D418" s="43">
        <f>INDEX('Player List'!L:L,MATCH('Player DWS Data'!$B418,'Player List'!$B:$B,0))</f>
        <v>75.25</v>
      </c>
      <c r="E418" s="43">
        <v>0.2</v>
      </c>
      <c r="F418" t="s">
        <v>590</v>
      </c>
      <c r="G418">
        <v>23</v>
      </c>
      <c r="H418" t="s">
        <v>1771</v>
      </c>
      <c r="I418">
        <v>17</v>
      </c>
      <c r="J418">
        <v>139</v>
      </c>
      <c r="K418">
        <v>15.9</v>
      </c>
      <c r="L418">
        <v>0.64600000000000002</v>
      </c>
      <c r="M418">
        <v>0.39400000000000002</v>
      </c>
      <c r="N418">
        <v>0.60599999999999998</v>
      </c>
      <c r="O418">
        <v>4</v>
      </c>
      <c r="P418">
        <v>16.899999999999999</v>
      </c>
      <c r="Q418">
        <v>10.4</v>
      </c>
      <c r="R418">
        <v>9.3000000000000007</v>
      </c>
      <c r="S418">
        <v>1.5</v>
      </c>
      <c r="T418">
        <v>1.8</v>
      </c>
      <c r="U418">
        <v>12.6</v>
      </c>
      <c r="V418">
        <v>15.4</v>
      </c>
      <c r="X418">
        <v>0.3</v>
      </c>
      <c r="Y418">
        <v>0.2</v>
      </c>
      <c r="Z418">
        <v>0.5</v>
      </c>
      <c r="AA418">
        <v>0.17</v>
      </c>
      <c r="AC418">
        <v>0</v>
      </c>
      <c r="AD418">
        <v>0.5</v>
      </c>
      <c r="AE418">
        <v>0.5</v>
      </c>
      <c r="AF418">
        <v>0.1</v>
      </c>
    </row>
    <row r="419" spans="1:32" x14ac:dyDescent="0.45">
      <c r="A419">
        <v>418</v>
      </c>
      <c r="B419" t="s">
        <v>488</v>
      </c>
      <c r="C419" s="43">
        <f>INDEX('Player List'!K:K,MATCH('Player DWS Data'!$B419,'Player List'!$B:$B,0))</f>
        <v>80.75</v>
      </c>
      <c r="D419" s="43">
        <f>INDEX('Player List'!L:L,MATCH('Player DWS Data'!$B419,'Player List'!$B:$B,0))</f>
        <v>75.25</v>
      </c>
      <c r="E419" s="43">
        <v>0.2</v>
      </c>
      <c r="F419" t="s">
        <v>590</v>
      </c>
      <c r="G419">
        <v>22</v>
      </c>
      <c r="H419" t="s">
        <v>1789</v>
      </c>
      <c r="I419">
        <v>16</v>
      </c>
      <c r="J419">
        <v>180</v>
      </c>
      <c r="K419">
        <v>11.5</v>
      </c>
      <c r="L419">
        <v>0.53</v>
      </c>
      <c r="M419">
        <v>0.20899999999999999</v>
      </c>
      <c r="N419">
        <v>0.221</v>
      </c>
      <c r="O419">
        <v>2.2999999999999998</v>
      </c>
      <c r="P419">
        <v>13.1</v>
      </c>
      <c r="Q419">
        <v>7.7</v>
      </c>
      <c r="R419">
        <v>19.600000000000001</v>
      </c>
      <c r="S419">
        <v>2.2000000000000002</v>
      </c>
      <c r="T419">
        <v>0.8</v>
      </c>
      <c r="U419">
        <v>20.3</v>
      </c>
      <c r="V419">
        <v>28.5</v>
      </c>
      <c r="X419">
        <v>-0.3</v>
      </c>
      <c r="Y419">
        <v>0.2</v>
      </c>
      <c r="Z419">
        <v>-0.1</v>
      </c>
      <c r="AA419">
        <v>-3.5000000000000003E-2</v>
      </c>
      <c r="AC419">
        <v>-4.3</v>
      </c>
      <c r="AD419">
        <v>-1.3</v>
      </c>
      <c r="AE419">
        <v>-5.6</v>
      </c>
      <c r="AF419">
        <v>-0.2</v>
      </c>
    </row>
    <row r="420" spans="1:32" x14ac:dyDescent="0.45">
      <c r="A420">
        <v>419</v>
      </c>
      <c r="B420" t="s">
        <v>499</v>
      </c>
      <c r="C420" s="43">
        <f>INDEX('Player List'!K:K,MATCH('Player DWS Data'!$B420,'Player List'!$B:$B,0))</f>
        <v>83</v>
      </c>
      <c r="D420" s="43">
        <f>INDEX('Player List'!L:L,MATCH('Player DWS Data'!$B420,'Player List'!$B:$B,0))</f>
        <v>79</v>
      </c>
      <c r="E420" s="43">
        <v>0.2</v>
      </c>
      <c r="F420" t="s">
        <v>586</v>
      </c>
      <c r="G420">
        <v>27</v>
      </c>
      <c r="H420" t="s">
        <v>1775</v>
      </c>
      <c r="I420">
        <v>15</v>
      </c>
      <c r="J420">
        <v>274</v>
      </c>
      <c r="K420">
        <v>11.4</v>
      </c>
      <c r="L420">
        <v>0.63400000000000001</v>
      </c>
      <c r="M420">
        <v>0.77800000000000002</v>
      </c>
      <c r="N420">
        <v>4.9000000000000002E-2</v>
      </c>
      <c r="O420">
        <v>1.2</v>
      </c>
      <c r="P420">
        <v>11.5</v>
      </c>
      <c r="Q420">
        <v>6.4</v>
      </c>
      <c r="R420">
        <v>5.2</v>
      </c>
      <c r="S420">
        <v>0.9</v>
      </c>
      <c r="T420">
        <v>2.4</v>
      </c>
      <c r="U420">
        <v>8.8000000000000007</v>
      </c>
      <c r="V420">
        <v>14.3</v>
      </c>
      <c r="X420">
        <v>0.4</v>
      </c>
      <c r="Y420">
        <v>0.2</v>
      </c>
      <c r="Z420">
        <v>0.5</v>
      </c>
      <c r="AA420">
        <v>9.6000000000000002E-2</v>
      </c>
      <c r="AC420">
        <v>1.1000000000000001</v>
      </c>
      <c r="AD420">
        <v>-1.1000000000000001</v>
      </c>
      <c r="AE420">
        <v>0</v>
      </c>
      <c r="AF420">
        <v>0.1</v>
      </c>
    </row>
    <row r="421" spans="1:32" x14ac:dyDescent="0.45">
      <c r="A421">
        <v>420</v>
      </c>
      <c r="B421" t="s">
        <v>513</v>
      </c>
      <c r="C421" s="43">
        <f>INDEX('Player List'!K:K,MATCH('Player DWS Data'!$B421,'Player List'!$B:$B,0))</f>
        <v>87</v>
      </c>
      <c r="D421" s="43">
        <f>INDEX('Player List'!L:L,MATCH('Player DWS Data'!$B421,'Player List'!$B:$B,0))</f>
        <v>84</v>
      </c>
      <c r="E421" s="43">
        <v>0.2</v>
      </c>
      <c r="F421" t="s">
        <v>547</v>
      </c>
      <c r="G421">
        <v>21</v>
      </c>
      <c r="H421" t="s">
        <v>1779</v>
      </c>
      <c r="I421">
        <v>32</v>
      </c>
      <c r="J421">
        <v>214</v>
      </c>
      <c r="K421">
        <v>24.2</v>
      </c>
      <c r="L421">
        <v>0.746</v>
      </c>
      <c r="M421">
        <v>0</v>
      </c>
      <c r="N421">
        <v>0.433</v>
      </c>
      <c r="O421">
        <v>12.8</v>
      </c>
      <c r="P421">
        <v>18.600000000000001</v>
      </c>
      <c r="Q421">
        <v>15.7</v>
      </c>
      <c r="R421">
        <v>3.8</v>
      </c>
      <c r="S421">
        <v>0.5</v>
      </c>
      <c r="T421">
        <v>5.2</v>
      </c>
      <c r="U421">
        <v>12.1</v>
      </c>
      <c r="V421">
        <v>18.8</v>
      </c>
      <c r="X421">
        <v>0.9</v>
      </c>
      <c r="Y421">
        <v>0.2</v>
      </c>
      <c r="Z421">
        <v>1</v>
      </c>
      <c r="AA421">
        <v>0.23100000000000001</v>
      </c>
      <c r="AC421">
        <v>1.3</v>
      </c>
      <c r="AD421">
        <v>-1.2</v>
      </c>
      <c r="AE421">
        <v>0.1</v>
      </c>
      <c r="AF421">
        <v>0.1</v>
      </c>
    </row>
    <row r="422" spans="1:32" x14ac:dyDescent="0.45">
      <c r="A422">
        <v>421</v>
      </c>
      <c r="B422" t="s">
        <v>7</v>
      </c>
      <c r="C422" s="43">
        <f>INDEX('Player List'!K:K,MATCH('Player DWS Data'!$B422,'Player List'!$B:$B,0))</f>
        <v>88.75</v>
      </c>
      <c r="D422" s="43">
        <f>INDEX('Player List'!L:L,MATCH('Player DWS Data'!$B422,'Player List'!$B:$B,0))</f>
        <v>81</v>
      </c>
      <c r="E422" s="43">
        <v>0.1</v>
      </c>
      <c r="F422" t="s">
        <v>547</v>
      </c>
      <c r="G422">
        <v>29</v>
      </c>
      <c r="H422" t="s">
        <v>1776</v>
      </c>
      <c r="I422">
        <v>21</v>
      </c>
      <c r="J422">
        <v>49</v>
      </c>
      <c r="K422">
        <v>6</v>
      </c>
      <c r="L422">
        <v>0.34</v>
      </c>
      <c r="M422">
        <v>0</v>
      </c>
      <c r="N422">
        <v>0.4</v>
      </c>
      <c r="O422">
        <v>7</v>
      </c>
      <c r="P422">
        <v>28.6</v>
      </c>
      <c r="Q422">
        <v>17.7</v>
      </c>
      <c r="R422">
        <v>8.1999999999999993</v>
      </c>
      <c r="S422">
        <v>2</v>
      </c>
      <c r="T422">
        <v>1.8</v>
      </c>
      <c r="U422">
        <v>5.4</v>
      </c>
      <c r="V422">
        <v>16.8</v>
      </c>
      <c r="X422">
        <v>-0.1</v>
      </c>
      <c r="Y422">
        <v>0.1</v>
      </c>
      <c r="Z422">
        <v>0</v>
      </c>
      <c r="AA422">
        <v>-1.2999999999999999E-2</v>
      </c>
      <c r="AC422">
        <v>-7</v>
      </c>
      <c r="AD422">
        <v>0.1</v>
      </c>
      <c r="AE422">
        <v>-6.9</v>
      </c>
      <c r="AF422">
        <v>-0.1</v>
      </c>
    </row>
    <row r="423" spans="1:32" x14ac:dyDescent="0.45">
      <c r="A423">
        <v>422</v>
      </c>
      <c r="B423" t="s">
        <v>10</v>
      </c>
      <c r="C423" s="43">
        <f>INDEX('Player List'!K:K,MATCH('Player DWS Data'!$B423,'Player List'!$B:$B,0))</f>
        <v>81.25</v>
      </c>
      <c r="D423" s="43">
        <f>INDEX('Player List'!L:L,MATCH('Player DWS Data'!$B423,'Player List'!$B:$B,0))</f>
        <v>73</v>
      </c>
      <c r="E423" s="43">
        <v>0.1</v>
      </c>
      <c r="F423" t="s">
        <v>590</v>
      </c>
      <c r="G423">
        <v>25</v>
      </c>
      <c r="H423" t="s">
        <v>1767</v>
      </c>
      <c r="I423">
        <v>18</v>
      </c>
      <c r="J423">
        <v>107</v>
      </c>
      <c r="K423">
        <v>2.6</v>
      </c>
      <c r="L423">
        <v>0.36599999999999999</v>
      </c>
      <c r="M423">
        <v>0.5</v>
      </c>
      <c r="N423">
        <v>0.40899999999999997</v>
      </c>
      <c r="O423">
        <v>4.0999999999999996</v>
      </c>
      <c r="P423">
        <v>7.1</v>
      </c>
      <c r="Q423">
        <v>5.6</v>
      </c>
      <c r="R423">
        <v>15.2</v>
      </c>
      <c r="S423">
        <v>1.4</v>
      </c>
      <c r="T423">
        <v>1.6</v>
      </c>
      <c r="U423">
        <v>25.7</v>
      </c>
      <c r="V423">
        <v>14.6</v>
      </c>
      <c r="X423">
        <v>-0.2</v>
      </c>
      <c r="Y423">
        <v>0.1</v>
      </c>
      <c r="Z423">
        <v>-0.1</v>
      </c>
      <c r="AA423">
        <v>-3.9E-2</v>
      </c>
      <c r="AC423">
        <v>-6.7</v>
      </c>
      <c r="AD423">
        <v>0.3</v>
      </c>
      <c r="AE423">
        <v>-6.4</v>
      </c>
      <c r="AF423">
        <v>-0.1</v>
      </c>
    </row>
    <row r="424" spans="1:32" x14ac:dyDescent="0.45">
      <c r="A424">
        <v>423</v>
      </c>
      <c r="B424" t="s">
        <v>22</v>
      </c>
      <c r="C424" s="43">
        <f>INDEX('Player List'!K:K,MATCH('Player DWS Data'!$B424,'Player List'!$B:$B,0))</f>
        <v>82.75</v>
      </c>
      <c r="D424" s="43">
        <f>INDEX('Player List'!L:L,MATCH('Player DWS Data'!$B424,'Player List'!$B:$B,0))</f>
        <v>79.5</v>
      </c>
      <c r="E424" s="43">
        <v>0.1</v>
      </c>
      <c r="F424" t="s">
        <v>1</v>
      </c>
      <c r="G424">
        <v>29</v>
      </c>
      <c r="H424" t="s">
        <v>1780</v>
      </c>
      <c r="I424">
        <v>19</v>
      </c>
      <c r="J424">
        <v>141</v>
      </c>
      <c r="K424">
        <v>8.4</v>
      </c>
      <c r="L424">
        <v>0.55900000000000005</v>
      </c>
      <c r="M424">
        <v>0.48899999999999999</v>
      </c>
      <c r="N424">
        <v>6.4000000000000001E-2</v>
      </c>
      <c r="O424">
        <v>2.4</v>
      </c>
      <c r="P424">
        <v>9.5</v>
      </c>
      <c r="Q424">
        <v>6</v>
      </c>
      <c r="R424">
        <v>9.3000000000000007</v>
      </c>
      <c r="S424">
        <v>2.8</v>
      </c>
      <c r="T424">
        <v>1.8</v>
      </c>
      <c r="U424">
        <v>23.7</v>
      </c>
      <c r="V424">
        <v>19.5</v>
      </c>
      <c r="X424">
        <v>-0.2</v>
      </c>
      <c r="Y424">
        <v>0.1</v>
      </c>
      <c r="Z424">
        <v>0</v>
      </c>
      <c r="AA424">
        <v>-1.0999999999999999E-2</v>
      </c>
      <c r="AC424">
        <v>-3.5</v>
      </c>
      <c r="AD424">
        <v>-1</v>
      </c>
      <c r="AE424">
        <v>-4.5</v>
      </c>
      <c r="AF424">
        <v>-0.1</v>
      </c>
    </row>
    <row r="425" spans="1:32" x14ac:dyDescent="0.45">
      <c r="A425">
        <v>424</v>
      </c>
      <c r="B425" t="s">
        <v>23</v>
      </c>
      <c r="C425" s="43">
        <f>INDEX('Player List'!K:K,MATCH('Player DWS Data'!$B425,'Player List'!$B:$B,0))</f>
        <v>82</v>
      </c>
      <c r="D425" s="43">
        <f>INDEX('Player List'!L:L,MATCH('Player DWS Data'!$B425,'Player List'!$B:$B,0))</f>
        <v>77.5</v>
      </c>
      <c r="E425" s="43">
        <v>0.1</v>
      </c>
      <c r="F425" t="s">
        <v>542</v>
      </c>
      <c r="G425">
        <v>25</v>
      </c>
      <c r="H425" t="s">
        <v>1784</v>
      </c>
      <c r="I425">
        <v>15</v>
      </c>
      <c r="J425">
        <v>279</v>
      </c>
      <c r="K425">
        <v>6.9</v>
      </c>
      <c r="L425">
        <v>0.45700000000000002</v>
      </c>
      <c r="M425">
        <v>0.36699999999999999</v>
      </c>
      <c r="N425">
        <v>0.152</v>
      </c>
      <c r="O425">
        <v>1.6</v>
      </c>
      <c r="P425">
        <v>13.5</v>
      </c>
      <c r="Q425">
        <v>7.5</v>
      </c>
      <c r="R425">
        <v>9.3000000000000007</v>
      </c>
      <c r="S425">
        <v>0.4</v>
      </c>
      <c r="T425">
        <v>0.9</v>
      </c>
      <c r="U425">
        <v>8.6999999999999993</v>
      </c>
      <c r="V425">
        <v>14.5</v>
      </c>
      <c r="X425">
        <v>-0.1</v>
      </c>
      <c r="Y425">
        <v>0.1</v>
      </c>
      <c r="Z425">
        <v>0</v>
      </c>
      <c r="AA425">
        <v>-6.0000000000000001E-3</v>
      </c>
      <c r="AC425">
        <v>-4.3</v>
      </c>
      <c r="AD425">
        <v>-1.5</v>
      </c>
      <c r="AE425">
        <v>-5.9</v>
      </c>
      <c r="AF425">
        <v>-0.3</v>
      </c>
    </row>
    <row r="426" spans="1:32" x14ac:dyDescent="0.45">
      <c r="A426">
        <v>425</v>
      </c>
      <c r="B426" t="s">
        <v>29</v>
      </c>
      <c r="C426" s="43">
        <f>INDEX('Player List'!K:K,MATCH('Player DWS Data'!$B426,'Player List'!$B:$B,0))</f>
        <v>82</v>
      </c>
      <c r="D426" s="43">
        <f>INDEX('Player List'!L:L,MATCH('Player DWS Data'!$B426,'Player List'!$B:$B,0))</f>
        <v>76</v>
      </c>
      <c r="E426" s="43">
        <v>0.1</v>
      </c>
      <c r="F426" t="s">
        <v>590</v>
      </c>
      <c r="G426">
        <v>21</v>
      </c>
      <c r="H426" t="s">
        <v>1770</v>
      </c>
      <c r="I426">
        <v>7</v>
      </c>
      <c r="J426">
        <v>80</v>
      </c>
      <c r="K426">
        <v>16.600000000000001</v>
      </c>
      <c r="L426">
        <v>0.748</v>
      </c>
      <c r="M426">
        <v>0.23799999999999999</v>
      </c>
      <c r="N426">
        <v>0.47599999999999998</v>
      </c>
      <c r="O426">
        <v>1.4</v>
      </c>
      <c r="P426">
        <v>9.5</v>
      </c>
      <c r="Q426">
        <v>5.5</v>
      </c>
      <c r="R426">
        <v>9.8000000000000007</v>
      </c>
      <c r="S426">
        <v>1.2</v>
      </c>
      <c r="T426">
        <v>1</v>
      </c>
      <c r="U426">
        <v>13.6</v>
      </c>
      <c r="V426">
        <v>16.100000000000001</v>
      </c>
      <c r="X426">
        <v>0.2</v>
      </c>
      <c r="Y426">
        <v>0.1</v>
      </c>
      <c r="Z426">
        <v>0.3</v>
      </c>
      <c r="AA426">
        <v>0.187</v>
      </c>
      <c r="AC426">
        <v>1.1000000000000001</v>
      </c>
      <c r="AD426">
        <v>-1.1000000000000001</v>
      </c>
      <c r="AE426">
        <v>0</v>
      </c>
      <c r="AF426">
        <v>0</v>
      </c>
    </row>
    <row r="427" spans="1:32" x14ac:dyDescent="0.45">
      <c r="A427">
        <v>426</v>
      </c>
      <c r="B427" t="s">
        <v>52</v>
      </c>
      <c r="C427" s="43">
        <f>INDEX('Player List'!K:K,MATCH('Player DWS Data'!$B427,'Player List'!$B:$B,0))</f>
        <v>79.5</v>
      </c>
      <c r="D427" s="43">
        <f>INDEX('Player List'!L:L,MATCH('Player DWS Data'!$B427,'Player List'!$B:$B,0))</f>
        <v>76</v>
      </c>
      <c r="E427" s="43">
        <v>0.1</v>
      </c>
      <c r="F427" t="s">
        <v>542</v>
      </c>
      <c r="G427">
        <v>21</v>
      </c>
      <c r="H427" t="s">
        <v>1790</v>
      </c>
      <c r="I427">
        <v>19</v>
      </c>
      <c r="J427">
        <v>314</v>
      </c>
      <c r="K427">
        <v>10.1</v>
      </c>
      <c r="L427">
        <v>0.47099999999999997</v>
      </c>
      <c r="M427">
        <v>0.36399999999999999</v>
      </c>
      <c r="N427">
        <v>0.27300000000000002</v>
      </c>
      <c r="O427">
        <v>1.3</v>
      </c>
      <c r="P427">
        <v>10.3</v>
      </c>
      <c r="Q427">
        <v>5.6</v>
      </c>
      <c r="R427">
        <v>10.1</v>
      </c>
      <c r="S427">
        <v>1.1000000000000001</v>
      </c>
      <c r="T427">
        <v>0.3</v>
      </c>
      <c r="U427">
        <v>6.4</v>
      </c>
      <c r="V427">
        <v>23.7</v>
      </c>
      <c r="X427">
        <v>-0.2</v>
      </c>
      <c r="Y427">
        <v>0.1</v>
      </c>
      <c r="Z427">
        <v>0</v>
      </c>
      <c r="AA427">
        <v>-6.0000000000000001E-3</v>
      </c>
      <c r="AC427">
        <v>-3.2</v>
      </c>
      <c r="AD427">
        <v>-3.6</v>
      </c>
      <c r="AE427">
        <v>-6.8</v>
      </c>
      <c r="AF427">
        <v>-0.4</v>
      </c>
    </row>
    <row r="428" spans="1:32" x14ac:dyDescent="0.45">
      <c r="A428">
        <v>427</v>
      </c>
      <c r="B428" t="s">
        <v>65</v>
      </c>
      <c r="C428" s="43">
        <f>INDEX('Player List'!K:K,MATCH('Player DWS Data'!$B428,'Player List'!$B:$B,0))</f>
        <v>76</v>
      </c>
      <c r="D428" s="43">
        <f>INDEX('Player List'!L:L,MATCH('Player DWS Data'!$B428,'Player List'!$B:$B,0))</f>
        <v>70</v>
      </c>
      <c r="E428" s="43">
        <v>0.1</v>
      </c>
      <c r="F428" t="s">
        <v>590</v>
      </c>
      <c r="G428">
        <v>33</v>
      </c>
      <c r="H428" t="s">
        <v>1776</v>
      </c>
      <c r="I428">
        <v>32</v>
      </c>
      <c r="J428">
        <v>189</v>
      </c>
      <c r="K428">
        <v>9.8000000000000007</v>
      </c>
      <c r="L428">
        <v>0.50800000000000001</v>
      </c>
      <c r="M428">
        <v>0.44900000000000001</v>
      </c>
      <c r="N428">
        <v>0.159</v>
      </c>
      <c r="O428">
        <v>4.2</v>
      </c>
      <c r="P428">
        <v>6.2</v>
      </c>
      <c r="Q428">
        <v>5.2</v>
      </c>
      <c r="R428">
        <v>15.1</v>
      </c>
      <c r="S428">
        <v>1.6</v>
      </c>
      <c r="T428">
        <v>0</v>
      </c>
      <c r="U428">
        <v>13</v>
      </c>
      <c r="V428">
        <v>19.899999999999999</v>
      </c>
      <c r="X428">
        <v>0.1</v>
      </c>
      <c r="Y428">
        <v>0.1</v>
      </c>
      <c r="Z428">
        <v>0.1</v>
      </c>
      <c r="AA428">
        <v>3.3000000000000002E-2</v>
      </c>
      <c r="AC428">
        <v>-0.8</v>
      </c>
      <c r="AD428">
        <v>-3.6</v>
      </c>
      <c r="AE428">
        <v>-4.3</v>
      </c>
      <c r="AF428">
        <v>-0.1</v>
      </c>
    </row>
    <row r="429" spans="1:32" x14ac:dyDescent="0.45">
      <c r="A429">
        <v>428</v>
      </c>
      <c r="B429" t="s">
        <v>67</v>
      </c>
      <c r="C429" s="43">
        <f>INDEX('Player List'!K:K,MATCH('Player DWS Data'!$B429,'Player List'!$B:$B,0))</f>
        <v>76</v>
      </c>
      <c r="D429" s="43">
        <f>INDEX('Player List'!L:L,MATCH('Player DWS Data'!$B429,'Player List'!$B:$B,0))</f>
        <v>71</v>
      </c>
      <c r="E429" s="43">
        <v>0.1</v>
      </c>
      <c r="F429" t="s">
        <v>590</v>
      </c>
      <c r="G429">
        <v>33</v>
      </c>
      <c r="H429" t="s">
        <v>1765</v>
      </c>
      <c r="I429">
        <v>20</v>
      </c>
      <c r="J429">
        <v>115</v>
      </c>
      <c r="K429">
        <v>5.5</v>
      </c>
      <c r="L429">
        <v>0.42499999999999999</v>
      </c>
      <c r="M429">
        <v>0.69</v>
      </c>
      <c r="N429">
        <v>3.4000000000000002E-2</v>
      </c>
      <c r="O429">
        <v>0</v>
      </c>
      <c r="P429">
        <v>6.8</v>
      </c>
      <c r="Q429">
        <v>3.4</v>
      </c>
      <c r="R429">
        <v>15</v>
      </c>
      <c r="S429">
        <v>1.7</v>
      </c>
      <c r="T429">
        <v>0</v>
      </c>
      <c r="U429">
        <v>13.3</v>
      </c>
      <c r="V429">
        <v>26.1</v>
      </c>
      <c r="X429">
        <v>-0.3</v>
      </c>
      <c r="Y429">
        <v>0.1</v>
      </c>
      <c r="Z429">
        <v>-0.2</v>
      </c>
      <c r="AA429">
        <v>-0.08</v>
      </c>
      <c r="AC429">
        <v>-5</v>
      </c>
      <c r="AD429">
        <v>-4.2</v>
      </c>
      <c r="AE429">
        <v>-9.3000000000000007</v>
      </c>
      <c r="AF429">
        <v>-0.2</v>
      </c>
    </row>
    <row r="430" spans="1:32" x14ac:dyDescent="0.45">
      <c r="A430">
        <v>429</v>
      </c>
      <c r="B430" t="s">
        <v>69</v>
      </c>
      <c r="C430" s="43">
        <f>INDEX('Player List'!K:K,MATCH('Player DWS Data'!$B430,'Player List'!$B:$B,0))</f>
        <v>79</v>
      </c>
      <c r="D430" s="43">
        <f>INDEX('Player List'!L:L,MATCH('Player DWS Data'!$B430,'Player List'!$B:$B,0))</f>
        <v>76</v>
      </c>
      <c r="E430" s="43">
        <v>0.1</v>
      </c>
      <c r="F430" t="s">
        <v>590</v>
      </c>
      <c r="G430">
        <v>27</v>
      </c>
      <c r="H430" t="s">
        <v>1777</v>
      </c>
      <c r="I430">
        <v>14</v>
      </c>
      <c r="J430">
        <v>139</v>
      </c>
      <c r="K430">
        <v>8.1999999999999993</v>
      </c>
      <c r="L430">
        <v>0.45900000000000002</v>
      </c>
      <c r="M430">
        <v>0.35299999999999998</v>
      </c>
      <c r="N430">
        <v>5.8999999999999997E-2</v>
      </c>
      <c r="O430">
        <v>0.8</v>
      </c>
      <c r="P430">
        <v>11.1</v>
      </c>
      <c r="Q430">
        <v>6</v>
      </c>
      <c r="R430">
        <v>12.4</v>
      </c>
      <c r="S430">
        <v>1.8</v>
      </c>
      <c r="T430">
        <v>0</v>
      </c>
      <c r="U430">
        <v>7.9</v>
      </c>
      <c r="V430">
        <v>11.9</v>
      </c>
      <c r="X430">
        <v>0</v>
      </c>
      <c r="Y430">
        <v>0.1</v>
      </c>
      <c r="Z430">
        <v>0.2</v>
      </c>
      <c r="AA430">
        <v>0.06</v>
      </c>
      <c r="AC430">
        <v>-2.8</v>
      </c>
      <c r="AD430">
        <v>-0.2</v>
      </c>
      <c r="AE430">
        <v>-3</v>
      </c>
      <c r="AF430">
        <v>0</v>
      </c>
    </row>
    <row r="431" spans="1:32" x14ac:dyDescent="0.45">
      <c r="A431">
        <v>430</v>
      </c>
      <c r="B431" t="s">
        <v>73</v>
      </c>
      <c r="C431" s="43">
        <f>INDEX('Player List'!K:K,MATCH('Player DWS Data'!$B431,'Player List'!$B:$B,0))</f>
        <v>90</v>
      </c>
      <c r="D431" s="43">
        <f>INDEX('Player List'!L:L,MATCH('Player DWS Data'!$B431,'Player List'!$B:$B,0))</f>
        <v>81.5</v>
      </c>
      <c r="E431" s="43">
        <v>0.1</v>
      </c>
      <c r="F431" t="s">
        <v>547</v>
      </c>
      <c r="G431">
        <v>20</v>
      </c>
      <c r="H431" t="s">
        <v>1781</v>
      </c>
      <c r="I431">
        <v>15</v>
      </c>
      <c r="J431">
        <v>72</v>
      </c>
      <c r="K431">
        <v>9.9</v>
      </c>
      <c r="L431">
        <v>0.441</v>
      </c>
      <c r="M431">
        <v>0.47599999999999998</v>
      </c>
      <c r="N431">
        <v>0.42899999999999999</v>
      </c>
      <c r="O431">
        <v>4.5</v>
      </c>
      <c r="P431">
        <v>20.6</v>
      </c>
      <c r="Q431">
        <v>12.6</v>
      </c>
      <c r="R431">
        <v>11.5</v>
      </c>
      <c r="S431">
        <v>0.7</v>
      </c>
      <c r="T431">
        <v>2.2999999999999998</v>
      </c>
      <c r="U431">
        <v>7.4</v>
      </c>
      <c r="V431">
        <v>15.9</v>
      </c>
      <c r="X431">
        <v>0</v>
      </c>
      <c r="Y431">
        <v>0.1</v>
      </c>
      <c r="Z431">
        <v>0.1</v>
      </c>
      <c r="AA431">
        <v>0.05</v>
      </c>
      <c r="AC431">
        <v>-3.8</v>
      </c>
      <c r="AD431">
        <v>-0.4</v>
      </c>
      <c r="AE431">
        <v>-4.2</v>
      </c>
      <c r="AF431">
        <v>0</v>
      </c>
    </row>
    <row r="432" spans="1:32" x14ac:dyDescent="0.45">
      <c r="A432">
        <v>431</v>
      </c>
      <c r="B432" t="s">
        <v>79</v>
      </c>
      <c r="C432" s="43">
        <f>INDEX('Player List'!K:K,MATCH('Player DWS Data'!$B432,'Player List'!$B:$B,0))</f>
        <v>91</v>
      </c>
      <c r="D432" s="43">
        <f>INDEX('Player List'!L:L,MATCH('Player DWS Data'!$B432,'Player List'!$B:$B,0))</f>
        <v>81</v>
      </c>
      <c r="E432" s="43">
        <v>0.1</v>
      </c>
      <c r="F432" t="s">
        <v>586</v>
      </c>
      <c r="G432">
        <v>22</v>
      </c>
      <c r="H432" t="s">
        <v>1783</v>
      </c>
      <c r="I432">
        <v>12</v>
      </c>
      <c r="J432">
        <v>107</v>
      </c>
      <c r="K432">
        <v>7.7</v>
      </c>
      <c r="L432">
        <v>0.38600000000000001</v>
      </c>
      <c r="M432">
        <v>0.54800000000000004</v>
      </c>
      <c r="N432">
        <v>0.19400000000000001</v>
      </c>
      <c r="O432">
        <v>7.1</v>
      </c>
      <c r="P432">
        <v>16.600000000000001</v>
      </c>
      <c r="Q432">
        <v>11.7</v>
      </c>
      <c r="R432">
        <v>6.3</v>
      </c>
      <c r="S432">
        <v>1.4</v>
      </c>
      <c r="T432">
        <v>3.5</v>
      </c>
      <c r="U432">
        <v>10.6</v>
      </c>
      <c r="V432">
        <v>15.8</v>
      </c>
      <c r="X432">
        <v>-0.1</v>
      </c>
      <c r="Y432">
        <v>0.1</v>
      </c>
      <c r="Z432">
        <v>0</v>
      </c>
      <c r="AA432">
        <v>-1.7000000000000001E-2</v>
      </c>
      <c r="AC432">
        <v>-4.7</v>
      </c>
      <c r="AD432">
        <v>-0.2</v>
      </c>
      <c r="AE432">
        <v>-4.9000000000000004</v>
      </c>
      <c r="AF432">
        <v>-0.1</v>
      </c>
    </row>
    <row r="433" spans="1:32" x14ac:dyDescent="0.45">
      <c r="A433">
        <v>432</v>
      </c>
      <c r="B433" t="s">
        <v>82</v>
      </c>
      <c r="C433" s="43">
        <f>INDEX('Player List'!K:K,MATCH('Player DWS Data'!$B433,'Player List'!$B:$B,0))</f>
        <v>76.5</v>
      </c>
      <c r="D433" s="43">
        <f>INDEX('Player List'!L:L,MATCH('Player DWS Data'!$B433,'Player List'!$B:$B,0))</f>
        <v>71</v>
      </c>
      <c r="E433" s="43">
        <v>0.1</v>
      </c>
      <c r="F433" t="s">
        <v>590</v>
      </c>
      <c r="G433">
        <v>26</v>
      </c>
      <c r="H433" t="s">
        <v>1783</v>
      </c>
      <c r="I433">
        <v>20</v>
      </c>
      <c r="J433">
        <v>422</v>
      </c>
      <c r="K433">
        <v>13.5</v>
      </c>
      <c r="L433">
        <v>0.53900000000000003</v>
      </c>
      <c r="M433">
        <v>0.48199999999999998</v>
      </c>
      <c r="N433">
        <v>0.372</v>
      </c>
      <c r="O433">
        <v>1.5</v>
      </c>
      <c r="P433">
        <v>10</v>
      </c>
      <c r="Q433">
        <v>5.7</v>
      </c>
      <c r="R433">
        <v>26.7</v>
      </c>
      <c r="S433">
        <v>1.8</v>
      </c>
      <c r="T433">
        <v>0.2</v>
      </c>
      <c r="U433">
        <v>15.4</v>
      </c>
      <c r="V433">
        <v>18.899999999999999</v>
      </c>
      <c r="X433">
        <v>0.5</v>
      </c>
      <c r="Y433">
        <v>0.1</v>
      </c>
      <c r="Z433">
        <v>0.6</v>
      </c>
      <c r="AA433">
        <v>7.1999999999999995E-2</v>
      </c>
      <c r="AC433">
        <v>0.1</v>
      </c>
      <c r="AD433">
        <v>-2.5</v>
      </c>
      <c r="AE433">
        <v>-2.4</v>
      </c>
      <c r="AF433">
        <v>0</v>
      </c>
    </row>
    <row r="434" spans="1:32" x14ac:dyDescent="0.45">
      <c r="A434">
        <v>433</v>
      </c>
      <c r="B434" t="s">
        <v>109</v>
      </c>
      <c r="C434" s="43">
        <f>INDEX('Player List'!K:K,MATCH('Player DWS Data'!$B434,'Player List'!$B:$B,0))</f>
        <v>85.5</v>
      </c>
      <c r="D434" s="43">
        <f>INDEX('Player List'!L:L,MATCH('Player DWS Data'!$B434,'Player List'!$B:$B,0))</f>
        <v>82</v>
      </c>
      <c r="E434" s="43">
        <v>0.1</v>
      </c>
      <c r="F434" t="s">
        <v>547</v>
      </c>
      <c r="G434">
        <v>24</v>
      </c>
      <c r="H434" t="s">
        <v>1771</v>
      </c>
      <c r="I434">
        <v>4</v>
      </c>
      <c r="J434">
        <v>32</v>
      </c>
      <c r="K434">
        <v>9.6999999999999993</v>
      </c>
      <c r="L434">
        <v>0.5</v>
      </c>
      <c r="M434">
        <v>0</v>
      </c>
      <c r="N434">
        <v>0</v>
      </c>
      <c r="O434">
        <v>3.4</v>
      </c>
      <c r="P434">
        <v>27.9</v>
      </c>
      <c r="Q434">
        <v>15.6</v>
      </c>
      <c r="R434">
        <v>8.3000000000000007</v>
      </c>
      <c r="S434">
        <v>3.2</v>
      </c>
      <c r="T434">
        <v>5.2</v>
      </c>
      <c r="U434">
        <v>20</v>
      </c>
      <c r="V434">
        <v>7</v>
      </c>
      <c r="X434">
        <v>0</v>
      </c>
      <c r="Y434">
        <v>0.1</v>
      </c>
      <c r="Z434">
        <v>0.1</v>
      </c>
      <c r="AA434">
        <v>0.127</v>
      </c>
      <c r="AC434">
        <v>-5</v>
      </c>
      <c r="AD434">
        <v>6.6</v>
      </c>
      <c r="AE434">
        <v>1.6</v>
      </c>
      <c r="AF434">
        <v>0</v>
      </c>
    </row>
    <row r="435" spans="1:32" x14ac:dyDescent="0.45">
      <c r="A435">
        <v>434</v>
      </c>
      <c r="B435" t="s">
        <v>134</v>
      </c>
      <c r="C435" s="43">
        <f>INDEX('Player List'!K:K,MATCH('Player DWS Data'!$B435,'Player List'!$B:$B,0))</f>
        <v>79</v>
      </c>
      <c r="D435" s="43">
        <f>INDEX('Player List'!L:L,MATCH('Player DWS Data'!$B435,'Player List'!$B:$B,0))</f>
        <v>76</v>
      </c>
      <c r="E435" s="43">
        <v>0.1</v>
      </c>
      <c r="F435" t="s">
        <v>542</v>
      </c>
      <c r="G435">
        <v>24</v>
      </c>
      <c r="H435" t="s">
        <v>1789</v>
      </c>
      <c r="I435">
        <v>10</v>
      </c>
      <c r="J435">
        <v>125</v>
      </c>
      <c r="K435">
        <v>5.2</v>
      </c>
      <c r="L435">
        <v>0.33700000000000002</v>
      </c>
      <c r="M435">
        <v>0.48899999999999999</v>
      </c>
      <c r="N435">
        <v>0.17</v>
      </c>
      <c r="O435">
        <v>2.5</v>
      </c>
      <c r="P435">
        <v>12.9</v>
      </c>
      <c r="Q435">
        <v>7.6</v>
      </c>
      <c r="R435">
        <v>11.7</v>
      </c>
      <c r="S435">
        <v>2.2999999999999998</v>
      </c>
      <c r="T435">
        <v>1.2</v>
      </c>
      <c r="U435">
        <v>3.8</v>
      </c>
      <c r="V435">
        <v>18.2</v>
      </c>
      <c r="X435">
        <v>-0.3</v>
      </c>
      <c r="Y435">
        <v>0.1</v>
      </c>
      <c r="Z435">
        <v>-0.1</v>
      </c>
      <c r="AA435">
        <v>-5.1999999999999998E-2</v>
      </c>
      <c r="AC435">
        <v>-5.2</v>
      </c>
      <c r="AD435">
        <v>-0.6</v>
      </c>
      <c r="AE435">
        <v>-5.8</v>
      </c>
      <c r="AF435">
        <v>-0.1</v>
      </c>
    </row>
    <row r="436" spans="1:32" x14ac:dyDescent="0.45">
      <c r="A436">
        <v>435</v>
      </c>
      <c r="B436" t="s">
        <v>152</v>
      </c>
      <c r="C436" s="43">
        <f>INDEX('Player List'!K:K,MATCH('Player DWS Data'!$B436,'Player List'!$B:$B,0))</f>
        <v>74.5</v>
      </c>
      <c r="D436" s="43">
        <f>INDEX('Player List'!L:L,MATCH('Player DWS Data'!$B436,'Player List'!$B:$B,0))</f>
        <v>68.25</v>
      </c>
      <c r="E436" s="43">
        <v>0.1</v>
      </c>
      <c r="F436" t="s">
        <v>590</v>
      </c>
      <c r="G436">
        <v>22</v>
      </c>
      <c r="H436" t="s">
        <v>1783</v>
      </c>
      <c r="I436">
        <v>16</v>
      </c>
      <c r="J436">
        <v>140</v>
      </c>
      <c r="K436">
        <v>3.6</v>
      </c>
      <c r="L436">
        <v>0.379</v>
      </c>
      <c r="M436">
        <v>0.27100000000000002</v>
      </c>
      <c r="N436">
        <v>0.17100000000000001</v>
      </c>
      <c r="O436">
        <v>2.2999999999999998</v>
      </c>
      <c r="P436">
        <v>12</v>
      </c>
      <c r="Q436">
        <v>6.9</v>
      </c>
      <c r="R436">
        <v>22</v>
      </c>
      <c r="S436">
        <v>1</v>
      </c>
      <c r="T436">
        <v>0.6</v>
      </c>
      <c r="U436">
        <v>17.5</v>
      </c>
      <c r="V436">
        <v>28.4</v>
      </c>
      <c r="X436">
        <v>-0.6</v>
      </c>
      <c r="Y436">
        <v>0.1</v>
      </c>
      <c r="Z436">
        <v>-0.5</v>
      </c>
      <c r="AA436">
        <v>-0.17499999999999999</v>
      </c>
      <c r="AC436">
        <v>-8.6</v>
      </c>
      <c r="AD436">
        <v>-3.8</v>
      </c>
      <c r="AE436">
        <v>-12.4</v>
      </c>
      <c r="AF436">
        <v>-0.4</v>
      </c>
    </row>
    <row r="437" spans="1:32" x14ac:dyDescent="0.45">
      <c r="A437">
        <v>436</v>
      </c>
      <c r="B437" t="s">
        <v>180</v>
      </c>
      <c r="C437" s="43">
        <f>INDEX('Player List'!K:K,MATCH('Player DWS Data'!$B437,'Player List'!$B:$B,0))</f>
        <v>76.75</v>
      </c>
      <c r="D437" s="43">
        <f>INDEX('Player List'!L:L,MATCH('Player DWS Data'!$B437,'Player List'!$B:$B,0))</f>
        <v>73</v>
      </c>
      <c r="E437" s="43">
        <v>0.1</v>
      </c>
      <c r="F437" t="s">
        <v>590</v>
      </c>
      <c r="G437">
        <v>24</v>
      </c>
      <c r="H437" t="s">
        <v>1791</v>
      </c>
      <c r="I437">
        <v>5</v>
      </c>
      <c r="J437">
        <v>86</v>
      </c>
      <c r="K437">
        <v>7.2</v>
      </c>
      <c r="L437">
        <v>0.34899999999999998</v>
      </c>
      <c r="M437">
        <v>0.317</v>
      </c>
      <c r="N437">
        <v>0.26800000000000002</v>
      </c>
      <c r="O437">
        <v>2.4</v>
      </c>
      <c r="P437">
        <v>10.1</v>
      </c>
      <c r="Q437">
        <v>6.2</v>
      </c>
      <c r="R437">
        <v>20.8</v>
      </c>
      <c r="S437">
        <v>4.5</v>
      </c>
      <c r="T437">
        <v>1.9</v>
      </c>
      <c r="U437">
        <v>13.2</v>
      </c>
      <c r="V437">
        <v>26.1</v>
      </c>
      <c r="X437">
        <v>-0.3</v>
      </c>
      <c r="Y437">
        <v>0.1</v>
      </c>
      <c r="Z437">
        <v>-0.2</v>
      </c>
      <c r="AA437">
        <v>-0.11799999999999999</v>
      </c>
      <c r="AC437">
        <v>-5.9</v>
      </c>
      <c r="AD437">
        <v>0.4</v>
      </c>
      <c r="AE437">
        <v>-5.5</v>
      </c>
      <c r="AF437">
        <v>-0.1</v>
      </c>
    </row>
    <row r="438" spans="1:32" x14ac:dyDescent="0.45">
      <c r="A438">
        <v>437</v>
      </c>
      <c r="B438" t="s">
        <v>199</v>
      </c>
      <c r="C438" s="43">
        <f>INDEX('Player List'!K:K,MATCH('Player DWS Data'!$B438,'Player List'!$B:$B,0))</f>
        <v>83</v>
      </c>
      <c r="D438" s="43">
        <f>INDEX('Player List'!L:L,MATCH('Player DWS Data'!$B438,'Player List'!$B:$B,0))</f>
        <v>79.75</v>
      </c>
      <c r="E438" s="43">
        <v>0.1</v>
      </c>
      <c r="F438" t="s">
        <v>547</v>
      </c>
      <c r="G438">
        <v>37</v>
      </c>
      <c r="H438" t="s">
        <v>1773</v>
      </c>
      <c r="I438">
        <v>14</v>
      </c>
      <c r="J438">
        <v>72</v>
      </c>
      <c r="K438">
        <v>1.8</v>
      </c>
      <c r="L438">
        <v>0.252</v>
      </c>
      <c r="M438">
        <v>0.53300000000000003</v>
      </c>
      <c r="N438">
        <v>0.13300000000000001</v>
      </c>
      <c r="O438">
        <v>4.7</v>
      </c>
      <c r="P438">
        <v>10.9</v>
      </c>
      <c r="Q438">
        <v>7.8</v>
      </c>
      <c r="R438">
        <v>9.1999999999999993</v>
      </c>
      <c r="S438">
        <v>0</v>
      </c>
      <c r="T438">
        <v>2.4</v>
      </c>
      <c r="U438">
        <v>11.2</v>
      </c>
      <c r="V438">
        <v>11.1</v>
      </c>
      <c r="X438">
        <v>-0.1</v>
      </c>
      <c r="Y438">
        <v>0.1</v>
      </c>
      <c r="Z438">
        <v>-0.1</v>
      </c>
      <c r="AA438">
        <v>-5.8999999999999997E-2</v>
      </c>
      <c r="AC438">
        <v>-7.1</v>
      </c>
      <c r="AD438">
        <v>-0.4</v>
      </c>
      <c r="AE438">
        <v>-7.5</v>
      </c>
      <c r="AF438">
        <v>-0.1</v>
      </c>
    </row>
    <row r="439" spans="1:32" x14ac:dyDescent="0.45">
      <c r="A439">
        <v>438</v>
      </c>
      <c r="B439" t="s">
        <v>200</v>
      </c>
      <c r="C439" s="43">
        <f>INDEX('Player List'!K:K,MATCH('Player DWS Data'!$B439,'Player List'!$B:$B,0))</f>
        <v>87.25</v>
      </c>
      <c r="D439" s="43">
        <f>INDEX('Player List'!L:L,MATCH('Player DWS Data'!$B439,'Player List'!$B:$B,0))</f>
        <v>78.25</v>
      </c>
      <c r="E439" s="43">
        <v>0.1</v>
      </c>
      <c r="F439" t="s">
        <v>586</v>
      </c>
      <c r="G439">
        <v>23</v>
      </c>
      <c r="H439" t="s">
        <v>1783</v>
      </c>
      <c r="I439">
        <v>9</v>
      </c>
      <c r="J439">
        <v>122</v>
      </c>
      <c r="K439">
        <v>6.4</v>
      </c>
      <c r="L439">
        <v>0.39300000000000002</v>
      </c>
      <c r="M439">
        <v>0.48499999999999999</v>
      </c>
      <c r="N439">
        <v>9.0999999999999998E-2</v>
      </c>
      <c r="O439">
        <v>3.6</v>
      </c>
      <c r="P439">
        <v>17.5</v>
      </c>
      <c r="Q439">
        <v>10.3</v>
      </c>
      <c r="R439">
        <v>6.7</v>
      </c>
      <c r="S439">
        <v>0.8</v>
      </c>
      <c r="T439">
        <v>2.2999999999999998</v>
      </c>
      <c r="U439">
        <v>5.5</v>
      </c>
      <c r="V439">
        <v>13.3</v>
      </c>
      <c r="X439">
        <v>-0.2</v>
      </c>
      <c r="Y439">
        <v>0.1</v>
      </c>
      <c r="Z439">
        <v>-0.1</v>
      </c>
      <c r="AA439">
        <v>-3.4000000000000002E-2</v>
      </c>
      <c r="AC439">
        <v>-5.0999999999999996</v>
      </c>
      <c r="AD439">
        <v>-1.3</v>
      </c>
      <c r="AE439">
        <v>-6.4</v>
      </c>
      <c r="AF439">
        <v>-0.1</v>
      </c>
    </row>
    <row r="440" spans="1:32" x14ac:dyDescent="0.45">
      <c r="A440">
        <v>439</v>
      </c>
      <c r="B440" t="s">
        <v>205</v>
      </c>
      <c r="C440" s="43">
        <f>INDEX('Player List'!K:K,MATCH('Player DWS Data'!$B440,'Player List'!$B:$B,0))</f>
        <v>84</v>
      </c>
      <c r="D440" s="43">
        <f>INDEX('Player List'!L:L,MATCH('Player DWS Data'!$B440,'Player List'!$B:$B,0))</f>
        <v>81</v>
      </c>
      <c r="E440" s="43">
        <v>0.1</v>
      </c>
      <c r="F440" t="s">
        <v>1</v>
      </c>
      <c r="G440">
        <v>22</v>
      </c>
      <c r="H440" t="s">
        <v>1780</v>
      </c>
      <c r="I440">
        <v>25</v>
      </c>
      <c r="J440">
        <v>277</v>
      </c>
      <c r="K440">
        <v>9.6999999999999993</v>
      </c>
      <c r="L440">
        <v>0.51100000000000001</v>
      </c>
      <c r="M440">
        <v>0.66700000000000004</v>
      </c>
      <c r="N440">
        <v>0.16</v>
      </c>
      <c r="O440">
        <v>7.4</v>
      </c>
      <c r="P440">
        <v>14.6</v>
      </c>
      <c r="Q440">
        <v>11</v>
      </c>
      <c r="R440">
        <v>5.9</v>
      </c>
      <c r="S440">
        <v>1.1000000000000001</v>
      </c>
      <c r="T440">
        <v>0.9</v>
      </c>
      <c r="U440">
        <v>10.1</v>
      </c>
      <c r="V440">
        <v>14</v>
      </c>
      <c r="X440">
        <v>0.2</v>
      </c>
      <c r="Y440">
        <v>0.1</v>
      </c>
      <c r="Z440">
        <v>0.4</v>
      </c>
      <c r="AA440">
        <v>6.0999999999999999E-2</v>
      </c>
      <c r="AC440">
        <v>-1</v>
      </c>
      <c r="AD440">
        <v>-2.2000000000000002</v>
      </c>
      <c r="AE440">
        <v>-3.3</v>
      </c>
      <c r="AF440">
        <v>-0.1</v>
      </c>
    </row>
    <row r="441" spans="1:32" x14ac:dyDescent="0.45">
      <c r="A441">
        <v>440</v>
      </c>
      <c r="B441" t="s">
        <v>208</v>
      </c>
      <c r="C441" s="43">
        <f>INDEX('Player List'!K:K,MATCH('Player DWS Data'!$B441,'Player List'!$B:$B,0))</f>
        <v>84.5</v>
      </c>
      <c r="D441" s="43">
        <f>INDEX('Player List'!L:L,MATCH('Player DWS Data'!$B441,'Player List'!$B:$B,0))</f>
        <v>79.25</v>
      </c>
      <c r="E441" s="43">
        <v>0.1</v>
      </c>
      <c r="F441" t="s">
        <v>1</v>
      </c>
      <c r="G441">
        <v>23</v>
      </c>
      <c r="H441" t="s">
        <v>1787</v>
      </c>
      <c r="I441">
        <v>18</v>
      </c>
      <c r="J441">
        <v>240</v>
      </c>
      <c r="K441">
        <v>6.8</v>
      </c>
      <c r="L441">
        <v>0.501</v>
      </c>
      <c r="M441">
        <v>0.125</v>
      </c>
      <c r="N441">
        <v>0.25</v>
      </c>
      <c r="O441">
        <v>4.5999999999999996</v>
      </c>
      <c r="P441">
        <v>14.3</v>
      </c>
      <c r="Q441">
        <v>9.5</v>
      </c>
      <c r="R441">
        <v>9.5</v>
      </c>
      <c r="S441">
        <v>0.4</v>
      </c>
      <c r="T441">
        <v>1.4</v>
      </c>
      <c r="U441">
        <v>16.7</v>
      </c>
      <c r="V441">
        <v>17.399999999999999</v>
      </c>
      <c r="X441">
        <v>-0.1</v>
      </c>
      <c r="Y441">
        <v>0.1</v>
      </c>
      <c r="Z441">
        <v>0</v>
      </c>
      <c r="AA441">
        <v>-3.0000000000000001E-3</v>
      </c>
      <c r="AC441">
        <v>-4.3</v>
      </c>
      <c r="AD441">
        <v>-1.4</v>
      </c>
      <c r="AE441">
        <v>-5.6</v>
      </c>
      <c r="AF441">
        <v>-0.2</v>
      </c>
    </row>
    <row r="442" spans="1:32" x14ac:dyDescent="0.45">
      <c r="A442">
        <v>441</v>
      </c>
      <c r="B442" t="s">
        <v>212</v>
      </c>
      <c r="C442" s="43">
        <f>INDEX('Player List'!K:K,MATCH('Player DWS Data'!$B442,'Player List'!$B:$B,0))</f>
        <v>80</v>
      </c>
      <c r="D442" s="43">
        <f>INDEX('Player List'!L:L,MATCH('Player DWS Data'!$B442,'Player List'!$B:$B,0))</f>
        <v>78</v>
      </c>
      <c r="E442" s="43">
        <v>0.1</v>
      </c>
      <c r="F442" t="s">
        <v>542</v>
      </c>
      <c r="G442">
        <v>24</v>
      </c>
      <c r="H442" t="s">
        <v>1771</v>
      </c>
      <c r="I442">
        <v>14</v>
      </c>
      <c r="J442">
        <v>95</v>
      </c>
      <c r="K442">
        <v>3.4</v>
      </c>
      <c r="L442">
        <v>0.36199999999999999</v>
      </c>
      <c r="M442">
        <v>0.316</v>
      </c>
      <c r="N442">
        <v>0.36799999999999999</v>
      </c>
      <c r="O442">
        <v>0</v>
      </c>
      <c r="P442">
        <v>8.1999999999999993</v>
      </c>
      <c r="Q442">
        <v>4.0999999999999996</v>
      </c>
      <c r="R442">
        <v>15.3</v>
      </c>
      <c r="S442">
        <v>1.1000000000000001</v>
      </c>
      <c r="T442">
        <v>0</v>
      </c>
      <c r="U442">
        <v>15.3</v>
      </c>
      <c r="V442">
        <v>12.3</v>
      </c>
      <c r="X442">
        <v>-0.1</v>
      </c>
      <c r="Y442">
        <v>0.1</v>
      </c>
      <c r="Z442">
        <v>0</v>
      </c>
      <c r="AA442">
        <v>-1.4999999999999999E-2</v>
      </c>
      <c r="AC442">
        <v>-6.2</v>
      </c>
      <c r="AD442">
        <v>-1.3</v>
      </c>
      <c r="AE442">
        <v>-7.5</v>
      </c>
      <c r="AF442">
        <v>-0.1</v>
      </c>
    </row>
    <row r="443" spans="1:32" x14ac:dyDescent="0.45">
      <c r="A443">
        <v>442</v>
      </c>
      <c r="B443" t="s">
        <v>215</v>
      </c>
      <c r="C443" s="43">
        <f>INDEX('Player List'!K:K,MATCH('Player DWS Data'!$B443,'Player List'!$B:$B,0))</f>
        <v>80.5</v>
      </c>
      <c r="D443" s="43">
        <f>INDEX('Player List'!L:L,MATCH('Player DWS Data'!$B443,'Player List'!$B:$B,0))</f>
        <v>77</v>
      </c>
      <c r="E443" s="43">
        <v>0.1</v>
      </c>
      <c r="F443" t="s">
        <v>586</v>
      </c>
      <c r="G443">
        <v>29</v>
      </c>
      <c r="H443" t="s">
        <v>1779</v>
      </c>
      <c r="I443">
        <v>24</v>
      </c>
      <c r="J443">
        <v>174</v>
      </c>
      <c r="K443">
        <v>5.9</v>
      </c>
      <c r="L443">
        <v>0.41699999999999998</v>
      </c>
      <c r="M443">
        <v>0.61</v>
      </c>
      <c r="N443">
        <v>0.22</v>
      </c>
      <c r="O443">
        <v>3.9</v>
      </c>
      <c r="P443">
        <v>11.4</v>
      </c>
      <c r="Q443">
        <v>7.7</v>
      </c>
      <c r="R443">
        <v>3.9</v>
      </c>
      <c r="S443">
        <v>2</v>
      </c>
      <c r="T443">
        <v>1</v>
      </c>
      <c r="U443">
        <v>11</v>
      </c>
      <c r="V443">
        <v>18.5</v>
      </c>
      <c r="X443">
        <v>-0.3</v>
      </c>
      <c r="Y443">
        <v>0.1</v>
      </c>
      <c r="Z443">
        <v>-0.2</v>
      </c>
      <c r="AA443">
        <v>-0.05</v>
      </c>
      <c r="AC443">
        <v>-4.7</v>
      </c>
      <c r="AD443">
        <v>-2.6</v>
      </c>
      <c r="AE443">
        <v>-7.3</v>
      </c>
      <c r="AF443">
        <v>-0.2</v>
      </c>
    </row>
    <row r="444" spans="1:32" x14ac:dyDescent="0.45">
      <c r="A444">
        <v>443</v>
      </c>
      <c r="B444" t="s">
        <v>221</v>
      </c>
      <c r="C444" s="43">
        <f>INDEX('Player List'!K:K,MATCH('Player DWS Data'!$B444,'Player List'!$B:$B,0))</f>
        <v>80</v>
      </c>
      <c r="D444" s="43">
        <f>INDEX('Player List'!L:L,MATCH('Player DWS Data'!$B444,'Player List'!$B:$B,0))</f>
        <v>79</v>
      </c>
      <c r="E444" s="43">
        <v>0.1</v>
      </c>
      <c r="F444" t="s">
        <v>542</v>
      </c>
      <c r="G444">
        <v>24</v>
      </c>
      <c r="H444" t="s">
        <v>1791</v>
      </c>
      <c r="I444">
        <v>23</v>
      </c>
      <c r="J444">
        <v>403</v>
      </c>
      <c r="K444">
        <v>12.4</v>
      </c>
      <c r="L444">
        <v>0.53300000000000003</v>
      </c>
      <c r="M444">
        <v>0.45</v>
      </c>
      <c r="N444">
        <v>0.24</v>
      </c>
      <c r="O444">
        <v>3.4</v>
      </c>
      <c r="P444">
        <v>17</v>
      </c>
      <c r="Q444">
        <v>10.1</v>
      </c>
      <c r="R444">
        <v>9.4</v>
      </c>
      <c r="S444">
        <v>0.8</v>
      </c>
      <c r="T444">
        <v>1.2</v>
      </c>
      <c r="U444">
        <v>7.2</v>
      </c>
      <c r="V444">
        <v>16.2</v>
      </c>
      <c r="X444">
        <v>0.4</v>
      </c>
      <c r="Y444">
        <v>0.1</v>
      </c>
      <c r="Z444">
        <v>0.6</v>
      </c>
      <c r="AA444">
        <v>6.6000000000000003E-2</v>
      </c>
      <c r="AC444">
        <v>-1.2</v>
      </c>
      <c r="AD444">
        <v>-1.5</v>
      </c>
      <c r="AE444">
        <v>-2.7</v>
      </c>
      <c r="AF444">
        <v>-0.1</v>
      </c>
    </row>
    <row r="445" spans="1:32" x14ac:dyDescent="0.45">
      <c r="A445">
        <v>444</v>
      </c>
      <c r="B445" t="s">
        <v>224</v>
      </c>
      <c r="C445" s="43">
        <f>INDEX('Player List'!K:K,MATCH('Player DWS Data'!$B445,'Player List'!$B:$B,0))</f>
        <v>82.5</v>
      </c>
      <c r="D445" s="43">
        <f>INDEX('Player List'!L:L,MATCH('Player DWS Data'!$B445,'Player List'!$B:$B,0))</f>
        <v>76.5</v>
      </c>
      <c r="E445" s="43">
        <v>0.1</v>
      </c>
      <c r="F445" t="s">
        <v>542</v>
      </c>
      <c r="G445">
        <v>24</v>
      </c>
      <c r="H445" t="s">
        <v>1765</v>
      </c>
      <c r="I445">
        <v>5</v>
      </c>
      <c r="J445">
        <v>45</v>
      </c>
      <c r="K445">
        <v>8.5</v>
      </c>
      <c r="L445">
        <v>0.45500000000000002</v>
      </c>
      <c r="M445">
        <v>0.7</v>
      </c>
      <c r="N445">
        <v>0.1</v>
      </c>
      <c r="O445">
        <v>0</v>
      </c>
      <c r="P445">
        <v>12.4</v>
      </c>
      <c r="Q445">
        <v>6.3</v>
      </c>
      <c r="R445">
        <v>10.3</v>
      </c>
      <c r="S445">
        <v>3.3</v>
      </c>
      <c r="T445">
        <v>0</v>
      </c>
      <c r="U445">
        <v>8.6999999999999993</v>
      </c>
      <c r="V445">
        <v>22.5</v>
      </c>
      <c r="X445">
        <v>0</v>
      </c>
      <c r="Y445">
        <v>0.1</v>
      </c>
      <c r="Z445">
        <v>0</v>
      </c>
      <c r="AA445">
        <v>2.1999999999999999E-2</v>
      </c>
      <c r="AC445">
        <v>-3</v>
      </c>
      <c r="AD445">
        <v>-1.6</v>
      </c>
      <c r="AE445">
        <v>-4.5</v>
      </c>
      <c r="AF445">
        <v>0</v>
      </c>
    </row>
    <row r="446" spans="1:32" x14ac:dyDescent="0.45">
      <c r="A446">
        <v>445</v>
      </c>
      <c r="B446" t="s">
        <v>1731</v>
      </c>
      <c r="C446" s="43">
        <f>INDEX('Player List'!K:K,MATCH('Player DWS Data'!$B446,'Player List'!$B:$B,0))</f>
        <v>78</v>
      </c>
      <c r="D446" s="43">
        <f>INDEX('Player List'!L:L,MATCH('Player DWS Data'!$B446,'Player List'!$B:$B,0))</f>
        <v>75</v>
      </c>
      <c r="E446" s="43">
        <v>0.1</v>
      </c>
      <c r="F446" t="s">
        <v>542</v>
      </c>
      <c r="G446">
        <v>32</v>
      </c>
      <c r="H446" t="s">
        <v>1781</v>
      </c>
      <c r="I446">
        <v>2</v>
      </c>
      <c r="J446">
        <v>64</v>
      </c>
      <c r="K446">
        <v>16.3</v>
      </c>
      <c r="L446">
        <v>0.65500000000000003</v>
      </c>
      <c r="M446">
        <v>0.52900000000000003</v>
      </c>
      <c r="N446">
        <v>0.17599999999999999</v>
      </c>
      <c r="O446">
        <v>1.7</v>
      </c>
      <c r="P446">
        <v>8.3000000000000007</v>
      </c>
      <c r="Q446">
        <v>5</v>
      </c>
      <c r="R446">
        <v>15.3</v>
      </c>
      <c r="S446">
        <v>2.2000000000000002</v>
      </c>
      <c r="T446">
        <v>3.8</v>
      </c>
      <c r="U446">
        <v>14.1</v>
      </c>
      <c r="V446">
        <v>14.1</v>
      </c>
      <c r="X446">
        <v>0.1</v>
      </c>
      <c r="Y446">
        <v>0.1</v>
      </c>
      <c r="Z446">
        <v>0.2</v>
      </c>
      <c r="AA446">
        <v>0.157</v>
      </c>
      <c r="AC446">
        <v>0.4</v>
      </c>
      <c r="AD446">
        <v>0.9</v>
      </c>
      <c r="AE446">
        <v>1.3</v>
      </c>
      <c r="AF446">
        <v>0.1</v>
      </c>
    </row>
    <row r="447" spans="1:32" x14ac:dyDescent="0.45">
      <c r="A447">
        <v>446</v>
      </c>
      <c r="B447" t="s">
        <v>235</v>
      </c>
      <c r="C447" s="43">
        <f>INDEX('Player List'!K:K,MATCH('Player DWS Data'!$B447,'Player List'!$B:$B,0))</f>
        <v>77.5</v>
      </c>
      <c r="D447" s="43">
        <f>INDEX('Player List'!L:L,MATCH('Player DWS Data'!$B447,'Player List'!$B:$B,0))</f>
        <v>72</v>
      </c>
      <c r="E447" s="43">
        <v>0.1</v>
      </c>
      <c r="F447" t="s">
        <v>590</v>
      </c>
      <c r="G447">
        <v>23</v>
      </c>
      <c r="H447" t="s">
        <v>1783</v>
      </c>
      <c r="I447">
        <v>15</v>
      </c>
      <c r="J447">
        <v>80</v>
      </c>
      <c r="K447">
        <v>5.4</v>
      </c>
      <c r="L447">
        <v>0.42399999999999999</v>
      </c>
      <c r="M447">
        <v>0.38900000000000001</v>
      </c>
      <c r="N447">
        <v>0.111</v>
      </c>
      <c r="O447">
        <v>7.1</v>
      </c>
      <c r="P447">
        <v>9.8000000000000007</v>
      </c>
      <c r="Q447">
        <v>8.4</v>
      </c>
      <c r="R447">
        <v>15.9</v>
      </c>
      <c r="S447">
        <v>3.1</v>
      </c>
      <c r="T447">
        <v>1.1000000000000001</v>
      </c>
      <c r="U447">
        <v>34.6</v>
      </c>
      <c r="V447">
        <v>15.8</v>
      </c>
      <c r="X447">
        <v>-0.2</v>
      </c>
      <c r="Y447">
        <v>0.1</v>
      </c>
      <c r="Z447">
        <v>-0.1</v>
      </c>
      <c r="AA447">
        <v>-4.7E-2</v>
      </c>
      <c r="AC447">
        <v>-6.4</v>
      </c>
      <c r="AD447">
        <v>1</v>
      </c>
      <c r="AE447">
        <v>-5.5</v>
      </c>
      <c r="AF447">
        <v>-0.1</v>
      </c>
    </row>
    <row r="448" spans="1:32" x14ac:dyDescent="0.45">
      <c r="A448">
        <v>447</v>
      </c>
      <c r="B448" t="s">
        <v>1734</v>
      </c>
      <c r="C448" s="43">
        <f>INDEX('Player List'!K:K,MATCH('Player DWS Data'!$B448,'Player List'!$B:$B,0))</f>
        <v>79</v>
      </c>
      <c r="D448" s="43">
        <f>INDEX('Player List'!L:L,MATCH('Player DWS Data'!$B448,'Player List'!$B:$B,0))</f>
        <v>73</v>
      </c>
      <c r="E448" s="43">
        <v>0.1</v>
      </c>
      <c r="F448" t="s">
        <v>590</v>
      </c>
      <c r="G448">
        <v>28</v>
      </c>
      <c r="H448" t="s">
        <v>1772</v>
      </c>
      <c r="I448">
        <v>14</v>
      </c>
      <c r="J448">
        <v>205</v>
      </c>
      <c r="K448">
        <v>12.7</v>
      </c>
      <c r="L448">
        <v>0.47799999999999998</v>
      </c>
      <c r="M448">
        <v>0.45800000000000002</v>
      </c>
      <c r="N448">
        <v>0.13900000000000001</v>
      </c>
      <c r="O448">
        <v>2.9</v>
      </c>
      <c r="P448">
        <v>14.8</v>
      </c>
      <c r="Q448">
        <v>8.9</v>
      </c>
      <c r="R448">
        <v>31.1</v>
      </c>
      <c r="S448">
        <v>1.5</v>
      </c>
      <c r="T448">
        <v>1.7</v>
      </c>
      <c r="U448">
        <v>19.100000000000001</v>
      </c>
      <c r="V448">
        <v>20.8</v>
      </c>
      <c r="X448">
        <v>0</v>
      </c>
      <c r="Y448">
        <v>0.1</v>
      </c>
      <c r="Z448">
        <v>0.1</v>
      </c>
      <c r="AA448">
        <v>2.5999999999999999E-2</v>
      </c>
      <c r="AC448">
        <v>-2</v>
      </c>
      <c r="AD448">
        <v>-1.7</v>
      </c>
      <c r="AE448">
        <v>-3.8</v>
      </c>
      <c r="AF448">
        <v>-0.1</v>
      </c>
    </row>
    <row r="449" spans="1:32" x14ac:dyDescent="0.45">
      <c r="A449">
        <v>448</v>
      </c>
      <c r="B449" t="s">
        <v>253</v>
      </c>
      <c r="C449" s="43">
        <f>INDEX('Player List'!K:K,MATCH('Player DWS Data'!$B449,'Player List'!$B:$B,0))</f>
        <v>87.75</v>
      </c>
      <c r="D449" s="43">
        <f>INDEX('Player List'!L:L,MATCH('Player DWS Data'!$B449,'Player List'!$B:$B,0))</f>
        <v>82.25</v>
      </c>
      <c r="E449" s="43">
        <v>0.1</v>
      </c>
      <c r="F449" t="s">
        <v>547</v>
      </c>
      <c r="G449">
        <v>22</v>
      </c>
      <c r="H449" t="s">
        <v>1774</v>
      </c>
      <c r="I449">
        <v>15</v>
      </c>
      <c r="J449">
        <v>89</v>
      </c>
      <c r="K449">
        <v>6.8</v>
      </c>
      <c r="L449">
        <v>0.51700000000000002</v>
      </c>
      <c r="M449">
        <v>0</v>
      </c>
      <c r="N449">
        <v>0.22700000000000001</v>
      </c>
      <c r="O449">
        <v>6.8</v>
      </c>
      <c r="P449">
        <v>10.6</v>
      </c>
      <c r="Q449">
        <v>8.8000000000000007</v>
      </c>
      <c r="R449">
        <v>2.9</v>
      </c>
      <c r="S449">
        <v>0.5</v>
      </c>
      <c r="T449">
        <v>2.7</v>
      </c>
      <c r="U449">
        <v>14.2</v>
      </c>
      <c r="V449">
        <v>13.9</v>
      </c>
      <c r="X449">
        <v>0</v>
      </c>
      <c r="Y449">
        <v>0.1</v>
      </c>
      <c r="Z449">
        <v>0.1</v>
      </c>
      <c r="AA449">
        <v>3.1E-2</v>
      </c>
      <c r="AC449">
        <v>-4.9000000000000004</v>
      </c>
      <c r="AD449">
        <v>-1.7</v>
      </c>
      <c r="AE449">
        <v>-6.6</v>
      </c>
      <c r="AF449">
        <v>-0.1</v>
      </c>
    </row>
    <row r="450" spans="1:32" x14ac:dyDescent="0.45">
      <c r="A450">
        <v>449</v>
      </c>
      <c r="B450" t="s">
        <v>255</v>
      </c>
      <c r="C450" s="43">
        <f>INDEX('Player List'!K:K,MATCH('Player DWS Data'!$B450,'Player List'!$B:$B,0))</f>
        <v>83</v>
      </c>
      <c r="D450" s="43">
        <f>INDEX('Player List'!L:L,MATCH('Player DWS Data'!$B450,'Player List'!$B:$B,0))</f>
        <v>79</v>
      </c>
      <c r="E450" s="43">
        <v>0.1</v>
      </c>
      <c r="F450" t="s">
        <v>586</v>
      </c>
      <c r="G450">
        <v>24</v>
      </c>
      <c r="H450" t="s">
        <v>1783</v>
      </c>
      <c r="I450">
        <v>16</v>
      </c>
      <c r="J450">
        <v>181</v>
      </c>
      <c r="K450">
        <v>10.3</v>
      </c>
      <c r="L450">
        <v>0.48499999999999999</v>
      </c>
      <c r="M450">
        <v>0.38200000000000001</v>
      </c>
      <c r="N450">
        <v>0.27900000000000003</v>
      </c>
      <c r="O450">
        <v>7.7</v>
      </c>
      <c r="P450">
        <v>15.7</v>
      </c>
      <c r="Q450">
        <v>11.6</v>
      </c>
      <c r="R450">
        <v>3.5</v>
      </c>
      <c r="S450">
        <v>1.4</v>
      </c>
      <c r="T450">
        <v>0.5</v>
      </c>
      <c r="U450">
        <v>8.4</v>
      </c>
      <c r="V450">
        <v>20.9</v>
      </c>
      <c r="X450">
        <v>0</v>
      </c>
      <c r="Y450">
        <v>0.1</v>
      </c>
      <c r="Z450">
        <v>0.1</v>
      </c>
      <c r="AA450">
        <v>2.7E-2</v>
      </c>
      <c r="AC450">
        <v>-3.5</v>
      </c>
      <c r="AD450">
        <v>-2.9</v>
      </c>
      <c r="AE450">
        <v>-6.4</v>
      </c>
      <c r="AF450">
        <v>-0.2</v>
      </c>
    </row>
    <row r="451" spans="1:32" x14ac:dyDescent="0.45">
      <c r="A451">
        <v>450</v>
      </c>
      <c r="B451" t="s">
        <v>265</v>
      </c>
      <c r="C451" s="43">
        <f>INDEX('Player List'!K:K,MATCH('Player DWS Data'!$B451,'Player List'!$B:$B,0))</f>
        <v>79</v>
      </c>
      <c r="D451" s="43">
        <f>INDEX('Player List'!L:L,MATCH('Player DWS Data'!$B451,'Player List'!$B:$B,0))</f>
        <v>79</v>
      </c>
      <c r="E451" s="43">
        <v>0.1</v>
      </c>
      <c r="F451" t="s">
        <v>542</v>
      </c>
      <c r="G451">
        <v>20</v>
      </c>
      <c r="H451" t="s">
        <v>1762</v>
      </c>
      <c r="I451">
        <v>14</v>
      </c>
      <c r="J451">
        <v>80</v>
      </c>
      <c r="K451">
        <v>3.4</v>
      </c>
      <c r="L451">
        <v>0.38600000000000001</v>
      </c>
      <c r="M451">
        <v>0.60699999999999998</v>
      </c>
      <c r="N451">
        <v>0.14299999999999999</v>
      </c>
      <c r="O451">
        <v>2.8</v>
      </c>
      <c r="P451">
        <v>11.7</v>
      </c>
      <c r="Q451">
        <v>7.4</v>
      </c>
      <c r="R451">
        <v>6.7</v>
      </c>
      <c r="S451">
        <v>1.2</v>
      </c>
      <c r="T451">
        <v>1</v>
      </c>
      <c r="U451">
        <v>6.3</v>
      </c>
      <c r="V451">
        <v>16.899999999999999</v>
      </c>
      <c r="X451">
        <v>-0.1</v>
      </c>
      <c r="Y451">
        <v>0.1</v>
      </c>
      <c r="Z451">
        <v>0</v>
      </c>
      <c r="AA451">
        <v>-6.0000000000000001E-3</v>
      </c>
      <c r="AC451">
        <v>-5</v>
      </c>
      <c r="AD451">
        <v>-1.8</v>
      </c>
      <c r="AE451">
        <v>-6.9</v>
      </c>
      <c r="AF451">
        <v>-0.1</v>
      </c>
    </row>
    <row r="452" spans="1:32" x14ac:dyDescent="0.45">
      <c r="A452">
        <v>451</v>
      </c>
      <c r="B452" t="s">
        <v>283</v>
      </c>
      <c r="C452" s="43">
        <f>INDEX('Player List'!K:K,MATCH('Player DWS Data'!$B452,'Player List'!$B:$B,0))</f>
        <v>84</v>
      </c>
      <c r="D452" s="43">
        <f>INDEX('Player List'!L:L,MATCH('Player DWS Data'!$B452,'Player List'!$B:$B,0))</f>
        <v>82</v>
      </c>
      <c r="E452" s="43">
        <v>0.1</v>
      </c>
      <c r="F452" t="s">
        <v>1</v>
      </c>
      <c r="G452">
        <v>28</v>
      </c>
      <c r="H452" t="s">
        <v>1761</v>
      </c>
      <c r="I452">
        <v>8</v>
      </c>
      <c r="J452">
        <v>136</v>
      </c>
      <c r="K452">
        <v>8.9</v>
      </c>
      <c r="L452">
        <v>0.505</v>
      </c>
      <c r="M452">
        <v>8.3000000000000004E-2</v>
      </c>
      <c r="N452">
        <v>0.41699999999999998</v>
      </c>
      <c r="O452">
        <v>5.6</v>
      </c>
      <c r="P452">
        <v>20.7</v>
      </c>
      <c r="Q452">
        <v>13</v>
      </c>
      <c r="R452">
        <v>5.3</v>
      </c>
      <c r="S452">
        <v>0.4</v>
      </c>
      <c r="T452">
        <v>2</v>
      </c>
      <c r="U452">
        <v>14.1</v>
      </c>
      <c r="V452">
        <v>16.100000000000001</v>
      </c>
      <c r="X452">
        <v>0</v>
      </c>
      <c r="Y452">
        <v>0.1</v>
      </c>
      <c r="Z452">
        <v>0.1</v>
      </c>
      <c r="AA452">
        <v>5.0999999999999997E-2</v>
      </c>
      <c r="AC452">
        <v>-5.6</v>
      </c>
      <c r="AD452">
        <v>-0.4</v>
      </c>
      <c r="AE452">
        <v>-5.9</v>
      </c>
      <c r="AF452">
        <v>-0.1</v>
      </c>
    </row>
    <row r="453" spans="1:32" x14ac:dyDescent="0.45">
      <c r="A453">
        <v>452</v>
      </c>
      <c r="B453" t="s">
        <v>298</v>
      </c>
      <c r="C453" s="43">
        <f>INDEX('Player List'!K:K,MATCH('Player DWS Data'!$B453,'Player List'!$B:$B,0))</f>
        <v>76</v>
      </c>
      <c r="D453" s="43">
        <f>INDEX('Player List'!L:L,MATCH('Player DWS Data'!$B453,'Player List'!$B:$B,0))</f>
        <v>73</v>
      </c>
      <c r="E453" s="43">
        <v>0.1</v>
      </c>
      <c r="F453" t="s">
        <v>590</v>
      </c>
      <c r="G453">
        <v>28</v>
      </c>
      <c r="H453" t="s">
        <v>1788</v>
      </c>
      <c r="I453">
        <v>18</v>
      </c>
      <c r="J453">
        <v>216</v>
      </c>
      <c r="K453">
        <v>11.9</v>
      </c>
      <c r="L453">
        <v>0.46400000000000002</v>
      </c>
      <c r="M453">
        <v>0.47799999999999998</v>
      </c>
      <c r="N453">
        <v>0.17399999999999999</v>
      </c>
      <c r="O453">
        <v>1</v>
      </c>
      <c r="P453">
        <v>8.8000000000000007</v>
      </c>
      <c r="Q453">
        <v>4.9000000000000004</v>
      </c>
      <c r="R453">
        <v>36.4</v>
      </c>
      <c r="S453">
        <v>1.8</v>
      </c>
      <c r="T453">
        <v>0.4</v>
      </c>
      <c r="U453">
        <v>15.4</v>
      </c>
      <c r="V453">
        <v>11.8</v>
      </c>
      <c r="X453">
        <v>0.3</v>
      </c>
      <c r="Y453">
        <v>0.1</v>
      </c>
      <c r="Z453">
        <v>0.4</v>
      </c>
      <c r="AA453">
        <v>9.1999999999999998E-2</v>
      </c>
      <c r="AC453">
        <v>-2.2999999999999998</v>
      </c>
      <c r="AD453">
        <v>-3</v>
      </c>
      <c r="AE453">
        <v>-5.4</v>
      </c>
      <c r="AF453">
        <v>-0.2</v>
      </c>
    </row>
    <row r="454" spans="1:32" x14ac:dyDescent="0.45">
      <c r="A454">
        <v>453</v>
      </c>
      <c r="B454" t="s">
        <v>313</v>
      </c>
      <c r="C454" s="43">
        <f>INDEX('Player List'!K:K,MATCH('Player DWS Data'!$B454,'Player List'!$B:$B,0))</f>
        <v>87.25</v>
      </c>
      <c r="D454" s="43">
        <f>INDEX('Player List'!L:L,MATCH('Player DWS Data'!$B454,'Player List'!$B:$B,0))</f>
        <v>80.25</v>
      </c>
      <c r="E454" s="43">
        <v>0.1</v>
      </c>
      <c r="F454" t="s">
        <v>1</v>
      </c>
      <c r="G454">
        <v>22</v>
      </c>
      <c r="H454" t="s">
        <v>1778</v>
      </c>
      <c r="I454">
        <v>19</v>
      </c>
      <c r="J454">
        <v>90</v>
      </c>
      <c r="K454">
        <v>15.8</v>
      </c>
      <c r="L454">
        <v>0.47799999999999998</v>
      </c>
      <c r="M454">
        <v>0.19</v>
      </c>
      <c r="N454">
        <v>0.33300000000000002</v>
      </c>
      <c r="O454">
        <v>8.8000000000000007</v>
      </c>
      <c r="P454">
        <v>22.6</v>
      </c>
      <c r="Q454">
        <v>15.7</v>
      </c>
      <c r="R454">
        <v>7.1</v>
      </c>
      <c r="S454">
        <v>0</v>
      </c>
      <c r="T454">
        <v>4.9000000000000004</v>
      </c>
      <c r="U454">
        <v>4</v>
      </c>
      <c r="V454">
        <v>24.6</v>
      </c>
      <c r="X454">
        <v>0.1</v>
      </c>
      <c r="Y454">
        <v>0.1</v>
      </c>
      <c r="Z454">
        <v>0.2</v>
      </c>
      <c r="AA454">
        <v>8.1000000000000003E-2</v>
      </c>
      <c r="AC454">
        <v>-3.8</v>
      </c>
      <c r="AD454">
        <v>-1.9</v>
      </c>
      <c r="AE454">
        <v>-5.7</v>
      </c>
      <c r="AF454">
        <v>-0.1</v>
      </c>
    </row>
    <row r="455" spans="1:32" x14ac:dyDescent="0.45">
      <c r="A455">
        <v>454</v>
      </c>
      <c r="B455" t="s">
        <v>318</v>
      </c>
      <c r="C455" s="43">
        <f>INDEX('Player List'!K:K,MATCH('Player DWS Data'!$B455,'Player List'!$B:$B,0))</f>
        <v>81</v>
      </c>
      <c r="D455" s="43">
        <f>INDEX('Player List'!L:L,MATCH('Player DWS Data'!$B455,'Player List'!$B:$B,0))</f>
        <v>80</v>
      </c>
      <c r="E455" s="43">
        <v>0.1</v>
      </c>
      <c r="F455" t="s">
        <v>586</v>
      </c>
      <c r="G455">
        <v>25</v>
      </c>
      <c r="H455" t="s">
        <v>1777</v>
      </c>
      <c r="I455">
        <v>14</v>
      </c>
      <c r="J455">
        <v>53</v>
      </c>
      <c r="K455">
        <v>10.1</v>
      </c>
      <c r="L455">
        <v>0.64300000000000002</v>
      </c>
      <c r="M455">
        <v>0.6</v>
      </c>
      <c r="N455">
        <v>0.2</v>
      </c>
      <c r="O455">
        <v>2.2000000000000002</v>
      </c>
      <c r="P455">
        <v>12.4</v>
      </c>
      <c r="Q455">
        <v>7.4</v>
      </c>
      <c r="R455">
        <v>2.7</v>
      </c>
      <c r="S455">
        <v>0.9</v>
      </c>
      <c r="T455">
        <v>1.5</v>
      </c>
      <c r="U455">
        <v>15.5</v>
      </c>
      <c r="V455">
        <v>16</v>
      </c>
      <c r="X455">
        <v>0</v>
      </c>
      <c r="Y455">
        <v>0.1</v>
      </c>
      <c r="Z455">
        <v>0.1</v>
      </c>
      <c r="AA455">
        <v>8.4000000000000005E-2</v>
      </c>
      <c r="AC455">
        <v>-1.3</v>
      </c>
      <c r="AD455">
        <v>-1.8</v>
      </c>
      <c r="AE455">
        <v>-3.1</v>
      </c>
      <c r="AF455">
        <v>0</v>
      </c>
    </row>
    <row r="456" spans="1:32" x14ac:dyDescent="0.45">
      <c r="A456">
        <v>455</v>
      </c>
      <c r="B456" t="s">
        <v>327</v>
      </c>
      <c r="C456" s="43">
        <f>INDEX('Player List'!K:K,MATCH('Player DWS Data'!$B456,'Player List'!$B:$B,0))</f>
        <v>84</v>
      </c>
      <c r="D456" s="43">
        <f>INDEX('Player List'!L:L,MATCH('Player DWS Data'!$B456,'Player List'!$B:$B,0))</f>
        <v>78</v>
      </c>
      <c r="E456" s="43">
        <v>0.1</v>
      </c>
      <c r="F456" t="s">
        <v>586</v>
      </c>
      <c r="G456">
        <v>24</v>
      </c>
      <c r="H456" t="s">
        <v>1777</v>
      </c>
      <c r="I456">
        <v>15</v>
      </c>
      <c r="J456">
        <v>126</v>
      </c>
      <c r="K456">
        <v>8.9</v>
      </c>
      <c r="L456">
        <v>0.63800000000000001</v>
      </c>
      <c r="M456">
        <v>0.75</v>
      </c>
      <c r="N456">
        <v>0.14299999999999999</v>
      </c>
      <c r="O456">
        <v>3.6</v>
      </c>
      <c r="P456">
        <v>9.6</v>
      </c>
      <c r="Q456">
        <v>6.7</v>
      </c>
      <c r="R456">
        <v>3.2</v>
      </c>
      <c r="S456">
        <v>0.4</v>
      </c>
      <c r="T456">
        <v>1.3</v>
      </c>
      <c r="U456">
        <v>14.4</v>
      </c>
      <c r="V456">
        <v>12.1</v>
      </c>
      <c r="X456">
        <v>0.1</v>
      </c>
      <c r="Y456">
        <v>0.1</v>
      </c>
      <c r="Z456">
        <v>0.2</v>
      </c>
      <c r="AA456">
        <v>8.6999999999999994E-2</v>
      </c>
      <c r="AC456">
        <v>-0.5</v>
      </c>
      <c r="AD456">
        <v>-1.5</v>
      </c>
      <c r="AE456">
        <v>-2</v>
      </c>
      <c r="AF456">
        <v>0</v>
      </c>
    </row>
    <row r="457" spans="1:32" x14ac:dyDescent="0.45">
      <c r="A457">
        <v>456</v>
      </c>
      <c r="B457" t="s">
        <v>339</v>
      </c>
      <c r="C457" s="43">
        <f>INDEX('Player List'!K:K,MATCH('Player DWS Data'!$B457,'Player List'!$B:$B,0))</f>
        <v>79</v>
      </c>
      <c r="D457" s="43">
        <f>INDEX('Player List'!L:L,MATCH('Player DWS Data'!$B457,'Player List'!$B:$B,0))</f>
        <v>77</v>
      </c>
      <c r="E457" s="43">
        <v>0.1</v>
      </c>
      <c r="F457" t="s">
        <v>542</v>
      </c>
      <c r="G457">
        <v>22</v>
      </c>
      <c r="H457" t="s">
        <v>1788</v>
      </c>
      <c r="I457">
        <v>6</v>
      </c>
      <c r="J457">
        <v>98</v>
      </c>
      <c r="K457">
        <v>6.9</v>
      </c>
      <c r="L457">
        <v>0.45200000000000001</v>
      </c>
      <c r="M457">
        <v>0.28999999999999998</v>
      </c>
      <c r="N457">
        <v>0</v>
      </c>
      <c r="O457">
        <v>2.2999999999999998</v>
      </c>
      <c r="P457">
        <v>15.9</v>
      </c>
      <c r="Q457">
        <v>9.1</v>
      </c>
      <c r="R457">
        <v>10.8</v>
      </c>
      <c r="S457">
        <v>1</v>
      </c>
      <c r="T457">
        <v>0.9</v>
      </c>
      <c r="U457">
        <v>16.2</v>
      </c>
      <c r="V457">
        <v>16.5</v>
      </c>
      <c r="X457">
        <v>-0.1</v>
      </c>
      <c r="Y457">
        <v>0.1</v>
      </c>
      <c r="Z457">
        <v>-0.1</v>
      </c>
      <c r="AA457">
        <v>-4.2999999999999997E-2</v>
      </c>
      <c r="AC457">
        <v>-5.9</v>
      </c>
      <c r="AD457">
        <v>-0.9</v>
      </c>
      <c r="AE457">
        <v>-6.8</v>
      </c>
      <c r="AF457">
        <v>-0.1</v>
      </c>
    </row>
    <row r="458" spans="1:32" x14ac:dyDescent="0.45">
      <c r="A458">
        <v>457</v>
      </c>
      <c r="B458" t="s">
        <v>356</v>
      </c>
      <c r="C458" s="43">
        <f>INDEX('Player List'!K:K,MATCH('Player DWS Data'!$B458,'Player List'!$B:$B,0))</f>
        <v>82</v>
      </c>
      <c r="D458" s="43">
        <f>INDEX('Player List'!L:L,MATCH('Player DWS Data'!$B458,'Player List'!$B:$B,0))</f>
        <v>78.75</v>
      </c>
      <c r="E458" s="43">
        <v>0.1</v>
      </c>
      <c r="F458" t="s">
        <v>1</v>
      </c>
      <c r="G458">
        <v>24</v>
      </c>
      <c r="H458" t="s">
        <v>1768</v>
      </c>
      <c r="I458">
        <v>9</v>
      </c>
      <c r="J458">
        <v>32</v>
      </c>
      <c r="K458">
        <v>9.1999999999999993</v>
      </c>
      <c r="L458">
        <v>0.379</v>
      </c>
      <c r="M458">
        <v>0.36399999999999999</v>
      </c>
      <c r="N458">
        <v>0.182</v>
      </c>
      <c r="O458">
        <v>10.8</v>
      </c>
      <c r="P458">
        <v>21.1</v>
      </c>
      <c r="Q458">
        <v>16</v>
      </c>
      <c r="R458">
        <v>14</v>
      </c>
      <c r="S458">
        <v>3.1</v>
      </c>
      <c r="T458">
        <v>0</v>
      </c>
      <c r="U458">
        <v>20.2</v>
      </c>
      <c r="V458">
        <v>20.9</v>
      </c>
      <c r="X458">
        <v>-0.1</v>
      </c>
      <c r="Y458">
        <v>0.1</v>
      </c>
      <c r="Z458">
        <v>0</v>
      </c>
      <c r="AA458">
        <v>-2.9000000000000001E-2</v>
      </c>
      <c r="AC458">
        <v>-5.5</v>
      </c>
      <c r="AD458">
        <v>1.4</v>
      </c>
      <c r="AE458">
        <v>-4</v>
      </c>
      <c r="AF458">
        <v>0</v>
      </c>
    </row>
    <row r="459" spans="1:32" x14ac:dyDescent="0.45">
      <c r="A459">
        <v>458</v>
      </c>
      <c r="B459" t="s">
        <v>357</v>
      </c>
      <c r="C459" s="43">
        <f>INDEX('Player List'!K:K,MATCH('Player DWS Data'!$B459,'Player List'!$B:$B,0))</f>
        <v>85.25</v>
      </c>
      <c r="D459" s="43">
        <f>INDEX('Player List'!L:L,MATCH('Player DWS Data'!$B459,'Player List'!$B:$B,0))</f>
        <v>82</v>
      </c>
      <c r="E459" s="43">
        <v>0.1</v>
      </c>
      <c r="F459" t="s">
        <v>547</v>
      </c>
      <c r="G459">
        <v>32</v>
      </c>
      <c r="H459" t="s">
        <v>1787</v>
      </c>
      <c r="I459">
        <v>7</v>
      </c>
      <c r="J459">
        <v>40</v>
      </c>
      <c r="K459">
        <v>15.6</v>
      </c>
      <c r="L459">
        <v>0.51</v>
      </c>
      <c r="M459">
        <v>0</v>
      </c>
      <c r="N459">
        <v>0.4</v>
      </c>
      <c r="O459">
        <v>16.7</v>
      </c>
      <c r="P459">
        <v>22.1</v>
      </c>
      <c r="Q459">
        <v>19.399999999999999</v>
      </c>
      <c r="R459">
        <v>14</v>
      </c>
      <c r="S459">
        <v>2.5</v>
      </c>
      <c r="T459">
        <v>4.3</v>
      </c>
      <c r="U459">
        <v>25.4</v>
      </c>
      <c r="V459">
        <v>17.2</v>
      </c>
      <c r="X459">
        <v>0</v>
      </c>
      <c r="Y459">
        <v>0.1</v>
      </c>
      <c r="Z459">
        <v>0.1</v>
      </c>
      <c r="AA459">
        <v>7.1999999999999995E-2</v>
      </c>
      <c r="AC459">
        <v>-2.4</v>
      </c>
      <c r="AD459">
        <v>3.4</v>
      </c>
      <c r="AE459">
        <v>1</v>
      </c>
      <c r="AF459">
        <v>0</v>
      </c>
    </row>
    <row r="460" spans="1:32" x14ac:dyDescent="0.45">
      <c r="A460">
        <v>459</v>
      </c>
      <c r="B460" t="s">
        <v>376</v>
      </c>
      <c r="C460" s="43">
        <f>INDEX('Player List'!K:K,MATCH('Player DWS Data'!$B460,'Player List'!$B:$B,0))</f>
        <v>90</v>
      </c>
      <c r="D460" s="43">
        <f>INDEX('Player List'!L:L,MATCH('Player DWS Data'!$B460,'Player List'!$B:$B,0))</f>
        <v>86</v>
      </c>
      <c r="E460" s="43">
        <v>0.1</v>
      </c>
      <c r="F460" t="s">
        <v>547</v>
      </c>
      <c r="G460">
        <v>20</v>
      </c>
      <c r="H460" t="s">
        <v>1783</v>
      </c>
      <c r="I460">
        <v>17</v>
      </c>
      <c r="J460">
        <v>122</v>
      </c>
      <c r="K460">
        <v>12.2</v>
      </c>
      <c r="L460">
        <v>0.42899999999999999</v>
      </c>
      <c r="M460">
        <v>0</v>
      </c>
      <c r="N460">
        <v>0</v>
      </c>
      <c r="O460">
        <v>11.6</v>
      </c>
      <c r="P460">
        <v>23.4</v>
      </c>
      <c r="Q460">
        <v>17.2</v>
      </c>
      <c r="R460">
        <v>11.2</v>
      </c>
      <c r="S460">
        <v>1.6</v>
      </c>
      <c r="T460">
        <v>4.7</v>
      </c>
      <c r="U460">
        <v>16</v>
      </c>
      <c r="V460">
        <v>18.399999999999999</v>
      </c>
      <c r="X460">
        <v>-0.1</v>
      </c>
      <c r="Y460">
        <v>0.1</v>
      </c>
      <c r="Z460">
        <v>0</v>
      </c>
      <c r="AA460">
        <v>5.0000000000000001E-3</v>
      </c>
      <c r="AC460">
        <v>-5.5</v>
      </c>
      <c r="AD460">
        <v>1.8</v>
      </c>
      <c r="AE460">
        <v>-3.7</v>
      </c>
      <c r="AF460">
        <v>-0.1</v>
      </c>
    </row>
    <row r="461" spans="1:32" x14ac:dyDescent="0.45">
      <c r="A461">
        <v>460</v>
      </c>
      <c r="B461" t="s">
        <v>393</v>
      </c>
      <c r="C461" s="43">
        <f>INDEX('Player List'!K:K,MATCH('Player DWS Data'!$B461,'Player List'!$B:$B,0))</f>
        <v>84</v>
      </c>
      <c r="D461" s="43">
        <f>INDEX('Player List'!L:L,MATCH('Player DWS Data'!$B461,'Player List'!$B:$B,0))</f>
        <v>78</v>
      </c>
      <c r="E461" s="43">
        <v>0.1</v>
      </c>
      <c r="F461" t="s">
        <v>586</v>
      </c>
      <c r="G461">
        <v>29</v>
      </c>
      <c r="H461" t="s">
        <v>1790</v>
      </c>
      <c r="I461">
        <v>23</v>
      </c>
      <c r="J461">
        <v>196</v>
      </c>
      <c r="K461">
        <v>4</v>
      </c>
      <c r="L461">
        <v>0.39800000000000002</v>
      </c>
      <c r="M461">
        <v>0.44900000000000001</v>
      </c>
      <c r="N461">
        <v>0.34699999999999998</v>
      </c>
      <c r="O461">
        <v>4.2</v>
      </c>
      <c r="P461">
        <v>10.8</v>
      </c>
      <c r="Q461">
        <v>7.4</v>
      </c>
      <c r="R461">
        <v>6.3</v>
      </c>
      <c r="S461">
        <v>2</v>
      </c>
      <c r="T461">
        <v>0.9</v>
      </c>
      <c r="U461">
        <v>16.3</v>
      </c>
      <c r="V461">
        <v>15</v>
      </c>
      <c r="X461">
        <v>-0.3</v>
      </c>
      <c r="Y461">
        <v>0.1</v>
      </c>
      <c r="Z461">
        <v>-0.2</v>
      </c>
      <c r="AA461">
        <v>-4.7E-2</v>
      </c>
      <c r="AC461">
        <v>-6.1</v>
      </c>
      <c r="AD461">
        <v>-0.6</v>
      </c>
      <c r="AE461">
        <v>-6.7</v>
      </c>
      <c r="AF461">
        <v>-0.2</v>
      </c>
    </row>
    <row r="462" spans="1:32" x14ac:dyDescent="0.45">
      <c r="A462">
        <v>461</v>
      </c>
      <c r="B462" t="s">
        <v>399</v>
      </c>
      <c r="C462" s="43">
        <f>INDEX('Player List'!K:K,MATCH('Player DWS Data'!$B462,'Player List'!$B:$B,0))</f>
        <v>84</v>
      </c>
      <c r="D462" s="43">
        <f>INDEX('Player List'!L:L,MATCH('Player DWS Data'!$B462,'Player List'!$B:$B,0))</f>
        <v>80</v>
      </c>
      <c r="E462" s="43">
        <v>0.1</v>
      </c>
      <c r="F462" t="s">
        <v>1</v>
      </c>
      <c r="G462">
        <v>24</v>
      </c>
      <c r="H462" t="s">
        <v>1766</v>
      </c>
      <c r="I462">
        <v>25</v>
      </c>
      <c r="J462">
        <v>104</v>
      </c>
      <c r="K462">
        <v>7.8</v>
      </c>
      <c r="L462">
        <v>0.5</v>
      </c>
      <c r="M462">
        <v>0.42299999999999999</v>
      </c>
      <c r="N462">
        <v>0</v>
      </c>
      <c r="O462">
        <v>7.7</v>
      </c>
      <c r="P462">
        <v>10.8</v>
      </c>
      <c r="Q462">
        <v>9.1999999999999993</v>
      </c>
      <c r="R462">
        <v>2.6</v>
      </c>
      <c r="S462">
        <v>1.4</v>
      </c>
      <c r="T462">
        <v>0.9</v>
      </c>
      <c r="U462">
        <v>7.1</v>
      </c>
      <c r="V462">
        <v>12</v>
      </c>
      <c r="X462">
        <v>0.1</v>
      </c>
      <c r="Y462">
        <v>0.1</v>
      </c>
      <c r="Z462">
        <v>0.1</v>
      </c>
      <c r="AA462">
        <v>6.6000000000000003E-2</v>
      </c>
      <c r="AC462">
        <v>-2.2999999999999998</v>
      </c>
      <c r="AD462">
        <v>-1.7</v>
      </c>
      <c r="AE462">
        <v>-4</v>
      </c>
      <c r="AF462">
        <v>-0.1</v>
      </c>
    </row>
    <row r="463" spans="1:32" x14ac:dyDescent="0.45">
      <c r="A463">
        <v>462</v>
      </c>
      <c r="B463" t="s">
        <v>401</v>
      </c>
      <c r="C463" s="43">
        <f>INDEX('Player List'!K:K,MATCH('Player DWS Data'!$B463,'Player List'!$B:$B,0))</f>
        <v>76</v>
      </c>
      <c r="D463" s="43">
        <f>INDEX('Player List'!L:L,MATCH('Player DWS Data'!$B463,'Player List'!$B:$B,0))</f>
        <v>76</v>
      </c>
      <c r="E463" s="43">
        <v>0.1</v>
      </c>
      <c r="F463" t="s">
        <v>542</v>
      </c>
      <c r="G463">
        <v>23</v>
      </c>
      <c r="H463" t="s">
        <v>1784</v>
      </c>
      <c r="I463">
        <v>16</v>
      </c>
      <c r="J463">
        <v>290</v>
      </c>
      <c r="K463">
        <v>4.5</v>
      </c>
      <c r="L463">
        <v>0.42299999999999999</v>
      </c>
      <c r="M463">
        <v>0.48599999999999999</v>
      </c>
      <c r="N463">
        <v>0.14000000000000001</v>
      </c>
      <c r="O463">
        <v>0.4</v>
      </c>
      <c r="P463">
        <v>9.9</v>
      </c>
      <c r="Q463">
        <v>5.0999999999999996</v>
      </c>
      <c r="R463">
        <v>8.5</v>
      </c>
      <c r="S463">
        <v>0.5</v>
      </c>
      <c r="T463">
        <v>0.8</v>
      </c>
      <c r="U463">
        <v>8.1</v>
      </c>
      <c r="V463">
        <v>18.7</v>
      </c>
      <c r="X463">
        <v>-0.4</v>
      </c>
      <c r="Y463">
        <v>0.1</v>
      </c>
      <c r="Z463">
        <v>-0.3</v>
      </c>
      <c r="AA463">
        <v>-5.6000000000000001E-2</v>
      </c>
      <c r="AC463">
        <v>-5</v>
      </c>
      <c r="AD463">
        <v>-2.9</v>
      </c>
      <c r="AE463">
        <v>-7.9</v>
      </c>
      <c r="AF463">
        <v>-0.4</v>
      </c>
    </row>
    <row r="464" spans="1:32" x14ac:dyDescent="0.45">
      <c r="A464">
        <v>463</v>
      </c>
      <c r="B464" t="s">
        <v>406</v>
      </c>
      <c r="C464" s="43">
        <f>INDEX('Player List'!K:K,MATCH('Player DWS Data'!$B464,'Player List'!$B:$B,0))</f>
        <v>77</v>
      </c>
      <c r="D464" s="43">
        <f>INDEX('Player List'!L:L,MATCH('Player DWS Data'!$B464,'Player List'!$B:$B,0))</f>
        <v>76</v>
      </c>
      <c r="E464" s="43">
        <v>0.1</v>
      </c>
      <c r="F464" t="s">
        <v>542</v>
      </c>
      <c r="G464">
        <v>23</v>
      </c>
      <c r="H464" t="s">
        <v>1782</v>
      </c>
      <c r="I464">
        <v>5</v>
      </c>
      <c r="J464">
        <v>118</v>
      </c>
      <c r="K464">
        <v>0.9</v>
      </c>
      <c r="L464">
        <v>0.315</v>
      </c>
      <c r="M464">
        <v>0.33300000000000002</v>
      </c>
      <c r="N464">
        <v>0.214</v>
      </c>
      <c r="O464">
        <v>0</v>
      </c>
      <c r="P464">
        <v>5</v>
      </c>
      <c r="Q464">
        <v>2.5</v>
      </c>
      <c r="R464">
        <v>23</v>
      </c>
      <c r="S464">
        <v>2.6</v>
      </c>
      <c r="T464">
        <v>2.4</v>
      </c>
      <c r="U464">
        <v>19.3</v>
      </c>
      <c r="V464">
        <v>21.7</v>
      </c>
      <c r="X464">
        <v>-0.5</v>
      </c>
      <c r="Y464">
        <v>0.1</v>
      </c>
      <c r="Z464">
        <v>-0.4</v>
      </c>
      <c r="AA464">
        <v>-0.17100000000000001</v>
      </c>
      <c r="AC464">
        <v>-8.6999999999999993</v>
      </c>
      <c r="AD464">
        <v>-2</v>
      </c>
      <c r="AE464">
        <v>-10.7</v>
      </c>
      <c r="AF464">
        <v>-0.3</v>
      </c>
    </row>
    <row r="465" spans="1:32" x14ac:dyDescent="0.45">
      <c r="A465">
        <v>464</v>
      </c>
      <c r="B465" t="s">
        <v>411</v>
      </c>
      <c r="C465" s="43">
        <f>INDEX('Player List'!K:K,MATCH('Player DWS Data'!$B465,'Player List'!$B:$B,0))</f>
        <v>84</v>
      </c>
      <c r="D465" s="43">
        <f>INDEX('Player List'!L:L,MATCH('Player DWS Data'!$B465,'Player List'!$B:$B,0))</f>
        <v>76.75</v>
      </c>
      <c r="E465" s="43">
        <v>0.1</v>
      </c>
      <c r="F465" t="s">
        <v>542</v>
      </c>
      <c r="G465">
        <v>22</v>
      </c>
      <c r="H465" t="s">
        <v>1783</v>
      </c>
      <c r="I465">
        <v>26</v>
      </c>
      <c r="J465">
        <v>324</v>
      </c>
      <c r="K465">
        <v>5.9</v>
      </c>
      <c r="L465">
        <v>0.44600000000000001</v>
      </c>
      <c r="M465">
        <v>0.44400000000000001</v>
      </c>
      <c r="N465">
        <v>0.24399999999999999</v>
      </c>
      <c r="O465">
        <v>1.7</v>
      </c>
      <c r="P465">
        <v>10.6</v>
      </c>
      <c r="Q465">
        <v>6</v>
      </c>
      <c r="R465">
        <v>5.6</v>
      </c>
      <c r="S465">
        <v>1.6</v>
      </c>
      <c r="T465">
        <v>0.3</v>
      </c>
      <c r="U465">
        <v>9.1</v>
      </c>
      <c r="V465">
        <v>15.2</v>
      </c>
      <c r="X465">
        <v>-0.2</v>
      </c>
      <c r="Y465">
        <v>0.1</v>
      </c>
      <c r="Z465">
        <v>-0.1</v>
      </c>
      <c r="AA465">
        <v>-1.4999999999999999E-2</v>
      </c>
      <c r="AC465">
        <v>-4.3</v>
      </c>
      <c r="AD465">
        <v>-2.1</v>
      </c>
      <c r="AE465">
        <v>-6.4</v>
      </c>
      <c r="AF465">
        <v>-0.4</v>
      </c>
    </row>
    <row r="466" spans="1:32" x14ac:dyDescent="0.45">
      <c r="A466">
        <v>465</v>
      </c>
      <c r="B466" t="s">
        <v>416</v>
      </c>
      <c r="C466" s="43">
        <f>INDEX('Player List'!K:K,MATCH('Player DWS Data'!$B466,'Player List'!$B:$B,0))</f>
        <v>80</v>
      </c>
      <c r="D466" s="43">
        <f>INDEX('Player List'!L:L,MATCH('Player DWS Data'!$B466,'Player List'!$B:$B,0))</f>
        <v>73.5</v>
      </c>
      <c r="E466" s="43">
        <v>0.1</v>
      </c>
      <c r="F466" t="s">
        <v>590</v>
      </c>
      <c r="G466">
        <v>29</v>
      </c>
      <c r="H466" t="s">
        <v>1783</v>
      </c>
      <c r="I466">
        <v>25</v>
      </c>
      <c r="J466">
        <v>420</v>
      </c>
      <c r="K466">
        <v>11.5</v>
      </c>
      <c r="L466">
        <v>0.50700000000000001</v>
      </c>
      <c r="M466">
        <v>0.161</v>
      </c>
      <c r="N466">
        <v>0.247</v>
      </c>
      <c r="O466">
        <v>3.5</v>
      </c>
      <c r="P466">
        <v>5.8</v>
      </c>
      <c r="Q466">
        <v>4.7</v>
      </c>
      <c r="R466">
        <v>13.6</v>
      </c>
      <c r="S466">
        <v>0.8</v>
      </c>
      <c r="T466">
        <v>0.8</v>
      </c>
      <c r="U466">
        <v>14.5</v>
      </c>
      <c r="V466">
        <v>25.4</v>
      </c>
      <c r="X466">
        <v>-0.2</v>
      </c>
      <c r="Y466">
        <v>0.1</v>
      </c>
      <c r="Z466">
        <v>-0.2</v>
      </c>
      <c r="AA466">
        <v>-1.7999999999999999E-2</v>
      </c>
      <c r="AC466">
        <v>-3.8</v>
      </c>
      <c r="AD466">
        <v>-3.9</v>
      </c>
      <c r="AE466">
        <v>-7.8</v>
      </c>
      <c r="AF466">
        <v>-0.6</v>
      </c>
    </row>
    <row r="467" spans="1:32" x14ac:dyDescent="0.45">
      <c r="A467">
        <v>466</v>
      </c>
      <c r="B467" t="s">
        <v>451</v>
      </c>
      <c r="C467" s="43">
        <f>INDEX('Player List'!K:K,MATCH('Player DWS Data'!$B467,'Player List'!$B:$B,0))</f>
        <v>83</v>
      </c>
      <c r="D467" s="43">
        <f>INDEX('Player List'!L:L,MATCH('Player DWS Data'!$B467,'Player List'!$B:$B,0))</f>
        <v>81</v>
      </c>
      <c r="E467" s="43">
        <v>0.1</v>
      </c>
      <c r="F467" t="s">
        <v>1</v>
      </c>
      <c r="G467">
        <v>32</v>
      </c>
      <c r="H467" t="s">
        <v>1772</v>
      </c>
      <c r="I467">
        <v>10</v>
      </c>
      <c r="J467">
        <v>159</v>
      </c>
      <c r="K467">
        <v>13.5</v>
      </c>
      <c r="L467">
        <v>0.623</v>
      </c>
      <c r="M467">
        <v>0.78900000000000003</v>
      </c>
      <c r="N467">
        <v>0</v>
      </c>
      <c r="O467">
        <v>2.2000000000000002</v>
      </c>
      <c r="P467">
        <v>14.7</v>
      </c>
      <c r="Q467">
        <v>8.5</v>
      </c>
      <c r="R467">
        <v>9.5</v>
      </c>
      <c r="S467">
        <v>1.3</v>
      </c>
      <c r="T467">
        <v>0.5</v>
      </c>
      <c r="U467">
        <v>10.9</v>
      </c>
      <c r="V467">
        <v>18.2</v>
      </c>
      <c r="X467">
        <v>0.2</v>
      </c>
      <c r="Y467">
        <v>0.1</v>
      </c>
      <c r="Z467">
        <v>0.3</v>
      </c>
      <c r="AA467">
        <v>0.09</v>
      </c>
      <c r="AC467">
        <v>1.6</v>
      </c>
      <c r="AD467">
        <v>-3.3</v>
      </c>
      <c r="AE467">
        <v>-1.6</v>
      </c>
      <c r="AF467">
        <v>0</v>
      </c>
    </row>
    <row r="468" spans="1:32" x14ac:dyDescent="0.45">
      <c r="A468">
        <v>467</v>
      </c>
      <c r="B468" t="s">
        <v>471</v>
      </c>
      <c r="C468" s="43">
        <f>INDEX('Player List'!K:K,MATCH('Player DWS Data'!$B468,'Player List'!$B:$B,0))</f>
        <v>79</v>
      </c>
      <c r="D468" s="43">
        <f>INDEX('Player List'!L:L,MATCH('Player DWS Data'!$B468,'Player List'!$B:$B,0))</f>
        <v>75.75</v>
      </c>
      <c r="E468" s="43">
        <v>0.1</v>
      </c>
      <c r="F468" t="s">
        <v>542</v>
      </c>
      <c r="G468">
        <v>21</v>
      </c>
      <c r="H468" t="s">
        <v>1783</v>
      </c>
      <c r="I468">
        <v>28</v>
      </c>
      <c r="J468">
        <v>212</v>
      </c>
      <c r="K468">
        <v>9.3000000000000007</v>
      </c>
      <c r="L468">
        <v>0.54600000000000004</v>
      </c>
      <c r="M468">
        <v>0.66100000000000003</v>
      </c>
      <c r="N468">
        <v>0.107</v>
      </c>
      <c r="O468">
        <v>1.6</v>
      </c>
      <c r="P468">
        <v>9.8000000000000007</v>
      </c>
      <c r="Q468">
        <v>5.7</v>
      </c>
      <c r="R468">
        <v>8.6999999999999993</v>
      </c>
      <c r="S468">
        <v>1.2</v>
      </c>
      <c r="T468">
        <v>1.2</v>
      </c>
      <c r="U468">
        <v>9.3000000000000007</v>
      </c>
      <c r="V468">
        <v>13.7</v>
      </c>
      <c r="X468">
        <v>0.1</v>
      </c>
      <c r="Y468">
        <v>0.1</v>
      </c>
      <c r="Z468">
        <v>0.2</v>
      </c>
      <c r="AA468">
        <v>0.05</v>
      </c>
      <c r="AC468">
        <v>-1.9</v>
      </c>
      <c r="AD468">
        <v>-2.8</v>
      </c>
      <c r="AE468">
        <v>-4.7</v>
      </c>
      <c r="AF468">
        <v>-0.1</v>
      </c>
    </row>
    <row r="469" spans="1:32" x14ac:dyDescent="0.45">
      <c r="A469">
        <v>468</v>
      </c>
      <c r="B469" t="s">
        <v>485</v>
      </c>
      <c r="C469" s="43">
        <f>INDEX('Player List'!K:K,MATCH('Player DWS Data'!$B469,'Player List'!$B:$B,0))</f>
        <v>82</v>
      </c>
      <c r="D469" s="43">
        <f>INDEX('Player List'!L:L,MATCH('Player DWS Data'!$B469,'Player List'!$B:$B,0))</f>
        <v>79</v>
      </c>
      <c r="E469" s="43">
        <v>0.1</v>
      </c>
      <c r="F469" t="s">
        <v>586</v>
      </c>
      <c r="G469">
        <v>24</v>
      </c>
      <c r="H469" t="s">
        <v>1788</v>
      </c>
      <c r="I469">
        <v>15</v>
      </c>
      <c r="J469">
        <v>209</v>
      </c>
      <c r="K469">
        <v>5.8</v>
      </c>
      <c r="L469">
        <v>0.46100000000000002</v>
      </c>
      <c r="M469">
        <v>0.67100000000000004</v>
      </c>
      <c r="N469">
        <v>5.5E-2</v>
      </c>
      <c r="O469">
        <v>2.1</v>
      </c>
      <c r="P469">
        <v>16</v>
      </c>
      <c r="Q469">
        <v>9.1</v>
      </c>
      <c r="R469">
        <v>4.3</v>
      </c>
      <c r="S469">
        <v>0.7</v>
      </c>
      <c r="T469">
        <v>0.4</v>
      </c>
      <c r="U469">
        <v>9.6999999999999993</v>
      </c>
      <c r="V469">
        <v>17.3</v>
      </c>
      <c r="X469">
        <v>-0.2</v>
      </c>
      <c r="Y469">
        <v>0.1</v>
      </c>
      <c r="Z469">
        <v>-0.1</v>
      </c>
      <c r="AA469">
        <v>-3.4000000000000002E-2</v>
      </c>
      <c r="AC469">
        <v>-4.2</v>
      </c>
      <c r="AD469">
        <v>-2.9</v>
      </c>
      <c r="AE469">
        <v>-7.1</v>
      </c>
      <c r="AF469">
        <v>-0.3</v>
      </c>
    </row>
    <row r="470" spans="1:32" x14ac:dyDescent="0.45">
      <c r="A470">
        <v>469</v>
      </c>
      <c r="B470" t="s">
        <v>487</v>
      </c>
      <c r="C470" s="43">
        <f>INDEX('Player List'!K:K,MATCH('Player DWS Data'!$B470,'Player List'!$B:$B,0))</f>
        <v>83</v>
      </c>
      <c r="D470" s="43">
        <f>INDEX('Player List'!L:L,MATCH('Player DWS Data'!$B470,'Player List'!$B:$B,0))</f>
        <v>80</v>
      </c>
      <c r="E470" s="43">
        <v>0.1</v>
      </c>
      <c r="F470" t="s">
        <v>1</v>
      </c>
      <c r="G470">
        <v>25</v>
      </c>
      <c r="H470" t="s">
        <v>1773</v>
      </c>
      <c r="I470">
        <v>6</v>
      </c>
      <c r="J470">
        <v>80</v>
      </c>
      <c r="K470">
        <v>8.9</v>
      </c>
      <c r="L470">
        <v>0.57699999999999996</v>
      </c>
      <c r="M470">
        <v>0.68799999999999994</v>
      </c>
      <c r="N470">
        <v>0.188</v>
      </c>
      <c r="O470">
        <v>4.2</v>
      </c>
      <c r="P470">
        <v>11.2</v>
      </c>
      <c r="Q470">
        <v>7.7</v>
      </c>
      <c r="R470">
        <v>3.5</v>
      </c>
      <c r="S470">
        <v>0.6</v>
      </c>
      <c r="T470">
        <v>1.1000000000000001</v>
      </c>
      <c r="U470">
        <v>5.5</v>
      </c>
      <c r="V470">
        <v>10.3</v>
      </c>
      <c r="X470">
        <v>0.1</v>
      </c>
      <c r="Y470">
        <v>0.1</v>
      </c>
      <c r="Z470">
        <v>0.2</v>
      </c>
      <c r="AA470">
        <v>9.6000000000000002E-2</v>
      </c>
      <c r="AC470">
        <v>-1.5</v>
      </c>
      <c r="AD470">
        <v>-1.3</v>
      </c>
      <c r="AE470">
        <v>-2.9</v>
      </c>
      <c r="AF470">
        <v>0</v>
      </c>
    </row>
    <row r="471" spans="1:32" x14ac:dyDescent="0.45">
      <c r="A471">
        <v>470</v>
      </c>
      <c r="B471" t="s">
        <v>492</v>
      </c>
      <c r="C471" s="43">
        <f>INDEX('Player List'!K:K,MATCH('Player DWS Data'!$B471,'Player List'!$B:$B,0))</f>
        <v>84</v>
      </c>
      <c r="D471" s="43">
        <f>INDEX('Player List'!L:L,MATCH('Player DWS Data'!$B471,'Player List'!$B:$B,0))</f>
        <v>76.5</v>
      </c>
      <c r="E471" s="43">
        <v>0.1</v>
      </c>
      <c r="F471" t="s">
        <v>586</v>
      </c>
      <c r="G471">
        <v>38</v>
      </c>
      <c r="H471" t="s">
        <v>1766</v>
      </c>
      <c r="I471">
        <v>19</v>
      </c>
      <c r="J471">
        <v>152</v>
      </c>
      <c r="K471">
        <v>4.9000000000000004</v>
      </c>
      <c r="L471">
        <v>0.40500000000000003</v>
      </c>
      <c r="M471">
        <v>0.46200000000000002</v>
      </c>
      <c r="N471">
        <v>0.10299999999999999</v>
      </c>
      <c r="O471">
        <v>3.7</v>
      </c>
      <c r="P471">
        <v>8.1</v>
      </c>
      <c r="Q471">
        <v>5.9</v>
      </c>
      <c r="R471">
        <v>7.8</v>
      </c>
      <c r="S471">
        <v>0.7</v>
      </c>
      <c r="T471">
        <v>0.6</v>
      </c>
      <c r="U471">
        <v>10.9</v>
      </c>
      <c r="V471">
        <v>13.4</v>
      </c>
      <c r="X471">
        <v>-0.1</v>
      </c>
      <c r="Y471">
        <v>0.1</v>
      </c>
      <c r="Z471">
        <v>-0.1</v>
      </c>
      <c r="AA471">
        <v>-1.9E-2</v>
      </c>
      <c r="AC471">
        <v>-4.4000000000000004</v>
      </c>
      <c r="AD471">
        <v>-2.1</v>
      </c>
      <c r="AE471">
        <v>-6.5</v>
      </c>
      <c r="AF471">
        <v>-0.2</v>
      </c>
    </row>
    <row r="472" spans="1:32" x14ac:dyDescent="0.45">
      <c r="A472">
        <v>471</v>
      </c>
      <c r="B472" t="s">
        <v>744</v>
      </c>
      <c r="C472" s="43">
        <f>INDEX('Player List'!K:K,MATCH('Player DWS Data'!$B472,'Player List'!$B:$B,0))</f>
        <v>85.5</v>
      </c>
      <c r="D472" s="43">
        <f>INDEX('Player List'!L:L,MATCH('Player DWS Data'!$B472,'Player List'!$B:$B,0))</f>
        <v>80</v>
      </c>
      <c r="E472" s="43">
        <v>0.1</v>
      </c>
      <c r="F472" t="s">
        <v>1</v>
      </c>
      <c r="G472">
        <v>25</v>
      </c>
      <c r="H472" t="s">
        <v>1791</v>
      </c>
      <c r="I472">
        <v>5</v>
      </c>
      <c r="J472">
        <v>70</v>
      </c>
      <c r="K472">
        <v>9.3000000000000007</v>
      </c>
      <c r="L472">
        <v>0.45500000000000002</v>
      </c>
      <c r="M472">
        <v>0</v>
      </c>
      <c r="N472">
        <v>0.5</v>
      </c>
      <c r="O472">
        <v>4.5</v>
      </c>
      <c r="P472">
        <v>29.5</v>
      </c>
      <c r="Q472">
        <v>16.8</v>
      </c>
      <c r="R472">
        <v>16.3</v>
      </c>
      <c r="S472">
        <v>3.4</v>
      </c>
      <c r="T472">
        <v>1.2</v>
      </c>
      <c r="U472">
        <v>24.2</v>
      </c>
      <c r="V472">
        <v>17.5</v>
      </c>
      <c r="X472">
        <v>-0.1</v>
      </c>
      <c r="Y472">
        <v>0.1</v>
      </c>
      <c r="Z472">
        <v>0</v>
      </c>
      <c r="AA472">
        <v>-4.0000000000000001E-3</v>
      </c>
      <c r="AC472">
        <v>-6.5</v>
      </c>
      <c r="AD472">
        <v>2.8</v>
      </c>
      <c r="AE472">
        <v>-3.7</v>
      </c>
      <c r="AF472">
        <v>0</v>
      </c>
    </row>
    <row r="473" spans="1:32" x14ac:dyDescent="0.45">
      <c r="A473">
        <v>472</v>
      </c>
      <c r="B473" t="s">
        <v>498</v>
      </c>
      <c r="C473" s="43">
        <f>INDEX('Player List'!K:K,MATCH('Player DWS Data'!$B473,'Player List'!$B:$B,0))</f>
        <v>87</v>
      </c>
      <c r="D473" s="43">
        <f>INDEX('Player List'!L:L,MATCH('Player DWS Data'!$B473,'Player List'!$B:$B,0))</f>
        <v>80.75</v>
      </c>
      <c r="E473" s="43">
        <v>0.1</v>
      </c>
      <c r="F473" t="s">
        <v>1</v>
      </c>
      <c r="G473">
        <v>21</v>
      </c>
      <c r="H473" t="s">
        <v>1772</v>
      </c>
      <c r="I473">
        <v>22</v>
      </c>
      <c r="J473">
        <v>71</v>
      </c>
      <c r="K473">
        <v>10.3</v>
      </c>
      <c r="L473">
        <v>0.622</v>
      </c>
      <c r="M473">
        <v>0.313</v>
      </c>
      <c r="N473">
        <v>0.125</v>
      </c>
      <c r="O473">
        <v>3.3</v>
      </c>
      <c r="P473">
        <v>13.2</v>
      </c>
      <c r="Q473">
        <v>8.3000000000000007</v>
      </c>
      <c r="R473">
        <v>6.1</v>
      </c>
      <c r="S473">
        <v>2.1</v>
      </c>
      <c r="T473">
        <v>1.2</v>
      </c>
      <c r="U473">
        <v>19.2</v>
      </c>
      <c r="V473">
        <v>13.3</v>
      </c>
      <c r="X473">
        <v>0</v>
      </c>
      <c r="Y473">
        <v>0.1</v>
      </c>
      <c r="Z473">
        <v>0.1</v>
      </c>
      <c r="AA473">
        <v>5.3999999999999999E-2</v>
      </c>
      <c r="AC473">
        <v>-2.9</v>
      </c>
      <c r="AD473">
        <v>-1.2</v>
      </c>
      <c r="AE473">
        <v>-4.0999999999999996</v>
      </c>
      <c r="AF473">
        <v>0</v>
      </c>
    </row>
    <row r="474" spans="1:32" x14ac:dyDescent="0.45">
      <c r="A474">
        <v>473</v>
      </c>
      <c r="B474" t="s">
        <v>501</v>
      </c>
      <c r="C474" s="43">
        <f>INDEX('Player List'!K:K,MATCH('Player DWS Data'!$B474,'Player List'!$B:$B,0))</f>
        <v>86</v>
      </c>
      <c r="D474" s="43">
        <f>INDEX('Player List'!L:L,MATCH('Player DWS Data'!$B474,'Player List'!$B:$B,0))</f>
        <v>82.75</v>
      </c>
      <c r="E474" s="43">
        <v>0.1</v>
      </c>
      <c r="F474" t="s">
        <v>547</v>
      </c>
      <c r="G474">
        <v>27</v>
      </c>
      <c r="H474" t="s">
        <v>1786</v>
      </c>
      <c r="I474">
        <v>9</v>
      </c>
      <c r="J474">
        <v>39</v>
      </c>
      <c r="K474">
        <v>8.3000000000000007</v>
      </c>
      <c r="L474">
        <v>0.44400000000000001</v>
      </c>
      <c r="M474">
        <v>0.625</v>
      </c>
      <c r="N474">
        <v>0.125</v>
      </c>
      <c r="O474">
        <v>2.8</v>
      </c>
      <c r="P474">
        <v>26.6</v>
      </c>
      <c r="Q474">
        <v>14.2</v>
      </c>
      <c r="R474">
        <v>0</v>
      </c>
      <c r="S474">
        <v>0</v>
      </c>
      <c r="T474">
        <v>6.8</v>
      </c>
      <c r="U474">
        <v>10.6</v>
      </c>
      <c r="V474">
        <v>22</v>
      </c>
      <c r="X474">
        <v>-0.1</v>
      </c>
      <c r="Y474">
        <v>0.1</v>
      </c>
      <c r="Z474">
        <v>0</v>
      </c>
      <c r="AA474">
        <v>-5.3999999999999999E-2</v>
      </c>
      <c r="AC474">
        <v>-9.1</v>
      </c>
      <c r="AD474">
        <v>-3.7</v>
      </c>
      <c r="AE474">
        <v>-12.8</v>
      </c>
      <c r="AF474">
        <v>-0.1</v>
      </c>
    </row>
    <row r="475" spans="1:32" x14ac:dyDescent="0.45">
      <c r="A475">
        <v>474</v>
      </c>
      <c r="B475" t="s">
        <v>16</v>
      </c>
      <c r="C475" s="43">
        <f>INDEX('Player List'!K:K,MATCH('Player DWS Data'!$B475,'Player List'!$B:$B,0))</f>
        <v>90.25</v>
      </c>
      <c r="D475" s="43">
        <f>INDEX('Player List'!L:L,MATCH('Player DWS Data'!$B475,'Player List'!$B:$B,0))</f>
        <v>80.5</v>
      </c>
      <c r="E475" s="43">
        <v>0</v>
      </c>
      <c r="F475" t="s">
        <v>547</v>
      </c>
      <c r="G475">
        <v>19</v>
      </c>
      <c r="H475" t="s">
        <v>1766</v>
      </c>
      <c r="I475">
        <v>11</v>
      </c>
      <c r="J475">
        <v>30</v>
      </c>
      <c r="K475">
        <v>21.6</v>
      </c>
      <c r="L475">
        <v>0.55800000000000005</v>
      </c>
      <c r="M475">
        <v>0</v>
      </c>
      <c r="N475">
        <v>0.66700000000000004</v>
      </c>
      <c r="O475">
        <v>19</v>
      </c>
      <c r="P475">
        <v>15</v>
      </c>
      <c r="Q475">
        <v>16.899999999999999</v>
      </c>
      <c r="R475">
        <v>0</v>
      </c>
      <c r="S475">
        <v>1.7</v>
      </c>
      <c r="T475">
        <v>8.9</v>
      </c>
      <c r="U475">
        <v>14.7</v>
      </c>
      <c r="V475">
        <v>20.3</v>
      </c>
      <c r="X475">
        <v>0.1</v>
      </c>
      <c r="Y475">
        <v>0</v>
      </c>
      <c r="Z475">
        <v>0.1</v>
      </c>
      <c r="AA475">
        <v>0.16500000000000001</v>
      </c>
      <c r="AC475">
        <v>-4.0999999999999996</v>
      </c>
      <c r="AD475">
        <v>-1.2</v>
      </c>
      <c r="AE475">
        <v>-5.4</v>
      </c>
      <c r="AF475">
        <v>0</v>
      </c>
    </row>
    <row r="476" spans="1:32" x14ac:dyDescent="0.45">
      <c r="A476">
        <v>475</v>
      </c>
      <c r="B476" t="s">
        <v>54</v>
      </c>
      <c r="C476" s="43">
        <f>INDEX('Player List'!K:K,MATCH('Player DWS Data'!$B476,'Player List'!$B:$B,0))</f>
        <v>78</v>
      </c>
      <c r="D476" s="43">
        <f>INDEX('Player List'!L:L,MATCH('Player DWS Data'!$B476,'Player List'!$B:$B,0))</f>
        <v>75.5</v>
      </c>
      <c r="E476" s="43">
        <v>0</v>
      </c>
      <c r="F476" t="s">
        <v>542</v>
      </c>
      <c r="G476">
        <v>25</v>
      </c>
      <c r="H476" t="s">
        <v>1781</v>
      </c>
      <c r="I476">
        <v>5</v>
      </c>
      <c r="J476">
        <v>45</v>
      </c>
      <c r="K476">
        <v>-1.8</v>
      </c>
      <c r="L476">
        <v>0.255</v>
      </c>
      <c r="M476">
        <v>0.4</v>
      </c>
      <c r="N476">
        <v>0.4</v>
      </c>
      <c r="O476">
        <v>0</v>
      </c>
      <c r="P476">
        <v>2.2999999999999998</v>
      </c>
      <c r="Q476">
        <v>1.2</v>
      </c>
      <c r="R476">
        <v>8.1999999999999993</v>
      </c>
      <c r="S476">
        <v>1.1000000000000001</v>
      </c>
      <c r="T476">
        <v>0</v>
      </c>
      <c r="U476">
        <v>33.799999999999997</v>
      </c>
      <c r="V476">
        <v>8.4</v>
      </c>
      <c r="X476">
        <v>-0.1</v>
      </c>
      <c r="Y476">
        <v>0</v>
      </c>
      <c r="Z476">
        <v>-0.1</v>
      </c>
      <c r="AA476">
        <v>-0.10299999999999999</v>
      </c>
      <c r="AC476">
        <v>-8.6999999999999993</v>
      </c>
      <c r="AD476">
        <v>-1.3</v>
      </c>
      <c r="AE476">
        <v>-10</v>
      </c>
      <c r="AF476">
        <v>-0.1</v>
      </c>
    </row>
    <row r="477" spans="1:32" x14ac:dyDescent="0.45">
      <c r="A477">
        <v>476</v>
      </c>
      <c r="B477" t="s">
        <v>58</v>
      </c>
      <c r="C477" s="43">
        <f>INDEX('Player List'!K:K,MATCH('Player DWS Data'!$B477,'Player List'!$B:$B,0))</f>
        <v>85.75</v>
      </c>
      <c r="D477" s="43">
        <f>INDEX('Player List'!L:L,MATCH('Player DWS Data'!$B477,'Player List'!$B:$B,0))</f>
        <v>79.5</v>
      </c>
      <c r="E477" s="43">
        <v>0</v>
      </c>
      <c r="F477" t="s">
        <v>1</v>
      </c>
      <c r="G477">
        <v>24</v>
      </c>
      <c r="H477" t="s">
        <v>1772</v>
      </c>
      <c r="I477">
        <v>6</v>
      </c>
      <c r="J477">
        <v>38</v>
      </c>
      <c r="K477">
        <v>11.7</v>
      </c>
      <c r="L477">
        <v>0.52100000000000002</v>
      </c>
      <c r="M477">
        <v>0.16700000000000001</v>
      </c>
      <c r="N477">
        <v>1</v>
      </c>
      <c r="O477">
        <v>18.600000000000001</v>
      </c>
      <c r="P477">
        <v>12.3</v>
      </c>
      <c r="Q477">
        <v>15.4</v>
      </c>
      <c r="R477">
        <v>0</v>
      </c>
      <c r="S477">
        <v>2.6</v>
      </c>
      <c r="T477">
        <v>0</v>
      </c>
      <c r="U477">
        <v>18.8</v>
      </c>
      <c r="V477">
        <v>12.6</v>
      </c>
      <c r="X477">
        <v>0</v>
      </c>
      <c r="Y477">
        <v>0</v>
      </c>
      <c r="Z477">
        <v>0.1</v>
      </c>
      <c r="AA477">
        <v>7.9000000000000001E-2</v>
      </c>
      <c r="AC477">
        <v>-3.1</v>
      </c>
      <c r="AD477">
        <v>-4.5999999999999996</v>
      </c>
      <c r="AE477">
        <v>-7.7</v>
      </c>
      <c r="AF477">
        <v>-0.1</v>
      </c>
    </row>
    <row r="478" spans="1:32" x14ac:dyDescent="0.45">
      <c r="A478">
        <v>477</v>
      </c>
      <c r="B478" t="s">
        <v>660</v>
      </c>
      <c r="C478" s="43">
        <f>INDEX('Player List'!K:K,MATCH('Player DWS Data'!$B478,'Player List'!$B:$B,0))</f>
        <v>87.5</v>
      </c>
      <c r="D478" s="43">
        <f>INDEX('Player List'!L:L,MATCH('Player DWS Data'!$B478,'Player List'!$B:$B,0))</f>
        <v>82</v>
      </c>
      <c r="E478" s="43">
        <v>0</v>
      </c>
      <c r="F478" t="s">
        <v>1</v>
      </c>
      <c r="G478">
        <v>25</v>
      </c>
      <c r="H478" t="s">
        <v>1774</v>
      </c>
      <c r="I478">
        <v>1</v>
      </c>
      <c r="J478">
        <v>1</v>
      </c>
      <c r="K478">
        <v>-28.5</v>
      </c>
      <c r="L478">
        <v>0</v>
      </c>
      <c r="M478">
        <v>1</v>
      </c>
      <c r="N478">
        <v>0</v>
      </c>
      <c r="O478">
        <v>0</v>
      </c>
      <c r="P478">
        <v>100</v>
      </c>
      <c r="Q478">
        <v>55.9</v>
      </c>
      <c r="R478">
        <v>0</v>
      </c>
      <c r="S478">
        <v>0</v>
      </c>
      <c r="T478">
        <v>0</v>
      </c>
      <c r="U478">
        <v>0</v>
      </c>
      <c r="V478">
        <v>43.9</v>
      </c>
      <c r="X478">
        <v>0</v>
      </c>
      <c r="Y478">
        <v>0</v>
      </c>
      <c r="Z478">
        <v>0</v>
      </c>
      <c r="AA478">
        <v>-0.89900000000000002</v>
      </c>
      <c r="AC478">
        <v>-38.9</v>
      </c>
      <c r="AD478">
        <v>-20.100000000000001</v>
      </c>
      <c r="AE478">
        <v>-59</v>
      </c>
      <c r="AF478">
        <v>0</v>
      </c>
    </row>
    <row r="479" spans="1:32" x14ac:dyDescent="0.45">
      <c r="A479">
        <v>478</v>
      </c>
      <c r="B479" t="s">
        <v>62</v>
      </c>
      <c r="C479" s="43">
        <f>INDEX('Player List'!K:K,MATCH('Player DWS Data'!$B479,'Player List'!$B:$B,0))</f>
        <v>89</v>
      </c>
      <c r="D479" s="43">
        <f>INDEX('Player List'!L:L,MATCH('Player DWS Data'!$B479,'Player List'!$B:$B,0))</f>
        <v>81.25</v>
      </c>
      <c r="E479" s="43">
        <v>0</v>
      </c>
      <c r="F479" t="s">
        <v>547</v>
      </c>
      <c r="G479">
        <v>20</v>
      </c>
      <c r="H479" t="s">
        <v>1768</v>
      </c>
      <c r="I479">
        <v>9</v>
      </c>
      <c r="J479">
        <v>29</v>
      </c>
      <c r="K479">
        <v>9.5</v>
      </c>
      <c r="L479">
        <v>0.33700000000000002</v>
      </c>
      <c r="M479">
        <v>9.0999999999999998E-2</v>
      </c>
      <c r="N479">
        <v>0.182</v>
      </c>
      <c r="O479">
        <v>15.8</v>
      </c>
      <c r="P479">
        <v>27.1</v>
      </c>
      <c r="Q479">
        <v>21.5</v>
      </c>
      <c r="R479">
        <v>5</v>
      </c>
      <c r="S479">
        <v>0</v>
      </c>
      <c r="T479">
        <v>0</v>
      </c>
      <c r="U479">
        <v>0</v>
      </c>
      <c r="V479">
        <v>18.399999999999999</v>
      </c>
      <c r="X479">
        <v>0</v>
      </c>
      <c r="Y479">
        <v>0</v>
      </c>
      <c r="Z479">
        <v>0</v>
      </c>
      <c r="AA479">
        <v>3.3000000000000002E-2</v>
      </c>
      <c r="AC479">
        <v>-6.6</v>
      </c>
      <c r="AD479">
        <v>-3</v>
      </c>
      <c r="AE479">
        <v>-9.6</v>
      </c>
      <c r="AF479">
        <v>-0.1</v>
      </c>
    </row>
    <row r="480" spans="1:32" x14ac:dyDescent="0.45">
      <c r="A480">
        <v>479</v>
      </c>
      <c r="B480" t="s">
        <v>743</v>
      </c>
      <c r="C480" s="43">
        <f>INDEX('Player List'!K:K,MATCH('Player DWS Data'!$B480,'Player List'!$B:$B,0))</f>
        <v>83.5</v>
      </c>
      <c r="D480" s="43">
        <f>INDEX('Player List'!L:L,MATCH('Player DWS Data'!$B480,'Player List'!$B:$B,0))</f>
        <v>79</v>
      </c>
      <c r="E480" s="43">
        <v>0</v>
      </c>
      <c r="F480" t="s">
        <v>586</v>
      </c>
      <c r="G480">
        <v>25</v>
      </c>
      <c r="H480" t="s">
        <v>1776</v>
      </c>
      <c r="I480">
        <v>1</v>
      </c>
      <c r="J480">
        <v>4</v>
      </c>
      <c r="K480">
        <v>41.9</v>
      </c>
      <c r="L480">
        <v>1.5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41.7</v>
      </c>
      <c r="S480">
        <v>0</v>
      </c>
      <c r="T480">
        <v>0</v>
      </c>
      <c r="U480">
        <v>0</v>
      </c>
      <c r="V480">
        <v>11.1</v>
      </c>
      <c r="X480">
        <v>0</v>
      </c>
      <c r="Y480">
        <v>0</v>
      </c>
      <c r="Z480">
        <v>0</v>
      </c>
      <c r="AA480">
        <v>0.57099999999999995</v>
      </c>
      <c r="AC480">
        <v>17.100000000000001</v>
      </c>
      <c r="AD480">
        <v>-15</v>
      </c>
      <c r="AE480">
        <v>2.1</v>
      </c>
      <c r="AF480">
        <v>0</v>
      </c>
    </row>
    <row r="481" spans="1:32" x14ac:dyDescent="0.45">
      <c r="A481">
        <v>480</v>
      </c>
      <c r="B481" t="s">
        <v>70</v>
      </c>
      <c r="C481" s="43">
        <f>INDEX('Player List'!K:K,MATCH('Player DWS Data'!$B481,'Player List'!$B:$B,0))</f>
        <v>80.75</v>
      </c>
      <c r="D481" s="43">
        <f>INDEX('Player List'!L:L,MATCH('Player DWS Data'!$B481,'Player List'!$B:$B,0))</f>
        <v>74.5</v>
      </c>
      <c r="E481" s="43">
        <v>0</v>
      </c>
      <c r="F481" t="s">
        <v>542</v>
      </c>
      <c r="G481">
        <v>26</v>
      </c>
      <c r="H481" t="s">
        <v>1765</v>
      </c>
      <c r="I481">
        <v>4</v>
      </c>
      <c r="J481">
        <v>31</v>
      </c>
      <c r="K481">
        <v>-1.2</v>
      </c>
      <c r="L481">
        <v>0.35699999999999998</v>
      </c>
      <c r="M481">
        <v>0.71399999999999997</v>
      </c>
      <c r="N481">
        <v>0</v>
      </c>
      <c r="O481">
        <v>3.7</v>
      </c>
      <c r="P481">
        <v>14.4</v>
      </c>
      <c r="Q481">
        <v>9.1</v>
      </c>
      <c r="R481">
        <v>8.6999999999999993</v>
      </c>
      <c r="S481">
        <v>0</v>
      </c>
      <c r="T481">
        <v>0</v>
      </c>
      <c r="U481">
        <v>22.2</v>
      </c>
      <c r="V481">
        <v>12.8</v>
      </c>
      <c r="X481">
        <v>-0.1</v>
      </c>
      <c r="Y481">
        <v>0</v>
      </c>
      <c r="Z481">
        <v>0</v>
      </c>
      <c r="AA481">
        <v>-6.3E-2</v>
      </c>
      <c r="AC481">
        <v>-6.7</v>
      </c>
      <c r="AD481">
        <v>-1.7</v>
      </c>
      <c r="AE481">
        <v>-8.4</v>
      </c>
      <c r="AF481">
        <v>-0.1</v>
      </c>
    </row>
    <row r="482" spans="1:32" x14ac:dyDescent="0.45">
      <c r="A482">
        <v>481</v>
      </c>
      <c r="B482" t="s">
        <v>72</v>
      </c>
      <c r="C482" s="43">
        <f>INDEX('Player List'!K:K,MATCH('Player DWS Data'!$B482,'Player List'!$B:$B,0))</f>
        <v>82</v>
      </c>
      <c r="D482" s="43">
        <f>INDEX('Player List'!L:L,MATCH('Player DWS Data'!$B482,'Player List'!$B:$B,0))</f>
        <v>80</v>
      </c>
      <c r="E482" s="43">
        <v>0</v>
      </c>
      <c r="F482" t="s">
        <v>586</v>
      </c>
      <c r="G482">
        <v>24</v>
      </c>
      <c r="H482" t="s">
        <v>1788</v>
      </c>
      <c r="I482">
        <v>4</v>
      </c>
      <c r="J482">
        <v>10</v>
      </c>
      <c r="K482">
        <v>-4.5999999999999996</v>
      </c>
      <c r="L482">
        <v>0</v>
      </c>
      <c r="M482">
        <v>1</v>
      </c>
      <c r="N482">
        <v>0</v>
      </c>
      <c r="O482">
        <v>0</v>
      </c>
      <c r="P482">
        <v>33.5</v>
      </c>
      <c r="Q482">
        <v>16.7</v>
      </c>
      <c r="R482">
        <v>0</v>
      </c>
      <c r="S482">
        <v>0</v>
      </c>
      <c r="T482">
        <v>0</v>
      </c>
      <c r="U482">
        <v>0</v>
      </c>
      <c r="V482">
        <v>8.6999999999999993</v>
      </c>
      <c r="X482">
        <v>0</v>
      </c>
      <c r="Y482">
        <v>0</v>
      </c>
      <c r="Z482">
        <v>0</v>
      </c>
      <c r="AA482">
        <v>-0.18</v>
      </c>
      <c r="AC482">
        <v>-13.8</v>
      </c>
      <c r="AD482">
        <v>-4.7</v>
      </c>
      <c r="AE482">
        <v>-18.5</v>
      </c>
      <c r="AF482">
        <v>0</v>
      </c>
    </row>
    <row r="483" spans="1:32" x14ac:dyDescent="0.45">
      <c r="A483">
        <v>482</v>
      </c>
      <c r="B483" t="s">
        <v>97</v>
      </c>
      <c r="C483" s="43">
        <f>INDEX('Player List'!K:K,MATCH('Player DWS Data'!$B483,'Player List'!$B:$B,0))</f>
        <v>79</v>
      </c>
      <c r="D483" s="43">
        <f>INDEX('Player List'!L:L,MATCH('Player DWS Data'!$B483,'Player List'!$B:$B,0))</f>
        <v>76</v>
      </c>
      <c r="E483" s="43">
        <v>0</v>
      </c>
      <c r="F483" t="s">
        <v>542</v>
      </c>
      <c r="G483">
        <v>24</v>
      </c>
      <c r="H483" t="s">
        <v>1786</v>
      </c>
      <c r="I483">
        <v>7</v>
      </c>
      <c r="J483">
        <v>64</v>
      </c>
      <c r="K483">
        <v>7.4</v>
      </c>
      <c r="L483">
        <v>0.53</v>
      </c>
      <c r="M483">
        <v>0.83299999999999996</v>
      </c>
      <c r="N483">
        <v>0.111</v>
      </c>
      <c r="O483">
        <v>1.7</v>
      </c>
      <c r="P483">
        <v>10.8</v>
      </c>
      <c r="Q483">
        <v>6.1</v>
      </c>
      <c r="R483">
        <v>6.7</v>
      </c>
      <c r="S483">
        <v>1.6</v>
      </c>
      <c r="T483">
        <v>0</v>
      </c>
      <c r="U483">
        <v>9.6</v>
      </c>
      <c r="V483">
        <v>14.8</v>
      </c>
      <c r="X483">
        <v>0</v>
      </c>
      <c r="Y483">
        <v>0</v>
      </c>
      <c r="Z483">
        <v>0.1</v>
      </c>
      <c r="AA483">
        <v>4.2000000000000003E-2</v>
      </c>
      <c r="AC483">
        <v>-1.7</v>
      </c>
      <c r="AD483">
        <v>-1.9</v>
      </c>
      <c r="AE483">
        <v>-3.6</v>
      </c>
      <c r="AF483">
        <v>0</v>
      </c>
    </row>
    <row r="484" spans="1:32" x14ac:dyDescent="0.45">
      <c r="A484">
        <v>483</v>
      </c>
      <c r="B484" t="s">
        <v>103</v>
      </c>
      <c r="C484" s="43">
        <f>INDEX('Player List'!K:K,MATCH('Player DWS Data'!$B484,'Player List'!$B:$B,0))</f>
        <v>85.5</v>
      </c>
      <c r="D484" s="43">
        <f>INDEX('Player List'!L:L,MATCH('Player DWS Data'!$B484,'Player List'!$B:$B,0))</f>
        <v>80.75</v>
      </c>
      <c r="E484" s="43">
        <v>0</v>
      </c>
      <c r="F484" t="s">
        <v>1</v>
      </c>
      <c r="G484">
        <v>37</v>
      </c>
      <c r="H484" t="s">
        <v>1764</v>
      </c>
      <c r="I484">
        <v>15</v>
      </c>
      <c r="J484">
        <v>75</v>
      </c>
      <c r="K484">
        <v>13.2</v>
      </c>
      <c r="L484">
        <v>0.627</v>
      </c>
      <c r="M484">
        <v>0</v>
      </c>
      <c r="N484">
        <v>0.68400000000000005</v>
      </c>
      <c r="O484">
        <v>10</v>
      </c>
      <c r="P484">
        <v>19.899999999999999</v>
      </c>
      <c r="Q484">
        <v>14.8</v>
      </c>
      <c r="R484">
        <v>8.1999999999999993</v>
      </c>
      <c r="S484">
        <v>0</v>
      </c>
      <c r="T484">
        <v>0</v>
      </c>
      <c r="U484">
        <v>22.1</v>
      </c>
      <c r="V484">
        <v>18.2</v>
      </c>
      <c r="X484">
        <v>0.1</v>
      </c>
      <c r="Y484">
        <v>0</v>
      </c>
      <c r="Z484">
        <v>0.1</v>
      </c>
      <c r="AA484">
        <v>6.4000000000000001E-2</v>
      </c>
      <c r="AC484">
        <v>-3.5</v>
      </c>
      <c r="AD484">
        <v>-2.9</v>
      </c>
      <c r="AE484">
        <v>-6.5</v>
      </c>
      <c r="AF484">
        <v>-0.1</v>
      </c>
    </row>
    <row r="485" spans="1:32" x14ac:dyDescent="0.45">
      <c r="A485">
        <v>484</v>
      </c>
      <c r="B485" t="s">
        <v>107</v>
      </c>
      <c r="C485" s="43">
        <f>INDEX('Player List'!K:K,MATCH('Player DWS Data'!$B485,'Player List'!$B:$B,0))</f>
        <v>83.5</v>
      </c>
      <c r="D485" s="43">
        <f>INDEX('Player List'!L:L,MATCH('Player DWS Data'!$B485,'Player List'!$B:$B,0))</f>
        <v>77</v>
      </c>
      <c r="E485" s="43">
        <v>0</v>
      </c>
      <c r="F485" t="s">
        <v>542</v>
      </c>
      <c r="G485">
        <v>23</v>
      </c>
      <c r="H485" t="s">
        <v>1763</v>
      </c>
      <c r="I485">
        <v>13</v>
      </c>
      <c r="J485">
        <v>38</v>
      </c>
      <c r="K485">
        <v>-5.0999999999999996</v>
      </c>
      <c r="L485">
        <v>0.20200000000000001</v>
      </c>
      <c r="M485">
        <v>0.57099999999999995</v>
      </c>
      <c r="N485">
        <v>0.14299999999999999</v>
      </c>
      <c r="O485">
        <v>0</v>
      </c>
      <c r="P485">
        <v>5.5</v>
      </c>
      <c r="Q485">
        <v>2.9</v>
      </c>
      <c r="R485">
        <v>3.2</v>
      </c>
      <c r="S485">
        <v>1.3</v>
      </c>
      <c r="T485">
        <v>0</v>
      </c>
      <c r="U485">
        <v>6.3</v>
      </c>
      <c r="V485">
        <v>18.100000000000001</v>
      </c>
      <c r="X485">
        <v>-0.2</v>
      </c>
      <c r="Y485">
        <v>0</v>
      </c>
      <c r="Z485">
        <v>-0.2</v>
      </c>
      <c r="AA485">
        <v>-0.23899999999999999</v>
      </c>
      <c r="AC485">
        <v>-10.8</v>
      </c>
      <c r="AD485">
        <v>-3.8</v>
      </c>
      <c r="AE485">
        <v>-14.6</v>
      </c>
      <c r="AF485">
        <v>-0.1</v>
      </c>
    </row>
    <row r="486" spans="1:32" x14ac:dyDescent="0.45">
      <c r="A486">
        <v>485</v>
      </c>
      <c r="B486" t="s">
        <v>108</v>
      </c>
      <c r="C486" s="43">
        <f>INDEX('Player List'!K:K,MATCH('Player DWS Data'!$B486,'Player List'!$B:$B,0))</f>
        <v>83</v>
      </c>
      <c r="D486" s="43">
        <f>INDEX('Player List'!L:L,MATCH('Player DWS Data'!$B486,'Player List'!$B:$B,0))</f>
        <v>81</v>
      </c>
      <c r="E486" s="43">
        <v>0</v>
      </c>
      <c r="F486" t="s">
        <v>1</v>
      </c>
      <c r="G486">
        <v>26</v>
      </c>
      <c r="H486" t="s">
        <v>1785</v>
      </c>
      <c r="I486">
        <v>7</v>
      </c>
      <c r="J486">
        <v>87</v>
      </c>
      <c r="K486">
        <v>19.7</v>
      </c>
      <c r="L486">
        <v>0.56599999999999995</v>
      </c>
      <c r="M486">
        <v>0</v>
      </c>
      <c r="N486">
        <v>0.70399999999999996</v>
      </c>
      <c r="O486">
        <v>17.600000000000001</v>
      </c>
      <c r="P486">
        <v>21.9</v>
      </c>
      <c r="Q486">
        <v>19.600000000000001</v>
      </c>
      <c r="R486">
        <v>10.5</v>
      </c>
      <c r="S486">
        <v>0.6</v>
      </c>
      <c r="T486">
        <v>0</v>
      </c>
      <c r="U486">
        <v>7.8</v>
      </c>
      <c r="V486">
        <v>19.8</v>
      </c>
      <c r="X486">
        <v>0.3</v>
      </c>
      <c r="Y486">
        <v>0</v>
      </c>
      <c r="Z486">
        <v>0.3</v>
      </c>
      <c r="AA486">
        <v>0.182</v>
      </c>
      <c r="AC486">
        <v>0.9</v>
      </c>
      <c r="AD486">
        <v>-2.5</v>
      </c>
      <c r="AE486">
        <v>-1.6</v>
      </c>
      <c r="AF486">
        <v>0</v>
      </c>
    </row>
    <row r="487" spans="1:32" x14ac:dyDescent="0.45">
      <c r="A487">
        <v>486</v>
      </c>
      <c r="B487" t="s">
        <v>115</v>
      </c>
      <c r="C487" s="43">
        <f>INDEX('Player List'!K:K,MATCH('Player DWS Data'!$B487,'Player List'!$B:$B,0))</f>
        <v>79</v>
      </c>
      <c r="D487" s="43">
        <f>INDEX('Player List'!L:L,MATCH('Player DWS Data'!$B487,'Player List'!$B:$B,0))</f>
        <v>75</v>
      </c>
      <c r="E487" s="43">
        <v>0</v>
      </c>
      <c r="F487" t="s">
        <v>542</v>
      </c>
      <c r="G487">
        <v>29</v>
      </c>
      <c r="H487" t="s">
        <v>1763</v>
      </c>
      <c r="I487">
        <v>5</v>
      </c>
      <c r="J487">
        <v>53</v>
      </c>
      <c r="K487">
        <v>19.100000000000001</v>
      </c>
      <c r="L487">
        <v>0.60099999999999998</v>
      </c>
      <c r="M487">
        <v>0.51900000000000002</v>
      </c>
      <c r="N487">
        <v>3.6999999999999998E-2</v>
      </c>
      <c r="O487">
        <v>4.2</v>
      </c>
      <c r="P487">
        <v>4</v>
      </c>
      <c r="Q487">
        <v>4.0999999999999996</v>
      </c>
      <c r="R487">
        <v>37.700000000000003</v>
      </c>
      <c r="S487">
        <v>0.9</v>
      </c>
      <c r="T487">
        <v>1.5</v>
      </c>
      <c r="U487">
        <v>15.4</v>
      </c>
      <c r="V487">
        <v>26.5</v>
      </c>
      <c r="X487">
        <v>0.1</v>
      </c>
      <c r="Y487">
        <v>0</v>
      </c>
      <c r="Z487">
        <v>0.2</v>
      </c>
      <c r="AA487">
        <v>0.14899999999999999</v>
      </c>
      <c r="AC487">
        <v>3.9</v>
      </c>
      <c r="AD487">
        <v>-4.8</v>
      </c>
      <c r="AE487">
        <v>-0.9</v>
      </c>
      <c r="AF487">
        <v>0</v>
      </c>
    </row>
    <row r="488" spans="1:32" x14ac:dyDescent="0.45">
      <c r="A488">
        <v>487</v>
      </c>
      <c r="B488" t="s">
        <v>119</v>
      </c>
      <c r="C488" s="43">
        <f>INDEX('Player List'!K:K,MATCH('Player DWS Data'!$B488,'Player List'!$B:$B,0))</f>
        <v>79</v>
      </c>
      <c r="D488" s="43">
        <f>INDEX('Player List'!L:L,MATCH('Player DWS Data'!$B488,'Player List'!$B:$B,0))</f>
        <v>76</v>
      </c>
      <c r="E488" s="43">
        <v>0</v>
      </c>
      <c r="F488" t="s">
        <v>542</v>
      </c>
      <c r="G488">
        <v>26</v>
      </c>
      <c r="H488" t="s">
        <v>1791</v>
      </c>
      <c r="I488">
        <v>79</v>
      </c>
      <c r="J488">
        <v>1622</v>
      </c>
      <c r="K488">
        <v>9.8000000000000007</v>
      </c>
      <c r="L488">
        <v>0.58299999999999996</v>
      </c>
      <c r="M488">
        <v>0.79700000000000004</v>
      </c>
      <c r="N488">
        <v>0.111</v>
      </c>
      <c r="O488">
        <v>0.8</v>
      </c>
      <c r="P488">
        <v>7.7</v>
      </c>
      <c r="Q488">
        <v>4.2</v>
      </c>
      <c r="R488">
        <v>4.5</v>
      </c>
      <c r="S488">
        <v>0.8</v>
      </c>
      <c r="T488">
        <v>0.2</v>
      </c>
      <c r="U488">
        <v>8.5</v>
      </c>
      <c r="V488">
        <v>17.2</v>
      </c>
      <c r="X488">
        <v>1.4</v>
      </c>
      <c r="Y488">
        <v>0</v>
      </c>
      <c r="Z488">
        <v>1.4</v>
      </c>
      <c r="AA488">
        <v>4.2000000000000003E-2</v>
      </c>
      <c r="AC488">
        <v>0.7</v>
      </c>
      <c r="AD488">
        <v>-3.6</v>
      </c>
      <c r="AE488">
        <v>-2.9</v>
      </c>
      <c r="AF488">
        <v>-0.4</v>
      </c>
    </row>
    <row r="489" spans="1:32" x14ac:dyDescent="0.45">
      <c r="A489">
        <v>488</v>
      </c>
      <c r="B489" t="s">
        <v>127</v>
      </c>
      <c r="C489" s="43">
        <f>INDEX('Player List'!K:K,MATCH('Player DWS Data'!$B489,'Player List'!$B:$B,0))</f>
        <v>84.5</v>
      </c>
      <c r="D489" s="43">
        <f>INDEX('Player List'!L:L,MATCH('Player DWS Data'!$B489,'Player List'!$B:$B,0))</f>
        <v>79</v>
      </c>
      <c r="E489" s="43">
        <v>0</v>
      </c>
      <c r="F489" t="s">
        <v>586</v>
      </c>
      <c r="G489">
        <v>32</v>
      </c>
      <c r="H489" t="s">
        <v>1781</v>
      </c>
      <c r="I489">
        <v>1</v>
      </c>
      <c r="J489">
        <v>13</v>
      </c>
      <c r="K489">
        <v>5.5</v>
      </c>
      <c r="L489">
        <v>0.5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10.1</v>
      </c>
      <c r="S489">
        <v>3.7</v>
      </c>
      <c r="T489">
        <v>0</v>
      </c>
      <c r="U489">
        <v>33.299999999999997</v>
      </c>
      <c r="V489">
        <v>9.8000000000000007</v>
      </c>
      <c r="X489">
        <v>0</v>
      </c>
      <c r="Y489">
        <v>0</v>
      </c>
      <c r="Z489">
        <v>0</v>
      </c>
      <c r="AA489">
        <v>-1.7999999999999999E-2</v>
      </c>
      <c r="AC489">
        <v>-7.2</v>
      </c>
      <c r="AD489">
        <v>-1.3</v>
      </c>
      <c r="AE489">
        <v>-8.6</v>
      </c>
      <c r="AF489">
        <v>0</v>
      </c>
    </row>
    <row r="490" spans="1:32" x14ac:dyDescent="0.45">
      <c r="A490">
        <v>489</v>
      </c>
      <c r="B490" t="s">
        <v>135</v>
      </c>
      <c r="C490" s="43">
        <f>INDEX('Player List'!K:K,MATCH('Player DWS Data'!$B490,'Player List'!$B:$B,0))</f>
        <v>83</v>
      </c>
      <c r="D490" s="43">
        <f>INDEX('Player List'!L:L,MATCH('Player DWS Data'!$B490,'Player List'!$B:$B,0))</f>
        <v>77.25</v>
      </c>
      <c r="E490" s="43">
        <v>0</v>
      </c>
      <c r="F490" t="s">
        <v>590</v>
      </c>
      <c r="G490">
        <v>21</v>
      </c>
      <c r="H490" t="s">
        <v>1764</v>
      </c>
      <c r="I490">
        <v>2</v>
      </c>
      <c r="J490">
        <v>3</v>
      </c>
      <c r="K490">
        <v>-5</v>
      </c>
      <c r="L490">
        <v>0.5</v>
      </c>
      <c r="M490">
        <v>0</v>
      </c>
      <c r="N490">
        <v>0</v>
      </c>
      <c r="O490">
        <v>0</v>
      </c>
      <c r="P490">
        <v>38.299999999999997</v>
      </c>
      <c r="Q490">
        <v>18.5</v>
      </c>
      <c r="R490">
        <v>0</v>
      </c>
      <c r="S490">
        <v>0</v>
      </c>
      <c r="T490">
        <v>0</v>
      </c>
      <c r="U490">
        <v>33.299999999999997</v>
      </c>
      <c r="V490">
        <v>42.9</v>
      </c>
      <c r="X490">
        <v>0</v>
      </c>
      <c r="Y490">
        <v>0</v>
      </c>
      <c r="Z490">
        <v>0</v>
      </c>
      <c r="AA490">
        <v>-0.40400000000000003</v>
      </c>
      <c r="AC490">
        <v>-23.5</v>
      </c>
      <c r="AD490">
        <v>-10.5</v>
      </c>
      <c r="AE490">
        <v>-34</v>
      </c>
      <c r="AF490">
        <v>0</v>
      </c>
    </row>
    <row r="491" spans="1:32" x14ac:dyDescent="0.45">
      <c r="A491">
        <v>490</v>
      </c>
      <c r="B491" t="s">
        <v>137</v>
      </c>
      <c r="C491" s="43">
        <f>INDEX('Player List'!K:K,MATCH('Player DWS Data'!$B491,'Player List'!$B:$B,0))</f>
        <v>78</v>
      </c>
      <c r="D491" s="43">
        <f>INDEX('Player List'!L:L,MATCH('Player DWS Data'!$B491,'Player List'!$B:$B,0))</f>
        <v>72</v>
      </c>
      <c r="E491" s="43">
        <v>0</v>
      </c>
      <c r="F491" t="s">
        <v>590</v>
      </c>
      <c r="G491">
        <v>27</v>
      </c>
      <c r="H491" t="s">
        <v>1783</v>
      </c>
      <c r="I491">
        <v>10</v>
      </c>
      <c r="J491">
        <v>70</v>
      </c>
      <c r="K491">
        <v>2.9</v>
      </c>
      <c r="L491">
        <v>0.35399999999999998</v>
      </c>
      <c r="M491">
        <v>0.375</v>
      </c>
      <c r="N491">
        <v>0</v>
      </c>
      <c r="O491">
        <v>4.8</v>
      </c>
      <c r="P491">
        <v>0</v>
      </c>
      <c r="Q491">
        <v>2.2999999999999998</v>
      </c>
      <c r="R491">
        <v>18.5</v>
      </c>
      <c r="S491">
        <v>0</v>
      </c>
      <c r="T491">
        <v>0</v>
      </c>
      <c r="U491">
        <v>11.1</v>
      </c>
      <c r="V491">
        <v>16.600000000000001</v>
      </c>
      <c r="X491">
        <v>-0.1</v>
      </c>
      <c r="Y491">
        <v>0</v>
      </c>
      <c r="Z491">
        <v>-0.1</v>
      </c>
      <c r="AA491">
        <v>-6.0999999999999999E-2</v>
      </c>
      <c r="AC491">
        <v>-5.4</v>
      </c>
      <c r="AD491">
        <v>-5.3</v>
      </c>
      <c r="AE491">
        <v>-10.7</v>
      </c>
      <c r="AF491">
        <v>-0.2</v>
      </c>
    </row>
    <row r="492" spans="1:32" x14ac:dyDescent="0.45">
      <c r="A492">
        <v>491</v>
      </c>
      <c r="B492" t="s">
        <v>142</v>
      </c>
      <c r="C492" s="43">
        <f>INDEX('Player List'!K:K,MATCH('Player DWS Data'!$B492,'Player List'!$B:$B,0))</f>
        <v>82</v>
      </c>
      <c r="D492" s="43">
        <f>INDEX('Player List'!L:L,MATCH('Player DWS Data'!$B492,'Player List'!$B:$B,0))</f>
        <v>79</v>
      </c>
      <c r="E492" s="43">
        <v>0</v>
      </c>
      <c r="F492" t="s">
        <v>586</v>
      </c>
      <c r="G492">
        <v>26</v>
      </c>
      <c r="H492" t="s">
        <v>1783</v>
      </c>
      <c r="I492">
        <v>3</v>
      </c>
      <c r="J492">
        <v>9</v>
      </c>
      <c r="K492">
        <v>-1.9</v>
      </c>
      <c r="L492">
        <v>0</v>
      </c>
      <c r="M492">
        <v>1</v>
      </c>
      <c r="N492">
        <v>0</v>
      </c>
      <c r="O492">
        <v>0</v>
      </c>
      <c r="P492">
        <v>12</v>
      </c>
      <c r="Q492">
        <v>6.1</v>
      </c>
      <c r="R492">
        <v>0</v>
      </c>
      <c r="S492">
        <v>5.6</v>
      </c>
      <c r="T492">
        <v>0</v>
      </c>
      <c r="U492">
        <v>0</v>
      </c>
      <c r="V492">
        <v>9.8000000000000007</v>
      </c>
      <c r="X492">
        <v>0</v>
      </c>
      <c r="Y492">
        <v>0</v>
      </c>
      <c r="Z492">
        <v>0</v>
      </c>
      <c r="AA492">
        <v>-0.14199999999999999</v>
      </c>
      <c r="AC492">
        <v>-10</v>
      </c>
      <c r="AD492">
        <v>1.6</v>
      </c>
      <c r="AE492">
        <v>-8.4</v>
      </c>
      <c r="AF492">
        <v>0</v>
      </c>
    </row>
    <row r="493" spans="1:32" x14ac:dyDescent="0.45">
      <c r="A493">
        <v>492</v>
      </c>
      <c r="B493" t="s">
        <v>1720</v>
      </c>
      <c r="C493" s="43">
        <f>INDEX('Player List'!K:K,MATCH('Player DWS Data'!$B493,'Player List'!$B:$B,0))</f>
        <v>89</v>
      </c>
      <c r="D493" s="43">
        <f>INDEX('Player List'!L:L,MATCH('Player DWS Data'!$B493,'Player List'!$B:$B,0))</f>
        <v>81</v>
      </c>
      <c r="E493" s="43">
        <v>0</v>
      </c>
      <c r="F493" t="s">
        <v>586</v>
      </c>
      <c r="G493">
        <v>30</v>
      </c>
      <c r="H493" t="s">
        <v>1788</v>
      </c>
      <c r="I493">
        <v>1</v>
      </c>
      <c r="J493">
        <v>5</v>
      </c>
      <c r="K493">
        <v>10.4</v>
      </c>
      <c r="L493">
        <v>1</v>
      </c>
      <c r="M493">
        <v>0</v>
      </c>
      <c r="N493">
        <v>0</v>
      </c>
      <c r="O493">
        <v>22.3</v>
      </c>
      <c r="P493">
        <v>0</v>
      </c>
      <c r="Q493">
        <v>11.2</v>
      </c>
      <c r="R493">
        <v>0</v>
      </c>
      <c r="S493">
        <v>0</v>
      </c>
      <c r="T493">
        <v>0</v>
      </c>
      <c r="U493">
        <v>50</v>
      </c>
      <c r="V493">
        <v>17.5</v>
      </c>
      <c r="X493">
        <v>0</v>
      </c>
      <c r="Y493">
        <v>0</v>
      </c>
      <c r="Z493">
        <v>0</v>
      </c>
      <c r="AA493">
        <v>-2.8000000000000001E-2</v>
      </c>
      <c r="AC493">
        <v>-2.2999999999999998</v>
      </c>
      <c r="AD493">
        <v>-6</v>
      </c>
      <c r="AE493">
        <v>-8.3000000000000007</v>
      </c>
      <c r="AF493">
        <v>0</v>
      </c>
    </row>
    <row r="494" spans="1:32" x14ac:dyDescent="0.45">
      <c r="A494">
        <v>493</v>
      </c>
      <c r="B494" t="s">
        <v>170</v>
      </c>
      <c r="C494" s="43">
        <f>INDEX('Player List'!K:K,MATCH('Player DWS Data'!$B494,'Player List'!$B:$B,0))</f>
        <v>81</v>
      </c>
      <c r="D494" s="43">
        <f>INDEX('Player List'!L:L,MATCH('Player DWS Data'!$B494,'Player List'!$B:$B,0))</f>
        <v>77</v>
      </c>
      <c r="E494" s="43">
        <v>0</v>
      </c>
      <c r="F494" t="s">
        <v>542</v>
      </c>
      <c r="G494">
        <v>23</v>
      </c>
      <c r="H494" t="s">
        <v>1776</v>
      </c>
      <c r="I494">
        <v>42</v>
      </c>
      <c r="J494">
        <v>224</v>
      </c>
      <c r="K494">
        <v>6.9</v>
      </c>
      <c r="L494">
        <v>0.51500000000000001</v>
      </c>
      <c r="M494">
        <v>0.313</v>
      </c>
      <c r="N494">
        <v>0.438</v>
      </c>
      <c r="O494">
        <v>3.6</v>
      </c>
      <c r="P494">
        <v>4.7</v>
      </c>
      <c r="Q494">
        <v>4.0999999999999996</v>
      </c>
      <c r="R494">
        <v>4.0999999999999996</v>
      </c>
      <c r="S494">
        <v>1.3</v>
      </c>
      <c r="T494">
        <v>0</v>
      </c>
      <c r="U494">
        <v>5</v>
      </c>
      <c r="V494">
        <v>11.9</v>
      </c>
      <c r="X494">
        <v>0.2</v>
      </c>
      <c r="Y494">
        <v>0</v>
      </c>
      <c r="Z494">
        <v>0.2</v>
      </c>
      <c r="AA494">
        <v>4.9000000000000002E-2</v>
      </c>
      <c r="AC494">
        <v>-1.7</v>
      </c>
      <c r="AD494">
        <v>-2.7</v>
      </c>
      <c r="AE494">
        <v>-4.4000000000000004</v>
      </c>
      <c r="AF494">
        <v>-0.1</v>
      </c>
    </row>
    <row r="495" spans="1:32" x14ac:dyDescent="0.45">
      <c r="A495">
        <v>494</v>
      </c>
      <c r="B495" t="s">
        <v>1723</v>
      </c>
      <c r="C495" s="43">
        <f>INDEX('Player List'!K:K,MATCH('Player DWS Data'!$B495,'Player List'!$B:$B,0))</f>
        <v>77</v>
      </c>
      <c r="D495" s="43">
        <f>INDEX('Player List'!L:L,MATCH('Player DWS Data'!$B495,'Player List'!$B:$B,0))</f>
        <v>74</v>
      </c>
      <c r="E495" s="43">
        <v>0</v>
      </c>
      <c r="F495" t="s">
        <v>590</v>
      </c>
      <c r="G495">
        <v>30</v>
      </c>
      <c r="H495" t="s">
        <v>1767</v>
      </c>
      <c r="I495">
        <v>4</v>
      </c>
      <c r="J495">
        <v>40</v>
      </c>
      <c r="K495">
        <v>25.4</v>
      </c>
      <c r="L495">
        <v>0.73899999999999999</v>
      </c>
      <c r="M495">
        <v>0.52200000000000002</v>
      </c>
      <c r="N495">
        <v>0</v>
      </c>
      <c r="O495">
        <v>0</v>
      </c>
      <c r="P495">
        <v>8.1</v>
      </c>
      <c r="Q495">
        <v>4.0999999999999996</v>
      </c>
      <c r="R495">
        <v>22.6</v>
      </c>
      <c r="S495">
        <v>0</v>
      </c>
      <c r="T495">
        <v>0</v>
      </c>
      <c r="U495">
        <v>11.5</v>
      </c>
      <c r="V495">
        <v>29</v>
      </c>
      <c r="X495">
        <v>0.1</v>
      </c>
      <c r="Y495">
        <v>0</v>
      </c>
      <c r="Z495">
        <v>0.2</v>
      </c>
      <c r="AA495">
        <v>0.19500000000000001</v>
      </c>
      <c r="AC495">
        <v>7.2</v>
      </c>
      <c r="AD495">
        <v>-5.3</v>
      </c>
      <c r="AE495">
        <v>1.9</v>
      </c>
      <c r="AF495">
        <v>0</v>
      </c>
    </row>
    <row r="496" spans="1:32" x14ac:dyDescent="0.45">
      <c r="A496">
        <v>495</v>
      </c>
      <c r="B496" t="s">
        <v>187</v>
      </c>
      <c r="C496" s="43">
        <f>INDEX('Player List'!K:K,MATCH('Player DWS Data'!$B496,'Player List'!$B:$B,0))</f>
        <v>81</v>
      </c>
      <c r="D496" s="43">
        <f>INDEX('Player List'!L:L,MATCH('Player DWS Data'!$B496,'Player List'!$B:$B,0))</f>
        <v>78.25</v>
      </c>
      <c r="E496" s="43">
        <v>0</v>
      </c>
      <c r="F496" t="s">
        <v>542</v>
      </c>
      <c r="G496">
        <v>22</v>
      </c>
      <c r="H496" t="s">
        <v>1764</v>
      </c>
      <c r="I496">
        <v>6</v>
      </c>
      <c r="J496">
        <v>28</v>
      </c>
      <c r="K496">
        <v>18.2</v>
      </c>
      <c r="L496">
        <v>0.54500000000000004</v>
      </c>
      <c r="M496">
        <v>0.45500000000000002</v>
      </c>
      <c r="N496">
        <v>0</v>
      </c>
      <c r="O496">
        <v>0</v>
      </c>
      <c r="P496">
        <v>20.5</v>
      </c>
      <c r="Q496">
        <v>9.9</v>
      </c>
      <c r="R496">
        <v>44.2</v>
      </c>
      <c r="S496">
        <v>1.8</v>
      </c>
      <c r="T496">
        <v>0</v>
      </c>
      <c r="U496">
        <v>15.4</v>
      </c>
      <c r="V496">
        <v>19.899999999999999</v>
      </c>
      <c r="X496">
        <v>0.1</v>
      </c>
      <c r="Y496">
        <v>0</v>
      </c>
      <c r="Z496">
        <v>0.1</v>
      </c>
      <c r="AA496">
        <v>0.16900000000000001</v>
      </c>
      <c r="AC496">
        <v>0.8</v>
      </c>
      <c r="AD496">
        <v>-2.4</v>
      </c>
      <c r="AE496">
        <v>-1.6</v>
      </c>
      <c r="AF496">
        <v>0</v>
      </c>
    </row>
    <row r="497" spans="1:32" x14ac:dyDescent="0.45">
      <c r="A497">
        <v>496</v>
      </c>
      <c r="B497" t="s">
        <v>201</v>
      </c>
      <c r="C497" s="43">
        <f>INDEX('Player List'!K:K,MATCH('Player DWS Data'!$B497,'Player List'!$B:$B,0))</f>
        <v>79.75</v>
      </c>
      <c r="D497" s="43">
        <f>INDEX('Player List'!L:L,MATCH('Player DWS Data'!$B497,'Player List'!$B:$B,0))</f>
        <v>78.75</v>
      </c>
      <c r="E497" s="43">
        <v>0</v>
      </c>
      <c r="F497" t="s">
        <v>586</v>
      </c>
      <c r="G497">
        <v>27</v>
      </c>
      <c r="H497" t="s">
        <v>1767</v>
      </c>
      <c r="I497">
        <v>1</v>
      </c>
      <c r="J497">
        <v>5</v>
      </c>
      <c r="K497">
        <v>7.3</v>
      </c>
      <c r="L497">
        <v>0.5</v>
      </c>
      <c r="M497">
        <v>0.5</v>
      </c>
      <c r="N497">
        <v>0</v>
      </c>
      <c r="O497">
        <v>0</v>
      </c>
      <c r="P497">
        <v>21.6</v>
      </c>
      <c r="Q497">
        <v>10.9</v>
      </c>
      <c r="R497">
        <v>0</v>
      </c>
      <c r="S497">
        <v>0</v>
      </c>
      <c r="T497">
        <v>0</v>
      </c>
      <c r="U497">
        <v>0</v>
      </c>
      <c r="V497">
        <v>17.899999999999999</v>
      </c>
      <c r="X497">
        <v>0</v>
      </c>
      <c r="Y497">
        <v>0</v>
      </c>
      <c r="Z497">
        <v>0</v>
      </c>
      <c r="AA497">
        <v>5.6000000000000001E-2</v>
      </c>
      <c r="AC497">
        <v>-5.9</v>
      </c>
      <c r="AD497">
        <v>-6.1</v>
      </c>
      <c r="AE497">
        <v>-12</v>
      </c>
      <c r="AF497">
        <v>0</v>
      </c>
    </row>
    <row r="498" spans="1:32" x14ac:dyDescent="0.45">
      <c r="A498">
        <v>497</v>
      </c>
      <c r="B498" t="s">
        <v>202</v>
      </c>
      <c r="C498" s="43">
        <f>INDEX('Player List'!K:K,MATCH('Player DWS Data'!$B498,'Player List'!$B:$B,0))</f>
        <v>80</v>
      </c>
      <c r="D498" s="43">
        <f>INDEX('Player List'!L:L,MATCH('Player DWS Data'!$B498,'Player List'!$B:$B,0))</f>
        <v>78</v>
      </c>
      <c r="E498" s="43">
        <v>0</v>
      </c>
      <c r="F498" t="s">
        <v>542</v>
      </c>
      <c r="G498">
        <v>26</v>
      </c>
      <c r="H498" t="s">
        <v>1761</v>
      </c>
      <c r="I498">
        <v>3</v>
      </c>
      <c r="J498">
        <v>7</v>
      </c>
      <c r="K498">
        <v>13.1</v>
      </c>
      <c r="L498">
        <v>0.75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12.7</v>
      </c>
      <c r="X498">
        <v>0</v>
      </c>
      <c r="Y498">
        <v>0</v>
      </c>
      <c r="Z498">
        <v>0</v>
      </c>
      <c r="AA498">
        <v>0.13200000000000001</v>
      </c>
      <c r="AC498">
        <v>2.8</v>
      </c>
      <c r="AD498">
        <v>-5.0999999999999996</v>
      </c>
      <c r="AE498">
        <v>-2.2999999999999998</v>
      </c>
      <c r="AF498">
        <v>0</v>
      </c>
    </row>
    <row r="499" spans="1:32" x14ac:dyDescent="0.45">
      <c r="A499">
        <v>498</v>
      </c>
      <c r="B499" t="s">
        <v>219</v>
      </c>
      <c r="C499" s="43">
        <f>INDEX('Player List'!K:K,MATCH('Player DWS Data'!$B499,'Player List'!$B:$B,0))</f>
        <v>82.5</v>
      </c>
      <c r="D499" s="43">
        <f>INDEX('Player List'!L:L,MATCH('Player DWS Data'!$B499,'Player List'!$B:$B,0))</f>
        <v>77.75</v>
      </c>
      <c r="E499" s="43">
        <v>0</v>
      </c>
      <c r="F499" t="s">
        <v>542</v>
      </c>
      <c r="G499">
        <v>28</v>
      </c>
      <c r="H499" t="s">
        <v>1786</v>
      </c>
      <c r="I499">
        <v>1</v>
      </c>
      <c r="J499">
        <v>8</v>
      </c>
      <c r="K499">
        <v>-4.5999999999999996</v>
      </c>
      <c r="L499">
        <v>0.26600000000000001</v>
      </c>
      <c r="M499">
        <v>0</v>
      </c>
      <c r="N499">
        <v>2</v>
      </c>
      <c r="O499">
        <v>0</v>
      </c>
      <c r="P499">
        <v>0</v>
      </c>
      <c r="Q499">
        <v>0</v>
      </c>
      <c r="R499">
        <v>15.8</v>
      </c>
      <c r="S499">
        <v>0</v>
      </c>
      <c r="T499">
        <v>0</v>
      </c>
      <c r="U499">
        <v>34.700000000000003</v>
      </c>
      <c r="V499">
        <v>16.3</v>
      </c>
      <c r="X499">
        <v>0</v>
      </c>
      <c r="Y499">
        <v>0</v>
      </c>
      <c r="Z499">
        <v>0</v>
      </c>
      <c r="AA499">
        <v>-0.23799999999999999</v>
      </c>
      <c r="AC499">
        <v>-14.7</v>
      </c>
      <c r="AD499">
        <v>-6</v>
      </c>
      <c r="AE499">
        <v>-20.7</v>
      </c>
      <c r="AF499">
        <v>0</v>
      </c>
    </row>
    <row r="500" spans="1:32" x14ac:dyDescent="0.45">
      <c r="A500">
        <v>499</v>
      </c>
      <c r="B500" t="s">
        <v>225</v>
      </c>
      <c r="C500" s="43">
        <f>INDEX('Player List'!K:K,MATCH('Player DWS Data'!$B500,'Player List'!$B:$B,0))</f>
        <v>83</v>
      </c>
      <c r="D500" s="43">
        <f>INDEX('Player List'!L:L,MATCH('Player DWS Data'!$B500,'Player List'!$B:$B,0))</f>
        <v>78.75</v>
      </c>
      <c r="E500" s="43">
        <v>0</v>
      </c>
      <c r="F500" t="s">
        <v>1</v>
      </c>
      <c r="G500">
        <v>23</v>
      </c>
      <c r="H500" t="s">
        <v>1782</v>
      </c>
      <c r="I500">
        <v>4</v>
      </c>
      <c r="J500">
        <v>7</v>
      </c>
      <c r="K500">
        <v>35.799999999999997</v>
      </c>
      <c r="L500">
        <v>0.6</v>
      </c>
      <c r="M500">
        <v>0</v>
      </c>
      <c r="N500">
        <v>0</v>
      </c>
      <c r="O500">
        <v>32.299999999999997</v>
      </c>
      <c r="P500">
        <v>16.899999999999999</v>
      </c>
      <c r="Q500">
        <v>24.8</v>
      </c>
      <c r="R500">
        <v>0</v>
      </c>
      <c r="S500">
        <v>0</v>
      </c>
      <c r="T500">
        <v>13.4</v>
      </c>
      <c r="U500">
        <v>16.7</v>
      </c>
      <c r="V500">
        <v>38.5</v>
      </c>
      <c r="X500">
        <v>0</v>
      </c>
      <c r="Y500">
        <v>0</v>
      </c>
      <c r="Z500">
        <v>0</v>
      </c>
      <c r="AA500">
        <v>9.7000000000000003E-2</v>
      </c>
      <c r="AC500">
        <v>-3.1</v>
      </c>
      <c r="AD500">
        <v>-5.9</v>
      </c>
      <c r="AE500">
        <v>-9</v>
      </c>
      <c r="AF500">
        <v>0</v>
      </c>
    </row>
    <row r="501" spans="1:32" x14ac:dyDescent="0.45">
      <c r="A501">
        <v>500</v>
      </c>
      <c r="B501" t="s">
        <v>1728</v>
      </c>
      <c r="C501" s="43">
        <f>INDEX('Player List'!K:K,MATCH('Player DWS Data'!$B501,'Player List'!$B:$B,0))</f>
        <v>75</v>
      </c>
      <c r="D501" s="43">
        <f>INDEX('Player List'!L:L,MATCH('Player DWS Data'!$B501,'Player List'!$B:$B,0))</f>
        <v>76</v>
      </c>
      <c r="E501" s="43">
        <v>0</v>
      </c>
      <c r="F501" t="s">
        <v>590</v>
      </c>
      <c r="G501">
        <v>31</v>
      </c>
      <c r="H501" t="s">
        <v>1765</v>
      </c>
      <c r="I501">
        <v>1</v>
      </c>
      <c r="J501">
        <v>35</v>
      </c>
      <c r="K501">
        <v>2.4</v>
      </c>
      <c r="L501">
        <v>0.40500000000000003</v>
      </c>
      <c r="M501">
        <v>0.44400000000000001</v>
      </c>
      <c r="N501">
        <v>0.222</v>
      </c>
      <c r="O501">
        <v>6.5</v>
      </c>
      <c r="P501">
        <v>3.2</v>
      </c>
      <c r="Q501">
        <v>4.8</v>
      </c>
      <c r="R501">
        <v>4</v>
      </c>
      <c r="S501">
        <v>0</v>
      </c>
      <c r="T501">
        <v>0</v>
      </c>
      <c r="U501">
        <v>9.1999999999999993</v>
      </c>
      <c r="V501">
        <v>13.7</v>
      </c>
      <c r="X501">
        <v>0</v>
      </c>
      <c r="Y501">
        <v>0</v>
      </c>
      <c r="Z501">
        <v>0</v>
      </c>
      <c r="AA501">
        <v>-1.7000000000000001E-2</v>
      </c>
      <c r="AC501">
        <v>-4.5999999999999996</v>
      </c>
      <c r="AD501">
        <v>-3</v>
      </c>
      <c r="AE501">
        <v>-7.7</v>
      </c>
      <c r="AF501">
        <v>-0.1</v>
      </c>
    </row>
    <row r="502" spans="1:32" x14ac:dyDescent="0.45">
      <c r="A502">
        <v>501</v>
      </c>
      <c r="B502" t="s">
        <v>242</v>
      </c>
      <c r="C502" s="43">
        <f>INDEX('Player List'!K:K,MATCH('Player DWS Data'!$B502,'Player List'!$B:$B,0))</f>
        <v>84</v>
      </c>
      <c r="D502" s="43">
        <f>INDEX('Player List'!L:L,MATCH('Player DWS Data'!$B502,'Player List'!$B:$B,0))</f>
        <v>79.25</v>
      </c>
      <c r="E502" s="43">
        <v>0</v>
      </c>
      <c r="F502" t="s">
        <v>586</v>
      </c>
      <c r="G502">
        <v>37</v>
      </c>
      <c r="H502" t="s">
        <v>1780</v>
      </c>
      <c r="I502">
        <v>20</v>
      </c>
      <c r="J502">
        <v>163</v>
      </c>
      <c r="K502">
        <v>6.4</v>
      </c>
      <c r="L502">
        <v>0.499</v>
      </c>
      <c r="M502">
        <v>0.25900000000000001</v>
      </c>
      <c r="N502">
        <v>0.25900000000000001</v>
      </c>
      <c r="O502">
        <v>1.4</v>
      </c>
      <c r="P502">
        <v>10.3</v>
      </c>
      <c r="Q502">
        <v>5.9</v>
      </c>
      <c r="R502">
        <v>12</v>
      </c>
      <c r="S502">
        <v>0.6</v>
      </c>
      <c r="T502">
        <v>0.5</v>
      </c>
      <c r="U502">
        <v>14.3</v>
      </c>
      <c r="V502">
        <v>9.4</v>
      </c>
      <c r="X502">
        <v>0.1</v>
      </c>
      <c r="Y502">
        <v>0</v>
      </c>
      <c r="Z502">
        <v>0.1</v>
      </c>
      <c r="AA502">
        <v>2.9000000000000001E-2</v>
      </c>
      <c r="AC502">
        <v>-3.8</v>
      </c>
      <c r="AD502">
        <v>-2</v>
      </c>
      <c r="AE502">
        <v>-5.9</v>
      </c>
      <c r="AF502">
        <v>-0.2</v>
      </c>
    </row>
    <row r="503" spans="1:32" x14ac:dyDescent="0.45">
      <c r="A503">
        <v>502</v>
      </c>
      <c r="B503" t="s">
        <v>1733</v>
      </c>
      <c r="C503" s="43">
        <f>INDEX('Player List'!K:K,MATCH('Player DWS Data'!$B503,'Player List'!$B:$B,0))</f>
        <v>83</v>
      </c>
      <c r="D503" s="43">
        <f>INDEX('Player List'!L:L,MATCH('Player DWS Data'!$B503,'Player List'!$B:$B,0))</f>
        <v>79</v>
      </c>
      <c r="E503" s="43">
        <v>0</v>
      </c>
      <c r="F503" t="s">
        <v>1</v>
      </c>
      <c r="G503">
        <v>28</v>
      </c>
      <c r="H503" t="s">
        <v>1782</v>
      </c>
      <c r="I503">
        <v>4</v>
      </c>
      <c r="J503">
        <v>75</v>
      </c>
      <c r="K503">
        <v>10.5</v>
      </c>
      <c r="L503">
        <v>0.52400000000000002</v>
      </c>
      <c r="M503">
        <v>0.57099999999999995</v>
      </c>
      <c r="N503">
        <v>0</v>
      </c>
      <c r="O503">
        <v>6</v>
      </c>
      <c r="P503">
        <v>11.1</v>
      </c>
      <c r="Q503">
        <v>8.5</v>
      </c>
      <c r="R503">
        <v>14.5</v>
      </c>
      <c r="S503">
        <v>1.3</v>
      </c>
      <c r="T503">
        <v>0</v>
      </c>
      <c r="U503">
        <v>12.5</v>
      </c>
      <c r="V503">
        <v>14.4</v>
      </c>
      <c r="X503">
        <v>0.1</v>
      </c>
      <c r="Y503">
        <v>0</v>
      </c>
      <c r="Z503">
        <v>0.1</v>
      </c>
      <c r="AA503">
        <v>5.2999999999999999E-2</v>
      </c>
      <c r="AC503">
        <v>-0.6</v>
      </c>
      <c r="AD503">
        <v>-2.2000000000000002</v>
      </c>
      <c r="AE503">
        <v>-2.8</v>
      </c>
      <c r="AF503">
        <v>0</v>
      </c>
    </row>
    <row r="504" spans="1:32" x14ac:dyDescent="0.45">
      <c r="A504">
        <v>503</v>
      </c>
      <c r="B504" t="s">
        <v>270</v>
      </c>
      <c r="C504" s="43">
        <f>INDEX('Player List'!K:K,MATCH('Player DWS Data'!$B504,'Player List'!$B:$B,0))</f>
        <v>83</v>
      </c>
      <c r="D504" s="43">
        <f>INDEX('Player List'!L:L,MATCH('Player DWS Data'!$B504,'Player List'!$B:$B,0))</f>
        <v>81</v>
      </c>
      <c r="E504" s="43">
        <v>0</v>
      </c>
      <c r="F504" t="s">
        <v>586</v>
      </c>
      <c r="G504">
        <v>28</v>
      </c>
      <c r="H504" t="s">
        <v>1787</v>
      </c>
      <c r="I504">
        <v>1</v>
      </c>
      <c r="J504">
        <v>2</v>
      </c>
      <c r="K504">
        <v>-41.1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43.6</v>
      </c>
      <c r="X504">
        <v>0</v>
      </c>
      <c r="Y504">
        <v>0</v>
      </c>
      <c r="Z504">
        <v>0</v>
      </c>
      <c r="AA504">
        <v>-1.0649999999999999</v>
      </c>
      <c r="AC504">
        <v>-36.6</v>
      </c>
      <c r="AD504">
        <v>-12.7</v>
      </c>
      <c r="AE504">
        <v>-49.3</v>
      </c>
      <c r="AF504">
        <v>0</v>
      </c>
    </row>
    <row r="505" spans="1:32" x14ac:dyDescent="0.45">
      <c r="A505">
        <v>504</v>
      </c>
      <c r="B505" t="s">
        <v>279</v>
      </c>
      <c r="C505" s="43">
        <f>INDEX('Player List'!K:K,MATCH('Player DWS Data'!$B505,'Player List'!$B:$B,0))</f>
        <v>78.5</v>
      </c>
      <c r="D505" s="43">
        <f>INDEX('Player List'!L:L,MATCH('Player DWS Data'!$B505,'Player List'!$B:$B,0))</f>
        <v>76</v>
      </c>
      <c r="E505" s="43">
        <v>0</v>
      </c>
      <c r="F505" t="s">
        <v>590</v>
      </c>
      <c r="G505">
        <v>25</v>
      </c>
      <c r="H505" t="s">
        <v>1763</v>
      </c>
      <c r="I505">
        <v>5</v>
      </c>
      <c r="J505">
        <v>35</v>
      </c>
      <c r="K505">
        <v>6.9</v>
      </c>
      <c r="L505">
        <v>0.49099999999999999</v>
      </c>
      <c r="M505">
        <v>6.3E-2</v>
      </c>
      <c r="N505">
        <v>0.188</v>
      </c>
      <c r="O505">
        <v>0</v>
      </c>
      <c r="P505">
        <v>6</v>
      </c>
      <c r="Q505">
        <v>3.1</v>
      </c>
      <c r="R505">
        <v>21.1</v>
      </c>
      <c r="S505">
        <v>0</v>
      </c>
      <c r="T505">
        <v>2.2999999999999998</v>
      </c>
      <c r="U505">
        <v>18.8</v>
      </c>
      <c r="V505">
        <v>26.4</v>
      </c>
      <c r="X505">
        <v>-0.1</v>
      </c>
      <c r="Y505">
        <v>0</v>
      </c>
      <c r="Z505">
        <v>-0.1</v>
      </c>
      <c r="AA505">
        <v>-7.0999999999999994E-2</v>
      </c>
      <c r="AC505">
        <v>-7.5</v>
      </c>
      <c r="AD505">
        <v>-4.2</v>
      </c>
      <c r="AE505">
        <v>-11.7</v>
      </c>
      <c r="AF505">
        <v>-0.1</v>
      </c>
    </row>
    <row r="506" spans="1:32" x14ac:dyDescent="0.45">
      <c r="A506">
        <v>505</v>
      </c>
      <c r="B506" t="s">
        <v>287</v>
      </c>
      <c r="C506" s="43">
        <f>INDEX('Player List'!K:K,MATCH('Player DWS Data'!$B506,'Player List'!$B:$B,0))</f>
        <v>77</v>
      </c>
      <c r="D506" s="43">
        <f>INDEX('Player List'!L:L,MATCH('Player DWS Data'!$B506,'Player List'!$B:$B,0))</f>
        <v>75</v>
      </c>
      <c r="E506" s="43">
        <v>0</v>
      </c>
      <c r="F506" t="s">
        <v>590</v>
      </c>
      <c r="G506">
        <v>29</v>
      </c>
      <c r="H506" t="s">
        <v>1789</v>
      </c>
      <c r="I506">
        <v>1</v>
      </c>
      <c r="J506">
        <v>25</v>
      </c>
      <c r="K506">
        <v>15.9</v>
      </c>
      <c r="L506">
        <v>0.59699999999999998</v>
      </c>
      <c r="M506">
        <v>0.16700000000000001</v>
      </c>
      <c r="N506">
        <v>0.58299999999999996</v>
      </c>
      <c r="O506">
        <v>0</v>
      </c>
      <c r="P506">
        <v>0</v>
      </c>
      <c r="Q506">
        <v>0</v>
      </c>
      <c r="R506">
        <v>27.1</v>
      </c>
      <c r="S506">
        <v>0</v>
      </c>
      <c r="T506">
        <v>0</v>
      </c>
      <c r="U506">
        <v>16.600000000000001</v>
      </c>
      <c r="V506">
        <v>31.3</v>
      </c>
      <c r="X506">
        <v>0</v>
      </c>
      <c r="Y506">
        <v>0</v>
      </c>
      <c r="Z506">
        <v>0</v>
      </c>
      <c r="AA506">
        <v>8.6999999999999994E-2</v>
      </c>
      <c r="AC506">
        <v>-3.1</v>
      </c>
      <c r="AD506">
        <v>-10.4</v>
      </c>
      <c r="AE506">
        <v>-13.5</v>
      </c>
      <c r="AF506">
        <v>-0.1</v>
      </c>
    </row>
    <row r="507" spans="1:32" x14ac:dyDescent="0.45">
      <c r="A507">
        <v>506</v>
      </c>
      <c r="B507" t="s">
        <v>295</v>
      </c>
      <c r="C507" s="43">
        <f>INDEX('Player List'!K:K,MATCH('Player DWS Data'!$B507,'Player List'!$B:$B,0))</f>
        <v>84</v>
      </c>
      <c r="D507" s="43">
        <f>INDEX('Player List'!L:L,MATCH('Player DWS Data'!$B507,'Player List'!$B:$B,0))</f>
        <v>80.25</v>
      </c>
      <c r="E507" s="43">
        <v>0</v>
      </c>
      <c r="F507" t="s">
        <v>1</v>
      </c>
      <c r="G507">
        <v>21</v>
      </c>
      <c r="H507" t="s">
        <v>1780</v>
      </c>
      <c r="I507">
        <v>1</v>
      </c>
      <c r="J507">
        <v>2</v>
      </c>
      <c r="K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V507">
        <v>0</v>
      </c>
      <c r="X507">
        <v>0</v>
      </c>
      <c r="Y507">
        <v>0</v>
      </c>
      <c r="Z507">
        <v>0</v>
      </c>
      <c r="AA507">
        <v>-1.4E-2</v>
      </c>
      <c r="AC507">
        <v>-5.7</v>
      </c>
      <c r="AD507">
        <v>-0.8</v>
      </c>
      <c r="AE507">
        <v>-6.5</v>
      </c>
      <c r="AF507">
        <v>0</v>
      </c>
    </row>
    <row r="508" spans="1:32" x14ac:dyDescent="0.45">
      <c r="A508">
        <v>507</v>
      </c>
      <c r="B508" t="s">
        <v>305</v>
      </c>
      <c r="C508" s="43">
        <f>INDEX('Player List'!K:K,MATCH('Player DWS Data'!$B508,'Player List'!$B:$B,0))</f>
        <v>84</v>
      </c>
      <c r="D508" s="43">
        <f>INDEX('Player List'!L:L,MATCH('Player DWS Data'!$B508,'Player List'!$B:$B,0))</f>
        <v>82</v>
      </c>
      <c r="E508" s="43">
        <v>0</v>
      </c>
      <c r="F508" t="s">
        <v>547</v>
      </c>
      <c r="G508">
        <v>25</v>
      </c>
      <c r="H508" t="s">
        <v>1769</v>
      </c>
      <c r="I508">
        <v>4</v>
      </c>
      <c r="J508">
        <v>20</v>
      </c>
      <c r="K508">
        <v>18</v>
      </c>
      <c r="L508">
        <v>0.53800000000000003</v>
      </c>
      <c r="M508">
        <v>0</v>
      </c>
      <c r="N508">
        <v>0.14299999999999999</v>
      </c>
      <c r="O508">
        <v>16</v>
      </c>
      <c r="P508">
        <v>38.5</v>
      </c>
      <c r="Q508">
        <v>27.1</v>
      </c>
      <c r="R508">
        <v>0</v>
      </c>
      <c r="S508">
        <v>2.4</v>
      </c>
      <c r="T508">
        <v>0</v>
      </c>
      <c r="U508">
        <v>0</v>
      </c>
      <c r="V508">
        <v>16.100000000000001</v>
      </c>
      <c r="X508">
        <v>0</v>
      </c>
      <c r="Y508">
        <v>0</v>
      </c>
      <c r="Z508">
        <v>0.1</v>
      </c>
      <c r="AA508">
        <v>0.183</v>
      </c>
      <c r="AC508">
        <v>-4.0999999999999996</v>
      </c>
      <c r="AD508">
        <v>-5.7</v>
      </c>
      <c r="AE508">
        <v>-9.8000000000000007</v>
      </c>
      <c r="AF508">
        <v>0</v>
      </c>
    </row>
    <row r="509" spans="1:32" x14ac:dyDescent="0.45">
      <c r="A509">
        <v>508</v>
      </c>
      <c r="B509" t="s">
        <v>308</v>
      </c>
      <c r="C509" s="43">
        <f>INDEX('Player List'!K:K,MATCH('Player DWS Data'!$B509,'Player List'!$B:$B,0))</f>
        <v>85</v>
      </c>
      <c r="D509" s="43">
        <f>INDEX('Player List'!L:L,MATCH('Player DWS Data'!$B509,'Player List'!$B:$B,0))</f>
        <v>81</v>
      </c>
      <c r="E509" s="43">
        <v>0</v>
      </c>
      <c r="F509" t="s">
        <v>1</v>
      </c>
      <c r="G509">
        <v>25</v>
      </c>
      <c r="H509" t="s">
        <v>1762</v>
      </c>
      <c r="I509">
        <v>3</v>
      </c>
      <c r="J509">
        <v>18</v>
      </c>
      <c r="K509">
        <v>7.4</v>
      </c>
      <c r="L509">
        <v>0.50800000000000001</v>
      </c>
      <c r="M509">
        <v>1</v>
      </c>
      <c r="N509">
        <v>0.28599999999999998</v>
      </c>
      <c r="O509">
        <v>0</v>
      </c>
      <c r="P509">
        <v>11.5</v>
      </c>
      <c r="Q509">
        <v>6</v>
      </c>
      <c r="R509">
        <v>0</v>
      </c>
      <c r="S509">
        <v>0</v>
      </c>
      <c r="T509">
        <v>4.5999999999999996</v>
      </c>
      <c r="U509">
        <v>11.3</v>
      </c>
      <c r="V509">
        <v>21</v>
      </c>
      <c r="X509">
        <v>0</v>
      </c>
      <c r="Y509">
        <v>0</v>
      </c>
      <c r="Z509">
        <v>0</v>
      </c>
      <c r="AA509">
        <v>2.3E-2</v>
      </c>
      <c r="AC509">
        <v>-4.3</v>
      </c>
      <c r="AD509">
        <v>-4.4000000000000004</v>
      </c>
      <c r="AE509">
        <v>-8.6999999999999993</v>
      </c>
      <c r="AF509">
        <v>0</v>
      </c>
    </row>
    <row r="510" spans="1:32" x14ac:dyDescent="0.45">
      <c r="A510">
        <v>509</v>
      </c>
      <c r="B510" t="s">
        <v>312</v>
      </c>
      <c r="C510" s="43">
        <f>INDEX('Player List'!K:K,MATCH('Player DWS Data'!$B510,'Player List'!$B:$B,0))</f>
        <v>82.5</v>
      </c>
      <c r="D510" s="43">
        <f>INDEX('Player List'!L:L,MATCH('Player DWS Data'!$B510,'Player List'!$B:$B,0))</f>
        <v>80</v>
      </c>
      <c r="E510" s="43">
        <v>0</v>
      </c>
      <c r="F510" t="s">
        <v>586</v>
      </c>
      <c r="G510">
        <v>24</v>
      </c>
      <c r="H510" t="s">
        <v>1768</v>
      </c>
      <c r="I510">
        <v>4</v>
      </c>
      <c r="J510">
        <v>8</v>
      </c>
      <c r="K510">
        <v>-8.9</v>
      </c>
      <c r="L510">
        <v>0</v>
      </c>
      <c r="M510">
        <v>0.5</v>
      </c>
      <c r="N510">
        <v>0</v>
      </c>
      <c r="O510">
        <v>0</v>
      </c>
      <c r="P510">
        <v>14</v>
      </c>
      <c r="Q510">
        <v>7.1</v>
      </c>
      <c r="R510">
        <v>0</v>
      </c>
      <c r="S510">
        <v>6.3</v>
      </c>
      <c r="T510">
        <v>0</v>
      </c>
      <c r="U510">
        <v>33.299999999999997</v>
      </c>
      <c r="V510">
        <v>16.899999999999999</v>
      </c>
      <c r="X510">
        <v>-0.1</v>
      </c>
      <c r="Y510">
        <v>0</v>
      </c>
      <c r="Z510">
        <v>-0.1</v>
      </c>
      <c r="AA510">
        <v>-0.33400000000000002</v>
      </c>
      <c r="AC510">
        <v>-17.2</v>
      </c>
      <c r="AD510">
        <v>2.5</v>
      </c>
      <c r="AE510">
        <v>-14.7</v>
      </c>
      <c r="AF510">
        <v>0</v>
      </c>
    </row>
    <row r="511" spans="1:32" x14ac:dyDescent="0.45">
      <c r="A511">
        <v>510</v>
      </c>
      <c r="B511" t="s">
        <v>317</v>
      </c>
      <c r="C511" s="43">
        <f>INDEX('Player List'!K:K,MATCH('Player DWS Data'!$B511,'Player List'!$B:$B,0))</f>
        <v>78</v>
      </c>
      <c r="D511" s="43">
        <f>INDEX('Player List'!L:L,MATCH('Player DWS Data'!$B511,'Player List'!$B:$B,0))</f>
        <v>76</v>
      </c>
      <c r="E511" s="43">
        <v>0</v>
      </c>
      <c r="F511" t="s">
        <v>542</v>
      </c>
      <c r="G511">
        <v>27</v>
      </c>
      <c r="H511" t="s">
        <v>1766</v>
      </c>
      <c r="I511">
        <v>1</v>
      </c>
      <c r="J511">
        <v>1</v>
      </c>
      <c r="K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V511">
        <v>0</v>
      </c>
      <c r="X511">
        <v>0</v>
      </c>
      <c r="Y511">
        <v>0</v>
      </c>
      <c r="Z511">
        <v>0</v>
      </c>
      <c r="AA511">
        <v>-1E-3</v>
      </c>
      <c r="AC511">
        <v>-5.8</v>
      </c>
      <c r="AD511">
        <v>-0.1</v>
      </c>
      <c r="AE511">
        <v>-5.9</v>
      </c>
      <c r="AF511">
        <v>0</v>
      </c>
    </row>
    <row r="512" spans="1:32" x14ac:dyDescent="0.45">
      <c r="A512">
        <v>511</v>
      </c>
      <c r="B512" t="s">
        <v>320</v>
      </c>
      <c r="C512" s="43">
        <f>INDEX('Player List'!K:K,MATCH('Player DWS Data'!$B512,'Player List'!$B:$B,0))</f>
        <v>85</v>
      </c>
      <c r="D512" s="43">
        <f>INDEX('Player List'!L:L,MATCH('Player DWS Data'!$B512,'Player List'!$B:$B,0))</f>
        <v>80</v>
      </c>
      <c r="E512" s="43">
        <v>0</v>
      </c>
      <c r="F512" t="s">
        <v>1</v>
      </c>
      <c r="G512">
        <v>30</v>
      </c>
      <c r="H512" t="s">
        <v>1786</v>
      </c>
      <c r="I512">
        <v>2</v>
      </c>
      <c r="J512">
        <v>6</v>
      </c>
      <c r="K512">
        <v>-12.5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7.6</v>
      </c>
      <c r="X512">
        <v>0</v>
      </c>
      <c r="Y512">
        <v>0</v>
      </c>
      <c r="Z512">
        <v>0</v>
      </c>
      <c r="AA512">
        <v>-0.19</v>
      </c>
      <c r="AC512">
        <v>-9.8000000000000007</v>
      </c>
      <c r="AD512">
        <v>-2.4</v>
      </c>
      <c r="AE512">
        <v>-12.2</v>
      </c>
      <c r="AF512">
        <v>0</v>
      </c>
    </row>
    <row r="513" spans="1:32" x14ac:dyDescent="0.45">
      <c r="A513">
        <v>512</v>
      </c>
      <c r="B513" t="s">
        <v>332</v>
      </c>
      <c r="C513" s="43">
        <f>INDEX('Player List'!K:K,MATCH('Player DWS Data'!$B513,'Player List'!$B:$B,0))</f>
        <v>78</v>
      </c>
      <c r="D513" s="43">
        <f>INDEX('Player List'!L:L,MATCH('Player DWS Data'!$B513,'Player List'!$B:$B,0))</f>
        <v>76</v>
      </c>
      <c r="E513" s="43">
        <v>0</v>
      </c>
      <c r="F513" t="s">
        <v>542</v>
      </c>
      <c r="G513">
        <v>24</v>
      </c>
      <c r="H513" t="s">
        <v>1768</v>
      </c>
      <c r="I513">
        <v>1</v>
      </c>
      <c r="J513">
        <v>1</v>
      </c>
      <c r="K513">
        <v>133.80000000000001</v>
      </c>
      <c r="L513">
        <v>1.5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45</v>
      </c>
      <c r="X513">
        <v>0.1</v>
      </c>
      <c r="Y513">
        <v>0</v>
      </c>
      <c r="Z513">
        <v>0.1</v>
      </c>
      <c r="AA513">
        <v>2.7120000000000002</v>
      </c>
      <c r="AC513">
        <v>68.599999999999994</v>
      </c>
      <c r="AD513">
        <v>-14.2</v>
      </c>
      <c r="AE513">
        <v>54.4</v>
      </c>
      <c r="AF513">
        <v>0</v>
      </c>
    </row>
    <row r="514" spans="1:32" x14ac:dyDescent="0.45">
      <c r="A514">
        <v>513</v>
      </c>
      <c r="B514" t="s">
        <v>335</v>
      </c>
      <c r="C514" s="43">
        <f>INDEX('Player List'!K:K,MATCH('Player DWS Data'!$B514,'Player List'!$B:$B,0))</f>
        <v>85</v>
      </c>
      <c r="D514" s="43">
        <f>INDEX('Player List'!L:L,MATCH('Player DWS Data'!$B514,'Player List'!$B:$B,0))</f>
        <v>80</v>
      </c>
      <c r="E514" s="43">
        <v>0</v>
      </c>
      <c r="F514" t="s">
        <v>542</v>
      </c>
      <c r="G514">
        <v>24</v>
      </c>
      <c r="H514" t="s">
        <v>1761</v>
      </c>
      <c r="I514">
        <v>2</v>
      </c>
      <c r="J514">
        <v>8</v>
      </c>
      <c r="K514">
        <v>-15.5</v>
      </c>
      <c r="L514">
        <v>0</v>
      </c>
      <c r="M514">
        <v>0</v>
      </c>
      <c r="N514">
        <v>0</v>
      </c>
      <c r="O514">
        <v>0</v>
      </c>
      <c r="P514">
        <v>28.2</v>
      </c>
      <c r="Q514">
        <v>13.8</v>
      </c>
      <c r="R514">
        <v>0</v>
      </c>
      <c r="S514">
        <v>0</v>
      </c>
      <c r="T514">
        <v>0</v>
      </c>
      <c r="U514">
        <v>66.7</v>
      </c>
      <c r="V514">
        <v>16.600000000000001</v>
      </c>
      <c r="X514">
        <v>-0.1</v>
      </c>
      <c r="Y514">
        <v>0</v>
      </c>
      <c r="Z514">
        <v>-0.1</v>
      </c>
      <c r="AA514">
        <v>-0.44500000000000001</v>
      </c>
      <c r="AC514">
        <v>-23.7</v>
      </c>
      <c r="AD514">
        <v>-2.1</v>
      </c>
      <c r="AE514">
        <v>-25.9</v>
      </c>
      <c r="AF514">
        <v>0</v>
      </c>
    </row>
    <row r="515" spans="1:32" x14ac:dyDescent="0.45">
      <c r="A515">
        <v>514</v>
      </c>
      <c r="B515" t="s">
        <v>336</v>
      </c>
      <c r="C515" s="43">
        <f>INDEX('Player List'!K:K,MATCH('Player DWS Data'!$B515,'Player List'!$B:$B,0))</f>
        <v>82.5</v>
      </c>
      <c r="D515" s="43">
        <f>INDEX('Player List'!L:L,MATCH('Player DWS Data'!$B515,'Player List'!$B:$B,0))</f>
        <v>80</v>
      </c>
      <c r="E515" s="43">
        <v>0</v>
      </c>
      <c r="F515" t="s">
        <v>1</v>
      </c>
      <c r="G515">
        <v>22</v>
      </c>
      <c r="H515" t="s">
        <v>1766</v>
      </c>
      <c r="I515">
        <v>2</v>
      </c>
      <c r="J515">
        <v>9</v>
      </c>
      <c r="K515">
        <v>-2.2999999999999998</v>
      </c>
      <c r="O515">
        <v>0</v>
      </c>
      <c r="P515">
        <v>12.5</v>
      </c>
      <c r="Q515">
        <v>6.3</v>
      </c>
      <c r="R515">
        <v>13.1</v>
      </c>
      <c r="S515">
        <v>0</v>
      </c>
      <c r="T515">
        <v>0</v>
      </c>
      <c r="V515">
        <v>0</v>
      </c>
      <c r="X515">
        <v>0</v>
      </c>
      <c r="Y515">
        <v>0</v>
      </c>
      <c r="Z515">
        <v>0</v>
      </c>
      <c r="AA515">
        <v>7.1999999999999995E-2</v>
      </c>
      <c r="AC515">
        <v>-5.3</v>
      </c>
      <c r="AD515">
        <v>0.3</v>
      </c>
      <c r="AE515">
        <v>-5</v>
      </c>
      <c r="AF515">
        <v>0</v>
      </c>
    </row>
    <row r="516" spans="1:32" x14ac:dyDescent="0.45">
      <c r="A516">
        <v>515</v>
      </c>
      <c r="B516" t="s">
        <v>342</v>
      </c>
      <c r="C516" s="43">
        <f>INDEX('Player List'!K:K,MATCH('Player DWS Data'!$B516,'Player List'!$B:$B,0))</f>
        <v>76</v>
      </c>
      <c r="D516" s="43">
        <f>INDEX('Player List'!L:L,MATCH('Player DWS Data'!$B516,'Player List'!$B:$B,0))</f>
        <v>73.25</v>
      </c>
      <c r="E516" s="43">
        <v>0</v>
      </c>
      <c r="F516" t="s">
        <v>590</v>
      </c>
      <c r="G516">
        <v>22</v>
      </c>
      <c r="H516" t="s">
        <v>1780</v>
      </c>
      <c r="I516">
        <v>3</v>
      </c>
      <c r="J516">
        <v>25</v>
      </c>
      <c r="K516">
        <v>27.1</v>
      </c>
      <c r="L516">
        <v>0.72699999999999998</v>
      </c>
      <c r="M516">
        <v>0.16700000000000001</v>
      </c>
      <c r="N516">
        <v>0.33300000000000002</v>
      </c>
      <c r="O516">
        <v>0</v>
      </c>
      <c r="P516">
        <v>9</v>
      </c>
      <c r="Q516">
        <v>4.5</v>
      </c>
      <c r="R516">
        <v>41.2</v>
      </c>
      <c r="S516">
        <v>5.9</v>
      </c>
      <c r="T516">
        <v>0</v>
      </c>
      <c r="U516">
        <v>12.7</v>
      </c>
      <c r="V516">
        <v>13.7</v>
      </c>
      <c r="X516">
        <v>0.1</v>
      </c>
      <c r="Y516">
        <v>0</v>
      </c>
      <c r="Z516">
        <v>0.2</v>
      </c>
      <c r="AA516">
        <v>0.312</v>
      </c>
      <c r="AC516">
        <v>3.6</v>
      </c>
      <c r="AD516">
        <v>-1.6</v>
      </c>
      <c r="AE516">
        <v>2</v>
      </c>
      <c r="AF516">
        <v>0</v>
      </c>
    </row>
    <row r="517" spans="1:32" x14ac:dyDescent="0.45">
      <c r="A517">
        <v>516</v>
      </c>
      <c r="B517" t="s">
        <v>347</v>
      </c>
      <c r="C517" s="43">
        <f>INDEX('Player List'!K:K,MATCH('Player DWS Data'!$B517,'Player List'!$B:$B,0))</f>
        <v>76.5</v>
      </c>
      <c r="D517" s="43">
        <f>INDEX('Player List'!L:L,MATCH('Player DWS Data'!$B517,'Player List'!$B:$B,0))</f>
        <v>75</v>
      </c>
      <c r="E517" s="43">
        <v>0</v>
      </c>
      <c r="F517" t="s">
        <v>542</v>
      </c>
      <c r="G517">
        <v>25</v>
      </c>
      <c r="H517" t="s">
        <v>1772</v>
      </c>
      <c r="I517">
        <v>6</v>
      </c>
      <c r="J517">
        <v>21</v>
      </c>
      <c r="K517">
        <v>-2.1</v>
      </c>
      <c r="L517">
        <v>0.218</v>
      </c>
      <c r="M517">
        <v>0.33300000000000002</v>
      </c>
      <c r="N517">
        <v>0.33300000000000002</v>
      </c>
      <c r="O517">
        <v>5.6</v>
      </c>
      <c r="P517">
        <v>0</v>
      </c>
      <c r="Q517">
        <v>2.8</v>
      </c>
      <c r="R517">
        <v>24.6</v>
      </c>
      <c r="S517">
        <v>2.4</v>
      </c>
      <c r="T517">
        <v>0</v>
      </c>
      <c r="U517">
        <v>22.5</v>
      </c>
      <c r="V517">
        <v>19.100000000000001</v>
      </c>
      <c r="X517">
        <v>-0.1</v>
      </c>
      <c r="Y517">
        <v>0</v>
      </c>
      <c r="Z517">
        <v>-0.1</v>
      </c>
      <c r="AA517">
        <v>-0.19700000000000001</v>
      </c>
      <c r="AC517">
        <v>-9.4</v>
      </c>
      <c r="AD517">
        <v>-4.4000000000000004</v>
      </c>
      <c r="AE517">
        <v>-13.7</v>
      </c>
      <c r="AF517">
        <v>-0.1</v>
      </c>
    </row>
    <row r="518" spans="1:32" x14ac:dyDescent="0.45">
      <c r="A518">
        <v>517</v>
      </c>
      <c r="B518" t="s">
        <v>699</v>
      </c>
      <c r="C518" s="43">
        <f>INDEX('Player List'!K:K,MATCH('Player DWS Data'!$B518,'Player List'!$B:$B,0))</f>
        <v>87</v>
      </c>
      <c r="D518" s="43">
        <f>INDEX('Player List'!L:L,MATCH('Player DWS Data'!$B518,'Player List'!$B:$B,0))</f>
        <v>82</v>
      </c>
      <c r="E518" s="43">
        <v>0</v>
      </c>
      <c r="F518" t="s">
        <v>547</v>
      </c>
      <c r="G518">
        <v>21</v>
      </c>
      <c r="H518" t="s">
        <v>1765</v>
      </c>
      <c r="I518">
        <v>1</v>
      </c>
      <c r="J518">
        <v>22</v>
      </c>
      <c r="K518">
        <v>-3.2</v>
      </c>
      <c r="L518">
        <v>0.4</v>
      </c>
      <c r="M518">
        <v>0</v>
      </c>
      <c r="N518">
        <v>0</v>
      </c>
      <c r="O518">
        <v>5.2</v>
      </c>
      <c r="P518">
        <v>15.2</v>
      </c>
      <c r="Q518">
        <v>10.199999999999999</v>
      </c>
      <c r="R518">
        <v>6.4</v>
      </c>
      <c r="S518">
        <v>0</v>
      </c>
      <c r="T518">
        <v>0</v>
      </c>
      <c r="U518">
        <v>37.5</v>
      </c>
      <c r="V518">
        <v>16.100000000000001</v>
      </c>
      <c r="X518">
        <v>-0.1</v>
      </c>
      <c r="Y518">
        <v>0</v>
      </c>
      <c r="Z518">
        <v>-0.1</v>
      </c>
      <c r="AA518">
        <v>-0.14699999999999999</v>
      </c>
      <c r="AC518">
        <v>-11.1</v>
      </c>
      <c r="AD518">
        <v>-1.2</v>
      </c>
      <c r="AE518">
        <v>-12.3</v>
      </c>
      <c r="AF518">
        <v>-0.1</v>
      </c>
    </row>
    <row r="519" spans="1:32" x14ac:dyDescent="0.45">
      <c r="A519">
        <v>518</v>
      </c>
      <c r="B519" t="s">
        <v>375</v>
      </c>
      <c r="C519" s="43">
        <f>INDEX('Player List'!K:K,MATCH('Player DWS Data'!$B519,'Player List'!$B:$B,0))</f>
        <v>78.25</v>
      </c>
      <c r="D519" s="43">
        <f>INDEX('Player List'!L:L,MATCH('Player DWS Data'!$B519,'Player List'!$B:$B,0))</f>
        <v>72.5</v>
      </c>
      <c r="E519" s="43">
        <v>0</v>
      </c>
      <c r="F519" t="s">
        <v>590</v>
      </c>
      <c r="G519">
        <v>24</v>
      </c>
      <c r="H519" t="s">
        <v>1769</v>
      </c>
      <c r="I519">
        <v>5</v>
      </c>
      <c r="J519">
        <v>28</v>
      </c>
      <c r="K519">
        <v>9.1</v>
      </c>
      <c r="L519">
        <v>0.40300000000000002</v>
      </c>
      <c r="M519">
        <v>0.57099999999999995</v>
      </c>
      <c r="N519">
        <v>0.14299999999999999</v>
      </c>
      <c r="O519">
        <v>0</v>
      </c>
      <c r="P519">
        <v>15.7</v>
      </c>
      <c r="Q519">
        <v>7.7</v>
      </c>
      <c r="R519">
        <v>16.100000000000001</v>
      </c>
      <c r="S519">
        <v>0</v>
      </c>
      <c r="T519">
        <v>0</v>
      </c>
      <c r="U519">
        <v>0</v>
      </c>
      <c r="V519">
        <v>23</v>
      </c>
      <c r="X519">
        <v>0</v>
      </c>
      <c r="Y519">
        <v>0</v>
      </c>
      <c r="Z519">
        <v>0</v>
      </c>
      <c r="AA519">
        <v>-6.0000000000000001E-3</v>
      </c>
      <c r="AC519">
        <v>-2.4</v>
      </c>
      <c r="AD519">
        <v>-4.4000000000000004</v>
      </c>
      <c r="AE519">
        <v>-6.9</v>
      </c>
      <c r="AF519">
        <v>0</v>
      </c>
    </row>
    <row r="520" spans="1:32" x14ac:dyDescent="0.45">
      <c r="A520">
        <v>519</v>
      </c>
      <c r="B520" t="s">
        <v>613</v>
      </c>
      <c r="C520" s="43">
        <f>INDEX('Player List'!K:K,MATCH('Player DWS Data'!$B520,'Player List'!$B:$B,0))</f>
        <v>86.5</v>
      </c>
      <c r="D520" s="43">
        <f>INDEX('Player List'!L:L,MATCH('Player DWS Data'!$B520,'Player List'!$B:$B,0))</f>
        <v>84</v>
      </c>
      <c r="E520" s="43">
        <v>0</v>
      </c>
      <c r="F520" t="s">
        <v>547</v>
      </c>
      <c r="G520">
        <v>20</v>
      </c>
      <c r="H520" t="s">
        <v>1776</v>
      </c>
      <c r="I520">
        <v>1</v>
      </c>
      <c r="J520">
        <v>4</v>
      </c>
      <c r="K520">
        <v>19.8</v>
      </c>
      <c r="L520">
        <v>0.5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12.5</v>
      </c>
      <c r="T520">
        <v>0</v>
      </c>
      <c r="U520">
        <v>0</v>
      </c>
      <c r="V520">
        <v>22.1</v>
      </c>
      <c r="X520">
        <v>0</v>
      </c>
      <c r="Y520">
        <v>0</v>
      </c>
      <c r="Z520">
        <v>0</v>
      </c>
      <c r="AA520">
        <v>0.151</v>
      </c>
      <c r="AC520">
        <v>-0.7</v>
      </c>
      <c r="AD520">
        <v>4</v>
      </c>
      <c r="AE520">
        <v>3.3</v>
      </c>
      <c r="AF520">
        <v>0</v>
      </c>
    </row>
    <row r="521" spans="1:32" x14ac:dyDescent="0.45">
      <c r="A521">
        <v>520</v>
      </c>
      <c r="B521" t="s">
        <v>383</v>
      </c>
      <c r="C521" s="43">
        <f>INDEX('Player List'!K:K,MATCH('Player DWS Data'!$B521,'Player List'!$B:$B,0))</f>
        <v>88</v>
      </c>
      <c r="D521" s="43">
        <f>INDEX('Player List'!L:L,MATCH('Player DWS Data'!$B521,'Player List'!$B:$B,0))</f>
        <v>81</v>
      </c>
      <c r="E521" s="43">
        <v>0</v>
      </c>
      <c r="F521" t="s">
        <v>1</v>
      </c>
      <c r="G521">
        <v>26</v>
      </c>
      <c r="H521" t="s">
        <v>1784</v>
      </c>
      <c r="I521">
        <v>5</v>
      </c>
      <c r="J521">
        <v>43</v>
      </c>
      <c r="K521">
        <v>18.8</v>
      </c>
      <c r="L521">
        <v>0.83099999999999996</v>
      </c>
      <c r="M521">
        <v>0.3</v>
      </c>
      <c r="N521">
        <v>0.6</v>
      </c>
      <c r="O521">
        <v>5.0999999999999996</v>
      </c>
      <c r="P521">
        <v>18</v>
      </c>
      <c r="Q521">
        <v>11.5</v>
      </c>
      <c r="R521">
        <v>0</v>
      </c>
      <c r="S521">
        <v>2.2999999999999998</v>
      </c>
      <c r="T521">
        <v>0</v>
      </c>
      <c r="U521">
        <v>13.7</v>
      </c>
      <c r="V521">
        <v>15</v>
      </c>
      <c r="X521">
        <v>0.1</v>
      </c>
      <c r="Y521">
        <v>0</v>
      </c>
      <c r="Z521">
        <v>0.2</v>
      </c>
      <c r="AA521">
        <v>0.20300000000000001</v>
      </c>
      <c r="AC521">
        <v>0.1</v>
      </c>
      <c r="AD521">
        <v>-4.0999999999999996</v>
      </c>
      <c r="AE521">
        <v>-4.0999999999999996</v>
      </c>
      <c r="AF521">
        <v>0</v>
      </c>
    </row>
    <row r="522" spans="1:32" x14ac:dyDescent="0.45">
      <c r="A522">
        <v>521</v>
      </c>
      <c r="B522" t="s">
        <v>1726</v>
      </c>
      <c r="C522" s="43">
        <f>INDEX('Player List'!K:K,MATCH('Player DWS Data'!$B522,'Player List'!$B:$B,0))</f>
        <v>88</v>
      </c>
      <c r="D522" s="43">
        <f>INDEX('Player List'!L:L,MATCH('Player DWS Data'!$B522,'Player List'!$B:$B,0))</f>
        <v>82</v>
      </c>
      <c r="E522" s="43">
        <v>0</v>
      </c>
      <c r="F522" t="s">
        <v>547</v>
      </c>
      <c r="G522">
        <v>33</v>
      </c>
      <c r="H522" t="s">
        <v>1779</v>
      </c>
      <c r="I522">
        <v>1</v>
      </c>
      <c r="J522">
        <v>15</v>
      </c>
      <c r="K522">
        <v>8.4</v>
      </c>
      <c r="L522">
        <v>0.52100000000000002</v>
      </c>
      <c r="M522">
        <v>0</v>
      </c>
      <c r="N522">
        <v>1</v>
      </c>
      <c r="O522">
        <v>0</v>
      </c>
      <c r="P522">
        <v>7.4</v>
      </c>
      <c r="Q522">
        <v>3.7</v>
      </c>
      <c r="R522">
        <v>17.3</v>
      </c>
      <c r="S522">
        <v>3.3</v>
      </c>
      <c r="T522">
        <v>0</v>
      </c>
      <c r="U522">
        <v>25.8</v>
      </c>
      <c r="V522">
        <v>11.4</v>
      </c>
      <c r="X522">
        <v>0</v>
      </c>
      <c r="Y522">
        <v>0</v>
      </c>
      <c r="Z522">
        <v>0</v>
      </c>
      <c r="AA522">
        <v>2.5999999999999999E-2</v>
      </c>
      <c r="AC522">
        <v>-4.9000000000000004</v>
      </c>
      <c r="AD522">
        <v>-0.8</v>
      </c>
      <c r="AE522">
        <v>-5.7</v>
      </c>
      <c r="AF522">
        <v>0</v>
      </c>
    </row>
    <row r="523" spans="1:32" x14ac:dyDescent="0.45">
      <c r="A523">
        <v>522</v>
      </c>
      <c r="B523" t="s">
        <v>387</v>
      </c>
      <c r="C523" s="43">
        <f>INDEX('Player List'!K:K,MATCH('Player DWS Data'!$B523,'Player List'!$B:$B,0))</f>
        <v>75</v>
      </c>
      <c r="D523" s="43">
        <f>INDEX('Player List'!L:L,MATCH('Player DWS Data'!$B523,'Player List'!$B:$B,0))</f>
        <v>74</v>
      </c>
      <c r="E523" s="43">
        <v>0</v>
      </c>
      <c r="F523" t="s">
        <v>590</v>
      </c>
      <c r="G523">
        <v>23</v>
      </c>
      <c r="H523" t="s">
        <v>1779</v>
      </c>
      <c r="I523">
        <v>14</v>
      </c>
      <c r="J523">
        <v>66</v>
      </c>
      <c r="K523">
        <v>0.7</v>
      </c>
      <c r="L523">
        <v>0.23</v>
      </c>
      <c r="M523">
        <v>0.23100000000000001</v>
      </c>
      <c r="N523">
        <v>0.38500000000000001</v>
      </c>
      <c r="O523">
        <v>1.7</v>
      </c>
      <c r="P523">
        <v>5</v>
      </c>
      <c r="Q523">
        <v>3.4</v>
      </c>
      <c r="R523">
        <v>9.4</v>
      </c>
      <c r="S523">
        <v>1.5</v>
      </c>
      <c r="T523">
        <v>1.3</v>
      </c>
      <c r="U523">
        <v>6.2</v>
      </c>
      <c r="V523">
        <v>10.9</v>
      </c>
      <c r="X523">
        <v>-0.1</v>
      </c>
      <c r="Y523">
        <v>0</v>
      </c>
      <c r="Z523">
        <v>-0.1</v>
      </c>
      <c r="AA523">
        <v>-8.5999999999999993E-2</v>
      </c>
      <c r="AC523">
        <v>-7.5</v>
      </c>
      <c r="AD523">
        <v>-1.3</v>
      </c>
      <c r="AE523">
        <v>-8.6999999999999993</v>
      </c>
      <c r="AF523">
        <v>-0.1</v>
      </c>
    </row>
    <row r="524" spans="1:32" x14ac:dyDescent="0.45">
      <c r="A524">
        <v>523</v>
      </c>
      <c r="B524" t="s">
        <v>388</v>
      </c>
      <c r="C524" s="43">
        <f>INDEX('Player List'!K:K,MATCH('Player DWS Data'!$B524,'Player List'!$B:$B,0))</f>
        <v>82.75</v>
      </c>
      <c r="D524" s="43">
        <f>INDEX('Player List'!L:L,MATCH('Player DWS Data'!$B524,'Player List'!$B:$B,0))</f>
        <v>79.25</v>
      </c>
      <c r="E524" s="43">
        <v>0</v>
      </c>
      <c r="F524" t="s">
        <v>1</v>
      </c>
      <c r="G524">
        <v>22</v>
      </c>
      <c r="H524" t="s">
        <v>1791</v>
      </c>
      <c r="I524">
        <v>20</v>
      </c>
      <c r="J524">
        <v>225</v>
      </c>
      <c r="K524">
        <v>10.7</v>
      </c>
      <c r="L524">
        <v>0.52300000000000002</v>
      </c>
      <c r="M524">
        <v>0.78400000000000003</v>
      </c>
      <c r="N524">
        <v>0.13500000000000001</v>
      </c>
      <c r="O524">
        <v>3.7</v>
      </c>
      <c r="P524">
        <v>14</v>
      </c>
      <c r="Q524">
        <v>8.8000000000000007</v>
      </c>
      <c r="R524">
        <v>7.9</v>
      </c>
      <c r="S524">
        <v>0.4</v>
      </c>
      <c r="T524">
        <v>0.7</v>
      </c>
      <c r="U524">
        <v>4.9000000000000004</v>
      </c>
      <c r="V524">
        <v>15.5</v>
      </c>
      <c r="X524">
        <v>0.2</v>
      </c>
      <c r="Y524">
        <v>0</v>
      </c>
      <c r="Z524">
        <v>0.3</v>
      </c>
      <c r="AA524">
        <v>5.5E-2</v>
      </c>
      <c r="AC524">
        <v>-0.2</v>
      </c>
      <c r="AD524">
        <v>-3.1</v>
      </c>
      <c r="AE524">
        <v>-3.3</v>
      </c>
      <c r="AF524">
        <v>-0.1</v>
      </c>
    </row>
    <row r="525" spans="1:32" x14ac:dyDescent="0.45">
      <c r="A525">
        <v>524</v>
      </c>
      <c r="B525" t="s">
        <v>389</v>
      </c>
      <c r="C525" s="43">
        <f>INDEX('Player List'!K:K,MATCH('Player DWS Data'!$B525,'Player List'!$B:$B,0))</f>
        <v>81</v>
      </c>
      <c r="D525" s="43">
        <f>INDEX('Player List'!L:L,MATCH('Player DWS Data'!$B525,'Player List'!$B:$B,0))</f>
        <v>85</v>
      </c>
      <c r="E525" s="43">
        <v>0</v>
      </c>
      <c r="F525" t="s">
        <v>547</v>
      </c>
      <c r="G525">
        <v>25</v>
      </c>
      <c r="H525" t="s">
        <v>1772</v>
      </c>
      <c r="I525">
        <v>8</v>
      </c>
      <c r="J525">
        <v>52</v>
      </c>
      <c r="K525">
        <v>10.9</v>
      </c>
      <c r="L525">
        <v>0.69699999999999995</v>
      </c>
      <c r="M525">
        <v>0</v>
      </c>
      <c r="N525">
        <v>5.3330000000000002</v>
      </c>
      <c r="O525">
        <v>9</v>
      </c>
      <c r="P525">
        <v>29.2</v>
      </c>
      <c r="Q525">
        <v>19.2</v>
      </c>
      <c r="R525">
        <v>4.8</v>
      </c>
      <c r="S525">
        <v>0</v>
      </c>
      <c r="T525">
        <v>1.6</v>
      </c>
      <c r="U525">
        <v>23</v>
      </c>
      <c r="V525">
        <v>11.3</v>
      </c>
      <c r="X525">
        <v>0.1</v>
      </c>
      <c r="Y525">
        <v>0</v>
      </c>
      <c r="Z525">
        <v>0.2</v>
      </c>
      <c r="AA525">
        <v>0.14299999999999999</v>
      </c>
      <c r="AC525">
        <v>-3.7</v>
      </c>
      <c r="AD525">
        <v>-1.9</v>
      </c>
      <c r="AE525">
        <v>-5.7</v>
      </c>
      <c r="AF525">
        <v>0</v>
      </c>
    </row>
    <row r="526" spans="1:32" x14ac:dyDescent="0.45">
      <c r="A526">
        <v>525</v>
      </c>
      <c r="B526" t="s">
        <v>400</v>
      </c>
      <c r="C526" s="43">
        <f>INDEX('Player List'!K:K,MATCH('Player DWS Data'!$B526,'Player List'!$B:$B,0))</f>
        <v>76</v>
      </c>
      <c r="D526" s="43">
        <f>INDEX('Player List'!L:L,MATCH('Player DWS Data'!$B526,'Player List'!$B:$B,0))</f>
        <v>73</v>
      </c>
      <c r="E526" s="43">
        <v>0</v>
      </c>
      <c r="F526" t="s">
        <v>590</v>
      </c>
      <c r="G526">
        <v>28</v>
      </c>
      <c r="H526" t="s">
        <v>1762</v>
      </c>
      <c r="I526">
        <v>3</v>
      </c>
      <c r="J526">
        <v>6</v>
      </c>
      <c r="K526">
        <v>-2.2999999999999998</v>
      </c>
      <c r="L526">
        <v>0.5</v>
      </c>
      <c r="M526">
        <v>0.5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33.299999999999997</v>
      </c>
      <c r="V526">
        <v>21.3</v>
      </c>
      <c r="X526">
        <v>0</v>
      </c>
      <c r="Y526">
        <v>0</v>
      </c>
      <c r="Z526">
        <v>0</v>
      </c>
      <c r="AA526">
        <v>-0.21</v>
      </c>
      <c r="AC526">
        <v>-10.5</v>
      </c>
      <c r="AD526">
        <v>-4.7</v>
      </c>
      <c r="AE526">
        <v>-15.2</v>
      </c>
      <c r="AF526">
        <v>0</v>
      </c>
    </row>
    <row r="527" spans="1:32" x14ac:dyDescent="0.45">
      <c r="A527">
        <v>526</v>
      </c>
      <c r="B527" t="s">
        <v>1729</v>
      </c>
      <c r="C527" s="43">
        <f>INDEX('Player List'!K:K,MATCH('Player DWS Data'!$B527,'Player List'!$B:$B,0))</f>
        <v>81.5</v>
      </c>
      <c r="D527" s="43">
        <f>INDEX('Player List'!L:L,MATCH('Player DWS Data'!$B527,'Player List'!$B:$B,0))</f>
        <v>78</v>
      </c>
      <c r="E527" s="43">
        <v>0</v>
      </c>
      <c r="F527" t="s">
        <v>542</v>
      </c>
      <c r="G527">
        <v>23</v>
      </c>
      <c r="H527" t="s">
        <v>1765</v>
      </c>
      <c r="I527">
        <v>3</v>
      </c>
      <c r="J527">
        <v>13</v>
      </c>
      <c r="K527">
        <v>2.9</v>
      </c>
      <c r="L527">
        <v>0.51500000000000001</v>
      </c>
      <c r="M527">
        <v>0.66700000000000004</v>
      </c>
      <c r="N527">
        <v>0.66700000000000004</v>
      </c>
      <c r="O527">
        <v>0</v>
      </c>
      <c r="P527">
        <v>25.8</v>
      </c>
      <c r="Q527">
        <v>13</v>
      </c>
      <c r="R527">
        <v>10.6</v>
      </c>
      <c r="S527">
        <v>0</v>
      </c>
      <c r="T527">
        <v>0</v>
      </c>
      <c r="U527">
        <v>34</v>
      </c>
      <c r="V527">
        <v>20</v>
      </c>
      <c r="X527">
        <v>0</v>
      </c>
      <c r="Y527">
        <v>0</v>
      </c>
      <c r="Z527">
        <v>0</v>
      </c>
      <c r="AA527">
        <v>-8.3000000000000004E-2</v>
      </c>
      <c r="AC527">
        <v>-8.9</v>
      </c>
      <c r="AD527">
        <v>-1.9</v>
      </c>
      <c r="AE527">
        <v>-10.8</v>
      </c>
      <c r="AF527">
        <v>0</v>
      </c>
    </row>
    <row r="528" spans="1:32" x14ac:dyDescent="0.45">
      <c r="A528">
        <v>527</v>
      </c>
      <c r="B528" t="s">
        <v>656</v>
      </c>
      <c r="C528" s="43">
        <f>INDEX('Player List'!K:K,MATCH('Player DWS Data'!$B528,'Player List'!$B:$B,0))</f>
        <v>84.25</v>
      </c>
      <c r="D528" s="43">
        <f>INDEX('Player List'!L:L,MATCH('Player DWS Data'!$B528,'Player List'!$B:$B,0))</f>
        <v>80</v>
      </c>
      <c r="E528" s="43">
        <v>0</v>
      </c>
      <c r="F528" t="s">
        <v>586</v>
      </c>
      <c r="G528">
        <v>22</v>
      </c>
      <c r="H528" t="s">
        <v>1778</v>
      </c>
      <c r="I528">
        <v>1</v>
      </c>
      <c r="J528">
        <v>13</v>
      </c>
      <c r="K528">
        <v>10.5</v>
      </c>
      <c r="L528">
        <v>0.33300000000000002</v>
      </c>
      <c r="M528">
        <v>0</v>
      </c>
      <c r="N528">
        <v>0</v>
      </c>
      <c r="O528">
        <v>17.399999999999999</v>
      </c>
      <c r="P528">
        <v>26</v>
      </c>
      <c r="Q528">
        <v>21.7</v>
      </c>
      <c r="R528">
        <v>0</v>
      </c>
      <c r="S528">
        <v>3.8</v>
      </c>
      <c r="T528">
        <v>0</v>
      </c>
      <c r="U528">
        <v>0</v>
      </c>
      <c r="V528">
        <v>10.199999999999999</v>
      </c>
      <c r="X528">
        <v>0</v>
      </c>
      <c r="Y528">
        <v>0</v>
      </c>
      <c r="Z528">
        <v>0</v>
      </c>
      <c r="AA528">
        <v>9.8000000000000004E-2</v>
      </c>
      <c r="AC528">
        <v>-5.7</v>
      </c>
      <c r="AD528">
        <v>-2.5</v>
      </c>
      <c r="AE528">
        <v>-8.1999999999999993</v>
      </c>
      <c r="AF528">
        <v>0</v>
      </c>
    </row>
    <row r="529" spans="1:32" x14ac:dyDescent="0.45">
      <c r="A529">
        <v>528</v>
      </c>
      <c r="B529" t="s">
        <v>1724</v>
      </c>
      <c r="C529" s="43">
        <f>INDEX('Player List'!K:K,MATCH('Player DWS Data'!$B529,'Player List'!$B:$B,0))</f>
        <v>80.5</v>
      </c>
      <c r="D529" s="43">
        <f>INDEX('Player List'!L:L,MATCH('Player DWS Data'!$B529,'Player List'!$B:$B,0))</f>
        <v>77</v>
      </c>
      <c r="E529" s="43">
        <v>0</v>
      </c>
      <c r="F529" t="s">
        <v>542</v>
      </c>
      <c r="G529">
        <v>30</v>
      </c>
      <c r="H529" t="s">
        <v>1767</v>
      </c>
      <c r="I529">
        <v>2</v>
      </c>
      <c r="J529">
        <v>7</v>
      </c>
      <c r="K529">
        <v>-4.9000000000000004</v>
      </c>
      <c r="L529">
        <v>0</v>
      </c>
      <c r="M529">
        <v>0.66700000000000004</v>
      </c>
      <c r="N529">
        <v>0</v>
      </c>
      <c r="O529">
        <v>15.8</v>
      </c>
      <c r="P529">
        <v>15.4</v>
      </c>
      <c r="Q529">
        <v>15.6</v>
      </c>
      <c r="R529">
        <v>0</v>
      </c>
      <c r="S529">
        <v>7.1</v>
      </c>
      <c r="T529">
        <v>0</v>
      </c>
      <c r="U529">
        <v>0</v>
      </c>
      <c r="V529">
        <v>19.100000000000001</v>
      </c>
      <c r="X529">
        <v>-0.1</v>
      </c>
      <c r="Y529">
        <v>0</v>
      </c>
      <c r="Z529">
        <v>0</v>
      </c>
      <c r="AA529">
        <v>-0.25</v>
      </c>
      <c r="AC529">
        <v>-12.6</v>
      </c>
      <c r="AD529">
        <v>-0.8</v>
      </c>
      <c r="AE529">
        <v>-13.4</v>
      </c>
      <c r="AF529">
        <v>0</v>
      </c>
    </row>
    <row r="530" spans="1:32" x14ac:dyDescent="0.45">
      <c r="A530">
        <v>529</v>
      </c>
      <c r="B530" t="s">
        <v>435</v>
      </c>
      <c r="C530" s="43">
        <f>INDEX('Player List'!K:K,MATCH('Player DWS Data'!$B530,'Player List'!$B:$B,0))</f>
        <v>82.1</v>
      </c>
      <c r="D530" s="43">
        <f>INDEX('Player List'!L:L,MATCH('Player DWS Data'!$B530,'Player List'!$B:$B,0))</f>
        <v>79.5</v>
      </c>
      <c r="E530" s="43">
        <v>0</v>
      </c>
      <c r="F530" t="s">
        <v>586</v>
      </c>
      <c r="G530">
        <v>29</v>
      </c>
      <c r="H530" t="s">
        <v>1764</v>
      </c>
      <c r="I530">
        <v>12</v>
      </c>
      <c r="J530">
        <v>59</v>
      </c>
      <c r="K530">
        <v>5.9</v>
      </c>
      <c r="L530">
        <v>0.43</v>
      </c>
      <c r="M530">
        <v>0.23799999999999999</v>
      </c>
      <c r="N530">
        <v>0.61899999999999999</v>
      </c>
      <c r="O530">
        <v>1.8</v>
      </c>
      <c r="P530">
        <v>17.5</v>
      </c>
      <c r="Q530">
        <v>9.4</v>
      </c>
      <c r="R530">
        <v>4.8</v>
      </c>
      <c r="S530">
        <v>0.8</v>
      </c>
      <c r="T530">
        <v>0</v>
      </c>
      <c r="U530">
        <v>10.1</v>
      </c>
      <c r="V530">
        <v>21.6</v>
      </c>
      <c r="X530">
        <v>-0.1</v>
      </c>
      <c r="Y530">
        <v>0</v>
      </c>
      <c r="Z530">
        <v>0</v>
      </c>
      <c r="AA530">
        <v>-3.1E-2</v>
      </c>
      <c r="AC530">
        <v>-7.6</v>
      </c>
      <c r="AD530">
        <v>-4.2</v>
      </c>
      <c r="AE530">
        <v>-11.8</v>
      </c>
      <c r="AF530">
        <v>-0.1</v>
      </c>
    </row>
    <row r="531" spans="1:32" x14ac:dyDescent="0.45">
      <c r="A531">
        <v>530</v>
      </c>
      <c r="B531" t="s">
        <v>441</v>
      </c>
      <c r="C531" s="43">
        <f>INDEX('Player List'!K:K,MATCH('Player DWS Data'!$B531,'Player List'!$B:$B,0))</f>
        <v>84</v>
      </c>
      <c r="D531" s="43">
        <f>INDEX('Player List'!L:L,MATCH('Player DWS Data'!$B531,'Player List'!$B:$B,0))</f>
        <v>79</v>
      </c>
      <c r="E531" s="43">
        <v>0</v>
      </c>
      <c r="F531" t="s">
        <v>1</v>
      </c>
      <c r="G531">
        <v>32</v>
      </c>
      <c r="H531" t="s">
        <v>1763</v>
      </c>
      <c r="I531">
        <v>3</v>
      </c>
      <c r="J531">
        <v>12</v>
      </c>
      <c r="K531">
        <v>3.5</v>
      </c>
      <c r="L531">
        <v>0.25</v>
      </c>
      <c r="M531">
        <v>0</v>
      </c>
      <c r="N531">
        <v>0</v>
      </c>
      <c r="O531">
        <v>28.1</v>
      </c>
      <c r="P531">
        <v>8.6999999999999993</v>
      </c>
      <c r="Q531">
        <v>18.100000000000001</v>
      </c>
      <c r="R531">
        <v>0</v>
      </c>
      <c r="S531">
        <v>0</v>
      </c>
      <c r="T531">
        <v>0</v>
      </c>
      <c r="U531">
        <v>0</v>
      </c>
      <c r="V531">
        <v>14.4</v>
      </c>
      <c r="X531">
        <v>0</v>
      </c>
      <c r="Y531">
        <v>0</v>
      </c>
      <c r="Z531">
        <v>0</v>
      </c>
      <c r="AA531">
        <v>-1.2999999999999999E-2</v>
      </c>
      <c r="AC531">
        <v>-6</v>
      </c>
      <c r="AD531">
        <v>-7.4</v>
      </c>
      <c r="AE531">
        <v>-13.4</v>
      </c>
      <c r="AF531">
        <v>0</v>
      </c>
    </row>
    <row r="532" spans="1:32" x14ac:dyDescent="0.45">
      <c r="A532">
        <v>531</v>
      </c>
      <c r="B532" t="s">
        <v>1736</v>
      </c>
      <c r="C532" s="43">
        <f>INDEX('Player List'!K:K,MATCH('Player DWS Data'!$B532,'Player List'!$B:$B,0))</f>
        <v>75.5</v>
      </c>
      <c r="D532" s="43">
        <f>INDEX('Player List'!L:L,MATCH('Player DWS Data'!$B532,'Player List'!$B:$B,0))</f>
        <v>71</v>
      </c>
      <c r="E532" s="43">
        <v>0</v>
      </c>
      <c r="F532" t="s">
        <v>590</v>
      </c>
      <c r="G532">
        <v>26</v>
      </c>
      <c r="H532" t="s">
        <v>1768</v>
      </c>
      <c r="I532">
        <v>3</v>
      </c>
      <c r="J532">
        <v>9</v>
      </c>
      <c r="K532">
        <v>33.9</v>
      </c>
      <c r="L532">
        <v>1.05</v>
      </c>
      <c r="M532">
        <v>1</v>
      </c>
      <c r="N532">
        <v>1.333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17.399999999999999</v>
      </c>
      <c r="V532">
        <v>28.8</v>
      </c>
      <c r="X532">
        <v>0.1</v>
      </c>
      <c r="Y532">
        <v>0</v>
      </c>
      <c r="Z532">
        <v>0.1</v>
      </c>
      <c r="AA532">
        <v>0.45900000000000002</v>
      </c>
      <c r="AC532">
        <v>14.8</v>
      </c>
      <c r="AD532">
        <v>-8.1</v>
      </c>
      <c r="AE532">
        <v>6.7</v>
      </c>
      <c r="AF532">
        <v>0</v>
      </c>
    </row>
    <row r="533" spans="1:32" x14ac:dyDescent="0.45">
      <c r="A533">
        <v>532</v>
      </c>
      <c r="B533" t="s">
        <v>651</v>
      </c>
      <c r="C533" s="43">
        <f>INDEX('Player List'!K:K,MATCH('Player DWS Data'!$B533,'Player List'!$B:$B,0))</f>
        <v>80</v>
      </c>
      <c r="D533" s="43">
        <f>INDEX('Player List'!L:L,MATCH('Player DWS Data'!$B533,'Player List'!$B:$B,0))</f>
        <v>77</v>
      </c>
      <c r="E533" s="43">
        <v>0</v>
      </c>
      <c r="F533" t="s">
        <v>590</v>
      </c>
      <c r="G533">
        <v>22</v>
      </c>
      <c r="H533" t="s">
        <v>1766</v>
      </c>
      <c r="I533">
        <v>1</v>
      </c>
      <c r="J533">
        <v>2</v>
      </c>
      <c r="K533">
        <v>39.799999999999997</v>
      </c>
      <c r="L533">
        <v>1</v>
      </c>
      <c r="M533">
        <v>0</v>
      </c>
      <c r="N533">
        <v>0</v>
      </c>
      <c r="O533">
        <v>0</v>
      </c>
      <c r="P533">
        <v>56.1</v>
      </c>
      <c r="Q533">
        <v>28.2</v>
      </c>
      <c r="R533">
        <v>0</v>
      </c>
      <c r="S533">
        <v>0</v>
      </c>
      <c r="T533">
        <v>0</v>
      </c>
      <c r="U533">
        <v>0</v>
      </c>
      <c r="V533">
        <v>22.3</v>
      </c>
      <c r="X533">
        <v>0</v>
      </c>
      <c r="Y533">
        <v>0</v>
      </c>
      <c r="Z533">
        <v>0</v>
      </c>
      <c r="AA533">
        <v>0.42499999999999999</v>
      </c>
      <c r="AC533">
        <v>4.5999999999999996</v>
      </c>
      <c r="AD533">
        <v>-9.9</v>
      </c>
      <c r="AE533">
        <v>-5.3</v>
      </c>
      <c r="AF533">
        <v>0</v>
      </c>
    </row>
    <row r="534" spans="1:32" x14ac:dyDescent="0.45">
      <c r="A534">
        <v>533</v>
      </c>
      <c r="B534" t="s">
        <v>830</v>
      </c>
      <c r="C534" s="43">
        <f>INDEX('Player List'!K:K,MATCH('Player DWS Data'!$B534,'Player List'!$B:$B,0))</f>
        <v>78.5</v>
      </c>
      <c r="D534" s="43">
        <f>INDEX('Player List'!L:L,MATCH('Player DWS Data'!$B534,'Player List'!$B:$B,0))</f>
        <v>74</v>
      </c>
      <c r="E534" s="43">
        <v>0</v>
      </c>
      <c r="F534" t="s">
        <v>590</v>
      </c>
      <c r="G534">
        <v>24</v>
      </c>
      <c r="H534" t="s">
        <v>1782</v>
      </c>
      <c r="I534">
        <v>3</v>
      </c>
      <c r="J534">
        <v>74</v>
      </c>
      <c r="K534">
        <v>5.7</v>
      </c>
      <c r="L534">
        <v>0.30199999999999999</v>
      </c>
      <c r="M534">
        <v>0.25</v>
      </c>
      <c r="N534">
        <v>0.313</v>
      </c>
      <c r="O534">
        <v>1.5</v>
      </c>
      <c r="P534">
        <v>8</v>
      </c>
      <c r="Q534">
        <v>4.7</v>
      </c>
      <c r="R534">
        <v>24.7</v>
      </c>
      <c r="S534">
        <v>2.7</v>
      </c>
      <c r="T534">
        <v>0</v>
      </c>
      <c r="U534">
        <v>14.2</v>
      </c>
      <c r="V534">
        <v>12.9</v>
      </c>
      <c r="X534">
        <v>-0.1</v>
      </c>
      <c r="Y534">
        <v>0</v>
      </c>
      <c r="Z534">
        <v>-0.1</v>
      </c>
      <c r="AA534">
        <v>-3.7999999999999999E-2</v>
      </c>
      <c r="AC534">
        <v>-5.8</v>
      </c>
      <c r="AD534">
        <v>-1.6</v>
      </c>
      <c r="AE534">
        <v>-7.3</v>
      </c>
      <c r="AF534">
        <v>-0.1</v>
      </c>
    </row>
    <row r="535" spans="1:32" x14ac:dyDescent="0.45">
      <c r="A535">
        <v>534</v>
      </c>
      <c r="B535" t="s">
        <v>1727</v>
      </c>
      <c r="C535" s="43">
        <f>INDEX('Player List'!K:K,MATCH('Player DWS Data'!$B535,'Player List'!$B:$B,0))</f>
        <v>85.75</v>
      </c>
      <c r="D535" s="43">
        <f>INDEX('Player List'!L:L,MATCH('Player DWS Data'!$B535,'Player List'!$B:$B,0))</f>
        <v>80</v>
      </c>
      <c r="E535" s="43">
        <v>0</v>
      </c>
      <c r="F535" t="s">
        <v>1</v>
      </c>
      <c r="G535">
        <v>24</v>
      </c>
      <c r="H535" t="s">
        <v>1786</v>
      </c>
      <c r="I535">
        <v>3</v>
      </c>
      <c r="J535">
        <v>27</v>
      </c>
      <c r="K535">
        <v>22.5</v>
      </c>
      <c r="L535">
        <v>0.59899999999999998</v>
      </c>
      <c r="M535">
        <v>0</v>
      </c>
      <c r="N535">
        <v>0.41699999999999998</v>
      </c>
      <c r="O535">
        <v>15.9</v>
      </c>
      <c r="P535">
        <v>21.3</v>
      </c>
      <c r="Q535">
        <v>18.5</v>
      </c>
      <c r="R535">
        <v>0</v>
      </c>
      <c r="S535">
        <v>0</v>
      </c>
      <c r="T535">
        <v>0</v>
      </c>
      <c r="U535">
        <v>6.6</v>
      </c>
      <c r="V535">
        <v>25.6</v>
      </c>
      <c r="X535">
        <v>0.1</v>
      </c>
      <c r="Y535">
        <v>0</v>
      </c>
      <c r="Z535">
        <v>0.1</v>
      </c>
      <c r="AA535">
        <v>0.157</v>
      </c>
      <c r="AC535">
        <v>-3.1</v>
      </c>
      <c r="AD535">
        <v>-9.1</v>
      </c>
      <c r="AE535">
        <v>-12.2</v>
      </c>
      <c r="AF535">
        <v>-0.1</v>
      </c>
    </row>
    <row r="536" spans="1:32" x14ac:dyDescent="0.45">
      <c r="A536">
        <v>535</v>
      </c>
      <c r="B536" t="s">
        <v>481</v>
      </c>
      <c r="C536" s="43">
        <f>INDEX('Player List'!K:K,MATCH('Player DWS Data'!$B536,'Player List'!$B:$B,0))</f>
        <v>82</v>
      </c>
      <c r="D536" s="43">
        <f>INDEX('Player List'!L:L,MATCH('Player DWS Data'!$B536,'Player List'!$B:$B,0))</f>
        <v>81</v>
      </c>
      <c r="E536" s="43">
        <v>0</v>
      </c>
      <c r="F536" t="s">
        <v>586</v>
      </c>
      <c r="G536">
        <v>24</v>
      </c>
      <c r="H536" t="s">
        <v>1789</v>
      </c>
      <c r="I536">
        <v>10</v>
      </c>
      <c r="J536">
        <v>120</v>
      </c>
      <c r="K536">
        <v>2.2000000000000002</v>
      </c>
      <c r="L536">
        <v>0.33300000000000002</v>
      </c>
      <c r="M536">
        <v>0.79200000000000004</v>
      </c>
      <c r="N536">
        <v>0</v>
      </c>
      <c r="O536">
        <v>7</v>
      </c>
      <c r="P536">
        <v>14.3</v>
      </c>
      <c r="Q536">
        <v>10.6</v>
      </c>
      <c r="R536">
        <v>4.5</v>
      </c>
      <c r="S536">
        <v>0.4</v>
      </c>
      <c r="T536">
        <v>0</v>
      </c>
      <c r="U536">
        <v>14.3</v>
      </c>
      <c r="V536">
        <v>10.1</v>
      </c>
      <c r="X536">
        <v>-0.1</v>
      </c>
      <c r="Y536">
        <v>0</v>
      </c>
      <c r="Z536">
        <v>-0.1</v>
      </c>
      <c r="AA536">
        <v>-4.1000000000000002E-2</v>
      </c>
      <c r="AC536">
        <v>-5.0999999999999996</v>
      </c>
      <c r="AD536">
        <v>-1.5</v>
      </c>
      <c r="AE536">
        <v>-6.6</v>
      </c>
      <c r="AF536">
        <v>-0.1</v>
      </c>
    </row>
    <row r="537" spans="1:32" x14ac:dyDescent="0.45">
      <c r="A537">
        <v>536</v>
      </c>
      <c r="B537" t="s">
        <v>491</v>
      </c>
      <c r="C537" s="43">
        <f>INDEX('Player List'!K:K,MATCH('Player DWS Data'!$B537,'Player List'!$B:$B,0))</f>
        <v>84</v>
      </c>
      <c r="D537" s="43">
        <f>INDEX('Player List'!L:L,MATCH('Player DWS Data'!$B537,'Player List'!$B:$B,0))</f>
        <v>79</v>
      </c>
      <c r="E537" s="43">
        <v>0</v>
      </c>
      <c r="F537" t="s">
        <v>1</v>
      </c>
      <c r="G537">
        <v>23</v>
      </c>
      <c r="H537" t="s">
        <v>1789</v>
      </c>
      <c r="I537">
        <v>5</v>
      </c>
      <c r="J537">
        <v>33</v>
      </c>
      <c r="K537">
        <v>8.1999999999999993</v>
      </c>
      <c r="L537">
        <v>0.41</v>
      </c>
      <c r="M537">
        <v>0.5</v>
      </c>
      <c r="N537">
        <v>0.5</v>
      </c>
      <c r="O537">
        <v>6.4</v>
      </c>
      <c r="P537">
        <v>29.2</v>
      </c>
      <c r="Q537">
        <v>17.7</v>
      </c>
      <c r="R537">
        <v>8</v>
      </c>
      <c r="S537">
        <v>1.5</v>
      </c>
      <c r="T537">
        <v>0</v>
      </c>
      <c r="U537">
        <v>0</v>
      </c>
      <c r="V537">
        <v>6.4</v>
      </c>
      <c r="X537">
        <v>0</v>
      </c>
      <c r="Y537">
        <v>0</v>
      </c>
      <c r="Z537">
        <v>0.1</v>
      </c>
      <c r="AA537">
        <v>9.4E-2</v>
      </c>
      <c r="AC537">
        <v>-3.9</v>
      </c>
      <c r="AD537">
        <v>0.9</v>
      </c>
      <c r="AE537">
        <v>-3</v>
      </c>
      <c r="AF537">
        <v>0</v>
      </c>
    </row>
    <row r="538" spans="1:32" x14ac:dyDescent="0.45">
      <c r="A538">
        <v>537</v>
      </c>
      <c r="B538" t="s">
        <v>880</v>
      </c>
      <c r="C538" s="43">
        <f>INDEX('Player List'!K:K,MATCH('Player DWS Data'!$B538,'Player List'!$B:$B,0))</f>
        <v>85.5</v>
      </c>
      <c r="D538" s="43">
        <f>INDEX('Player List'!L:L,MATCH('Player DWS Data'!$B538,'Player List'!$B:$B,0))</f>
        <v>81</v>
      </c>
      <c r="E538" s="43">
        <v>0</v>
      </c>
      <c r="F538" t="s">
        <v>1</v>
      </c>
      <c r="G538">
        <v>26</v>
      </c>
      <c r="H538" t="s">
        <v>1781</v>
      </c>
      <c r="I538">
        <v>2</v>
      </c>
      <c r="J538">
        <v>9</v>
      </c>
      <c r="K538">
        <v>-3.2</v>
      </c>
      <c r="L538">
        <v>0.25</v>
      </c>
      <c r="M538">
        <v>0.5</v>
      </c>
      <c r="N538">
        <v>0</v>
      </c>
      <c r="O538">
        <v>0</v>
      </c>
      <c r="P538">
        <v>11.7</v>
      </c>
      <c r="Q538">
        <v>5.9</v>
      </c>
      <c r="R538">
        <v>0</v>
      </c>
      <c r="S538">
        <v>0</v>
      </c>
      <c r="T538">
        <v>0</v>
      </c>
      <c r="U538">
        <v>0</v>
      </c>
      <c r="V538">
        <v>18.899999999999999</v>
      </c>
      <c r="X538">
        <v>0</v>
      </c>
      <c r="Y538">
        <v>0</v>
      </c>
      <c r="Z538">
        <v>0</v>
      </c>
      <c r="AA538">
        <v>-0.191</v>
      </c>
      <c r="AC538">
        <v>-11.5</v>
      </c>
      <c r="AD538">
        <v>-6.6</v>
      </c>
      <c r="AE538">
        <v>-18.100000000000001</v>
      </c>
      <c r="AF538">
        <v>0</v>
      </c>
    </row>
    <row r="539" spans="1:32" x14ac:dyDescent="0.45">
      <c r="A539">
        <v>538</v>
      </c>
      <c r="B539" t="s">
        <v>496</v>
      </c>
      <c r="C539" s="43">
        <f>INDEX('Player List'!K:K,MATCH('Player DWS Data'!$B539,'Player List'!$B:$B,0))</f>
        <v>79</v>
      </c>
      <c r="D539" s="43">
        <f>INDEX('Player List'!L:L,MATCH('Player DWS Data'!$B539,'Player List'!$B:$B,0))</f>
        <v>77</v>
      </c>
      <c r="E539" s="43">
        <v>0</v>
      </c>
      <c r="F539" t="s">
        <v>542</v>
      </c>
      <c r="G539">
        <v>24</v>
      </c>
      <c r="H539" t="s">
        <v>1773</v>
      </c>
      <c r="I539">
        <v>3</v>
      </c>
      <c r="J539">
        <v>11</v>
      </c>
      <c r="K539">
        <v>-0.7</v>
      </c>
      <c r="L539">
        <v>0.41699999999999998</v>
      </c>
      <c r="M539">
        <v>0.83299999999999996</v>
      </c>
      <c r="N539">
        <v>0</v>
      </c>
      <c r="O539">
        <v>0</v>
      </c>
      <c r="P539">
        <v>10.199999999999999</v>
      </c>
      <c r="Q539">
        <v>5.0999999999999996</v>
      </c>
      <c r="R539">
        <v>0</v>
      </c>
      <c r="S539">
        <v>0</v>
      </c>
      <c r="T539">
        <v>0</v>
      </c>
      <c r="U539">
        <v>14.3</v>
      </c>
      <c r="V539">
        <v>28.6</v>
      </c>
      <c r="X539">
        <v>-0.1</v>
      </c>
      <c r="Y539">
        <v>0</v>
      </c>
      <c r="Z539">
        <v>0</v>
      </c>
      <c r="AA539">
        <v>-0.19700000000000001</v>
      </c>
      <c r="AC539">
        <v>-8.5</v>
      </c>
      <c r="AD539">
        <v>-8.6</v>
      </c>
      <c r="AE539">
        <v>-17.100000000000001</v>
      </c>
      <c r="AF539">
        <v>0</v>
      </c>
    </row>
    <row r="540" spans="1:32" x14ac:dyDescent="0.45">
      <c r="A540">
        <v>539</v>
      </c>
      <c r="B540" t="s">
        <v>502</v>
      </c>
      <c r="C540" s="43">
        <f>INDEX('Player List'!K:K,MATCH('Player DWS Data'!$B540,'Player List'!$B:$B,0))</f>
        <v>75.75</v>
      </c>
      <c r="D540" s="43">
        <f>INDEX('Player List'!L:L,MATCH('Player DWS Data'!$B540,'Player List'!$B:$B,0))</f>
        <v>75.5</v>
      </c>
      <c r="E540" s="43">
        <v>0</v>
      </c>
      <c r="F540" t="s">
        <v>590</v>
      </c>
      <c r="G540">
        <v>26</v>
      </c>
      <c r="H540" t="s">
        <v>1768</v>
      </c>
      <c r="I540">
        <v>5</v>
      </c>
      <c r="J540">
        <v>19</v>
      </c>
      <c r="K540">
        <v>-2.9</v>
      </c>
      <c r="L540">
        <v>0.16700000000000001</v>
      </c>
      <c r="M540">
        <v>0</v>
      </c>
      <c r="N540">
        <v>0</v>
      </c>
      <c r="O540">
        <v>6</v>
      </c>
      <c r="P540">
        <v>5.9</v>
      </c>
      <c r="Q540">
        <v>6</v>
      </c>
      <c r="R540">
        <v>7.1</v>
      </c>
      <c r="S540">
        <v>0</v>
      </c>
      <c r="T540">
        <v>0</v>
      </c>
      <c r="U540">
        <v>0</v>
      </c>
      <c r="V540">
        <v>14.2</v>
      </c>
      <c r="X540">
        <v>-0.1</v>
      </c>
      <c r="Y540">
        <v>0</v>
      </c>
      <c r="Z540">
        <v>-0.1</v>
      </c>
      <c r="AA540">
        <v>-0.13700000000000001</v>
      </c>
      <c r="AC540">
        <v>-10.3</v>
      </c>
      <c r="AD540">
        <v>-2.1</v>
      </c>
      <c r="AE540">
        <v>-12.4</v>
      </c>
      <c r="AF540">
        <v>0</v>
      </c>
    </row>
    <row r="541" spans="1:32" x14ac:dyDescent="0.45">
      <c r="A541">
        <v>540</v>
      </c>
      <c r="B541" t="s">
        <v>506</v>
      </c>
      <c r="C541" s="43">
        <f>INDEX('Player List'!K:K,MATCH('Player DWS Data'!$B541,'Player List'!$B:$B,0))</f>
        <v>84</v>
      </c>
      <c r="D541" s="43">
        <f>INDEX('Player List'!L:L,MATCH('Player DWS Data'!$B541,'Player List'!$B:$B,0))</f>
        <v>77.25</v>
      </c>
      <c r="E541" s="43">
        <v>0</v>
      </c>
      <c r="F541" t="s">
        <v>542</v>
      </c>
      <c r="G541">
        <v>22</v>
      </c>
      <c r="H541" t="s">
        <v>1762</v>
      </c>
      <c r="I541">
        <v>6</v>
      </c>
      <c r="J541">
        <v>61</v>
      </c>
      <c r="K541">
        <v>4.5999999999999996</v>
      </c>
      <c r="L541">
        <v>0.51100000000000001</v>
      </c>
      <c r="M541">
        <v>0.71399999999999997</v>
      </c>
      <c r="N541">
        <v>0.42899999999999999</v>
      </c>
      <c r="O541">
        <v>0</v>
      </c>
      <c r="P541">
        <v>3.4</v>
      </c>
      <c r="Q541">
        <v>1.8</v>
      </c>
      <c r="R541">
        <v>4.3</v>
      </c>
      <c r="S541">
        <v>0</v>
      </c>
      <c r="T541">
        <v>0</v>
      </c>
      <c r="U541">
        <v>5.7</v>
      </c>
      <c r="V541">
        <v>12.3</v>
      </c>
      <c r="X541">
        <v>0</v>
      </c>
      <c r="Y541">
        <v>0</v>
      </c>
      <c r="Z541">
        <v>0.1</v>
      </c>
      <c r="AA541">
        <v>4.1000000000000002E-2</v>
      </c>
      <c r="AC541">
        <v>-3</v>
      </c>
      <c r="AD541">
        <v>-3.6</v>
      </c>
      <c r="AE541">
        <v>-6.6</v>
      </c>
      <c r="AF541">
        <v>-0.1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1"/>
  <sheetViews>
    <sheetView workbookViewId="0">
      <pane ySplit="1" topLeftCell="A25" activePane="bottomLeft" state="frozen"/>
      <selection activeCell="B28" sqref="B28"/>
      <selection pane="bottomLeft" activeCell="J40" sqref="J40"/>
    </sheetView>
  </sheetViews>
  <sheetFormatPr defaultRowHeight="14.25" x14ac:dyDescent="0.45"/>
  <cols>
    <col min="1" max="1" width="23.46484375" style="13" bestFit="1" customWidth="1"/>
    <col min="2" max="2" width="6.6640625" bestFit="1" customWidth="1"/>
    <col min="3" max="3" width="11.9296875" bestFit="1" customWidth="1"/>
    <col min="4" max="4" width="22.265625" bestFit="1" customWidth="1"/>
    <col min="5" max="5" width="21.1328125" bestFit="1" customWidth="1"/>
    <col min="6" max="6" width="18.73046875" bestFit="1" customWidth="1"/>
    <col min="7" max="7" width="17.33203125" bestFit="1" customWidth="1"/>
    <col min="8" max="8" width="17" bestFit="1" customWidth="1"/>
    <col min="9" max="9" width="13.265625" bestFit="1" customWidth="1"/>
    <col min="10" max="10" width="10.59765625" bestFit="1" customWidth="1"/>
  </cols>
  <sheetData>
    <row r="1" spans="1:10" s="12" customFormat="1" ht="13.15" x14ac:dyDescent="0.4">
      <c r="A1" s="10" t="s">
        <v>516</v>
      </c>
      <c r="B1" s="11" t="s">
        <v>517</v>
      </c>
      <c r="C1" s="11" t="s">
        <v>518</v>
      </c>
      <c r="D1" s="11" t="s">
        <v>519</v>
      </c>
      <c r="E1" s="11" t="s">
        <v>520</v>
      </c>
      <c r="F1" s="11" t="s">
        <v>521</v>
      </c>
      <c r="G1" s="11" t="s">
        <v>522</v>
      </c>
      <c r="H1" s="11" t="s">
        <v>523</v>
      </c>
      <c r="I1" s="11" t="s">
        <v>524</v>
      </c>
      <c r="J1" s="11" t="s">
        <v>525</v>
      </c>
    </row>
    <row r="2" spans="1:10" x14ac:dyDescent="0.45">
      <c r="A2" s="2" t="s">
        <v>100</v>
      </c>
      <c r="B2" s="3" t="s">
        <v>526</v>
      </c>
      <c r="C2" s="4">
        <v>8.8999999999999996E-2</v>
      </c>
      <c r="D2" s="5">
        <v>8.75</v>
      </c>
      <c r="E2" s="5">
        <v>9.25</v>
      </c>
      <c r="F2" s="5" t="s">
        <v>527</v>
      </c>
      <c r="G2" s="5" t="s">
        <v>528</v>
      </c>
      <c r="H2" s="5" t="s">
        <v>529</v>
      </c>
      <c r="I2" s="5">
        <v>232.2</v>
      </c>
      <c r="J2" s="5" t="s">
        <v>530</v>
      </c>
    </row>
    <row r="3" spans="1:10" x14ac:dyDescent="0.45">
      <c r="A3" s="6" t="s">
        <v>233</v>
      </c>
      <c r="B3" s="7" t="s">
        <v>531</v>
      </c>
      <c r="C3" s="8">
        <v>0.04</v>
      </c>
      <c r="D3" s="9">
        <v>8.75</v>
      </c>
      <c r="E3" s="9">
        <v>9.5</v>
      </c>
      <c r="F3" s="9" t="s">
        <v>532</v>
      </c>
      <c r="G3" s="9" t="s">
        <v>533</v>
      </c>
      <c r="H3" s="9" t="s">
        <v>534</v>
      </c>
      <c r="I3" s="9">
        <v>193.4</v>
      </c>
      <c r="J3" s="9" t="s">
        <v>530</v>
      </c>
    </row>
    <row r="4" spans="1:10" x14ac:dyDescent="0.45">
      <c r="A4" s="2" t="s">
        <v>535</v>
      </c>
      <c r="B4" s="3" t="s">
        <v>531</v>
      </c>
      <c r="C4" s="4">
        <v>6.8000000000000005E-2</v>
      </c>
      <c r="D4" s="5">
        <v>8.5</v>
      </c>
      <c r="E4" s="5">
        <v>9</v>
      </c>
      <c r="F4" s="5" t="s">
        <v>536</v>
      </c>
      <c r="G4" s="5" t="s">
        <v>537</v>
      </c>
      <c r="H4" s="5" t="s">
        <v>538</v>
      </c>
      <c r="I4" s="5">
        <v>193.4</v>
      </c>
      <c r="J4" s="5" t="s">
        <v>527</v>
      </c>
    </row>
    <row r="5" spans="1:10" x14ac:dyDescent="0.45">
      <c r="A5" s="6" t="s">
        <v>295</v>
      </c>
      <c r="B5" s="7" t="s">
        <v>1</v>
      </c>
      <c r="C5" s="8">
        <v>0.13600000000000001</v>
      </c>
      <c r="D5" s="9">
        <v>8.75</v>
      </c>
      <c r="E5" s="9">
        <v>8.75</v>
      </c>
      <c r="F5" s="9" t="s">
        <v>539</v>
      </c>
      <c r="G5" s="9" t="s">
        <v>540</v>
      </c>
      <c r="H5" s="9" t="s">
        <v>541</v>
      </c>
      <c r="I5" s="9">
        <v>215</v>
      </c>
      <c r="J5" s="9" t="s">
        <v>528</v>
      </c>
    </row>
    <row r="6" spans="1:10" x14ac:dyDescent="0.45">
      <c r="A6" s="2" t="s">
        <v>132</v>
      </c>
      <c r="B6" s="3" t="s">
        <v>542</v>
      </c>
      <c r="C6" s="4">
        <v>4.7E-2</v>
      </c>
      <c r="D6" s="5">
        <v>8.5</v>
      </c>
      <c r="E6" s="5">
        <v>9.25</v>
      </c>
      <c r="F6" s="5" t="s">
        <v>543</v>
      </c>
      <c r="G6" s="5" t="s">
        <v>544</v>
      </c>
      <c r="H6" s="5" t="s">
        <v>545</v>
      </c>
      <c r="I6" s="5">
        <v>182.6</v>
      </c>
      <c r="J6" s="5" t="s">
        <v>546</v>
      </c>
    </row>
    <row r="7" spans="1:10" x14ac:dyDescent="0.45">
      <c r="A7" s="6" t="s">
        <v>62</v>
      </c>
      <c r="B7" s="7" t="s">
        <v>547</v>
      </c>
      <c r="C7" s="8">
        <v>0.12</v>
      </c>
      <c r="D7" s="9">
        <v>9.5</v>
      </c>
      <c r="E7" s="9">
        <v>9.5</v>
      </c>
      <c r="F7" s="9" t="s">
        <v>548</v>
      </c>
      <c r="G7" s="9" t="s">
        <v>549</v>
      </c>
      <c r="H7" s="9" t="s">
        <v>550</v>
      </c>
      <c r="I7" s="9">
        <v>248.8</v>
      </c>
      <c r="J7" s="9" t="s">
        <v>551</v>
      </c>
    </row>
    <row r="8" spans="1:10" x14ac:dyDescent="0.45">
      <c r="A8" s="2" t="s">
        <v>552</v>
      </c>
      <c r="B8" s="3" t="s">
        <v>526</v>
      </c>
      <c r="C8" s="4">
        <v>0.109</v>
      </c>
      <c r="D8" s="5">
        <v>9</v>
      </c>
      <c r="E8" s="5">
        <v>10.5</v>
      </c>
      <c r="F8" s="5" t="s">
        <v>553</v>
      </c>
      <c r="G8" s="5" t="s">
        <v>554</v>
      </c>
      <c r="H8" s="5" t="s">
        <v>555</v>
      </c>
      <c r="I8" s="5">
        <v>254</v>
      </c>
      <c r="J8" s="5" t="s">
        <v>528</v>
      </c>
    </row>
    <row r="9" spans="1:10" x14ac:dyDescent="0.45">
      <c r="A9" s="6" t="s">
        <v>73</v>
      </c>
      <c r="B9" s="7" t="s">
        <v>526</v>
      </c>
      <c r="C9" s="8">
        <v>9.4E-2</v>
      </c>
      <c r="D9" s="9">
        <v>9.5</v>
      </c>
      <c r="E9" s="9">
        <v>10.25</v>
      </c>
      <c r="F9" s="9" t="s">
        <v>540</v>
      </c>
      <c r="G9" s="9" t="s">
        <v>549</v>
      </c>
      <c r="H9" s="9" t="s">
        <v>550</v>
      </c>
      <c r="I9" s="9">
        <v>247.8</v>
      </c>
      <c r="J9" s="9" t="s">
        <v>556</v>
      </c>
    </row>
    <row r="10" spans="1:10" x14ac:dyDescent="0.45">
      <c r="A10" s="2" t="s">
        <v>155</v>
      </c>
      <c r="B10" s="3" t="s">
        <v>531</v>
      </c>
      <c r="C10" s="4">
        <v>5.8000000000000003E-2</v>
      </c>
      <c r="D10" s="5">
        <v>8.5</v>
      </c>
      <c r="E10" s="5">
        <v>10</v>
      </c>
      <c r="F10" s="5" t="s">
        <v>532</v>
      </c>
      <c r="G10" s="5" t="s">
        <v>557</v>
      </c>
      <c r="H10" s="5" t="s">
        <v>558</v>
      </c>
      <c r="I10" s="5">
        <v>184.4</v>
      </c>
      <c r="J10" s="5" t="s">
        <v>559</v>
      </c>
    </row>
    <row r="11" spans="1:10" x14ac:dyDescent="0.45">
      <c r="A11" s="6" t="s">
        <v>560</v>
      </c>
      <c r="B11" s="7" t="s">
        <v>1</v>
      </c>
      <c r="C11" s="8">
        <v>6.8000000000000005E-2</v>
      </c>
      <c r="D11" s="9">
        <v>8.5</v>
      </c>
      <c r="E11" s="9">
        <v>9.5</v>
      </c>
      <c r="F11" s="9" t="s">
        <v>559</v>
      </c>
      <c r="G11" s="9" t="s">
        <v>561</v>
      </c>
      <c r="H11" s="9" t="s">
        <v>562</v>
      </c>
      <c r="I11" s="9">
        <v>222.2</v>
      </c>
      <c r="J11" s="9" t="s">
        <v>563</v>
      </c>
    </row>
    <row r="12" spans="1:10" x14ac:dyDescent="0.45">
      <c r="A12" s="2" t="s">
        <v>564</v>
      </c>
      <c r="B12" s="3" t="s">
        <v>531</v>
      </c>
      <c r="C12" s="4">
        <v>0.114</v>
      </c>
      <c r="D12" s="5">
        <v>8</v>
      </c>
      <c r="E12" s="5">
        <v>9.25</v>
      </c>
      <c r="F12" s="5" t="s">
        <v>565</v>
      </c>
      <c r="G12" s="5" t="s">
        <v>566</v>
      </c>
      <c r="H12" s="5" t="s">
        <v>567</v>
      </c>
      <c r="I12" s="5">
        <v>219.6</v>
      </c>
      <c r="J12" s="5" t="s">
        <v>568</v>
      </c>
    </row>
    <row r="13" spans="1:10" x14ac:dyDescent="0.45">
      <c r="A13" s="6" t="s">
        <v>460</v>
      </c>
      <c r="B13" s="7" t="s">
        <v>531</v>
      </c>
      <c r="C13" s="8">
        <v>7.8E-2</v>
      </c>
      <c r="D13" s="9">
        <v>8.75</v>
      </c>
      <c r="E13" s="9">
        <v>8.75</v>
      </c>
      <c r="F13" s="9" t="s">
        <v>569</v>
      </c>
      <c r="G13" s="9" t="s">
        <v>570</v>
      </c>
      <c r="H13" s="9" t="s">
        <v>558</v>
      </c>
      <c r="I13" s="9">
        <v>211.6</v>
      </c>
      <c r="J13" s="9" t="s">
        <v>571</v>
      </c>
    </row>
    <row r="14" spans="1:10" x14ac:dyDescent="0.45">
      <c r="A14" s="2" t="s">
        <v>367</v>
      </c>
      <c r="B14" s="3" t="s">
        <v>572</v>
      </c>
      <c r="C14" s="4">
        <v>5.5E-2</v>
      </c>
      <c r="D14" s="5">
        <v>8.75</v>
      </c>
      <c r="E14" s="5">
        <v>9.5</v>
      </c>
      <c r="F14" s="5" t="s">
        <v>546</v>
      </c>
      <c r="G14" s="5" t="s">
        <v>533</v>
      </c>
      <c r="H14" s="5" t="s">
        <v>573</v>
      </c>
      <c r="I14" s="5">
        <v>241.4</v>
      </c>
      <c r="J14" s="5" t="s">
        <v>561</v>
      </c>
    </row>
    <row r="15" spans="1:10" x14ac:dyDescent="0.45">
      <c r="A15" s="6" t="s">
        <v>574</v>
      </c>
      <c r="B15" s="7" t="s">
        <v>531</v>
      </c>
      <c r="C15" s="8">
        <v>0.11</v>
      </c>
      <c r="D15" s="9">
        <v>8.75</v>
      </c>
      <c r="E15" s="9">
        <v>10</v>
      </c>
      <c r="F15" s="9" t="s">
        <v>575</v>
      </c>
      <c r="G15" s="9" t="s">
        <v>576</v>
      </c>
      <c r="H15" s="9" t="s">
        <v>577</v>
      </c>
      <c r="I15" s="9">
        <v>222.6</v>
      </c>
      <c r="J15" s="9" t="s">
        <v>559</v>
      </c>
    </row>
    <row r="16" spans="1:10" x14ac:dyDescent="0.45">
      <c r="A16" s="2" t="s">
        <v>578</v>
      </c>
      <c r="B16" s="3" t="s">
        <v>531</v>
      </c>
      <c r="C16" s="4">
        <v>0.11</v>
      </c>
      <c r="D16" s="5">
        <v>8.25</v>
      </c>
      <c r="E16" s="5">
        <v>9.5</v>
      </c>
      <c r="F16" s="5" t="s">
        <v>579</v>
      </c>
      <c r="G16" s="5" t="s">
        <v>580</v>
      </c>
      <c r="H16" s="5" t="s">
        <v>573</v>
      </c>
      <c r="I16" s="5">
        <v>202.4</v>
      </c>
      <c r="J16" s="5" t="s">
        <v>537</v>
      </c>
    </row>
    <row r="17" spans="1:10" x14ac:dyDescent="0.45">
      <c r="A17" s="6" t="s">
        <v>135</v>
      </c>
      <c r="B17" s="7" t="s">
        <v>542</v>
      </c>
      <c r="C17" s="8">
        <v>6.0999999999999999E-2</v>
      </c>
      <c r="D17" s="9">
        <v>8.5</v>
      </c>
      <c r="E17" s="9">
        <v>9.5</v>
      </c>
      <c r="F17" s="9" t="s">
        <v>546</v>
      </c>
      <c r="G17" s="9" t="s">
        <v>533</v>
      </c>
      <c r="H17" s="9" t="s">
        <v>581</v>
      </c>
      <c r="I17" s="9">
        <v>200.6</v>
      </c>
      <c r="J17" s="9" t="s">
        <v>563</v>
      </c>
    </row>
    <row r="18" spans="1:10" x14ac:dyDescent="0.45">
      <c r="A18" s="2" t="s">
        <v>582</v>
      </c>
      <c r="B18" s="3" t="s">
        <v>547</v>
      </c>
      <c r="C18" s="4">
        <v>7.5999999999999998E-2</v>
      </c>
      <c r="D18" s="5">
        <v>9</v>
      </c>
      <c r="E18" s="5">
        <v>10.5</v>
      </c>
      <c r="F18" s="5" t="s">
        <v>583</v>
      </c>
      <c r="G18" s="5" t="s">
        <v>584</v>
      </c>
      <c r="H18" s="5" t="s">
        <v>585</v>
      </c>
      <c r="I18" s="5">
        <v>248.4</v>
      </c>
      <c r="J18" s="5" t="s">
        <v>530</v>
      </c>
    </row>
    <row r="19" spans="1:10" x14ac:dyDescent="0.45">
      <c r="A19" s="6" t="s">
        <v>19</v>
      </c>
      <c r="B19" s="7" t="s">
        <v>586</v>
      </c>
      <c r="C19" s="8">
        <v>6.8000000000000005E-2</v>
      </c>
      <c r="D19" s="9">
        <v>9.25</v>
      </c>
      <c r="E19" s="9">
        <v>9.5</v>
      </c>
      <c r="F19" s="9" t="s">
        <v>536</v>
      </c>
      <c r="G19" s="9" t="s">
        <v>587</v>
      </c>
      <c r="H19" s="9" t="s">
        <v>541</v>
      </c>
      <c r="I19" s="9">
        <v>232.4</v>
      </c>
      <c r="J19" s="9" t="s">
        <v>588</v>
      </c>
    </row>
    <row r="20" spans="1:10" x14ac:dyDescent="0.45">
      <c r="A20" s="2" t="s">
        <v>589</v>
      </c>
      <c r="B20" s="3" t="s">
        <v>590</v>
      </c>
      <c r="C20" s="4">
        <v>5.6000000000000001E-2</v>
      </c>
      <c r="D20" s="5">
        <v>8.75</v>
      </c>
      <c r="E20" s="5">
        <v>9.25</v>
      </c>
      <c r="F20" s="5" t="s">
        <v>591</v>
      </c>
      <c r="G20" s="5" t="s">
        <v>543</v>
      </c>
      <c r="H20" s="5" t="s">
        <v>577</v>
      </c>
      <c r="I20" s="5">
        <v>190.2</v>
      </c>
      <c r="J20" s="5" t="s">
        <v>592</v>
      </c>
    </row>
    <row r="21" spans="1:10" x14ac:dyDescent="0.45">
      <c r="A21" s="6" t="s">
        <v>200</v>
      </c>
      <c r="B21" s="7" t="s">
        <v>1</v>
      </c>
      <c r="C21" s="8">
        <v>0.115</v>
      </c>
      <c r="D21" s="9">
        <v>8.75</v>
      </c>
      <c r="E21" s="9">
        <v>10</v>
      </c>
      <c r="F21" s="9" t="s">
        <v>536</v>
      </c>
      <c r="G21" s="9" t="s">
        <v>566</v>
      </c>
      <c r="H21" s="9" t="s">
        <v>538</v>
      </c>
      <c r="I21" s="9">
        <v>254.2</v>
      </c>
      <c r="J21" s="9" t="s">
        <v>593</v>
      </c>
    </row>
    <row r="22" spans="1:10" x14ac:dyDescent="0.45">
      <c r="A22" s="2" t="s">
        <v>594</v>
      </c>
      <c r="B22" s="3" t="s">
        <v>1</v>
      </c>
      <c r="C22" s="4">
        <v>6.7000000000000004E-2</v>
      </c>
      <c r="D22" s="5">
        <v>8.75</v>
      </c>
      <c r="E22" s="5">
        <v>10.75</v>
      </c>
      <c r="F22" s="5" t="s">
        <v>571</v>
      </c>
      <c r="G22" s="5" t="s">
        <v>595</v>
      </c>
      <c r="H22" s="5" t="s">
        <v>596</v>
      </c>
      <c r="I22" s="5">
        <v>231.2</v>
      </c>
      <c r="J22" s="5" t="s">
        <v>528</v>
      </c>
    </row>
    <row r="23" spans="1:10" x14ac:dyDescent="0.45">
      <c r="A23" s="6" t="s">
        <v>342</v>
      </c>
      <c r="B23" s="7" t="s">
        <v>590</v>
      </c>
      <c r="C23" s="8">
        <v>6.9000000000000006E-2</v>
      </c>
      <c r="D23" s="9">
        <v>8.25</v>
      </c>
      <c r="E23" s="9">
        <v>8.75</v>
      </c>
      <c r="F23" s="9" t="s">
        <v>597</v>
      </c>
      <c r="G23" s="9" t="s">
        <v>575</v>
      </c>
      <c r="H23" s="9" t="s">
        <v>598</v>
      </c>
      <c r="I23" s="9">
        <v>175.2</v>
      </c>
      <c r="J23" s="9" t="s">
        <v>599</v>
      </c>
    </row>
    <row r="24" spans="1:10" x14ac:dyDescent="0.45">
      <c r="A24" s="2" t="s">
        <v>600</v>
      </c>
      <c r="B24" s="3" t="s">
        <v>590</v>
      </c>
      <c r="C24" s="4">
        <v>0.106</v>
      </c>
      <c r="D24" s="5">
        <v>8</v>
      </c>
      <c r="E24" s="5">
        <v>8.75</v>
      </c>
      <c r="F24" s="5" t="s">
        <v>597</v>
      </c>
      <c r="G24" s="5" t="s">
        <v>575</v>
      </c>
      <c r="H24" s="5" t="s">
        <v>601</v>
      </c>
      <c r="I24" s="5">
        <v>195.2</v>
      </c>
      <c r="J24" s="5" t="s">
        <v>602</v>
      </c>
    </row>
    <row r="25" spans="1:10" x14ac:dyDescent="0.45">
      <c r="A25" s="6" t="s">
        <v>163</v>
      </c>
      <c r="B25" s="7" t="s">
        <v>590</v>
      </c>
      <c r="C25" s="9" t="s">
        <v>603</v>
      </c>
      <c r="D25" s="9" t="s">
        <v>604</v>
      </c>
      <c r="E25" s="9" t="s">
        <v>604</v>
      </c>
      <c r="F25" s="9"/>
      <c r="G25" s="9"/>
      <c r="H25" s="9"/>
      <c r="I25" s="9" t="s">
        <v>604</v>
      </c>
      <c r="J25" s="9"/>
    </row>
    <row r="26" spans="1:10" x14ac:dyDescent="0.45">
      <c r="A26" s="2" t="s">
        <v>261</v>
      </c>
      <c r="B26" s="3" t="s">
        <v>531</v>
      </c>
      <c r="C26" s="4">
        <v>6.6000000000000003E-2</v>
      </c>
      <c r="D26" s="5">
        <v>8</v>
      </c>
      <c r="E26" s="5">
        <v>8.75</v>
      </c>
      <c r="F26" s="5" t="s">
        <v>544</v>
      </c>
      <c r="G26" s="5" t="s">
        <v>532</v>
      </c>
      <c r="H26" s="5" t="s">
        <v>605</v>
      </c>
      <c r="I26" s="5">
        <v>196.2</v>
      </c>
      <c r="J26" s="5" t="s">
        <v>546</v>
      </c>
    </row>
    <row r="27" spans="1:10" x14ac:dyDescent="0.45">
      <c r="A27" s="6" t="s">
        <v>269</v>
      </c>
      <c r="B27" s="7" t="s">
        <v>572</v>
      </c>
      <c r="C27" s="8">
        <v>9.4E-2</v>
      </c>
      <c r="D27" s="9">
        <v>8.5</v>
      </c>
      <c r="E27" s="9">
        <v>9.5</v>
      </c>
      <c r="F27" s="9" t="s">
        <v>537</v>
      </c>
      <c r="G27" s="9" t="s">
        <v>540</v>
      </c>
      <c r="H27" s="9" t="s">
        <v>541</v>
      </c>
      <c r="I27" s="9">
        <v>222.6</v>
      </c>
      <c r="J27" s="9" t="s">
        <v>606</v>
      </c>
    </row>
    <row r="28" spans="1:10" x14ac:dyDescent="0.45">
      <c r="A28" s="2" t="s">
        <v>434</v>
      </c>
      <c r="B28" s="3" t="s">
        <v>590</v>
      </c>
      <c r="C28" s="4">
        <v>0.05</v>
      </c>
      <c r="D28" s="5">
        <v>8.5</v>
      </c>
      <c r="E28" s="5">
        <v>9.5</v>
      </c>
      <c r="F28" s="5" t="s">
        <v>607</v>
      </c>
      <c r="G28" s="5" t="s">
        <v>544</v>
      </c>
      <c r="H28" s="5" t="s">
        <v>577</v>
      </c>
      <c r="I28" s="5">
        <v>166.2</v>
      </c>
      <c r="J28" s="5" t="s">
        <v>608</v>
      </c>
    </row>
    <row r="29" spans="1:10" x14ac:dyDescent="0.45">
      <c r="A29" s="6" t="s">
        <v>609</v>
      </c>
      <c r="B29" s="7" t="s">
        <v>547</v>
      </c>
      <c r="C29" s="8">
        <v>0.115</v>
      </c>
      <c r="D29" s="9">
        <v>8.75</v>
      </c>
      <c r="E29" s="9">
        <v>8.75</v>
      </c>
      <c r="F29" s="9" t="s">
        <v>559</v>
      </c>
      <c r="G29" s="9" t="s">
        <v>527</v>
      </c>
      <c r="H29" s="9" t="s">
        <v>610</v>
      </c>
      <c r="I29" s="9">
        <v>276.60000000000002</v>
      </c>
      <c r="J29" s="9" t="s">
        <v>530</v>
      </c>
    </row>
    <row r="30" spans="1:10" x14ac:dyDescent="0.45">
      <c r="A30" s="2" t="s">
        <v>10</v>
      </c>
      <c r="B30" s="3" t="s">
        <v>590</v>
      </c>
      <c r="C30" s="4">
        <v>6.4000000000000001E-2</v>
      </c>
      <c r="D30" s="5">
        <v>8.5</v>
      </c>
      <c r="E30" s="5">
        <v>8.75</v>
      </c>
      <c r="F30" s="5" t="s">
        <v>611</v>
      </c>
      <c r="G30" s="5" t="s">
        <v>612</v>
      </c>
      <c r="H30" s="5" t="s">
        <v>545</v>
      </c>
      <c r="I30" s="5">
        <v>192.4</v>
      </c>
      <c r="J30" s="5" t="s">
        <v>548</v>
      </c>
    </row>
    <row r="31" spans="1:10" x14ac:dyDescent="0.45">
      <c r="A31" s="6" t="s">
        <v>613</v>
      </c>
      <c r="B31" s="7" t="s">
        <v>547</v>
      </c>
      <c r="C31" s="8">
        <v>7.8E-2</v>
      </c>
      <c r="D31" s="9">
        <v>8.75</v>
      </c>
      <c r="E31" s="9">
        <v>9.75</v>
      </c>
      <c r="F31" s="9" t="s">
        <v>571</v>
      </c>
      <c r="G31" s="9" t="s">
        <v>595</v>
      </c>
      <c r="H31" s="9" t="s">
        <v>614</v>
      </c>
      <c r="I31" s="9">
        <v>229</v>
      </c>
      <c r="J31" s="9" t="s">
        <v>615</v>
      </c>
    </row>
    <row r="32" spans="1:10" x14ac:dyDescent="0.45">
      <c r="A32" s="2" t="s">
        <v>616</v>
      </c>
      <c r="B32" s="3" t="s">
        <v>586</v>
      </c>
      <c r="C32" s="4">
        <v>8.1000000000000003E-2</v>
      </c>
      <c r="D32" s="5">
        <v>8.75</v>
      </c>
      <c r="E32" s="5">
        <v>9.25</v>
      </c>
      <c r="F32" s="5" t="s">
        <v>557</v>
      </c>
      <c r="G32" s="5" t="s">
        <v>539</v>
      </c>
      <c r="H32" s="5" t="s">
        <v>538</v>
      </c>
      <c r="I32" s="5">
        <v>200.8</v>
      </c>
      <c r="J32" s="5" t="s">
        <v>563</v>
      </c>
    </row>
    <row r="33" spans="1:10" x14ac:dyDescent="0.45">
      <c r="A33" s="6" t="s">
        <v>617</v>
      </c>
      <c r="B33" s="7" t="s">
        <v>586</v>
      </c>
      <c r="C33" s="8">
        <v>7.0999999999999994E-2</v>
      </c>
      <c r="D33" s="9">
        <v>9</v>
      </c>
      <c r="E33" s="9">
        <v>9.5</v>
      </c>
      <c r="F33" s="9" t="s">
        <v>580</v>
      </c>
      <c r="G33" s="9" t="s">
        <v>557</v>
      </c>
      <c r="H33" s="9" t="s">
        <v>562</v>
      </c>
      <c r="I33" s="9">
        <v>219.4</v>
      </c>
      <c r="J33" s="9" t="s">
        <v>593</v>
      </c>
    </row>
    <row r="34" spans="1:10" x14ac:dyDescent="0.45">
      <c r="A34" s="2" t="s">
        <v>198</v>
      </c>
      <c r="B34" s="3" t="s">
        <v>531</v>
      </c>
      <c r="C34" s="4">
        <v>5.8000000000000003E-2</v>
      </c>
      <c r="D34" s="5">
        <v>8.5</v>
      </c>
      <c r="E34" s="5">
        <v>9.5</v>
      </c>
      <c r="F34" s="5" t="s">
        <v>576</v>
      </c>
      <c r="G34" s="5" t="s">
        <v>568</v>
      </c>
      <c r="H34" s="5" t="s">
        <v>581</v>
      </c>
      <c r="I34" s="5">
        <v>209.2</v>
      </c>
      <c r="J34" s="5" t="s">
        <v>539</v>
      </c>
    </row>
    <row r="35" spans="1:10" x14ac:dyDescent="0.45">
      <c r="A35" s="6" t="s">
        <v>42</v>
      </c>
      <c r="B35" s="7" t="s">
        <v>1</v>
      </c>
      <c r="C35" s="8">
        <v>5.3999999999999999E-2</v>
      </c>
      <c r="D35" s="9">
        <v>9.25</v>
      </c>
      <c r="E35" s="9">
        <v>9.5</v>
      </c>
      <c r="F35" s="9" t="s">
        <v>557</v>
      </c>
      <c r="G35" s="9" t="s">
        <v>618</v>
      </c>
      <c r="H35" s="9" t="s">
        <v>538</v>
      </c>
      <c r="I35" s="9">
        <v>223.6</v>
      </c>
      <c r="J35" s="9" t="s">
        <v>584</v>
      </c>
    </row>
    <row r="36" spans="1:10" x14ac:dyDescent="0.45">
      <c r="A36" s="2" t="s">
        <v>619</v>
      </c>
      <c r="B36" s="3" t="s">
        <v>526</v>
      </c>
      <c r="C36" s="4">
        <v>8.6999999999999994E-2</v>
      </c>
      <c r="D36" s="5">
        <v>9.5</v>
      </c>
      <c r="E36" s="5">
        <v>10</v>
      </c>
      <c r="F36" s="5" t="s">
        <v>620</v>
      </c>
      <c r="G36" s="5" t="s">
        <v>621</v>
      </c>
      <c r="H36" s="5" t="s">
        <v>622</v>
      </c>
      <c r="I36" s="5">
        <v>207.4</v>
      </c>
      <c r="J36" s="5" t="s">
        <v>623</v>
      </c>
    </row>
    <row r="37" spans="1:10" x14ac:dyDescent="0.45">
      <c r="A37" s="6" t="s">
        <v>343</v>
      </c>
      <c r="B37" s="7" t="s">
        <v>1</v>
      </c>
      <c r="C37" s="9" t="s">
        <v>603</v>
      </c>
      <c r="D37" s="9">
        <v>9</v>
      </c>
      <c r="E37" s="9">
        <v>9.5</v>
      </c>
      <c r="F37" s="9" t="s">
        <v>587</v>
      </c>
      <c r="G37" s="9" t="s">
        <v>559</v>
      </c>
      <c r="H37" s="9" t="s">
        <v>596</v>
      </c>
      <c r="I37" s="9">
        <v>238.2</v>
      </c>
      <c r="J37" s="9" t="s">
        <v>624</v>
      </c>
    </row>
    <row r="38" spans="1:10" x14ac:dyDescent="0.45">
      <c r="A38" s="2" t="s">
        <v>99</v>
      </c>
      <c r="B38" s="3" t="s">
        <v>1</v>
      </c>
      <c r="C38" s="4">
        <v>5.3999999999999999E-2</v>
      </c>
      <c r="D38" s="5">
        <v>9</v>
      </c>
      <c r="E38" s="5">
        <v>10</v>
      </c>
      <c r="F38" s="5" t="s">
        <v>539</v>
      </c>
      <c r="G38" s="5" t="s">
        <v>540</v>
      </c>
      <c r="H38" s="5" t="s">
        <v>625</v>
      </c>
      <c r="I38" s="5">
        <v>225.2</v>
      </c>
      <c r="J38" s="5" t="s">
        <v>595</v>
      </c>
    </row>
    <row r="39" spans="1:10" x14ac:dyDescent="0.45">
      <c r="A39" s="6" t="s">
        <v>148</v>
      </c>
      <c r="B39" s="7" t="s">
        <v>590</v>
      </c>
      <c r="C39" s="8">
        <v>9.0999999999999998E-2</v>
      </c>
      <c r="D39" s="9">
        <v>8</v>
      </c>
      <c r="E39" s="9">
        <v>7.75</v>
      </c>
      <c r="F39" s="9" t="s">
        <v>626</v>
      </c>
      <c r="G39" s="9" t="s">
        <v>627</v>
      </c>
      <c r="H39" s="9" t="s">
        <v>628</v>
      </c>
      <c r="I39" s="9">
        <v>185.2</v>
      </c>
      <c r="J39" s="9" t="s">
        <v>532</v>
      </c>
    </row>
    <row r="40" spans="1:10" x14ac:dyDescent="0.45">
      <c r="A40" s="2" t="s">
        <v>9</v>
      </c>
      <c r="B40" s="3" t="s">
        <v>547</v>
      </c>
      <c r="C40" s="4">
        <v>7.3999999999999996E-2</v>
      </c>
      <c r="D40" s="5">
        <v>9.5</v>
      </c>
      <c r="E40" s="5">
        <v>10.5</v>
      </c>
      <c r="F40" s="5" t="s">
        <v>629</v>
      </c>
      <c r="G40" s="5" t="s">
        <v>527</v>
      </c>
      <c r="H40" s="5" t="s">
        <v>555</v>
      </c>
      <c r="I40" s="5">
        <v>233.6</v>
      </c>
      <c r="J40" s="5" t="s">
        <v>630</v>
      </c>
    </row>
    <row r="41" spans="1:10" x14ac:dyDescent="0.45">
      <c r="A41" s="6" t="s">
        <v>631</v>
      </c>
      <c r="B41" s="7" t="s">
        <v>586</v>
      </c>
      <c r="C41" s="8">
        <v>5.7000000000000002E-2</v>
      </c>
      <c r="D41" s="9">
        <v>8.75</v>
      </c>
      <c r="E41" s="9">
        <v>10.25</v>
      </c>
      <c r="F41" s="9" t="s">
        <v>580</v>
      </c>
      <c r="G41" s="9" t="s">
        <v>533</v>
      </c>
      <c r="H41" s="9" t="s">
        <v>538</v>
      </c>
      <c r="I41" s="9">
        <v>218.6</v>
      </c>
      <c r="J41" s="9" t="s">
        <v>571</v>
      </c>
    </row>
    <row r="42" spans="1:10" x14ac:dyDescent="0.45">
      <c r="A42" s="2" t="s">
        <v>23</v>
      </c>
      <c r="B42" s="3" t="s">
        <v>531</v>
      </c>
      <c r="C42" s="4">
        <v>0.11899999999999999</v>
      </c>
      <c r="D42" s="5">
        <v>9.25</v>
      </c>
      <c r="E42" s="5">
        <v>9.75</v>
      </c>
      <c r="F42" s="5" t="s">
        <v>532</v>
      </c>
      <c r="G42" s="5" t="s">
        <v>533</v>
      </c>
      <c r="H42" s="5" t="s">
        <v>632</v>
      </c>
      <c r="I42" s="5">
        <v>213.2</v>
      </c>
      <c r="J42" s="5" t="s">
        <v>571</v>
      </c>
    </row>
    <row r="43" spans="1:10" x14ac:dyDescent="0.45">
      <c r="A43" s="6" t="s">
        <v>403</v>
      </c>
      <c r="B43" s="7" t="s">
        <v>1</v>
      </c>
      <c r="C43" s="8">
        <v>6.8000000000000005E-2</v>
      </c>
      <c r="D43" s="9">
        <v>8.75</v>
      </c>
      <c r="E43" s="9">
        <v>9</v>
      </c>
      <c r="F43" s="9" t="s">
        <v>559</v>
      </c>
      <c r="G43" s="9" t="s">
        <v>571</v>
      </c>
      <c r="H43" s="9" t="s">
        <v>633</v>
      </c>
      <c r="I43" s="9">
        <v>219.6</v>
      </c>
      <c r="J43" s="9" t="s">
        <v>634</v>
      </c>
    </row>
    <row r="44" spans="1:10" x14ac:dyDescent="0.45">
      <c r="A44" s="2" t="s">
        <v>208</v>
      </c>
      <c r="B44" s="3" t="s">
        <v>1</v>
      </c>
      <c r="C44" s="4">
        <v>7.6999999999999999E-2</v>
      </c>
      <c r="D44" s="5">
        <v>8.75</v>
      </c>
      <c r="E44" s="5">
        <v>9.75</v>
      </c>
      <c r="F44" s="5" t="s">
        <v>592</v>
      </c>
      <c r="G44" s="5" t="s">
        <v>618</v>
      </c>
      <c r="H44" s="5" t="s">
        <v>632</v>
      </c>
      <c r="I44" s="5">
        <v>233.4</v>
      </c>
      <c r="J44" s="5" t="s">
        <v>554</v>
      </c>
    </row>
    <row r="45" spans="1:10" x14ac:dyDescent="0.45">
      <c r="A45" s="6" t="s">
        <v>635</v>
      </c>
      <c r="B45" s="7" t="s">
        <v>590</v>
      </c>
      <c r="C45" s="8">
        <v>0.11</v>
      </c>
      <c r="D45" s="9">
        <v>9</v>
      </c>
      <c r="E45" s="9">
        <v>9.25</v>
      </c>
      <c r="F45" s="9" t="s">
        <v>597</v>
      </c>
      <c r="G45" s="9" t="s">
        <v>636</v>
      </c>
      <c r="H45" s="9" t="s">
        <v>545</v>
      </c>
      <c r="I45" s="9">
        <v>222.4</v>
      </c>
      <c r="J45" s="9" t="s">
        <v>629</v>
      </c>
    </row>
    <row r="46" spans="1:10" x14ac:dyDescent="0.45">
      <c r="A46" s="2" t="s">
        <v>16</v>
      </c>
      <c r="B46" s="3" t="s">
        <v>547</v>
      </c>
      <c r="C46" s="4">
        <v>5.3999999999999999E-2</v>
      </c>
      <c r="D46" s="5">
        <v>9.5</v>
      </c>
      <c r="E46" s="5">
        <v>10</v>
      </c>
      <c r="F46" s="5" t="s">
        <v>618</v>
      </c>
      <c r="G46" s="5" t="s">
        <v>561</v>
      </c>
      <c r="H46" s="5" t="s">
        <v>637</v>
      </c>
      <c r="I46" s="5">
        <v>252.2</v>
      </c>
      <c r="J46" s="5" t="s">
        <v>638</v>
      </c>
    </row>
    <row r="47" spans="1:10" x14ac:dyDescent="0.45">
      <c r="A47" s="6" t="s">
        <v>639</v>
      </c>
      <c r="B47" s="7" t="s">
        <v>1</v>
      </c>
      <c r="C47" s="8">
        <v>5.1999999999999998E-2</v>
      </c>
      <c r="D47" s="9">
        <v>9.5</v>
      </c>
      <c r="E47" s="9">
        <v>10.75</v>
      </c>
      <c r="F47" s="9" t="s">
        <v>548</v>
      </c>
      <c r="G47" s="9" t="s">
        <v>583</v>
      </c>
      <c r="H47" s="9" t="s">
        <v>555</v>
      </c>
      <c r="I47" s="9">
        <v>232</v>
      </c>
      <c r="J47" s="9" t="s">
        <v>593</v>
      </c>
    </row>
    <row r="48" spans="1:10" x14ac:dyDescent="0.45">
      <c r="A48" s="2" t="s">
        <v>640</v>
      </c>
      <c r="B48" s="3" t="s">
        <v>531</v>
      </c>
      <c r="C48" s="4">
        <v>5.1999999999999998E-2</v>
      </c>
      <c r="D48" s="5">
        <v>8.5</v>
      </c>
      <c r="E48" s="5">
        <v>9.5</v>
      </c>
      <c r="F48" s="5" t="s">
        <v>576</v>
      </c>
      <c r="G48" s="5" t="s">
        <v>568</v>
      </c>
      <c r="H48" s="5" t="s">
        <v>641</v>
      </c>
      <c r="I48" s="5">
        <v>197.4</v>
      </c>
      <c r="J48" s="5" t="s">
        <v>595</v>
      </c>
    </row>
    <row r="49" spans="1:10" x14ac:dyDescent="0.45">
      <c r="A49" s="6" t="s">
        <v>642</v>
      </c>
      <c r="B49" s="7" t="s">
        <v>590</v>
      </c>
      <c r="C49" s="8">
        <v>4.2999999999999997E-2</v>
      </c>
      <c r="D49" s="9">
        <v>8</v>
      </c>
      <c r="E49" s="9">
        <v>9.25</v>
      </c>
      <c r="F49" s="9" t="s">
        <v>643</v>
      </c>
      <c r="G49" s="9" t="s">
        <v>644</v>
      </c>
      <c r="H49" s="9" t="s">
        <v>645</v>
      </c>
      <c r="I49" s="9">
        <v>188.8</v>
      </c>
      <c r="J49" s="9" t="s">
        <v>607</v>
      </c>
    </row>
    <row r="50" spans="1:10" x14ac:dyDescent="0.45">
      <c r="A50" s="2" t="s">
        <v>646</v>
      </c>
      <c r="B50" s="3" t="s">
        <v>590</v>
      </c>
      <c r="C50" s="4">
        <v>6.7000000000000004E-2</v>
      </c>
      <c r="D50" s="5">
        <v>8.25</v>
      </c>
      <c r="E50" s="5">
        <v>9</v>
      </c>
      <c r="F50" s="5" t="s">
        <v>602</v>
      </c>
      <c r="G50" s="5" t="s">
        <v>569</v>
      </c>
      <c r="H50" s="5" t="s">
        <v>647</v>
      </c>
      <c r="I50" s="5">
        <v>201.6</v>
      </c>
      <c r="J50" s="5" t="s">
        <v>566</v>
      </c>
    </row>
    <row r="51" spans="1:10" x14ac:dyDescent="0.45">
      <c r="A51" s="6" t="s">
        <v>648</v>
      </c>
      <c r="B51" s="7" t="s">
        <v>526</v>
      </c>
      <c r="C51" s="8">
        <v>6.5000000000000002E-2</v>
      </c>
      <c r="D51" s="9">
        <v>8.25</v>
      </c>
      <c r="E51" s="9">
        <v>8.75</v>
      </c>
      <c r="F51" s="9" t="s">
        <v>618</v>
      </c>
      <c r="G51" s="9" t="s">
        <v>561</v>
      </c>
      <c r="H51" s="9" t="s">
        <v>625</v>
      </c>
      <c r="I51" s="9">
        <v>232.8</v>
      </c>
      <c r="J51" s="9" t="s">
        <v>571</v>
      </c>
    </row>
    <row r="52" spans="1:10" x14ac:dyDescent="0.45">
      <c r="A52" s="2" t="s">
        <v>649</v>
      </c>
      <c r="B52" s="3" t="s">
        <v>526</v>
      </c>
      <c r="C52" s="4">
        <v>5.1999999999999998E-2</v>
      </c>
      <c r="D52" s="5">
        <v>9.5</v>
      </c>
      <c r="E52" s="5">
        <v>8.75</v>
      </c>
      <c r="F52" s="5" t="s">
        <v>559</v>
      </c>
      <c r="G52" s="5" t="s">
        <v>561</v>
      </c>
      <c r="H52" s="5" t="s">
        <v>596</v>
      </c>
      <c r="I52" s="5">
        <v>242.6</v>
      </c>
      <c r="J52" s="5" t="s">
        <v>650</v>
      </c>
    </row>
    <row r="53" spans="1:10" x14ac:dyDescent="0.45">
      <c r="A53" s="6" t="s">
        <v>651</v>
      </c>
      <c r="B53" s="7" t="s">
        <v>590</v>
      </c>
      <c r="C53" s="8">
        <v>8.3000000000000004E-2</v>
      </c>
      <c r="D53" s="9">
        <v>8.25</v>
      </c>
      <c r="E53" s="9">
        <v>9</v>
      </c>
      <c r="F53" s="9" t="s">
        <v>599</v>
      </c>
      <c r="G53" s="9" t="s">
        <v>580</v>
      </c>
      <c r="H53" s="9" t="s">
        <v>652</v>
      </c>
      <c r="I53" s="9">
        <v>176.4</v>
      </c>
      <c r="J53" s="9" t="s">
        <v>629</v>
      </c>
    </row>
    <row r="54" spans="1:10" x14ac:dyDescent="0.45">
      <c r="A54" s="2" t="s">
        <v>27</v>
      </c>
      <c r="B54" s="3" t="s">
        <v>531</v>
      </c>
      <c r="C54" s="4">
        <v>7.9000000000000001E-2</v>
      </c>
      <c r="D54" s="5">
        <v>8.75</v>
      </c>
      <c r="E54" s="5">
        <v>10</v>
      </c>
      <c r="F54" s="5" t="s">
        <v>570</v>
      </c>
      <c r="G54" s="5" t="s">
        <v>536</v>
      </c>
      <c r="H54" s="5" t="s">
        <v>653</v>
      </c>
      <c r="I54" s="5">
        <v>221.6</v>
      </c>
      <c r="J54" s="5" t="s">
        <v>571</v>
      </c>
    </row>
    <row r="55" spans="1:10" x14ac:dyDescent="0.45">
      <c r="A55" s="6" t="s">
        <v>331</v>
      </c>
      <c r="B55" s="7" t="s">
        <v>542</v>
      </c>
      <c r="C55" s="8">
        <v>5.8999999999999997E-2</v>
      </c>
      <c r="D55" s="9">
        <v>8.5</v>
      </c>
      <c r="E55" s="9">
        <v>9.5</v>
      </c>
      <c r="F55" s="9" t="s">
        <v>597</v>
      </c>
      <c r="G55" s="9" t="s">
        <v>543</v>
      </c>
      <c r="H55" s="9" t="s">
        <v>654</v>
      </c>
      <c r="I55" s="9">
        <v>211.4</v>
      </c>
      <c r="J55" s="9" t="s">
        <v>571</v>
      </c>
    </row>
    <row r="56" spans="1:10" x14ac:dyDescent="0.45">
      <c r="A56" s="2" t="s">
        <v>66</v>
      </c>
      <c r="B56" s="3" t="s">
        <v>531</v>
      </c>
      <c r="C56" s="4">
        <v>7.4999999999999997E-2</v>
      </c>
      <c r="D56" s="5">
        <v>8.25</v>
      </c>
      <c r="E56" s="5">
        <v>9.25</v>
      </c>
      <c r="F56" s="5" t="s">
        <v>568</v>
      </c>
      <c r="G56" s="5" t="s">
        <v>608</v>
      </c>
      <c r="H56" s="5" t="s">
        <v>655</v>
      </c>
      <c r="I56" s="5">
        <v>220.2</v>
      </c>
      <c r="J56" s="5" t="s">
        <v>608</v>
      </c>
    </row>
    <row r="57" spans="1:10" x14ac:dyDescent="0.45">
      <c r="A57" s="6" t="s">
        <v>656</v>
      </c>
      <c r="B57" s="7" t="s">
        <v>586</v>
      </c>
      <c r="C57" s="8">
        <v>3.2000000000000001E-2</v>
      </c>
      <c r="D57" s="9">
        <v>9.25</v>
      </c>
      <c r="E57" s="9">
        <v>10.25</v>
      </c>
      <c r="F57" s="9" t="s">
        <v>557</v>
      </c>
      <c r="G57" s="9" t="s">
        <v>539</v>
      </c>
      <c r="H57" s="9" t="s">
        <v>610</v>
      </c>
      <c r="I57" s="9">
        <v>189.6</v>
      </c>
      <c r="J57" s="9" t="s">
        <v>620</v>
      </c>
    </row>
    <row r="58" spans="1:10" x14ac:dyDescent="0.45">
      <c r="A58" s="2" t="s">
        <v>486</v>
      </c>
      <c r="B58" s="3" t="s">
        <v>590</v>
      </c>
      <c r="C58" s="4">
        <v>6.2E-2</v>
      </c>
      <c r="D58" s="5">
        <v>8.25</v>
      </c>
      <c r="E58" s="5">
        <v>8.5</v>
      </c>
      <c r="F58" s="5" t="s">
        <v>607</v>
      </c>
      <c r="G58" s="5" t="s">
        <v>544</v>
      </c>
      <c r="H58" s="5" t="s">
        <v>641</v>
      </c>
      <c r="I58" s="5">
        <v>189.8</v>
      </c>
      <c r="J58" s="5" t="s">
        <v>566</v>
      </c>
    </row>
    <row r="59" spans="1:10" x14ac:dyDescent="0.45">
      <c r="A59" s="6" t="s">
        <v>657</v>
      </c>
      <c r="B59" s="7" t="s">
        <v>590</v>
      </c>
      <c r="C59" s="8">
        <v>5.8000000000000003E-2</v>
      </c>
      <c r="D59" s="9">
        <v>8</v>
      </c>
      <c r="E59" s="9">
        <v>8.5</v>
      </c>
      <c r="F59" s="9" t="s">
        <v>643</v>
      </c>
      <c r="G59" s="9" t="s">
        <v>658</v>
      </c>
      <c r="H59" s="9" t="s">
        <v>628</v>
      </c>
      <c r="I59" s="9">
        <v>188.6</v>
      </c>
      <c r="J59" s="9" t="s">
        <v>575</v>
      </c>
    </row>
    <row r="60" spans="1:10" x14ac:dyDescent="0.45">
      <c r="A60" s="2" t="s">
        <v>659</v>
      </c>
      <c r="B60" s="3" t="s">
        <v>590</v>
      </c>
      <c r="C60" s="4">
        <v>4.4999999999999998E-2</v>
      </c>
      <c r="D60" s="5">
        <v>8.5</v>
      </c>
      <c r="E60" s="5">
        <v>8.5</v>
      </c>
      <c r="F60" s="5" t="s">
        <v>602</v>
      </c>
      <c r="G60" s="5" t="s">
        <v>607</v>
      </c>
      <c r="H60" s="5" t="s">
        <v>567</v>
      </c>
      <c r="I60" s="5">
        <v>169.6</v>
      </c>
      <c r="J60" s="5" t="s">
        <v>565</v>
      </c>
    </row>
    <row r="61" spans="1:10" x14ac:dyDescent="0.45">
      <c r="A61" s="6" t="s">
        <v>408</v>
      </c>
      <c r="B61" s="7" t="s">
        <v>531</v>
      </c>
      <c r="C61" s="8">
        <v>6.5000000000000002E-2</v>
      </c>
      <c r="D61" s="9">
        <v>9.25</v>
      </c>
      <c r="E61" s="9">
        <v>9.5</v>
      </c>
      <c r="F61" s="9" t="s">
        <v>544</v>
      </c>
      <c r="G61" s="9" t="s">
        <v>532</v>
      </c>
      <c r="H61" s="9" t="s">
        <v>573</v>
      </c>
      <c r="I61" s="9">
        <v>206.2</v>
      </c>
      <c r="J61" s="9" t="s">
        <v>528</v>
      </c>
    </row>
    <row r="62" spans="1:10" x14ac:dyDescent="0.45">
      <c r="A62" s="2" t="s">
        <v>133</v>
      </c>
      <c r="B62" s="3" t="s">
        <v>531</v>
      </c>
      <c r="C62" s="4">
        <v>5.2999999999999999E-2</v>
      </c>
      <c r="D62" s="5">
        <v>8.5</v>
      </c>
      <c r="E62" s="5">
        <v>9.25</v>
      </c>
      <c r="F62" s="5" t="s">
        <v>544</v>
      </c>
      <c r="G62" s="5" t="s">
        <v>532</v>
      </c>
      <c r="H62" s="5" t="s">
        <v>567</v>
      </c>
      <c r="I62" s="5">
        <v>205.2</v>
      </c>
      <c r="J62" s="5" t="s">
        <v>629</v>
      </c>
    </row>
    <row r="63" spans="1:10" x14ac:dyDescent="0.45">
      <c r="A63" s="6" t="s">
        <v>498</v>
      </c>
      <c r="B63" s="7" t="s">
        <v>1</v>
      </c>
      <c r="C63" s="8">
        <v>6.4000000000000001E-2</v>
      </c>
      <c r="D63" s="9">
        <v>9.25</v>
      </c>
      <c r="E63" s="9">
        <v>10.25</v>
      </c>
      <c r="F63" s="9" t="s">
        <v>559</v>
      </c>
      <c r="G63" s="9" t="s">
        <v>583</v>
      </c>
      <c r="H63" s="9" t="s">
        <v>555</v>
      </c>
      <c r="I63" s="9">
        <v>234.4</v>
      </c>
      <c r="J63" s="9" t="s">
        <v>615</v>
      </c>
    </row>
    <row r="64" spans="1:10" x14ac:dyDescent="0.45">
      <c r="A64" s="2" t="s">
        <v>660</v>
      </c>
      <c r="B64" s="3" t="s">
        <v>1</v>
      </c>
      <c r="C64" s="4">
        <v>5.3999999999999999E-2</v>
      </c>
      <c r="D64" s="5">
        <v>9.25</v>
      </c>
      <c r="E64" s="5">
        <v>10.5</v>
      </c>
      <c r="F64" s="5" t="s">
        <v>537</v>
      </c>
      <c r="G64" s="5" t="s">
        <v>540</v>
      </c>
      <c r="H64" s="5" t="s">
        <v>637</v>
      </c>
      <c r="I64" s="5">
        <v>182.2</v>
      </c>
      <c r="J64" s="5" t="s">
        <v>624</v>
      </c>
    </row>
    <row r="65" spans="1:10" x14ac:dyDescent="0.45">
      <c r="A65" s="6" t="s">
        <v>661</v>
      </c>
      <c r="B65" s="7" t="s">
        <v>1</v>
      </c>
      <c r="C65" s="8">
        <v>7.6999999999999999E-2</v>
      </c>
      <c r="D65" s="9">
        <v>9.5</v>
      </c>
      <c r="E65" s="9">
        <v>10.25</v>
      </c>
      <c r="F65" s="9" t="s">
        <v>557</v>
      </c>
      <c r="G65" s="9" t="s">
        <v>539</v>
      </c>
      <c r="H65" s="9" t="s">
        <v>625</v>
      </c>
      <c r="I65" s="9">
        <v>238.6</v>
      </c>
      <c r="J65" s="9" t="s">
        <v>662</v>
      </c>
    </row>
    <row r="66" spans="1:10" x14ac:dyDescent="0.45">
      <c r="A66" s="2" t="s">
        <v>447</v>
      </c>
      <c r="B66" s="3" t="s">
        <v>1</v>
      </c>
      <c r="C66" s="5" t="s">
        <v>603</v>
      </c>
      <c r="D66" s="5">
        <v>9.5</v>
      </c>
      <c r="E66" s="5">
        <v>10.25</v>
      </c>
      <c r="F66" s="5" t="s">
        <v>566</v>
      </c>
      <c r="G66" s="5" t="s">
        <v>618</v>
      </c>
      <c r="H66" s="5" t="s">
        <v>596</v>
      </c>
      <c r="I66" s="5">
        <v>245.6</v>
      </c>
      <c r="J66" s="5" t="s">
        <v>615</v>
      </c>
    </row>
    <row r="67" spans="1:10" x14ac:dyDescent="0.45">
      <c r="A67" s="6" t="s">
        <v>663</v>
      </c>
      <c r="B67" s="7" t="s">
        <v>542</v>
      </c>
      <c r="C67" s="8">
        <v>4.9000000000000002E-2</v>
      </c>
      <c r="D67" s="9">
        <v>8.5</v>
      </c>
      <c r="E67" s="9">
        <v>9</v>
      </c>
      <c r="F67" s="9" t="s">
        <v>543</v>
      </c>
      <c r="G67" s="9" t="s">
        <v>579</v>
      </c>
      <c r="H67" s="9" t="s">
        <v>545</v>
      </c>
      <c r="I67" s="9">
        <v>185</v>
      </c>
      <c r="J67" s="9" t="s">
        <v>565</v>
      </c>
    </row>
    <row r="68" spans="1:10" x14ac:dyDescent="0.45">
      <c r="A68" s="2" t="s">
        <v>388</v>
      </c>
      <c r="B68" s="3" t="s">
        <v>1</v>
      </c>
      <c r="C68" s="4">
        <v>8.7999999999999995E-2</v>
      </c>
      <c r="D68" s="5">
        <v>8.75</v>
      </c>
      <c r="E68" s="5">
        <v>10</v>
      </c>
      <c r="F68" s="5" t="s">
        <v>592</v>
      </c>
      <c r="G68" s="5" t="s">
        <v>559</v>
      </c>
      <c r="H68" s="5" t="s">
        <v>632</v>
      </c>
      <c r="I68" s="5">
        <v>232</v>
      </c>
      <c r="J68" s="5" t="s">
        <v>549</v>
      </c>
    </row>
    <row r="69" spans="1:10" x14ac:dyDescent="0.45">
      <c r="A69" s="2" t="s">
        <v>402</v>
      </c>
      <c r="B69" s="3" t="s">
        <v>526</v>
      </c>
      <c r="C69" s="4">
        <v>4.8500000000000001E-2</v>
      </c>
      <c r="D69" s="5">
        <v>9.25</v>
      </c>
      <c r="E69" s="5">
        <v>9.5</v>
      </c>
      <c r="F69" s="5" t="s">
        <v>662</v>
      </c>
      <c r="G69" s="5" t="s">
        <v>588</v>
      </c>
      <c r="H69" s="5" t="s">
        <v>550</v>
      </c>
      <c r="I69" s="5">
        <v>218.2</v>
      </c>
      <c r="J69" s="5" t="s">
        <v>664</v>
      </c>
    </row>
    <row r="70" spans="1:10" x14ac:dyDescent="0.45">
      <c r="A70" s="6" t="s">
        <v>428</v>
      </c>
      <c r="B70" s="7" t="s">
        <v>542</v>
      </c>
      <c r="C70" s="8">
        <v>7.2999999999999995E-2</v>
      </c>
      <c r="D70" s="9">
        <v>9</v>
      </c>
      <c r="E70" s="9">
        <v>9.25</v>
      </c>
      <c r="F70" s="9" t="s">
        <v>579</v>
      </c>
      <c r="G70" s="9" t="s">
        <v>580</v>
      </c>
      <c r="H70" s="9" t="s">
        <v>581</v>
      </c>
      <c r="I70" s="9">
        <v>232.4</v>
      </c>
      <c r="J70" s="9" t="s">
        <v>583</v>
      </c>
    </row>
    <row r="71" spans="1:10" x14ac:dyDescent="0.45">
      <c r="A71" s="2" t="s">
        <v>665</v>
      </c>
      <c r="B71" s="3" t="s">
        <v>590</v>
      </c>
      <c r="C71" s="4">
        <v>5.1999999999999998E-2</v>
      </c>
      <c r="D71" s="5">
        <v>9</v>
      </c>
      <c r="E71" s="5">
        <v>9.75</v>
      </c>
      <c r="F71" s="5" t="s">
        <v>575</v>
      </c>
      <c r="G71" s="5" t="s">
        <v>599</v>
      </c>
      <c r="H71" s="5" t="s">
        <v>567</v>
      </c>
      <c r="I71" s="5">
        <v>201.8</v>
      </c>
      <c r="J71" s="5" t="s">
        <v>595</v>
      </c>
    </row>
    <row r="72" spans="1:10" x14ac:dyDescent="0.45">
      <c r="A72" s="6" t="s">
        <v>467</v>
      </c>
      <c r="B72" s="7" t="s">
        <v>590</v>
      </c>
      <c r="C72" s="8">
        <v>5.1999999999999998E-2</v>
      </c>
      <c r="D72" s="9">
        <v>7.5</v>
      </c>
      <c r="E72" s="9">
        <v>7.5</v>
      </c>
      <c r="F72" s="9" t="s">
        <v>666</v>
      </c>
      <c r="G72" s="9" t="s">
        <v>667</v>
      </c>
      <c r="H72" s="9" t="s">
        <v>668</v>
      </c>
      <c r="I72" s="9">
        <v>149.19999999999999</v>
      </c>
      <c r="J72" s="9" t="s">
        <v>602</v>
      </c>
    </row>
    <row r="73" spans="1:10" x14ac:dyDescent="0.45">
      <c r="A73" s="2" t="s">
        <v>497</v>
      </c>
      <c r="B73" s="3" t="s">
        <v>586</v>
      </c>
      <c r="C73" s="4">
        <v>0.1</v>
      </c>
      <c r="D73" s="5">
        <v>8.25</v>
      </c>
      <c r="E73" s="5">
        <v>9.25</v>
      </c>
      <c r="F73" s="5" t="s">
        <v>580</v>
      </c>
      <c r="G73" s="5" t="s">
        <v>533</v>
      </c>
      <c r="H73" s="5" t="s">
        <v>573</v>
      </c>
      <c r="I73" s="5">
        <v>217.8</v>
      </c>
      <c r="J73" s="5" t="s">
        <v>539</v>
      </c>
    </row>
    <row r="74" spans="1:10" x14ac:dyDescent="0.45">
      <c r="A74" s="6" t="s">
        <v>300</v>
      </c>
      <c r="B74" s="7" t="s">
        <v>1</v>
      </c>
      <c r="C74" s="8">
        <v>6.0499999999999998E-2</v>
      </c>
      <c r="D74" s="9">
        <v>8.75</v>
      </c>
      <c r="E74" s="9">
        <v>9.5</v>
      </c>
      <c r="F74" s="9" t="s">
        <v>584</v>
      </c>
      <c r="G74" s="9" t="s">
        <v>620</v>
      </c>
      <c r="H74" s="9" t="s">
        <v>637</v>
      </c>
      <c r="I74" s="9">
        <v>216</v>
      </c>
      <c r="J74" s="9" t="s">
        <v>615</v>
      </c>
    </row>
    <row r="75" spans="1:10" x14ac:dyDescent="0.45">
      <c r="A75" s="2" t="s">
        <v>669</v>
      </c>
      <c r="B75" s="3" t="s">
        <v>586</v>
      </c>
      <c r="C75" s="4">
        <v>6.4500000000000002E-2</v>
      </c>
      <c r="D75" s="5">
        <v>9</v>
      </c>
      <c r="E75" s="5">
        <v>8.5</v>
      </c>
      <c r="F75" s="5" t="s">
        <v>565</v>
      </c>
      <c r="G75" s="5" t="s">
        <v>587</v>
      </c>
      <c r="H75" s="5" t="s">
        <v>573</v>
      </c>
      <c r="I75" s="5">
        <v>220.2</v>
      </c>
      <c r="J75" s="5" t="s">
        <v>553</v>
      </c>
    </row>
    <row r="76" spans="1:10" x14ac:dyDescent="0.45">
      <c r="A76" s="6" t="s">
        <v>670</v>
      </c>
      <c r="B76" s="7" t="s">
        <v>547</v>
      </c>
      <c r="C76" s="8">
        <v>0.1115</v>
      </c>
      <c r="D76" s="9">
        <v>9</v>
      </c>
      <c r="E76" s="9">
        <v>9</v>
      </c>
      <c r="F76" s="9" t="s">
        <v>527</v>
      </c>
      <c r="G76" s="9" t="s">
        <v>584</v>
      </c>
      <c r="H76" s="9" t="s">
        <v>585</v>
      </c>
      <c r="I76" s="9">
        <v>234</v>
      </c>
      <c r="J76" s="9" t="s">
        <v>593</v>
      </c>
    </row>
    <row r="77" spans="1:10" x14ac:dyDescent="0.45">
      <c r="A77" s="2" t="s">
        <v>271</v>
      </c>
      <c r="B77" s="3" t="s">
        <v>526</v>
      </c>
      <c r="C77" s="4">
        <v>5.7000000000000002E-2</v>
      </c>
      <c r="D77" s="5">
        <v>8.75</v>
      </c>
      <c r="E77" s="5">
        <v>9</v>
      </c>
      <c r="F77" s="5" t="s">
        <v>583</v>
      </c>
      <c r="G77" s="5" t="s">
        <v>584</v>
      </c>
      <c r="H77" s="5" t="s">
        <v>534</v>
      </c>
      <c r="I77" s="5">
        <v>215.8</v>
      </c>
      <c r="J77" s="5" t="s">
        <v>671</v>
      </c>
    </row>
    <row r="78" spans="1:10" x14ac:dyDescent="0.45">
      <c r="A78" s="6" t="s">
        <v>672</v>
      </c>
      <c r="B78" s="7" t="s">
        <v>542</v>
      </c>
      <c r="C78" s="8">
        <v>4.7500000000000001E-2</v>
      </c>
      <c r="D78" s="9">
        <v>8</v>
      </c>
      <c r="E78" s="9">
        <v>8</v>
      </c>
      <c r="F78" s="9" t="s">
        <v>568</v>
      </c>
      <c r="G78" s="9" t="s">
        <v>536</v>
      </c>
      <c r="H78" s="9" t="s">
        <v>545</v>
      </c>
      <c r="I78" s="9">
        <v>198.2</v>
      </c>
      <c r="J78" s="9" t="s">
        <v>557</v>
      </c>
    </row>
    <row r="79" spans="1:10" x14ac:dyDescent="0.45">
      <c r="A79" s="2" t="s">
        <v>28</v>
      </c>
      <c r="B79" s="3" t="s">
        <v>542</v>
      </c>
      <c r="C79" s="4">
        <v>7.85E-2</v>
      </c>
      <c r="D79" s="5">
        <v>8.75</v>
      </c>
      <c r="E79" s="5">
        <v>9.5</v>
      </c>
      <c r="F79" s="5" t="s">
        <v>607</v>
      </c>
      <c r="G79" s="5" t="s">
        <v>579</v>
      </c>
      <c r="H79" s="5" t="s">
        <v>673</v>
      </c>
      <c r="I79" s="5">
        <v>212.4</v>
      </c>
      <c r="J79" s="5" t="s">
        <v>561</v>
      </c>
    </row>
    <row r="80" spans="1:10" x14ac:dyDescent="0.45">
      <c r="A80" s="6" t="s">
        <v>674</v>
      </c>
      <c r="B80" s="7" t="s">
        <v>1</v>
      </c>
      <c r="C80" s="8">
        <v>0.1245</v>
      </c>
      <c r="D80" s="9">
        <v>8.75</v>
      </c>
      <c r="E80" s="9">
        <v>9.5</v>
      </c>
      <c r="F80" s="9" t="s">
        <v>533</v>
      </c>
      <c r="G80" s="9" t="s">
        <v>618</v>
      </c>
      <c r="H80" s="9" t="s">
        <v>625</v>
      </c>
      <c r="I80" s="9">
        <v>250.6</v>
      </c>
      <c r="J80" s="9" t="s">
        <v>593</v>
      </c>
    </row>
    <row r="81" spans="1:10" x14ac:dyDescent="0.45">
      <c r="A81" s="2" t="s">
        <v>675</v>
      </c>
      <c r="B81" s="3" t="s">
        <v>1</v>
      </c>
      <c r="C81" s="4">
        <v>4.5999999999999999E-2</v>
      </c>
      <c r="D81" s="5">
        <v>8</v>
      </c>
      <c r="E81" s="5">
        <v>8.5</v>
      </c>
      <c r="F81" s="5" t="s">
        <v>557</v>
      </c>
      <c r="G81" s="5" t="s">
        <v>539</v>
      </c>
      <c r="H81" s="5" t="s">
        <v>573</v>
      </c>
      <c r="I81" s="5">
        <v>217.8</v>
      </c>
      <c r="J81" s="5" t="s">
        <v>527</v>
      </c>
    </row>
    <row r="82" spans="1:10" x14ac:dyDescent="0.45">
      <c r="A82" s="6" t="s">
        <v>309</v>
      </c>
      <c r="B82" s="7" t="s">
        <v>676</v>
      </c>
      <c r="C82" s="8">
        <v>4.7E-2</v>
      </c>
      <c r="D82" s="9">
        <v>8.75</v>
      </c>
      <c r="E82" s="9">
        <v>8.75</v>
      </c>
      <c r="F82" s="9" t="s">
        <v>546</v>
      </c>
      <c r="G82" s="9" t="s">
        <v>533</v>
      </c>
      <c r="H82" s="9" t="s">
        <v>655</v>
      </c>
      <c r="I82" s="9">
        <v>180.8</v>
      </c>
      <c r="J82" s="9" t="s">
        <v>571</v>
      </c>
    </row>
    <row r="83" spans="1:10" x14ac:dyDescent="0.45">
      <c r="A83" s="2" t="s">
        <v>431</v>
      </c>
      <c r="B83" s="3" t="s">
        <v>1</v>
      </c>
      <c r="C83" s="4">
        <v>5.1999999999999998E-2</v>
      </c>
      <c r="D83" s="5">
        <v>9.25</v>
      </c>
      <c r="E83" s="5">
        <v>10</v>
      </c>
      <c r="F83" s="5" t="s">
        <v>539</v>
      </c>
      <c r="G83" s="5" t="s">
        <v>540</v>
      </c>
      <c r="H83" s="5" t="s">
        <v>541</v>
      </c>
      <c r="I83" s="5">
        <v>226.6</v>
      </c>
      <c r="J83" s="5" t="s">
        <v>593</v>
      </c>
    </row>
    <row r="84" spans="1:10" x14ac:dyDescent="0.45">
      <c r="A84" s="6" t="s">
        <v>200</v>
      </c>
      <c r="B84" s="7" t="s">
        <v>677</v>
      </c>
      <c r="C84" s="8">
        <v>0.109</v>
      </c>
      <c r="D84" s="9">
        <v>8.5</v>
      </c>
      <c r="E84" s="9">
        <v>9.5</v>
      </c>
      <c r="F84" s="9" t="s">
        <v>536</v>
      </c>
      <c r="G84" s="9" t="s">
        <v>592</v>
      </c>
      <c r="H84" s="9" t="s">
        <v>541</v>
      </c>
      <c r="I84" s="9">
        <v>245</v>
      </c>
      <c r="J84" s="9" t="s">
        <v>615</v>
      </c>
    </row>
    <row r="85" spans="1:10" x14ac:dyDescent="0.45">
      <c r="A85" s="2" t="s">
        <v>678</v>
      </c>
      <c r="B85" s="3" t="s">
        <v>542</v>
      </c>
      <c r="C85" s="4">
        <v>5.3999999999999999E-2</v>
      </c>
      <c r="D85" s="5">
        <v>8</v>
      </c>
      <c r="E85" s="5">
        <v>9</v>
      </c>
      <c r="F85" s="5" t="s">
        <v>532</v>
      </c>
      <c r="G85" s="5" t="s">
        <v>533</v>
      </c>
      <c r="H85" s="5" t="s">
        <v>581</v>
      </c>
      <c r="I85" s="5">
        <v>204.6</v>
      </c>
      <c r="J85" s="5" t="s">
        <v>566</v>
      </c>
    </row>
    <row r="86" spans="1:10" x14ac:dyDescent="0.45">
      <c r="A86" s="6" t="s">
        <v>600</v>
      </c>
      <c r="B86" s="7" t="s">
        <v>590</v>
      </c>
      <c r="C86" s="8">
        <v>8.3500000000000005E-2</v>
      </c>
      <c r="D86" s="9">
        <v>8</v>
      </c>
      <c r="E86" s="9">
        <v>8.75</v>
      </c>
      <c r="F86" s="9" t="s">
        <v>597</v>
      </c>
      <c r="G86" s="9" t="s">
        <v>575</v>
      </c>
      <c r="H86" s="9" t="s">
        <v>679</v>
      </c>
      <c r="I86" s="9">
        <v>191.8</v>
      </c>
      <c r="J86" s="9" t="s">
        <v>602</v>
      </c>
    </row>
    <row r="87" spans="1:10" x14ac:dyDescent="0.45">
      <c r="A87" s="2" t="s">
        <v>94</v>
      </c>
      <c r="B87" s="3" t="s">
        <v>1</v>
      </c>
      <c r="C87" s="4">
        <v>8.5000000000000006E-2</v>
      </c>
      <c r="D87" s="5">
        <v>9</v>
      </c>
      <c r="E87" s="5">
        <v>9</v>
      </c>
      <c r="F87" s="5" t="s">
        <v>559</v>
      </c>
      <c r="G87" s="5" t="s">
        <v>571</v>
      </c>
      <c r="H87" s="5" t="s">
        <v>632</v>
      </c>
      <c r="I87" s="5">
        <v>233</v>
      </c>
      <c r="J87" s="5" t="s">
        <v>606</v>
      </c>
    </row>
    <row r="88" spans="1:10" x14ac:dyDescent="0.45">
      <c r="A88" s="6" t="s">
        <v>375</v>
      </c>
      <c r="B88" s="7" t="s">
        <v>590</v>
      </c>
      <c r="C88" s="8">
        <v>4.2999999999999997E-2</v>
      </c>
      <c r="D88" s="9">
        <v>7.75</v>
      </c>
      <c r="E88" s="9">
        <v>8.75</v>
      </c>
      <c r="F88" s="9" t="s">
        <v>680</v>
      </c>
      <c r="G88" s="9" t="s">
        <v>681</v>
      </c>
      <c r="H88" s="9" t="s">
        <v>654</v>
      </c>
      <c r="I88" s="9">
        <v>163.80000000000001</v>
      </c>
      <c r="J88" s="9" t="s">
        <v>536</v>
      </c>
    </row>
    <row r="89" spans="1:10" x14ac:dyDescent="0.45">
      <c r="A89" s="2" t="s">
        <v>682</v>
      </c>
      <c r="B89" s="3" t="s">
        <v>526</v>
      </c>
      <c r="C89" s="4">
        <v>5.3499999999999999E-2</v>
      </c>
      <c r="D89" s="5">
        <v>9</v>
      </c>
      <c r="E89" s="5">
        <v>9</v>
      </c>
      <c r="F89" s="5" t="s">
        <v>629</v>
      </c>
      <c r="G89" s="5" t="s">
        <v>527</v>
      </c>
      <c r="H89" s="5" t="s">
        <v>541</v>
      </c>
      <c r="I89" s="5">
        <v>211</v>
      </c>
      <c r="J89" s="5" t="s">
        <v>615</v>
      </c>
    </row>
    <row r="90" spans="1:10" x14ac:dyDescent="0.45">
      <c r="A90" s="6" t="s">
        <v>683</v>
      </c>
      <c r="B90" s="7" t="s">
        <v>542</v>
      </c>
      <c r="C90" s="8">
        <v>5.6000000000000001E-2</v>
      </c>
      <c r="D90" s="9">
        <v>8.25</v>
      </c>
      <c r="E90" s="9">
        <v>9.25</v>
      </c>
      <c r="F90" s="9" t="s">
        <v>612</v>
      </c>
      <c r="G90" s="9" t="s">
        <v>569</v>
      </c>
      <c r="H90" s="9" t="s">
        <v>673</v>
      </c>
      <c r="I90" s="9">
        <v>182.2</v>
      </c>
      <c r="J90" s="9" t="s">
        <v>580</v>
      </c>
    </row>
    <row r="91" spans="1:10" x14ac:dyDescent="0.45">
      <c r="A91" s="2" t="s">
        <v>39</v>
      </c>
      <c r="B91" s="3" t="s">
        <v>542</v>
      </c>
      <c r="C91" s="4">
        <v>6.9000000000000006E-2</v>
      </c>
      <c r="D91" s="5">
        <v>8.5</v>
      </c>
      <c r="E91" s="5">
        <v>9</v>
      </c>
      <c r="F91" s="5" t="s">
        <v>569</v>
      </c>
      <c r="G91" s="5" t="s">
        <v>544</v>
      </c>
      <c r="H91" s="5" t="s">
        <v>655</v>
      </c>
      <c r="I91" s="5">
        <v>189.8</v>
      </c>
      <c r="J91" s="5" t="s">
        <v>557</v>
      </c>
    </row>
    <row r="92" spans="1:10" x14ac:dyDescent="0.45">
      <c r="A92" s="6" t="s">
        <v>64</v>
      </c>
      <c r="B92" s="7" t="s">
        <v>542</v>
      </c>
      <c r="C92" s="8">
        <v>5.3999999999999999E-2</v>
      </c>
      <c r="D92" s="9">
        <v>9</v>
      </c>
      <c r="E92" s="9">
        <v>10.25</v>
      </c>
      <c r="F92" s="9" t="s">
        <v>576</v>
      </c>
      <c r="G92" s="9" t="s">
        <v>532</v>
      </c>
      <c r="H92" s="9" t="s">
        <v>647</v>
      </c>
      <c r="I92" s="9">
        <v>223</v>
      </c>
      <c r="J92" s="9" t="s">
        <v>583</v>
      </c>
    </row>
    <row r="93" spans="1:10" x14ac:dyDescent="0.45">
      <c r="A93" s="2" t="s">
        <v>411</v>
      </c>
      <c r="B93" s="3" t="s">
        <v>531</v>
      </c>
      <c r="C93" s="4">
        <v>7.0000000000000007E-2</v>
      </c>
      <c r="D93" s="5">
        <v>8.75</v>
      </c>
      <c r="E93" s="5">
        <v>10</v>
      </c>
      <c r="F93" s="5" t="s">
        <v>570</v>
      </c>
      <c r="G93" s="5" t="s">
        <v>536</v>
      </c>
      <c r="H93" s="5" t="s">
        <v>641</v>
      </c>
      <c r="I93" s="5">
        <v>199.6</v>
      </c>
      <c r="J93" s="5" t="s">
        <v>528</v>
      </c>
    </row>
    <row r="94" spans="1:10" x14ac:dyDescent="0.45">
      <c r="A94" s="6" t="s">
        <v>684</v>
      </c>
      <c r="B94" s="7" t="s">
        <v>1</v>
      </c>
      <c r="C94" s="8">
        <v>0.1525</v>
      </c>
      <c r="D94" s="9">
        <v>8.25</v>
      </c>
      <c r="E94" s="9">
        <v>9.5</v>
      </c>
      <c r="F94" s="9" t="s">
        <v>559</v>
      </c>
      <c r="G94" s="9" t="s">
        <v>571</v>
      </c>
      <c r="H94" s="9" t="s">
        <v>652</v>
      </c>
      <c r="I94" s="9">
        <v>242.8</v>
      </c>
      <c r="J94" s="9" t="s">
        <v>606</v>
      </c>
    </row>
    <row r="95" spans="1:10" x14ac:dyDescent="0.45">
      <c r="A95" s="2" t="s">
        <v>140</v>
      </c>
      <c r="B95" s="3" t="s">
        <v>590</v>
      </c>
      <c r="C95" s="5" t="s">
        <v>603</v>
      </c>
      <c r="D95" s="5" t="s">
        <v>604</v>
      </c>
      <c r="E95" s="5" t="s">
        <v>604</v>
      </c>
      <c r="F95" s="5" t="s">
        <v>543</v>
      </c>
      <c r="G95" s="5" t="s">
        <v>579</v>
      </c>
      <c r="H95" s="5" t="s">
        <v>567</v>
      </c>
      <c r="I95" s="5">
        <v>0</v>
      </c>
      <c r="J95" s="5" t="s">
        <v>540</v>
      </c>
    </row>
    <row r="96" spans="1:10" x14ac:dyDescent="0.45">
      <c r="A96" s="6" t="s">
        <v>152</v>
      </c>
      <c r="B96" s="7" t="s">
        <v>590</v>
      </c>
      <c r="C96" s="8">
        <v>5.8000000000000003E-2</v>
      </c>
      <c r="D96" s="9">
        <v>8.25</v>
      </c>
      <c r="E96" s="9">
        <v>8.5</v>
      </c>
      <c r="F96" s="9" t="s">
        <v>685</v>
      </c>
      <c r="G96" s="9" t="s">
        <v>686</v>
      </c>
      <c r="H96" s="9" t="s">
        <v>668</v>
      </c>
      <c r="I96" s="9">
        <v>177.2</v>
      </c>
      <c r="J96" s="9" t="s">
        <v>575</v>
      </c>
    </row>
    <row r="97" spans="1:10" x14ac:dyDescent="0.45">
      <c r="A97" s="2" t="s">
        <v>237</v>
      </c>
      <c r="B97" s="3" t="s">
        <v>586</v>
      </c>
      <c r="C97" s="4">
        <v>7.5999999999999998E-2</v>
      </c>
      <c r="D97" s="5">
        <v>8.75</v>
      </c>
      <c r="E97" s="5">
        <v>8.75</v>
      </c>
      <c r="F97" s="5" t="s">
        <v>557</v>
      </c>
      <c r="G97" s="5" t="s">
        <v>539</v>
      </c>
      <c r="H97" s="5" t="s">
        <v>653</v>
      </c>
      <c r="I97" s="5">
        <v>193.4</v>
      </c>
      <c r="J97" s="5" t="s">
        <v>549</v>
      </c>
    </row>
    <row r="98" spans="1:10" x14ac:dyDescent="0.45">
      <c r="A98" s="6" t="s">
        <v>198</v>
      </c>
      <c r="B98" s="7" t="s">
        <v>542</v>
      </c>
      <c r="C98" s="8">
        <v>5.7500000000000002E-2</v>
      </c>
      <c r="D98" s="9">
        <v>8.5</v>
      </c>
      <c r="E98" s="9">
        <v>9.25</v>
      </c>
      <c r="F98" s="9" t="s">
        <v>599</v>
      </c>
      <c r="G98" s="9" t="s">
        <v>532</v>
      </c>
      <c r="H98" s="9" t="s">
        <v>545</v>
      </c>
      <c r="I98" s="9">
        <v>203.6</v>
      </c>
      <c r="J98" s="9" t="s">
        <v>618</v>
      </c>
    </row>
    <row r="99" spans="1:10" x14ac:dyDescent="0.45">
      <c r="A99" s="2" t="s">
        <v>58</v>
      </c>
      <c r="B99" s="3" t="s">
        <v>1</v>
      </c>
      <c r="C99" s="4">
        <v>5.1499999999999997E-2</v>
      </c>
      <c r="D99" s="5">
        <v>9</v>
      </c>
      <c r="E99" s="5">
        <v>10.25</v>
      </c>
      <c r="F99" s="5" t="s">
        <v>566</v>
      </c>
      <c r="G99" s="5" t="s">
        <v>629</v>
      </c>
      <c r="H99" s="5" t="s">
        <v>653</v>
      </c>
      <c r="I99" s="5">
        <v>224.4</v>
      </c>
      <c r="J99" s="5" t="s">
        <v>687</v>
      </c>
    </row>
    <row r="100" spans="1:10" x14ac:dyDescent="0.45">
      <c r="A100" s="6" t="s">
        <v>68</v>
      </c>
      <c r="B100" s="7" t="s">
        <v>531</v>
      </c>
      <c r="C100" s="8">
        <v>5.0500000000000003E-2</v>
      </c>
      <c r="D100" s="9">
        <v>8.75</v>
      </c>
      <c r="E100" s="9">
        <v>9</v>
      </c>
      <c r="F100" s="9" t="s">
        <v>546</v>
      </c>
      <c r="G100" s="9" t="s">
        <v>533</v>
      </c>
      <c r="H100" s="9" t="s">
        <v>652</v>
      </c>
      <c r="I100" s="9">
        <v>222.8</v>
      </c>
      <c r="J100" s="9" t="s">
        <v>584</v>
      </c>
    </row>
    <row r="101" spans="1:10" x14ac:dyDescent="0.45">
      <c r="A101" s="2" t="s">
        <v>688</v>
      </c>
      <c r="B101" s="3" t="s">
        <v>1</v>
      </c>
      <c r="C101" s="4">
        <v>0.06</v>
      </c>
      <c r="D101" s="5">
        <v>8.75</v>
      </c>
      <c r="E101" s="5">
        <v>9</v>
      </c>
      <c r="F101" s="5" t="s">
        <v>618</v>
      </c>
      <c r="G101" s="5" t="s">
        <v>561</v>
      </c>
      <c r="H101" s="5" t="s">
        <v>689</v>
      </c>
      <c r="I101" s="5">
        <v>214.4</v>
      </c>
      <c r="J101" s="5" t="s">
        <v>553</v>
      </c>
    </row>
    <row r="102" spans="1:10" x14ac:dyDescent="0.45">
      <c r="A102" s="6" t="s">
        <v>631</v>
      </c>
      <c r="B102" s="7" t="s">
        <v>586</v>
      </c>
      <c r="C102" s="8">
        <v>5.2499999999999998E-2</v>
      </c>
      <c r="D102" s="9">
        <v>8.5</v>
      </c>
      <c r="E102" s="9">
        <v>10</v>
      </c>
      <c r="F102" s="9" t="s">
        <v>536</v>
      </c>
      <c r="G102" s="9" t="s">
        <v>592</v>
      </c>
      <c r="H102" s="9" t="s">
        <v>573</v>
      </c>
      <c r="I102" s="9">
        <v>213.6</v>
      </c>
      <c r="J102" s="9" t="s">
        <v>571</v>
      </c>
    </row>
    <row r="103" spans="1:10" x14ac:dyDescent="0.45">
      <c r="A103" s="2" t="s">
        <v>392</v>
      </c>
      <c r="B103" s="3" t="s">
        <v>547</v>
      </c>
      <c r="C103" s="4">
        <v>5.8000000000000003E-2</v>
      </c>
      <c r="D103" s="5">
        <v>9.25</v>
      </c>
      <c r="E103" s="5">
        <v>10.25</v>
      </c>
      <c r="F103" s="5" t="s">
        <v>606</v>
      </c>
      <c r="G103" s="5" t="s">
        <v>530</v>
      </c>
      <c r="H103" s="5" t="s">
        <v>614</v>
      </c>
      <c r="I103" s="5">
        <v>239</v>
      </c>
      <c r="J103" s="5" t="s">
        <v>650</v>
      </c>
    </row>
    <row r="104" spans="1:10" x14ac:dyDescent="0.45">
      <c r="A104" s="6" t="s">
        <v>276</v>
      </c>
      <c r="B104" s="7" t="s">
        <v>586</v>
      </c>
      <c r="C104" s="8">
        <v>7.0999999999999994E-2</v>
      </c>
      <c r="D104" s="9">
        <v>8.25</v>
      </c>
      <c r="E104" s="9">
        <v>9.25</v>
      </c>
      <c r="F104" s="9" t="s">
        <v>537</v>
      </c>
      <c r="G104" s="9" t="s">
        <v>548</v>
      </c>
      <c r="H104" s="9" t="s">
        <v>573</v>
      </c>
      <c r="I104" s="9">
        <v>208.6</v>
      </c>
      <c r="J104" s="9" t="s">
        <v>548</v>
      </c>
    </row>
    <row r="105" spans="1:10" x14ac:dyDescent="0.45">
      <c r="A105" s="2" t="s">
        <v>488</v>
      </c>
      <c r="B105" s="3" t="s">
        <v>676</v>
      </c>
      <c r="C105" s="4">
        <v>9.2499999999999999E-2</v>
      </c>
      <c r="D105" s="5">
        <v>8.5</v>
      </c>
      <c r="E105" s="5">
        <v>8.75</v>
      </c>
      <c r="F105" s="5" t="s">
        <v>607</v>
      </c>
      <c r="G105" s="5" t="s">
        <v>544</v>
      </c>
      <c r="H105" s="5" t="s">
        <v>567</v>
      </c>
      <c r="I105" s="5">
        <v>210</v>
      </c>
      <c r="J105" s="5" t="s">
        <v>559</v>
      </c>
    </row>
    <row r="106" spans="1:10" x14ac:dyDescent="0.45">
      <c r="A106" s="6" t="s">
        <v>690</v>
      </c>
      <c r="B106" s="7" t="s">
        <v>1</v>
      </c>
      <c r="C106" s="8">
        <v>9.6000000000000002E-2</v>
      </c>
      <c r="D106" s="9">
        <v>9</v>
      </c>
      <c r="E106" s="9">
        <v>9.5</v>
      </c>
      <c r="F106" s="9" t="s">
        <v>533</v>
      </c>
      <c r="G106" s="9" t="s">
        <v>587</v>
      </c>
      <c r="H106" s="9" t="s">
        <v>632</v>
      </c>
      <c r="I106" s="9">
        <v>219.6</v>
      </c>
      <c r="J106" s="9" t="s">
        <v>583</v>
      </c>
    </row>
    <row r="107" spans="1:10" x14ac:dyDescent="0.45">
      <c r="A107" s="2" t="s">
        <v>691</v>
      </c>
      <c r="B107" s="3" t="s">
        <v>590</v>
      </c>
      <c r="C107" s="4">
        <v>4.8000000000000001E-2</v>
      </c>
      <c r="D107" s="5">
        <v>8.25</v>
      </c>
      <c r="E107" s="5">
        <v>8.75</v>
      </c>
      <c r="F107" s="5" t="s">
        <v>607</v>
      </c>
      <c r="G107" s="5" t="s">
        <v>544</v>
      </c>
      <c r="H107" s="5" t="s">
        <v>605</v>
      </c>
      <c r="I107" s="5">
        <v>194</v>
      </c>
      <c r="J107" s="5" t="s">
        <v>536</v>
      </c>
    </row>
    <row r="108" spans="1:10" x14ac:dyDescent="0.45">
      <c r="A108" s="6" t="s">
        <v>143</v>
      </c>
      <c r="B108" s="7" t="s">
        <v>1</v>
      </c>
      <c r="C108" s="8">
        <v>0.112</v>
      </c>
      <c r="D108" s="9">
        <v>8.5</v>
      </c>
      <c r="E108" s="9">
        <v>9.75</v>
      </c>
      <c r="F108" s="9" t="s">
        <v>571</v>
      </c>
      <c r="G108" s="9" t="s">
        <v>553</v>
      </c>
      <c r="H108" s="9" t="s">
        <v>596</v>
      </c>
      <c r="I108" s="9">
        <v>242</v>
      </c>
      <c r="J108" s="9" t="s">
        <v>588</v>
      </c>
    </row>
    <row r="109" spans="1:10" x14ac:dyDescent="0.45">
      <c r="A109" s="2" t="s">
        <v>356</v>
      </c>
      <c r="B109" s="3" t="s">
        <v>1</v>
      </c>
      <c r="C109" s="4">
        <v>0.10050000000000001</v>
      </c>
      <c r="D109" s="5">
        <v>9.25</v>
      </c>
      <c r="E109" s="5">
        <v>9.25</v>
      </c>
      <c r="F109" s="5" t="s">
        <v>533</v>
      </c>
      <c r="G109" s="5" t="s">
        <v>618</v>
      </c>
      <c r="H109" s="5" t="s">
        <v>558</v>
      </c>
      <c r="I109" s="5">
        <v>230.8</v>
      </c>
      <c r="J109" s="5" t="s">
        <v>571</v>
      </c>
    </row>
    <row r="110" spans="1:10" x14ac:dyDescent="0.45">
      <c r="A110" s="6" t="s">
        <v>692</v>
      </c>
      <c r="B110" s="7" t="s">
        <v>590</v>
      </c>
      <c r="C110" s="8">
        <v>3.95E-2</v>
      </c>
      <c r="D110" s="9">
        <v>8.75</v>
      </c>
      <c r="E110" s="9">
        <v>9.5</v>
      </c>
      <c r="F110" s="9" t="s">
        <v>602</v>
      </c>
      <c r="G110" s="9" t="s">
        <v>543</v>
      </c>
      <c r="H110" s="9" t="s">
        <v>545</v>
      </c>
      <c r="I110" s="9">
        <v>183.8</v>
      </c>
      <c r="J110" s="9" t="s">
        <v>537</v>
      </c>
    </row>
    <row r="111" spans="1:10" x14ac:dyDescent="0.45">
      <c r="A111" s="2" t="s">
        <v>693</v>
      </c>
      <c r="B111" s="3" t="s">
        <v>586</v>
      </c>
      <c r="C111" s="4">
        <v>6.3500000000000001E-2</v>
      </c>
      <c r="D111" s="5">
        <v>8.5</v>
      </c>
      <c r="E111" s="5">
        <v>10.25</v>
      </c>
      <c r="F111" s="5" t="s">
        <v>568</v>
      </c>
      <c r="G111" s="5" t="s">
        <v>536</v>
      </c>
      <c r="H111" s="5" t="s">
        <v>655</v>
      </c>
      <c r="I111" s="5">
        <v>209.8</v>
      </c>
      <c r="J111" s="5" t="s">
        <v>571</v>
      </c>
    </row>
    <row r="112" spans="1:10" x14ac:dyDescent="0.45">
      <c r="A112" s="6" t="s">
        <v>157</v>
      </c>
      <c r="B112" s="7" t="s">
        <v>586</v>
      </c>
      <c r="C112" s="8">
        <v>6.4500000000000002E-2</v>
      </c>
      <c r="D112" s="9">
        <v>9</v>
      </c>
      <c r="E112" s="9">
        <v>9.75</v>
      </c>
      <c r="F112" s="9" t="s">
        <v>565</v>
      </c>
      <c r="G112" s="9" t="s">
        <v>587</v>
      </c>
      <c r="H112" s="9" t="s">
        <v>534</v>
      </c>
      <c r="I112" s="9">
        <v>212.6</v>
      </c>
      <c r="J112" s="9" t="s">
        <v>584</v>
      </c>
    </row>
    <row r="113" spans="1:10" x14ac:dyDescent="0.45">
      <c r="A113" s="2" t="s">
        <v>694</v>
      </c>
      <c r="B113" s="3" t="s">
        <v>547</v>
      </c>
      <c r="C113" s="4">
        <v>0.1285</v>
      </c>
      <c r="D113" s="5">
        <v>8.5</v>
      </c>
      <c r="E113" s="5">
        <v>7.75</v>
      </c>
      <c r="F113" s="5" t="s">
        <v>629</v>
      </c>
      <c r="G113" s="5" t="s">
        <v>527</v>
      </c>
      <c r="H113" s="5" t="s">
        <v>585</v>
      </c>
      <c r="I113" s="5">
        <v>254.4</v>
      </c>
      <c r="J113" s="5" t="s">
        <v>650</v>
      </c>
    </row>
    <row r="114" spans="1:10" x14ac:dyDescent="0.45">
      <c r="A114" s="6" t="s">
        <v>121</v>
      </c>
      <c r="B114" s="7" t="s">
        <v>1</v>
      </c>
      <c r="C114" s="8">
        <v>9.7000000000000003E-2</v>
      </c>
      <c r="D114" s="9">
        <v>9</v>
      </c>
      <c r="E114" s="9">
        <v>9.25</v>
      </c>
      <c r="F114" s="9" t="s">
        <v>548</v>
      </c>
      <c r="G114" s="9" t="s">
        <v>583</v>
      </c>
      <c r="H114" s="9" t="s">
        <v>585</v>
      </c>
      <c r="I114" s="9">
        <v>237.2</v>
      </c>
      <c r="J114" s="9" t="s">
        <v>671</v>
      </c>
    </row>
    <row r="115" spans="1:10" x14ac:dyDescent="0.45">
      <c r="A115" s="2" t="s">
        <v>469</v>
      </c>
      <c r="B115" s="3" t="s">
        <v>531</v>
      </c>
      <c r="C115" s="4">
        <v>9.1999999999999998E-2</v>
      </c>
      <c r="D115" s="5">
        <v>8.5</v>
      </c>
      <c r="E115" s="5">
        <v>9.75</v>
      </c>
      <c r="F115" s="5" t="s">
        <v>599</v>
      </c>
      <c r="G115" s="5" t="s">
        <v>580</v>
      </c>
      <c r="H115" s="5" t="s">
        <v>573</v>
      </c>
      <c r="I115" s="5">
        <v>210.4</v>
      </c>
      <c r="J115" s="5" t="s">
        <v>549</v>
      </c>
    </row>
    <row r="116" spans="1:10" x14ac:dyDescent="0.45">
      <c r="A116" s="6" t="s">
        <v>235</v>
      </c>
      <c r="B116" s="7" t="s">
        <v>590</v>
      </c>
      <c r="C116" s="8">
        <v>6.5000000000000002E-2</v>
      </c>
      <c r="D116" s="9">
        <v>8.25</v>
      </c>
      <c r="E116" s="9">
        <v>9</v>
      </c>
      <c r="F116" s="9" t="s">
        <v>644</v>
      </c>
      <c r="G116" s="9" t="s">
        <v>597</v>
      </c>
      <c r="H116" s="9" t="s">
        <v>695</v>
      </c>
      <c r="I116" s="9">
        <v>193.8</v>
      </c>
      <c r="J116" s="9" t="s">
        <v>532</v>
      </c>
    </row>
    <row r="117" spans="1:10" x14ac:dyDescent="0.45">
      <c r="A117" s="2" t="s">
        <v>696</v>
      </c>
      <c r="B117" s="3" t="s">
        <v>1</v>
      </c>
      <c r="C117" s="4">
        <v>0.1105</v>
      </c>
      <c r="D117" s="5">
        <v>9.5</v>
      </c>
      <c r="E117" s="5">
        <v>9.5</v>
      </c>
      <c r="F117" s="5" t="s">
        <v>557</v>
      </c>
      <c r="G117" s="5" t="s">
        <v>537</v>
      </c>
      <c r="H117" s="5" t="s">
        <v>625</v>
      </c>
      <c r="I117" s="5">
        <v>224.8</v>
      </c>
      <c r="J117" s="5" t="s">
        <v>671</v>
      </c>
    </row>
    <row r="118" spans="1:10" x14ac:dyDescent="0.45">
      <c r="A118" s="6" t="s">
        <v>697</v>
      </c>
      <c r="B118" s="7" t="s">
        <v>531</v>
      </c>
      <c r="C118" s="8">
        <v>7.0000000000000007E-2</v>
      </c>
      <c r="D118" s="9">
        <v>8</v>
      </c>
      <c r="E118" s="9">
        <v>9.25</v>
      </c>
      <c r="F118" s="9" t="s">
        <v>579</v>
      </c>
      <c r="G118" s="9" t="s">
        <v>580</v>
      </c>
      <c r="H118" s="9" t="s">
        <v>581</v>
      </c>
      <c r="I118" s="9">
        <v>206.6</v>
      </c>
      <c r="J118" s="9" t="s">
        <v>548</v>
      </c>
    </row>
    <row r="119" spans="1:10" x14ac:dyDescent="0.45">
      <c r="A119" s="2" t="s">
        <v>187</v>
      </c>
      <c r="B119" s="3" t="s">
        <v>531</v>
      </c>
      <c r="C119" s="4">
        <v>5.9499999999999997E-2</v>
      </c>
      <c r="D119" s="5">
        <v>9</v>
      </c>
      <c r="E119" s="5">
        <v>8.5</v>
      </c>
      <c r="F119" s="5" t="s">
        <v>536</v>
      </c>
      <c r="G119" s="5" t="s">
        <v>537</v>
      </c>
      <c r="H119" s="5" t="s">
        <v>653</v>
      </c>
      <c r="I119" s="5">
        <v>197</v>
      </c>
      <c r="J119" s="5" t="s">
        <v>629</v>
      </c>
    </row>
    <row r="120" spans="1:10" x14ac:dyDescent="0.45">
      <c r="A120" s="6" t="s">
        <v>253</v>
      </c>
      <c r="B120" s="7" t="s">
        <v>547</v>
      </c>
      <c r="C120" s="8">
        <v>6.5500000000000003E-2</v>
      </c>
      <c r="D120" s="9">
        <v>8.75</v>
      </c>
      <c r="E120" s="9">
        <v>10.5</v>
      </c>
      <c r="F120" s="9" t="s">
        <v>527</v>
      </c>
      <c r="G120" s="9" t="s">
        <v>553</v>
      </c>
      <c r="H120" s="9" t="s">
        <v>562</v>
      </c>
      <c r="I120" s="9">
        <v>243.6</v>
      </c>
      <c r="J120" s="9" t="s">
        <v>698</v>
      </c>
    </row>
    <row r="121" spans="1:10" x14ac:dyDescent="0.45">
      <c r="A121" s="2" t="s">
        <v>699</v>
      </c>
      <c r="B121" s="3" t="s">
        <v>547</v>
      </c>
      <c r="C121" s="4">
        <v>8.5500000000000007E-2</v>
      </c>
      <c r="D121" s="5">
        <v>9</v>
      </c>
      <c r="E121" s="5">
        <v>8</v>
      </c>
      <c r="F121" s="5" t="s">
        <v>629</v>
      </c>
      <c r="G121" s="5" t="s">
        <v>571</v>
      </c>
      <c r="H121" s="5" t="s">
        <v>585</v>
      </c>
      <c r="I121" s="5">
        <v>245.2</v>
      </c>
      <c r="J121" s="5" t="s">
        <v>650</v>
      </c>
    </row>
    <row r="122" spans="1:10" x14ac:dyDescent="0.45">
      <c r="A122" s="6" t="s">
        <v>129</v>
      </c>
      <c r="B122" s="7" t="s">
        <v>1</v>
      </c>
      <c r="C122" s="8">
        <v>5.6000000000000001E-2</v>
      </c>
      <c r="D122" s="9">
        <v>8.5</v>
      </c>
      <c r="E122" s="9">
        <v>9.75</v>
      </c>
      <c r="F122" s="9" t="s">
        <v>566</v>
      </c>
      <c r="G122" s="9" t="s">
        <v>629</v>
      </c>
      <c r="H122" s="9" t="s">
        <v>541</v>
      </c>
      <c r="I122" s="9">
        <v>218.6</v>
      </c>
      <c r="J122" s="9" t="s">
        <v>668</v>
      </c>
    </row>
    <row r="123" spans="1:10" x14ac:dyDescent="0.45">
      <c r="A123" s="2" t="s">
        <v>700</v>
      </c>
      <c r="B123" s="3" t="s">
        <v>590</v>
      </c>
      <c r="C123" s="4">
        <v>4.4999999999999998E-2</v>
      </c>
      <c r="D123" s="5">
        <v>8</v>
      </c>
      <c r="E123" s="5">
        <v>8.5</v>
      </c>
      <c r="F123" s="5" t="s">
        <v>591</v>
      </c>
      <c r="G123" s="5" t="s">
        <v>636</v>
      </c>
      <c r="H123" s="5" t="s">
        <v>601</v>
      </c>
      <c r="I123" s="5">
        <v>173</v>
      </c>
      <c r="J123" s="5" t="s">
        <v>532</v>
      </c>
    </row>
    <row r="124" spans="1:10" x14ac:dyDescent="0.45">
      <c r="A124" s="6" t="s">
        <v>284</v>
      </c>
      <c r="B124" s="7" t="s">
        <v>542</v>
      </c>
      <c r="C124" s="8">
        <v>7.5499999999999998E-2</v>
      </c>
      <c r="D124" s="9">
        <v>8.5</v>
      </c>
      <c r="E124" s="9">
        <v>9.25</v>
      </c>
      <c r="F124" s="9" t="s">
        <v>580</v>
      </c>
      <c r="G124" s="9" t="s">
        <v>557</v>
      </c>
      <c r="H124" s="9" t="s">
        <v>581</v>
      </c>
      <c r="I124" s="9">
        <v>191</v>
      </c>
      <c r="J124" s="9" t="s">
        <v>571</v>
      </c>
    </row>
    <row r="125" spans="1:10" x14ac:dyDescent="0.45">
      <c r="A125" s="2" t="s">
        <v>447</v>
      </c>
      <c r="B125" s="3" t="s">
        <v>1</v>
      </c>
      <c r="C125" s="4">
        <v>0.1255</v>
      </c>
      <c r="D125" s="5">
        <v>9</v>
      </c>
      <c r="E125" s="5">
        <v>10.25</v>
      </c>
      <c r="F125" s="5" t="s">
        <v>566</v>
      </c>
      <c r="G125" s="5" t="s">
        <v>618</v>
      </c>
      <c r="H125" s="5" t="s">
        <v>562</v>
      </c>
      <c r="I125" s="5">
        <v>246.6</v>
      </c>
      <c r="J125" s="5" t="s">
        <v>701</v>
      </c>
    </row>
    <row r="126" spans="1:10" x14ac:dyDescent="0.45">
      <c r="A126" s="6" t="s">
        <v>209</v>
      </c>
      <c r="B126" s="7" t="s">
        <v>542</v>
      </c>
      <c r="C126" s="8">
        <v>6.0999999999999999E-2</v>
      </c>
      <c r="D126" s="9">
        <v>8.5</v>
      </c>
      <c r="E126" s="9">
        <v>9</v>
      </c>
      <c r="F126" s="9" t="s">
        <v>576</v>
      </c>
      <c r="G126" s="9" t="s">
        <v>568</v>
      </c>
      <c r="H126" s="9" t="s">
        <v>581</v>
      </c>
      <c r="I126" s="9">
        <v>212.4</v>
      </c>
      <c r="J126" s="9" t="s">
        <v>548</v>
      </c>
    </row>
    <row r="127" spans="1:10" x14ac:dyDescent="0.45">
      <c r="A127" s="2" t="s">
        <v>245</v>
      </c>
      <c r="B127" s="3" t="s">
        <v>1</v>
      </c>
      <c r="C127" s="4">
        <v>7.4999999999999997E-2</v>
      </c>
      <c r="D127" s="5">
        <v>9</v>
      </c>
      <c r="E127" s="5">
        <v>8.25</v>
      </c>
      <c r="F127" s="5" t="s">
        <v>629</v>
      </c>
      <c r="G127" s="5" t="s">
        <v>583</v>
      </c>
      <c r="H127" s="5" t="s">
        <v>625</v>
      </c>
      <c r="I127" s="5">
        <v>208.6</v>
      </c>
      <c r="J127" s="5" t="s">
        <v>554</v>
      </c>
    </row>
    <row r="128" spans="1:10" x14ac:dyDescent="0.45">
      <c r="A128" s="6" t="s">
        <v>702</v>
      </c>
      <c r="B128" s="7" t="s">
        <v>1</v>
      </c>
      <c r="C128" s="8">
        <v>9.7000000000000003E-2</v>
      </c>
      <c r="D128" s="9">
        <v>9.5</v>
      </c>
      <c r="E128" s="9">
        <v>10</v>
      </c>
      <c r="F128" s="9" t="s">
        <v>592</v>
      </c>
      <c r="G128" s="9" t="s">
        <v>539</v>
      </c>
      <c r="H128" s="9" t="s">
        <v>632</v>
      </c>
      <c r="I128" s="9">
        <v>229.2</v>
      </c>
      <c r="J128" s="9" t="s">
        <v>634</v>
      </c>
    </row>
    <row r="129" spans="1:10" x14ac:dyDescent="0.45">
      <c r="A129" s="2" t="s">
        <v>703</v>
      </c>
      <c r="B129" s="3" t="s">
        <v>590</v>
      </c>
      <c r="C129" s="4">
        <v>5.2999999999999999E-2</v>
      </c>
      <c r="D129" s="5">
        <v>8.75</v>
      </c>
      <c r="E129" s="5">
        <v>8.5</v>
      </c>
      <c r="F129" s="5" t="s">
        <v>602</v>
      </c>
      <c r="G129" s="5" t="s">
        <v>543</v>
      </c>
      <c r="H129" s="5" t="s">
        <v>605</v>
      </c>
      <c r="I129" s="5">
        <v>182.2</v>
      </c>
      <c r="J129" s="5" t="s">
        <v>571</v>
      </c>
    </row>
    <row r="130" spans="1:10" x14ac:dyDescent="0.45">
      <c r="A130" s="2" t="s">
        <v>89</v>
      </c>
      <c r="B130" s="3" t="s">
        <v>547</v>
      </c>
      <c r="C130" s="4">
        <v>6.3E-2</v>
      </c>
      <c r="D130" s="5">
        <v>9.5</v>
      </c>
      <c r="E130" s="5">
        <v>9</v>
      </c>
      <c r="F130" s="5" t="s">
        <v>595</v>
      </c>
      <c r="G130" s="5" t="s">
        <v>554</v>
      </c>
      <c r="H130" s="5" t="s">
        <v>529</v>
      </c>
      <c r="I130" s="5">
        <v>242.4</v>
      </c>
      <c r="J130" s="5" t="s">
        <v>615</v>
      </c>
    </row>
    <row r="131" spans="1:10" x14ac:dyDescent="0.45">
      <c r="A131" s="6" t="s">
        <v>225</v>
      </c>
      <c r="B131" s="7" t="s">
        <v>1</v>
      </c>
      <c r="C131" s="8">
        <v>4.5999999999999999E-2</v>
      </c>
      <c r="D131" s="9">
        <v>9</v>
      </c>
      <c r="E131" s="9">
        <v>8.75</v>
      </c>
      <c r="F131" s="9" t="s">
        <v>533</v>
      </c>
      <c r="G131" s="9" t="s">
        <v>566</v>
      </c>
      <c r="H131" s="9" t="s">
        <v>538</v>
      </c>
      <c r="I131" s="9">
        <v>208.4</v>
      </c>
      <c r="J131" s="9" t="s">
        <v>563</v>
      </c>
    </row>
    <row r="132" spans="1:10" x14ac:dyDescent="0.45">
      <c r="A132" s="2" t="s">
        <v>256</v>
      </c>
      <c r="B132" s="3" t="s">
        <v>590</v>
      </c>
      <c r="C132" s="4">
        <v>6.5000000000000002E-2</v>
      </c>
      <c r="D132" s="5">
        <v>8.25</v>
      </c>
      <c r="E132" s="5">
        <v>8.75</v>
      </c>
      <c r="F132" s="5" t="s">
        <v>680</v>
      </c>
      <c r="G132" s="5" t="s">
        <v>602</v>
      </c>
      <c r="H132" s="5" t="s">
        <v>654</v>
      </c>
      <c r="I132" s="5">
        <v>184.6</v>
      </c>
      <c r="J132" s="5" t="s">
        <v>568</v>
      </c>
    </row>
    <row r="133" spans="1:10" x14ac:dyDescent="0.45">
      <c r="A133" s="6" t="s">
        <v>704</v>
      </c>
      <c r="B133" s="7" t="s">
        <v>542</v>
      </c>
      <c r="C133" s="8">
        <v>9.1999999999999998E-2</v>
      </c>
      <c r="D133" s="9">
        <v>7.75</v>
      </c>
      <c r="E133" s="9">
        <v>8.75</v>
      </c>
      <c r="F133" s="9" t="s">
        <v>636</v>
      </c>
      <c r="G133" s="9" t="s">
        <v>599</v>
      </c>
      <c r="H133" s="9" t="s">
        <v>605</v>
      </c>
      <c r="I133" s="9">
        <v>181.4</v>
      </c>
      <c r="J133" s="9" t="s">
        <v>532</v>
      </c>
    </row>
    <row r="134" spans="1:10" x14ac:dyDescent="0.45">
      <c r="A134" s="2" t="s">
        <v>296</v>
      </c>
      <c r="B134" s="3" t="s">
        <v>1</v>
      </c>
      <c r="C134" s="4">
        <v>0.121</v>
      </c>
      <c r="D134" s="5">
        <v>9.25</v>
      </c>
      <c r="E134" s="5">
        <v>10.25</v>
      </c>
      <c r="F134" s="5" t="s">
        <v>629</v>
      </c>
      <c r="G134" s="5" t="s">
        <v>527</v>
      </c>
      <c r="H134" s="5" t="s">
        <v>596</v>
      </c>
      <c r="I134" s="5">
        <v>241.2</v>
      </c>
      <c r="J134" s="5" t="s">
        <v>634</v>
      </c>
    </row>
    <row r="135" spans="1:10" x14ac:dyDescent="0.45">
      <c r="A135" s="6" t="s">
        <v>177</v>
      </c>
      <c r="B135" s="7" t="s">
        <v>586</v>
      </c>
      <c r="C135" s="8">
        <v>5.5E-2</v>
      </c>
      <c r="D135" s="9">
        <v>8.5</v>
      </c>
      <c r="E135" s="9">
        <v>8.25</v>
      </c>
      <c r="F135" s="9" t="s">
        <v>599</v>
      </c>
      <c r="G135" s="9" t="s">
        <v>580</v>
      </c>
      <c r="H135" s="9" t="s">
        <v>558</v>
      </c>
      <c r="I135" s="9">
        <v>219.4</v>
      </c>
      <c r="J135" s="9" t="s">
        <v>583</v>
      </c>
    </row>
    <row r="136" spans="1:10" x14ac:dyDescent="0.45">
      <c r="A136" s="2" t="s">
        <v>418</v>
      </c>
      <c r="B136" s="3" t="s">
        <v>676</v>
      </c>
      <c r="C136" s="4">
        <v>5.6000000000000001E-2</v>
      </c>
      <c r="D136" s="5">
        <v>8.25</v>
      </c>
      <c r="E136" s="5">
        <v>8.5</v>
      </c>
      <c r="F136" s="5" t="s">
        <v>680</v>
      </c>
      <c r="G136" s="5" t="s">
        <v>612</v>
      </c>
      <c r="H136" s="5" t="s">
        <v>605</v>
      </c>
      <c r="I136" s="5">
        <v>190.2</v>
      </c>
      <c r="J136" s="5" t="s">
        <v>539</v>
      </c>
    </row>
    <row r="137" spans="1:10" x14ac:dyDescent="0.45">
      <c r="A137" s="6" t="s">
        <v>705</v>
      </c>
      <c r="B137" s="7" t="s">
        <v>542</v>
      </c>
      <c r="C137" s="8">
        <v>4.9000000000000002E-2</v>
      </c>
      <c r="D137" s="9">
        <v>8.25</v>
      </c>
      <c r="E137" s="9">
        <v>8.25</v>
      </c>
      <c r="F137" s="9" t="s">
        <v>570</v>
      </c>
      <c r="G137" s="9" t="s">
        <v>608</v>
      </c>
      <c r="H137" s="9" t="s">
        <v>538</v>
      </c>
      <c r="I137" s="9">
        <v>209.2</v>
      </c>
      <c r="J137" s="9" t="s">
        <v>595</v>
      </c>
    </row>
    <row r="138" spans="1:10" x14ac:dyDescent="0.45">
      <c r="A138" s="2" t="s">
        <v>706</v>
      </c>
      <c r="B138" s="3" t="s">
        <v>1</v>
      </c>
      <c r="C138" s="4">
        <v>0.124</v>
      </c>
      <c r="D138" s="5">
        <v>9</v>
      </c>
      <c r="E138" s="5">
        <v>9.25</v>
      </c>
      <c r="F138" s="5" t="s">
        <v>592</v>
      </c>
      <c r="G138" s="5" t="s">
        <v>537</v>
      </c>
      <c r="H138" s="5" t="s">
        <v>596</v>
      </c>
      <c r="I138" s="5">
        <v>240.2</v>
      </c>
      <c r="J138" s="5" t="s">
        <v>621</v>
      </c>
    </row>
    <row r="139" spans="1:10" x14ac:dyDescent="0.45">
      <c r="A139" s="6" t="s">
        <v>707</v>
      </c>
      <c r="B139" s="7" t="s">
        <v>590</v>
      </c>
      <c r="C139" s="8">
        <v>7.2999999999999995E-2</v>
      </c>
      <c r="D139" s="9">
        <v>7.5</v>
      </c>
      <c r="E139" s="9">
        <v>7</v>
      </c>
      <c r="F139" s="9" t="s">
        <v>680</v>
      </c>
      <c r="G139" s="9" t="s">
        <v>602</v>
      </c>
      <c r="H139" s="9" t="s">
        <v>598</v>
      </c>
      <c r="I139" s="9">
        <v>187.8</v>
      </c>
      <c r="J139" s="9" t="s">
        <v>602</v>
      </c>
    </row>
    <row r="140" spans="1:10" x14ac:dyDescent="0.45">
      <c r="A140" s="2" t="s">
        <v>249</v>
      </c>
      <c r="B140" s="3" t="s">
        <v>586</v>
      </c>
      <c r="C140" s="4">
        <v>7.4999999999999997E-2</v>
      </c>
      <c r="D140" s="5">
        <v>9</v>
      </c>
      <c r="E140" s="5">
        <v>9</v>
      </c>
      <c r="F140" s="5" t="s">
        <v>568</v>
      </c>
      <c r="G140" s="5" t="s">
        <v>565</v>
      </c>
      <c r="H140" s="5" t="s">
        <v>573</v>
      </c>
      <c r="I140" s="5">
        <v>241.8</v>
      </c>
      <c r="J140" s="5" t="s">
        <v>553</v>
      </c>
    </row>
    <row r="141" spans="1:10" x14ac:dyDescent="0.45">
      <c r="A141" s="6" t="s">
        <v>124</v>
      </c>
      <c r="B141" s="7" t="s">
        <v>586</v>
      </c>
      <c r="C141" s="8">
        <v>7.4999999999999997E-2</v>
      </c>
      <c r="D141" s="9">
        <v>8.5</v>
      </c>
      <c r="E141" s="9">
        <v>9.25</v>
      </c>
      <c r="F141" s="9" t="s">
        <v>587</v>
      </c>
      <c r="G141" s="9" t="s">
        <v>629</v>
      </c>
      <c r="H141" s="9" t="s">
        <v>610</v>
      </c>
      <c r="I141" s="9">
        <v>218.6</v>
      </c>
      <c r="J141" s="9" t="s">
        <v>553</v>
      </c>
    </row>
    <row r="142" spans="1:10" x14ac:dyDescent="0.45">
      <c r="A142" s="2" t="s">
        <v>708</v>
      </c>
      <c r="B142" s="3" t="s">
        <v>590</v>
      </c>
      <c r="C142" s="4">
        <v>6.6000000000000003E-2</v>
      </c>
      <c r="D142" s="5">
        <v>7.5</v>
      </c>
      <c r="E142" s="5">
        <v>8.75</v>
      </c>
      <c r="F142" s="5" t="s">
        <v>667</v>
      </c>
      <c r="G142" s="5" t="s">
        <v>643</v>
      </c>
      <c r="H142" s="5" t="s">
        <v>679</v>
      </c>
      <c r="I142" s="5">
        <v>169.6</v>
      </c>
      <c r="J142" s="5" t="s">
        <v>680</v>
      </c>
    </row>
    <row r="143" spans="1:10" x14ac:dyDescent="0.45">
      <c r="A143" s="6" t="s">
        <v>216</v>
      </c>
      <c r="B143" s="7" t="s">
        <v>586</v>
      </c>
      <c r="C143" s="8">
        <v>0.05</v>
      </c>
      <c r="D143" s="9">
        <v>8.75</v>
      </c>
      <c r="E143" s="9">
        <v>9.75</v>
      </c>
      <c r="F143" s="9" t="s">
        <v>532</v>
      </c>
      <c r="G143" s="9" t="s">
        <v>557</v>
      </c>
      <c r="H143" s="9" t="s">
        <v>689</v>
      </c>
      <c r="I143" s="9">
        <v>210.8</v>
      </c>
      <c r="J143" s="9" t="s">
        <v>621</v>
      </c>
    </row>
    <row r="144" spans="1:10" x14ac:dyDescent="0.45">
      <c r="A144" s="2" t="s">
        <v>709</v>
      </c>
      <c r="B144" s="3" t="s">
        <v>547</v>
      </c>
      <c r="C144" s="4">
        <v>0.125</v>
      </c>
      <c r="D144" s="5">
        <v>10</v>
      </c>
      <c r="E144" s="5">
        <v>11</v>
      </c>
      <c r="F144" s="5" t="s">
        <v>549</v>
      </c>
      <c r="G144" s="5" t="s">
        <v>528</v>
      </c>
      <c r="H144" s="5" t="s">
        <v>710</v>
      </c>
      <c r="I144" s="5">
        <v>258.2</v>
      </c>
      <c r="J144" s="5" t="s">
        <v>711</v>
      </c>
    </row>
    <row r="145" spans="1:10" x14ac:dyDescent="0.45">
      <c r="A145" s="6" t="s">
        <v>217</v>
      </c>
      <c r="B145" s="7" t="s">
        <v>1</v>
      </c>
      <c r="C145" s="8">
        <v>8.7999999999999995E-2</v>
      </c>
      <c r="D145" s="9">
        <v>8.5</v>
      </c>
      <c r="E145" s="9">
        <v>8.5</v>
      </c>
      <c r="F145" s="9" t="s">
        <v>539</v>
      </c>
      <c r="G145" s="9" t="s">
        <v>540</v>
      </c>
      <c r="H145" s="9" t="s">
        <v>596</v>
      </c>
      <c r="I145" s="9">
        <v>242.8</v>
      </c>
      <c r="J145" s="9" t="s">
        <v>634</v>
      </c>
    </row>
    <row r="146" spans="1:10" x14ac:dyDescent="0.45">
      <c r="A146" s="2" t="s">
        <v>471</v>
      </c>
      <c r="B146" s="3" t="s">
        <v>542</v>
      </c>
      <c r="C146" s="4">
        <v>6.2E-2</v>
      </c>
      <c r="D146" s="5">
        <v>8</v>
      </c>
      <c r="E146" s="5">
        <v>8.5</v>
      </c>
      <c r="F146" s="5" t="s">
        <v>576</v>
      </c>
      <c r="G146" s="5" t="s">
        <v>568</v>
      </c>
      <c r="H146" s="5" t="s">
        <v>581</v>
      </c>
      <c r="I146" s="5">
        <v>198.6</v>
      </c>
      <c r="J146" s="5" t="s">
        <v>557</v>
      </c>
    </row>
    <row r="147" spans="1:10" x14ac:dyDescent="0.45">
      <c r="A147" s="6" t="s">
        <v>712</v>
      </c>
      <c r="B147" s="7" t="s">
        <v>526</v>
      </c>
      <c r="C147" s="8">
        <v>9.6000000000000002E-2</v>
      </c>
      <c r="D147" s="9">
        <v>9.25</v>
      </c>
      <c r="E147" s="9">
        <v>9</v>
      </c>
      <c r="F147" s="9" t="s">
        <v>539</v>
      </c>
      <c r="G147" s="9" t="s">
        <v>561</v>
      </c>
      <c r="H147" s="9" t="s">
        <v>637</v>
      </c>
      <c r="I147" s="9">
        <v>242.6</v>
      </c>
      <c r="J147" s="9" t="s">
        <v>630</v>
      </c>
    </row>
    <row r="148" spans="1:10" x14ac:dyDescent="0.45">
      <c r="A148" s="2" t="s">
        <v>224</v>
      </c>
      <c r="B148" s="3" t="s">
        <v>542</v>
      </c>
      <c r="C148" s="4">
        <v>0.06</v>
      </c>
      <c r="D148" s="5">
        <v>8.5</v>
      </c>
      <c r="E148" s="5">
        <v>8.25</v>
      </c>
      <c r="F148" s="5" t="s">
        <v>544</v>
      </c>
      <c r="G148" s="5" t="s">
        <v>608</v>
      </c>
      <c r="H148" s="5" t="s">
        <v>689</v>
      </c>
      <c r="I148" s="5">
        <v>185</v>
      </c>
      <c r="J148" s="5" t="s">
        <v>583</v>
      </c>
    </row>
    <row r="149" spans="1:10" x14ac:dyDescent="0.45">
      <c r="A149" s="6" t="s">
        <v>106</v>
      </c>
      <c r="B149" s="7" t="s">
        <v>590</v>
      </c>
      <c r="C149" s="8">
        <v>6.7000000000000004E-2</v>
      </c>
      <c r="D149" s="9">
        <v>7.5</v>
      </c>
      <c r="E149" s="9">
        <v>8.75</v>
      </c>
      <c r="F149" s="9" t="s">
        <v>713</v>
      </c>
      <c r="G149" s="9" t="s">
        <v>602</v>
      </c>
      <c r="H149" s="9" t="s">
        <v>598</v>
      </c>
      <c r="I149" s="9">
        <v>179</v>
      </c>
      <c r="J149" s="9" t="s">
        <v>599</v>
      </c>
    </row>
    <row r="150" spans="1:10" x14ac:dyDescent="0.45">
      <c r="A150" s="2" t="s">
        <v>105</v>
      </c>
      <c r="B150" s="3" t="s">
        <v>542</v>
      </c>
      <c r="C150" s="4">
        <v>0.10199999999999999</v>
      </c>
      <c r="D150" s="5">
        <v>8.5</v>
      </c>
      <c r="E150" s="5">
        <v>9.25</v>
      </c>
      <c r="F150" s="5" t="s">
        <v>599</v>
      </c>
      <c r="G150" s="5" t="s">
        <v>546</v>
      </c>
      <c r="H150" s="5" t="s">
        <v>714</v>
      </c>
      <c r="I150" s="5">
        <v>215</v>
      </c>
      <c r="J150" s="5" t="s">
        <v>537</v>
      </c>
    </row>
    <row r="151" spans="1:10" x14ac:dyDescent="0.45">
      <c r="A151" s="6" t="s">
        <v>715</v>
      </c>
      <c r="B151" s="7" t="s">
        <v>676</v>
      </c>
      <c r="C151" s="8">
        <v>4.2999999999999997E-2</v>
      </c>
      <c r="D151" s="9">
        <v>8</v>
      </c>
      <c r="E151" s="9">
        <v>8.75</v>
      </c>
      <c r="F151" s="9" t="s">
        <v>607</v>
      </c>
      <c r="G151" s="9" t="s">
        <v>579</v>
      </c>
      <c r="H151" s="9" t="s">
        <v>567</v>
      </c>
      <c r="I151" s="9">
        <v>185.8</v>
      </c>
      <c r="J151" s="9" t="s">
        <v>608</v>
      </c>
    </row>
    <row r="152" spans="1:10" x14ac:dyDescent="0.45">
      <c r="A152" s="2" t="s">
        <v>398</v>
      </c>
      <c r="B152" s="3" t="s">
        <v>542</v>
      </c>
      <c r="C152" s="4">
        <v>6.4000000000000001E-2</v>
      </c>
      <c r="D152" s="5">
        <v>9.25</v>
      </c>
      <c r="E152" s="5">
        <v>9</v>
      </c>
      <c r="F152" s="5" t="s">
        <v>543</v>
      </c>
      <c r="G152" s="5" t="s">
        <v>579</v>
      </c>
      <c r="H152" s="5" t="s">
        <v>652</v>
      </c>
      <c r="I152" s="5">
        <v>215.4</v>
      </c>
      <c r="J152" s="5" t="s">
        <v>549</v>
      </c>
    </row>
    <row r="153" spans="1:10" x14ac:dyDescent="0.45">
      <c r="A153" s="6" t="s">
        <v>465</v>
      </c>
      <c r="B153" s="7" t="s">
        <v>716</v>
      </c>
      <c r="C153" s="8">
        <v>9.2999999999999999E-2</v>
      </c>
      <c r="D153" s="9">
        <v>9.25</v>
      </c>
      <c r="E153" s="9">
        <v>9.25</v>
      </c>
      <c r="F153" s="9" t="s">
        <v>561</v>
      </c>
      <c r="G153" s="9" t="s">
        <v>553</v>
      </c>
      <c r="H153" s="9" t="s">
        <v>717</v>
      </c>
      <c r="I153" s="9">
        <v>238.6</v>
      </c>
      <c r="J153" s="9" t="s">
        <v>624</v>
      </c>
    </row>
    <row r="154" spans="1:10" x14ac:dyDescent="0.45">
      <c r="A154" s="2" t="s">
        <v>718</v>
      </c>
      <c r="B154" s="3" t="s">
        <v>716</v>
      </c>
      <c r="C154" s="4">
        <v>9.9000000000000005E-2</v>
      </c>
      <c r="D154" s="5">
        <v>9</v>
      </c>
      <c r="E154" s="5">
        <v>9.25</v>
      </c>
      <c r="F154" s="5" t="s">
        <v>540</v>
      </c>
      <c r="G154" s="5" t="s">
        <v>583</v>
      </c>
      <c r="H154" s="5" t="s">
        <v>637</v>
      </c>
      <c r="I154" s="5">
        <v>246.8</v>
      </c>
      <c r="J154" s="5" t="s">
        <v>593</v>
      </c>
    </row>
    <row r="155" spans="1:10" x14ac:dyDescent="0.45">
      <c r="A155" s="6" t="s">
        <v>191</v>
      </c>
      <c r="B155" s="7" t="s">
        <v>1</v>
      </c>
      <c r="C155" s="8">
        <v>0.11899999999999999</v>
      </c>
      <c r="D155" s="9">
        <v>9</v>
      </c>
      <c r="E155" s="9">
        <v>9.75</v>
      </c>
      <c r="F155" s="9" t="s">
        <v>557</v>
      </c>
      <c r="G155" s="9" t="s">
        <v>566</v>
      </c>
      <c r="H155" s="9" t="s">
        <v>633</v>
      </c>
      <c r="I155" s="9">
        <v>253.4</v>
      </c>
      <c r="J155" s="9" t="s">
        <v>719</v>
      </c>
    </row>
    <row r="156" spans="1:10" x14ac:dyDescent="0.45">
      <c r="A156" s="2" t="s">
        <v>720</v>
      </c>
      <c r="B156" s="3" t="s">
        <v>531</v>
      </c>
      <c r="C156" s="4">
        <v>0.04</v>
      </c>
      <c r="D156" s="5">
        <v>9</v>
      </c>
      <c r="E156" s="5">
        <v>10.25</v>
      </c>
      <c r="F156" s="5" t="s">
        <v>599</v>
      </c>
      <c r="G156" s="5" t="s">
        <v>568</v>
      </c>
      <c r="H156" s="5" t="s">
        <v>538</v>
      </c>
      <c r="I156" s="5">
        <v>201.4</v>
      </c>
      <c r="J156" s="5" t="s">
        <v>606</v>
      </c>
    </row>
    <row r="157" spans="1:10" x14ac:dyDescent="0.45">
      <c r="A157" s="6" t="s">
        <v>721</v>
      </c>
      <c r="B157" s="7" t="s">
        <v>542</v>
      </c>
      <c r="C157" s="8">
        <v>7.3999999999999996E-2</v>
      </c>
      <c r="D157" s="9">
        <v>8.25</v>
      </c>
      <c r="E157" s="9">
        <v>9.25</v>
      </c>
      <c r="F157" s="9" t="s">
        <v>576</v>
      </c>
      <c r="G157" s="9" t="s">
        <v>579</v>
      </c>
      <c r="H157" s="9" t="s">
        <v>641</v>
      </c>
      <c r="I157" s="9">
        <v>199.4</v>
      </c>
      <c r="J157" s="9" t="s">
        <v>537</v>
      </c>
    </row>
    <row r="158" spans="1:10" x14ac:dyDescent="0.45">
      <c r="A158" s="2" t="s">
        <v>722</v>
      </c>
      <c r="B158" s="3" t="s">
        <v>676</v>
      </c>
      <c r="C158" s="4">
        <v>5.2999999999999999E-2</v>
      </c>
      <c r="D158" s="5">
        <v>8.25</v>
      </c>
      <c r="E158" s="5">
        <v>8.5</v>
      </c>
      <c r="F158" s="5" t="s">
        <v>681</v>
      </c>
      <c r="G158" s="5" t="s">
        <v>636</v>
      </c>
      <c r="H158" s="5" t="s">
        <v>673</v>
      </c>
      <c r="I158" s="5">
        <v>177.4</v>
      </c>
      <c r="J158" s="5" t="s">
        <v>587</v>
      </c>
    </row>
    <row r="159" spans="1:10" x14ac:dyDescent="0.45">
      <c r="A159" s="6" t="s">
        <v>352</v>
      </c>
      <c r="B159" s="7" t="s">
        <v>1</v>
      </c>
      <c r="C159" s="8">
        <v>6.4000000000000001E-2</v>
      </c>
      <c r="D159" s="9">
        <v>9</v>
      </c>
      <c r="E159" s="9">
        <v>9.75</v>
      </c>
      <c r="F159" s="9" t="s">
        <v>566</v>
      </c>
      <c r="G159" s="9" t="s">
        <v>618</v>
      </c>
      <c r="H159" s="9" t="s">
        <v>596</v>
      </c>
      <c r="I159" s="9">
        <v>226.6</v>
      </c>
      <c r="J159" s="9" t="s">
        <v>634</v>
      </c>
    </row>
    <row r="160" spans="1:10" x14ac:dyDescent="0.45">
      <c r="A160" s="2" t="s">
        <v>289</v>
      </c>
      <c r="B160" s="3" t="s">
        <v>1</v>
      </c>
      <c r="C160" s="4">
        <v>0.11899999999999999</v>
      </c>
      <c r="D160" s="5">
        <v>9.5</v>
      </c>
      <c r="E160" s="5">
        <v>9.25</v>
      </c>
      <c r="F160" s="5" t="s">
        <v>537</v>
      </c>
      <c r="G160" s="5" t="s">
        <v>548</v>
      </c>
      <c r="H160" s="5" t="s">
        <v>723</v>
      </c>
      <c r="I160" s="5">
        <v>222.4</v>
      </c>
      <c r="J160" s="5" t="s">
        <v>701</v>
      </c>
    </row>
    <row r="161" spans="1:10" x14ac:dyDescent="0.45">
      <c r="A161" s="6" t="s">
        <v>373</v>
      </c>
      <c r="B161" s="7" t="s">
        <v>572</v>
      </c>
      <c r="C161" s="8">
        <v>5.7000000000000002E-2</v>
      </c>
      <c r="D161" s="9">
        <v>9</v>
      </c>
      <c r="E161" s="9">
        <v>8.75</v>
      </c>
      <c r="F161" s="9" t="s">
        <v>580</v>
      </c>
      <c r="G161" s="9" t="s">
        <v>533</v>
      </c>
      <c r="H161" s="9" t="s">
        <v>652</v>
      </c>
      <c r="I161" s="9">
        <v>202.8</v>
      </c>
      <c r="J161" s="9" t="s">
        <v>588</v>
      </c>
    </row>
    <row r="162" spans="1:10" x14ac:dyDescent="0.45">
      <c r="A162" s="2" t="s">
        <v>724</v>
      </c>
      <c r="B162" s="3" t="s">
        <v>590</v>
      </c>
      <c r="C162" s="4">
        <v>0.05</v>
      </c>
      <c r="D162" s="5">
        <v>8.5</v>
      </c>
      <c r="E162" s="5">
        <v>9.5</v>
      </c>
      <c r="F162" s="5" t="s">
        <v>725</v>
      </c>
      <c r="G162" s="5" t="s">
        <v>726</v>
      </c>
      <c r="H162" s="5" t="s">
        <v>695</v>
      </c>
      <c r="I162" s="5">
        <v>167.2</v>
      </c>
      <c r="J162" s="5" t="s">
        <v>602</v>
      </c>
    </row>
    <row r="163" spans="1:10" x14ac:dyDescent="0.45">
      <c r="A163" s="6" t="s">
        <v>500</v>
      </c>
      <c r="B163" s="7" t="s">
        <v>586</v>
      </c>
      <c r="C163" s="8">
        <v>5.2999999999999999E-2</v>
      </c>
      <c r="D163" s="9">
        <v>8.5</v>
      </c>
      <c r="E163" s="9">
        <v>9.25</v>
      </c>
      <c r="F163" s="9" t="s">
        <v>544</v>
      </c>
      <c r="G163" s="9" t="s">
        <v>565</v>
      </c>
      <c r="H163" s="9" t="s">
        <v>538</v>
      </c>
      <c r="I163" s="9">
        <v>221.8</v>
      </c>
      <c r="J163" s="9" t="s">
        <v>527</v>
      </c>
    </row>
    <row r="164" spans="1:10" x14ac:dyDescent="0.45">
      <c r="A164" s="2" t="s">
        <v>13</v>
      </c>
      <c r="B164" s="3" t="s">
        <v>572</v>
      </c>
      <c r="C164" s="4">
        <v>0.05</v>
      </c>
      <c r="D164" s="5">
        <v>8.5</v>
      </c>
      <c r="E164" s="5">
        <v>9.5</v>
      </c>
      <c r="F164" s="5" t="s">
        <v>546</v>
      </c>
      <c r="G164" s="5" t="s">
        <v>536</v>
      </c>
      <c r="H164" s="5" t="s">
        <v>581</v>
      </c>
      <c r="I164" s="5">
        <v>230.6</v>
      </c>
      <c r="J164" s="5" t="s">
        <v>584</v>
      </c>
    </row>
    <row r="165" spans="1:10" x14ac:dyDescent="0.45">
      <c r="A165" s="6" t="s">
        <v>727</v>
      </c>
      <c r="B165" s="7" t="s">
        <v>728</v>
      </c>
      <c r="C165" s="8">
        <v>4.1000000000000002E-2</v>
      </c>
      <c r="D165" s="9">
        <v>8.75</v>
      </c>
      <c r="E165" s="9">
        <v>7.5</v>
      </c>
      <c r="F165" s="9" t="s">
        <v>658</v>
      </c>
      <c r="G165" s="9" t="s">
        <v>602</v>
      </c>
      <c r="H165" s="9" t="s">
        <v>729</v>
      </c>
      <c r="I165" s="9">
        <v>182.2</v>
      </c>
      <c r="J165" s="9" t="s">
        <v>568</v>
      </c>
    </row>
    <row r="166" spans="1:10" x14ac:dyDescent="0.45">
      <c r="A166" s="2" t="s">
        <v>323</v>
      </c>
      <c r="B166" s="3" t="s">
        <v>1</v>
      </c>
      <c r="C166" s="4">
        <v>7.1999999999999995E-2</v>
      </c>
      <c r="D166" s="5">
        <v>8.75</v>
      </c>
      <c r="E166" s="5">
        <v>9.5</v>
      </c>
      <c r="F166" s="5" t="s">
        <v>557</v>
      </c>
      <c r="G166" s="5" t="s">
        <v>539</v>
      </c>
      <c r="H166" s="5" t="s">
        <v>610</v>
      </c>
      <c r="I166" s="5">
        <v>238</v>
      </c>
      <c r="J166" s="5" t="s">
        <v>593</v>
      </c>
    </row>
    <row r="167" spans="1:10" x14ac:dyDescent="0.45">
      <c r="A167" s="6" t="s">
        <v>730</v>
      </c>
      <c r="B167" s="7" t="s">
        <v>731</v>
      </c>
      <c r="C167" s="8">
        <v>7.1999999999999995E-2</v>
      </c>
      <c r="D167" s="9">
        <v>8.25</v>
      </c>
      <c r="E167" s="9">
        <v>9.5</v>
      </c>
      <c r="F167" s="9" t="s">
        <v>539</v>
      </c>
      <c r="G167" s="9" t="s">
        <v>548</v>
      </c>
      <c r="H167" s="9" t="s">
        <v>541</v>
      </c>
      <c r="I167" s="9">
        <v>242.2</v>
      </c>
      <c r="J167" s="9" t="s">
        <v>553</v>
      </c>
    </row>
    <row r="168" spans="1:10" x14ac:dyDescent="0.45">
      <c r="A168" s="2" t="s">
        <v>179</v>
      </c>
      <c r="B168" s="3" t="s">
        <v>590</v>
      </c>
      <c r="C168" s="4">
        <v>5.6000000000000001E-2</v>
      </c>
      <c r="D168" s="5">
        <v>8.25</v>
      </c>
      <c r="E168" s="5">
        <v>8.5</v>
      </c>
      <c r="F168" s="5" t="s">
        <v>607</v>
      </c>
      <c r="G168" s="5" t="s">
        <v>579</v>
      </c>
      <c r="H168" s="5" t="s">
        <v>567</v>
      </c>
      <c r="I168" s="5">
        <v>198</v>
      </c>
      <c r="J168" s="5" t="s">
        <v>566</v>
      </c>
    </row>
    <row r="169" spans="1:10" x14ac:dyDescent="0.45">
      <c r="A169" s="6" t="s">
        <v>303</v>
      </c>
      <c r="B169" s="7" t="s">
        <v>1</v>
      </c>
      <c r="C169" s="8">
        <v>0.10100000000000001</v>
      </c>
      <c r="D169" s="9">
        <v>8.25</v>
      </c>
      <c r="E169" s="9">
        <v>9.5</v>
      </c>
      <c r="F169" s="9" t="s">
        <v>537</v>
      </c>
      <c r="G169" s="9" t="s">
        <v>548</v>
      </c>
      <c r="H169" s="9" t="s">
        <v>625</v>
      </c>
      <c r="I169" s="9">
        <v>238.6</v>
      </c>
      <c r="J169" s="9" t="s">
        <v>629</v>
      </c>
    </row>
    <row r="170" spans="1:10" x14ac:dyDescent="0.45">
      <c r="A170" s="2" t="s">
        <v>732</v>
      </c>
      <c r="B170" s="3" t="s">
        <v>572</v>
      </c>
      <c r="C170" s="4">
        <v>4.1000000000000002E-2</v>
      </c>
      <c r="D170" s="5">
        <v>8</v>
      </c>
      <c r="E170" s="5">
        <v>8.75</v>
      </c>
      <c r="F170" s="5" t="s">
        <v>546</v>
      </c>
      <c r="G170" s="5" t="s">
        <v>536</v>
      </c>
      <c r="H170" s="5" t="s">
        <v>655</v>
      </c>
      <c r="I170" s="5">
        <v>195.8</v>
      </c>
      <c r="J170" s="5" t="s">
        <v>571</v>
      </c>
    </row>
    <row r="171" spans="1:10" x14ac:dyDescent="0.45">
      <c r="A171" s="6" t="s">
        <v>733</v>
      </c>
      <c r="B171" s="7" t="s">
        <v>590</v>
      </c>
      <c r="C171" s="8">
        <v>6.7000000000000004E-2</v>
      </c>
      <c r="D171" s="9">
        <v>9.5</v>
      </c>
      <c r="E171" s="9">
        <v>10.5</v>
      </c>
      <c r="F171" s="9" t="s">
        <v>544</v>
      </c>
      <c r="G171" s="9" t="s">
        <v>532</v>
      </c>
      <c r="H171" s="9" t="s">
        <v>689</v>
      </c>
      <c r="I171" s="9">
        <v>197</v>
      </c>
      <c r="J171" s="9" t="s">
        <v>528</v>
      </c>
    </row>
    <row r="172" spans="1:10" x14ac:dyDescent="0.45">
      <c r="A172" s="2" t="s">
        <v>259</v>
      </c>
      <c r="B172" s="3" t="s">
        <v>716</v>
      </c>
      <c r="C172" s="4">
        <v>9.4E-2</v>
      </c>
      <c r="D172" s="5">
        <v>8.5</v>
      </c>
      <c r="E172" s="5">
        <v>9.5</v>
      </c>
      <c r="F172" s="5" t="s">
        <v>584</v>
      </c>
      <c r="G172" s="5" t="s">
        <v>620</v>
      </c>
      <c r="H172" s="5" t="s">
        <v>555</v>
      </c>
      <c r="I172" s="5">
        <v>231.2</v>
      </c>
      <c r="J172" s="5" t="s">
        <v>563</v>
      </c>
    </row>
    <row r="173" spans="1:10" x14ac:dyDescent="0.45">
      <c r="A173" s="6" t="s">
        <v>734</v>
      </c>
      <c r="B173" s="7" t="s">
        <v>542</v>
      </c>
      <c r="C173" s="8">
        <v>8.1000000000000003E-2</v>
      </c>
      <c r="D173" s="9">
        <v>8.75</v>
      </c>
      <c r="E173" s="9">
        <v>9.75</v>
      </c>
      <c r="F173" s="9" t="s">
        <v>543</v>
      </c>
      <c r="G173" s="9" t="s">
        <v>599</v>
      </c>
      <c r="H173" s="9" t="s">
        <v>655</v>
      </c>
      <c r="I173" s="9">
        <v>208.8</v>
      </c>
      <c r="J173" s="9" t="s">
        <v>540</v>
      </c>
    </row>
    <row r="174" spans="1:10" x14ac:dyDescent="0.45">
      <c r="A174" s="2" t="s">
        <v>59</v>
      </c>
      <c r="B174" s="3" t="s">
        <v>542</v>
      </c>
      <c r="C174" s="4">
        <v>8.3000000000000004E-2</v>
      </c>
      <c r="D174" s="5">
        <v>8.75</v>
      </c>
      <c r="E174" s="5">
        <v>9</v>
      </c>
      <c r="F174" s="5" t="s">
        <v>544</v>
      </c>
      <c r="G174" s="5" t="s">
        <v>580</v>
      </c>
      <c r="H174" s="5" t="s">
        <v>652</v>
      </c>
      <c r="I174" s="5">
        <v>205.8</v>
      </c>
      <c r="J174" s="5" t="s">
        <v>539</v>
      </c>
    </row>
    <row r="175" spans="1:10" x14ac:dyDescent="0.45">
      <c r="A175" s="6" t="s">
        <v>504</v>
      </c>
      <c r="B175" s="7" t="s">
        <v>590</v>
      </c>
      <c r="C175" s="8">
        <v>6.6000000000000003E-2</v>
      </c>
      <c r="D175" s="9">
        <v>8</v>
      </c>
      <c r="E175" s="9">
        <v>8.5</v>
      </c>
      <c r="F175" s="9" t="s">
        <v>579</v>
      </c>
      <c r="G175" s="9" t="s">
        <v>532</v>
      </c>
      <c r="H175" s="9" t="s">
        <v>641</v>
      </c>
      <c r="I175" s="9">
        <v>181.4</v>
      </c>
      <c r="J175" s="9" t="s">
        <v>566</v>
      </c>
    </row>
    <row r="176" spans="1:10" x14ac:dyDescent="0.45">
      <c r="A176" s="2" t="s">
        <v>246</v>
      </c>
      <c r="B176" s="3" t="s">
        <v>547</v>
      </c>
      <c r="C176" s="4">
        <v>0.14899999999999999</v>
      </c>
      <c r="D176" s="5">
        <v>9.25</v>
      </c>
      <c r="E176" s="5">
        <v>10.5</v>
      </c>
      <c r="F176" s="5" t="s">
        <v>563</v>
      </c>
      <c r="G176" s="5" t="s">
        <v>584</v>
      </c>
      <c r="H176" s="5" t="s">
        <v>717</v>
      </c>
      <c r="I176" s="5">
        <v>264.60000000000002</v>
      </c>
      <c r="J176" s="5" t="s">
        <v>621</v>
      </c>
    </row>
    <row r="177" spans="1:10" x14ac:dyDescent="0.45">
      <c r="A177" s="6" t="s">
        <v>735</v>
      </c>
      <c r="B177" s="7" t="s">
        <v>676</v>
      </c>
      <c r="C177" s="8">
        <v>8.3000000000000004E-2</v>
      </c>
      <c r="D177" s="9">
        <v>8.75</v>
      </c>
      <c r="E177" s="9">
        <v>9.75</v>
      </c>
      <c r="F177" s="9" t="s">
        <v>607</v>
      </c>
      <c r="G177" s="9" t="s">
        <v>568</v>
      </c>
      <c r="H177" s="9" t="s">
        <v>573</v>
      </c>
      <c r="I177" s="9">
        <v>193.4</v>
      </c>
      <c r="J177" s="9" t="s">
        <v>561</v>
      </c>
    </row>
    <row r="178" spans="1:10" x14ac:dyDescent="0.45">
      <c r="A178" s="2" t="s">
        <v>736</v>
      </c>
      <c r="B178" s="3" t="s">
        <v>728</v>
      </c>
      <c r="C178" s="4">
        <v>5.5E-2</v>
      </c>
      <c r="D178" s="5">
        <v>8.75</v>
      </c>
      <c r="E178" s="5">
        <v>9</v>
      </c>
      <c r="F178" s="5" t="s">
        <v>658</v>
      </c>
      <c r="G178" s="5" t="s">
        <v>681</v>
      </c>
      <c r="H178" s="5" t="s">
        <v>545</v>
      </c>
      <c r="I178" s="5">
        <v>191.8</v>
      </c>
      <c r="J178" s="5" t="s">
        <v>537</v>
      </c>
    </row>
    <row r="179" spans="1:10" x14ac:dyDescent="0.45">
      <c r="A179" s="6" t="s">
        <v>737</v>
      </c>
      <c r="B179" s="7" t="s">
        <v>526</v>
      </c>
      <c r="C179" s="8">
        <v>5.8000000000000003E-2</v>
      </c>
      <c r="D179" s="9">
        <v>9.5</v>
      </c>
      <c r="E179" s="9">
        <v>10.25</v>
      </c>
      <c r="F179" s="9" t="s">
        <v>592</v>
      </c>
      <c r="G179" s="9" t="s">
        <v>618</v>
      </c>
      <c r="H179" s="9" t="s">
        <v>555</v>
      </c>
      <c r="I179" s="9">
        <v>239.2</v>
      </c>
      <c r="J179" s="9" t="s">
        <v>701</v>
      </c>
    </row>
    <row r="180" spans="1:10" x14ac:dyDescent="0.45">
      <c r="A180" s="2" t="s">
        <v>738</v>
      </c>
      <c r="B180" s="3" t="s">
        <v>1</v>
      </c>
      <c r="C180" s="4">
        <v>0.14699999999999999</v>
      </c>
      <c r="D180" s="5">
        <v>9.25</v>
      </c>
      <c r="E180" s="5">
        <v>10.75</v>
      </c>
      <c r="F180" s="5" t="s">
        <v>548</v>
      </c>
      <c r="G180" s="5" t="s">
        <v>583</v>
      </c>
      <c r="H180" s="5" t="s">
        <v>614</v>
      </c>
      <c r="I180" s="5">
        <v>216</v>
      </c>
      <c r="J180" s="5" t="s">
        <v>593</v>
      </c>
    </row>
    <row r="181" spans="1:10" x14ac:dyDescent="0.45">
      <c r="A181" s="6" t="s">
        <v>739</v>
      </c>
      <c r="B181" s="7" t="s">
        <v>1</v>
      </c>
      <c r="C181" s="8">
        <v>5.0999999999999997E-2</v>
      </c>
      <c r="D181" s="9">
        <v>9</v>
      </c>
      <c r="E181" s="9">
        <v>9</v>
      </c>
      <c r="F181" s="9" t="s">
        <v>559</v>
      </c>
      <c r="G181" s="9" t="s">
        <v>548</v>
      </c>
      <c r="H181" s="9" t="s">
        <v>596</v>
      </c>
      <c r="I181" s="9">
        <v>208</v>
      </c>
      <c r="J181" s="9" t="s">
        <v>650</v>
      </c>
    </row>
    <row r="182" spans="1:10" x14ac:dyDescent="0.45">
      <c r="A182" s="2" t="s">
        <v>313</v>
      </c>
      <c r="B182" s="3" t="s">
        <v>1</v>
      </c>
      <c r="C182" s="4">
        <v>6.2E-2</v>
      </c>
      <c r="D182" s="5">
        <v>8.75</v>
      </c>
      <c r="E182" s="5">
        <v>8.75</v>
      </c>
      <c r="F182" s="5" t="s">
        <v>539</v>
      </c>
      <c r="G182" s="5" t="s">
        <v>629</v>
      </c>
      <c r="H182" s="5" t="s">
        <v>633</v>
      </c>
      <c r="I182" s="5">
        <v>199</v>
      </c>
      <c r="J182" s="5" t="s">
        <v>593</v>
      </c>
    </row>
    <row r="183" spans="1:10" x14ac:dyDescent="0.45">
      <c r="A183" s="6" t="s">
        <v>740</v>
      </c>
      <c r="B183" s="7" t="s">
        <v>590</v>
      </c>
      <c r="C183" s="8">
        <v>4.4999999999999998E-2</v>
      </c>
      <c r="D183" s="9">
        <v>8.5</v>
      </c>
      <c r="E183" s="9">
        <v>9.5</v>
      </c>
      <c r="F183" s="9" t="s">
        <v>713</v>
      </c>
      <c r="G183" s="9" t="s">
        <v>591</v>
      </c>
      <c r="H183" s="9" t="s">
        <v>598</v>
      </c>
      <c r="I183" s="9">
        <v>178.8</v>
      </c>
      <c r="J183" s="9" t="s">
        <v>557</v>
      </c>
    </row>
    <row r="184" spans="1:10" x14ac:dyDescent="0.45">
      <c r="A184" s="2" t="s">
        <v>384</v>
      </c>
      <c r="B184" s="3" t="s">
        <v>590</v>
      </c>
      <c r="C184" s="4">
        <v>6.3E-2</v>
      </c>
      <c r="D184" s="5">
        <v>8.5</v>
      </c>
      <c r="E184" s="5">
        <v>8.25</v>
      </c>
      <c r="F184" s="5" t="s">
        <v>658</v>
      </c>
      <c r="G184" s="5" t="s">
        <v>591</v>
      </c>
      <c r="H184" s="5" t="s">
        <v>673</v>
      </c>
      <c r="I184" s="5">
        <v>182.8</v>
      </c>
      <c r="J184" s="5" t="s">
        <v>592</v>
      </c>
    </row>
    <row r="185" spans="1:10" x14ac:dyDescent="0.45">
      <c r="A185" s="6" t="s">
        <v>741</v>
      </c>
      <c r="B185" s="7" t="s">
        <v>1</v>
      </c>
      <c r="C185" s="8">
        <v>8.7999999999999995E-2</v>
      </c>
      <c r="D185" s="9">
        <v>9</v>
      </c>
      <c r="E185" s="9">
        <v>9.5</v>
      </c>
      <c r="F185" s="9" t="s">
        <v>592</v>
      </c>
      <c r="G185" s="9" t="s">
        <v>618</v>
      </c>
      <c r="H185" s="9" t="s">
        <v>632</v>
      </c>
      <c r="I185" s="9">
        <v>228</v>
      </c>
      <c r="J185" s="9" t="s">
        <v>698</v>
      </c>
    </row>
    <row r="186" spans="1:10" x14ac:dyDescent="0.45">
      <c r="A186" s="2" t="s">
        <v>742</v>
      </c>
      <c r="B186" s="3" t="s">
        <v>1</v>
      </c>
      <c r="C186" s="4">
        <v>5.8000000000000003E-2</v>
      </c>
      <c r="D186" s="5">
        <v>9</v>
      </c>
      <c r="E186" s="5">
        <v>8.75</v>
      </c>
      <c r="F186" s="5" t="s">
        <v>532</v>
      </c>
      <c r="G186" s="5" t="s">
        <v>533</v>
      </c>
      <c r="H186" s="5" t="s">
        <v>632</v>
      </c>
      <c r="I186" s="5">
        <v>230.2</v>
      </c>
      <c r="J186" s="5" t="s">
        <v>563</v>
      </c>
    </row>
    <row r="187" spans="1:10" x14ac:dyDescent="0.45">
      <c r="A187" s="6" t="s">
        <v>395</v>
      </c>
      <c r="B187" s="7" t="s">
        <v>1</v>
      </c>
      <c r="C187" s="8">
        <v>8.8999999999999996E-2</v>
      </c>
      <c r="D187" s="9">
        <v>9.5</v>
      </c>
      <c r="E187" s="9">
        <v>9.25</v>
      </c>
      <c r="F187" s="9" t="s">
        <v>540</v>
      </c>
      <c r="G187" s="9" t="s">
        <v>583</v>
      </c>
      <c r="H187" s="9" t="s">
        <v>585</v>
      </c>
      <c r="I187" s="9">
        <v>246.2</v>
      </c>
      <c r="J187" s="9" t="s">
        <v>621</v>
      </c>
    </row>
    <row r="188" spans="1:10" x14ac:dyDescent="0.45">
      <c r="A188" s="2" t="s">
        <v>743</v>
      </c>
      <c r="B188" s="3" t="s">
        <v>572</v>
      </c>
      <c r="C188" s="4">
        <v>6.0999999999999999E-2</v>
      </c>
      <c r="D188" s="5">
        <v>8.5</v>
      </c>
      <c r="E188" s="5">
        <v>9</v>
      </c>
      <c r="F188" s="5" t="s">
        <v>580</v>
      </c>
      <c r="G188" s="5" t="s">
        <v>592</v>
      </c>
      <c r="H188" s="5" t="s">
        <v>538</v>
      </c>
      <c r="I188" s="5">
        <v>211</v>
      </c>
      <c r="J188" s="5" t="s">
        <v>563</v>
      </c>
    </row>
    <row r="189" spans="1:10" x14ac:dyDescent="0.45">
      <c r="A189" s="6" t="s">
        <v>196</v>
      </c>
      <c r="B189" s="7" t="s">
        <v>590</v>
      </c>
      <c r="C189" s="8">
        <v>5.8999999999999997E-2</v>
      </c>
      <c r="D189" s="9">
        <v>8.25</v>
      </c>
      <c r="E189" s="9">
        <v>9.25</v>
      </c>
      <c r="F189" s="9" t="s">
        <v>544</v>
      </c>
      <c r="G189" s="9" t="s">
        <v>532</v>
      </c>
      <c r="H189" s="9" t="s">
        <v>567</v>
      </c>
      <c r="I189" s="9">
        <v>213.2</v>
      </c>
      <c r="J189" s="9" t="s">
        <v>629</v>
      </c>
    </row>
    <row r="190" spans="1:10" x14ac:dyDescent="0.45">
      <c r="A190" s="2" t="s">
        <v>744</v>
      </c>
      <c r="B190" s="3" t="s">
        <v>1</v>
      </c>
      <c r="C190" s="4">
        <v>0.12</v>
      </c>
      <c r="D190" s="5">
        <v>8.5</v>
      </c>
      <c r="E190" s="5">
        <v>9.5</v>
      </c>
      <c r="F190" s="5" t="s">
        <v>592</v>
      </c>
      <c r="G190" s="5" t="s">
        <v>539</v>
      </c>
      <c r="H190" s="5" t="s">
        <v>625</v>
      </c>
      <c r="I190" s="5">
        <v>261.39999999999998</v>
      </c>
      <c r="J190" s="5" t="s">
        <v>687</v>
      </c>
    </row>
    <row r="191" spans="1:10" x14ac:dyDescent="0.45">
      <c r="A191" s="6" t="s">
        <v>745</v>
      </c>
      <c r="B191" s="7" t="s">
        <v>731</v>
      </c>
      <c r="C191" s="8">
        <v>0.08</v>
      </c>
      <c r="D191" s="9">
        <v>8.75</v>
      </c>
      <c r="E191" s="9">
        <v>9.25</v>
      </c>
      <c r="F191" s="9" t="s">
        <v>587</v>
      </c>
      <c r="G191" s="9" t="s">
        <v>559</v>
      </c>
      <c r="H191" s="9" t="s">
        <v>625</v>
      </c>
      <c r="I191" s="9">
        <v>219.8</v>
      </c>
      <c r="J191" s="9" t="s">
        <v>553</v>
      </c>
    </row>
    <row r="192" spans="1:10" x14ac:dyDescent="0.45">
      <c r="A192" s="2" t="s">
        <v>746</v>
      </c>
      <c r="B192" s="3" t="s">
        <v>542</v>
      </c>
      <c r="C192" s="4">
        <v>0.06</v>
      </c>
      <c r="D192" s="5">
        <v>8.75</v>
      </c>
      <c r="E192" s="5">
        <v>10</v>
      </c>
      <c r="F192" s="5" t="s">
        <v>544</v>
      </c>
      <c r="G192" s="5" t="s">
        <v>608</v>
      </c>
      <c r="H192" s="5" t="s">
        <v>655</v>
      </c>
      <c r="I192" s="5">
        <v>209.2</v>
      </c>
      <c r="J192" s="5" t="s">
        <v>539</v>
      </c>
    </row>
    <row r="193" spans="1:10" x14ac:dyDescent="0.45">
      <c r="A193" s="2" t="s">
        <v>275</v>
      </c>
      <c r="B193" s="3" t="s">
        <v>590</v>
      </c>
      <c r="C193" s="4">
        <v>4.7E-2</v>
      </c>
      <c r="D193" s="5">
        <v>8.25</v>
      </c>
      <c r="E193" s="5">
        <v>8.75</v>
      </c>
      <c r="F193" s="5" t="s">
        <v>544</v>
      </c>
      <c r="G193" s="5" t="s">
        <v>580</v>
      </c>
      <c r="H193" s="5" t="s">
        <v>567</v>
      </c>
      <c r="I193" s="5">
        <v>180.9</v>
      </c>
      <c r="J193" s="5" t="s">
        <v>539</v>
      </c>
    </row>
    <row r="194" spans="1:10" x14ac:dyDescent="0.45">
      <c r="A194" s="6" t="s">
        <v>747</v>
      </c>
      <c r="B194" s="7" t="s">
        <v>590</v>
      </c>
      <c r="C194" s="8">
        <v>6.4000000000000001E-2</v>
      </c>
      <c r="D194" s="9">
        <v>8.25</v>
      </c>
      <c r="E194" s="9">
        <v>9</v>
      </c>
      <c r="F194" s="9" t="s">
        <v>612</v>
      </c>
      <c r="G194" s="9" t="s">
        <v>569</v>
      </c>
      <c r="H194" s="9" t="s">
        <v>714</v>
      </c>
      <c r="I194" s="9">
        <v>187</v>
      </c>
      <c r="J194" s="9" t="s">
        <v>599</v>
      </c>
    </row>
    <row r="195" spans="1:10" x14ac:dyDescent="0.45">
      <c r="A195" s="2" t="s">
        <v>147</v>
      </c>
      <c r="B195" s="3" t="s">
        <v>590</v>
      </c>
      <c r="C195" s="4">
        <v>6.2E-2</v>
      </c>
      <c r="D195" s="5">
        <v>8.25</v>
      </c>
      <c r="E195" s="5">
        <v>8.75</v>
      </c>
      <c r="F195" s="5" t="s">
        <v>611</v>
      </c>
      <c r="G195" s="5" t="s">
        <v>575</v>
      </c>
      <c r="H195" s="5" t="s">
        <v>647</v>
      </c>
      <c r="I195" s="5">
        <v>181.5</v>
      </c>
      <c r="J195" s="5" t="s">
        <v>592</v>
      </c>
    </row>
    <row r="196" spans="1:10" x14ac:dyDescent="0.45">
      <c r="A196" s="6" t="s">
        <v>748</v>
      </c>
      <c r="B196" s="7" t="s">
        <v>586</v>
      </c>
      <c r="C196" s="8">
        <v>6.0499999999999998E-2</v>
      </c>
      <c r="D196" s="9">
        <v>9</v>
      </c>
      <c r="E196" s="9">
        <v>9.75</v>
      </c>
      <c r="F196" s="9" t="s">
        <v>546</v>
      </c>
      <c r="G196" s="9" t="s">
        <v>536</v>
      </c>
      <c r="H196" s="9" t="s">
        <v>538</v>
      </c>
      <c r="I196" s="9">
        <v>205.2</v>
      </c>
      <c r="J196" s="9" t="s">
        <v>528</v>
      </c>
    </row>
    <row r="197" spans="1:10" x14ac:dyDescent="0.45">
      <c r="A197" s="2" t="s">
        <v>479</v>
      </c>
      <c r="B197" s="3" t="s">
        <v>586</v>
      </c>
      <c r="C197" s="4">
        <v>7.9500000000000001E-2</v>
      </c>
      <c r="D197" s="5">
        <v>8.75</v>
      </c>
      <c r="E197" s="5">
        <v>9</v>
      </c>
      <c r="F197" s="5" t="s">
        <v>557</v>
      </c>
      <c r="G197" s="5" t="s">
        <v>539</v>
      </c>
      <c r="H197" s="5" t="s">
        <v>689</v>
      </c>
      <c r="I197" s="5">
        <v>220.2</v>
      </c>
      <c r="J197" s="5" t="s">
        <v>527</v>
      </c>
    </row>
    <row r="198" spans="1:10" x14ac:dyDescent="0.45">
      <c r="A198" s="6" t="s">
        <v>131</v>
      </c>
      <c r="B198" s="7" t="s">
        <v>590</v>
      </c>
      <c r="C198" s="8">
        <v>5.3499999999999999E-2</v>
      </c>
      <c r="D198" s="9">
        <v>8.25</v>
      </c>
      <c r="E198" s="9">
        <v>9</v>
      </c>
      <c r="F198" s="9" t="s">
        <v>544</v>
      </c>
      <c r="G198" s="9" t="s">
        <v>608</v>
      </c>
      <c r="H198" s="9" t="s">
        <v>558</v>
      </c>
      <c r="I198" s="9">
        <v>204.9</v>
      </c>
      <c r="J198" s="9" t="s">
        <v>539</v>
      </c>
    </row>
    <row r="199" spans="1:10" x14ac:dyDescent="0.45">
      <c r="A199" s="2" t="s">
        <v>353</v>
      </c>
      <c r="B199" s="3" t="s">
        <v>590</v>
      </c>
      <c r="C199" s="4">
        <v>7.3499999999999996E-2</v>
      </c>
      <c r="D199" s="5">
        <v>8.25</v>
      </c>
      <c r="E199" s="5">
        <v>8.5</v>
      </c>
      <c r="F199" s="5" t="s">
        <v>643</v>
      </c>
      <c r="G199" s="5" t="s">
        <v>611</v>
      </c>
      <c r="H199" s="5" t="s">
        <v>695</v>
      </c>
      <c r="I199" s="5">
        <v>175.2</v>
      </c>
      <c r="J199" s="5" t="s">
        <v>607</v>
      </c>
    </row>
    <row r="200" spans="1:10" x14ac:dyDescent="0.45">
      <c r="A200" s="6" t="s">
        <v>749</v>
      </c>
      <c r="B200" s="7" t="s">
        <v>590</v>
      </c>
      <c r="C200" s="8">
        <v>5.2499999999999998E-2</v>
      </c>
      <c r="D200" s="9">
        <v>8.5</v>
      </c>
      <c r="E200" s="9">
        <v>8.25</v>
      </c>
      <c r="F200" s="9" t="s">
        <v>591</v>
      </c>
      <c r="G200" s="9" t="s">
        <v>607</v>
      </c>
      <c r="H200" s="9" t="s">
        <v>577</v>
      </c>
      <c r="I200" s="9">
        <v>186</v>
      </c>
      <c r="J200" s="9" t="s">
        <v>565</v>
      </c>
    </row>
    <row r="201" spans="1:10" x14ac:dyDescent="0.45">
      <c r="A201" s="2" t="s">
        <v>263</v>
      </c>
      <c r="B201" s="3" t="s">
        <v>542</v>
      </c>
      <c r="C201" s="4">
        <v>9.1999999999999998E-2</v>
      </c>
      <c r="D201" s="5">
        <v>9</v>
      </c>
      <c r="E201" s="5">
        <v>9</v>
      </c>
      <c r="F201" s="5" t="s">
        <v>575</v>
      </c>
      <c r="G201" s="5" t="s">
        <v>579</v>
      </c>
      <c r="H201" s="5" t="s">
        <v>577</v>
      </c>
      <c r="I201" s="5">
        <v>218.7</v>
      </c>
      <c r="J201" s="5" t="s">
        <v>557</v>
      </c>
    </row>
    <row r="202" spans="1:10" x14ac:dyDescent="0.45">
      <c r="A202" s="6" t="s">
        <v>750</v>
      </c>
      <c r="B202" s="7" t="s">
        <v>590</v>
      </c>
      <c r="C202" s="8">
        <v>3.5000000000000003E-2</v>
      </c>
      <c r="D202" s="9">
        <v>8.25</v>
      </c>
      <c r="E202" s="9">
        <v>8.5</v>
      </c>
      <c r="F202" s="9" t="s">
        <v>627</v>
      </c>
      <c r="G202" s="9" t="s">
        <v>658</v>
      </c>
      <c r="H202" s="9" t="s">
        <v>628</v>
      </c>
      <c r="I202" s="9">
        <v>160</v>
      </c>
      <c r="J202" s="9" t="s">
        <v>569</v>
      </c>
    </row>
    <row r="203" spans="1:10" x14ac:dyDescent="0.45">
      <c r="A203" s="2" t="s">
        <v>218</v>
      </c>
      <c r="B203" s="3" t="s">
        <v>586</v>
      </c>
      <c r="C203" s="4">
        <v>7.4499999999999997E-2</v>
      </c>
      <c r="D203" s="5">
        <v>8.5</v>
      </c>
      <c r="E203" s="5">
        <v>8.5</v>
      </c>
      <c r="F203" s="5" t="s">
        <v>592</v>
      </c>
      <c r="G203" s="5" t="s">
        <v>618</v>
      </c>
      <c r="H203" s="5" t="s">
        <v>558</v>
      </c>
      <c r="I203" s="5">
        <v>208.2</v>
      </c>
      <c r="J203" s="5" t="s">
        <v>618</v>
      </c>
    </row>
    <row r="204" spans="1:10" x14ac:dyDescent="0.45">
      <c r="A204" s="6" t="s">
        <v>751</v>
      </c>
      <c r="B204" s="7" t="s">
        <v>1</v>
      </c>
      <c r="C204" s="8">
        <v>5.45E-2</v>
      </c>
      <c r="D204" s="9">
        <v>9.25</v>
      </c>
      <c r="E204" s="9">
        <v>9.5</v>
      </c>
      <c r="F204" s="9" t="s">
        <v>618</v>
      </c>
      <c r="G204" s="9" t="s">
        <v>571</v>
      </c>
      <c r="H204" s="9" t="s">
        <v>653</v>
      </c>
      <c r="I204" s="9">
        <v>246.8</v>
      </c>
      <c r="J204" s="9" t="s">
        <v>687</v>
      </c>
    </row>
    <row r="205" spans="1:10" x14ac:dyDescent="0.45">
      <c r="A205" s="2" t="s">
        <v>752</v>
      </c>
      <c r="B205" s="3" t="s">
        <v>542</v>
      </c>
      <c r="C205" s="4">
        <v>8.2000000000000003E-2</v>
      </c>
      <c r="D205" s="5">
        <v>8.75</v>
      </c>
      <c r="E205" s="5">
        <v>9.75</v>
      </c>
      <c r="F205" s="5" t="s">
        <v>579</v>
      </c>
      <c r="G205" s="5" t="s">
        <v>546</v>
      </c>
      <c r="H205" s="5" t="s">
        <v>581</v>
      </c>
      <c r="I205" s="5">
        <v>228.8</v>
      </c>
      <c r="J205" s="5" t="s">
        <v>629</v>
      </c>
    </row>
    <row r="206" spans="1:10" x14ac:dyDescent="0.45">
      <c r="A206" s="6" t="s">
        <v>472</v>
      </c>
      <c r="B206" s="7" t="s">
        <v>1</v>
      </c>
      <c r="C206" s="8">
        <v>7.2999999999999995E-2</v>
      </c>
      <c r="D206" s="9">
        <v>9.75</v>
      </c>
      <c r="E206" s="9">
        <v>11.75</v>
      </c>
      <c r="F206" s="9" t="s">
        <v>537</v>
      </c>
      <c r="G206" s="9" t="s">
        <v>540</v>
      </c>
      <c r="H206" s="9" t="s">
        <v>596</v>
      </c>
      <c r="I206" s="9">
        <v>247.1</v>
      </c>
      <c r="J206" s="9" t="s">
        <v>719</v>
      </c>
    </row>
    <row r="207" spans="1:10" x14ac:dyDescent="0.45">
      <c r="A207" s="2" t="s">
        <v>444</v>
      </c>
      <c r="B207" s="3" t="s">
        <v>542</v>
      </c>
      <c r="C207" s="4">
        <v>0.1205</v>
      </c>
      <c r="D207" s="5">
        <v>8.5</v>
      </c>
      <c r="E207" s="5">
        <v>8.5</v>
      </c>
      <c r="F207" s="5" t="s">
        <v>546</v>
      </c>
      <c r="G207" s="5" t="s">
        <v>565</v>
      </c>
      <c r="H207" s="5" t="s">
        <v>573</v>
      </c>
      <c r="I207" s="5">
        <v>206.9</v>
      </c>
      <c r="J207" s="5" t="s">
        <v>587</v>
      </c>
    </row>
    <row r="208" spans="1:10" x14ac:dyDescent="0.45">
      <c r="A208" s="6" t="s">
        <v>753</v>
      </c>
      <c r="B208" s="7" t="s">
        <v>542</v>
      </c>
      <c r="C208" s="8">
        <v>6.0499999999999998E-2</v>
      </c>
      <c r="D208" s="9">
        <v>8.75</v>
      </c>
      <c r="E208" s="9">
        <v>9.75</v>
      </c>
      <c r="F208" s="9" t="s">
        <v>591</v>
      </c>
      <c r="G208" s="9" t="s">
        <v>543</v>
      </c>
      <c r="H208" s="9" t="s">
        <v>598</v>
      </c>
      <c r="I208" s="9">
        <v>198</v>
      </c>
      <c r="J208" s="9" t="s">
        <v>592</v>
      </c>
    </row>
    <row r="209" spans="1:10" x14ac:dyDescent="0.45">
      <c r="A209" s="2" t="s">
        <v>754</v>
      </c>
      <c r="B209" s="3" t="s">
        <v>586</v>
      </c>
      <c r="C209" s="4">
        <v>6.4500000000000002E-2</v>
      </c>
      <c r="D209" s="5">
        <v>8.75</v>
      </c>
      <c r="E209" s="5">
        <v>9.25</v>
      </c>
      <c r="F209" s="5" t="s">
        <v>546</v>
      </c>
      <c r="G209" s="5" t="s">
        <v>557</v>
      </c>
      <c r="H209" s="5" t="s">
        <v>653</v>
      </c>
      <c r="I209" s="5">
        <v>218.5</v>
      </c>
      <c r="J209" s="5" t="s">
        <v>595</v>
      </c>
    </row>
    <row r="210" spans="1:10" x14ac:dyDescent="0.45">
      <c r="A210" s="6" t="s">
        <v>70</v>
      </c>
      <c r="B210" s="7" t="s">
        <v>542</v>
      </c>
      <c r="C210" s="8">
        <v>4.2000000000000003E-2</v>
      </c>
      <c r="D210" s="9">
        <v>8.25</v>
      </c>
      <c r="E210" s="9">
        <v>9.75</v>
      </c>
      <c r="F210" s="9" t="s">
        <v>575</v>
      </c>
      <c r="G210" s="9" t="s">
        <v>569</v>
      </c>
      <c r="H210" s="9" t="s">
        <v>567</v>
      </c>
      <c r="I210" s="9">
        <v>184.4</v>
      </c>
      <c r="J210" s="9" t="s">
        <v>559</v>
      </c>
    </row>
    <row r="211" spans="1:10" x14ac:dyDescent="0.45">
      <c r="A211" s="2" t="s">
        <v>436</v>
      </c>
      <c r="B211" s="3" t="s">
        <v>590</v>
      </c>
      <c r="C211" s="4">
        <v>0.1055</v>
      </c>
      <c r="D211" s="5">
        <v>9</v>
      </c>
      <c r="E211" s="5">
        <v>8.75</v>
      </c>
      <c r="F211" s="5" t="s">
        <v>602</v>
      </c>
      <c r="G211" s="5" t="s">
        <v>607</v>
      </c>
      <c r="H211" s="5" t="s">
        <v>577</v>
      </c>
      <c r="I211" s="5">
        <v>227.2</v>
      </c>
      <c r="J211" s="5" t="s">
        <v>548</v>
      </c>
    </row>
    <row r="212" spans="1:10" x14ac:dyDescent="0.45">
      <c r="A212" s="6" t="s">
        <v>755</v>
      </c>
      <c r="B212" s="7" t="s">
        <v>542</v>
      </c>
      <c r="C212" s="8">
        <v>0.1075</v>
      </c>
      <c r="D212" s="9">
        <v>9</v>
      </c>
      <c r="E212" s="9">
        <v>9.25</v>
      </c>
      <c r="F212" s="9" t="s">
        <v>599</v>
      </c>
      <c r="G212" s="9" t="s">
        <v>546</v>
      </c>
      <c r="H212" s="9" t="s">
        <v>581</v>
      </c>
      <c r="I212" s="9">
        <v>226</v>
      </c>
      <c r="J212" s="9" t="s">
        <v>563</v>
      </c>
    </row>
    <row r="213" spans="1:10" x14ac:dyDescent="0.45">
      <c r="A213" s="2" t="s">
        <v>756</v>
      </c>
      <c r="B213" s="3" t="s">
        <v>586</v>
      </c>
      <c r="C213" s="4">
        <v>0.16300000000000001</v>
      </c>
      <c r="D213" s="5">
        <v>8.75</v>
      </c>
      <c r="E213" s="5">
        <v>9.75</v>
      </c>
      <c r="F213" s="5" t="s">
        <v>565</v>
      </c>
      <c r="G213" s="5" t="s">
        <v>566</v>
      </c>
      <c r="H213" s="5" t="s">
        <v>610</v>
      </c>
      <c r="I213" s="5">
        <v>238.7</v>
      </c>
      <c r="J213" s="5" t="s">
        <v>687</v>
      </c>
    </row>
    <row r="214" spans="1:10" x14ac:dyDescent="0.45">
      <c r="A214" s="6" t="s">
        <v>14</v>
      </c>
      <c r="B214" s="7" t="s">
        <v>586</v>
      </c>
      <c r="C214" s="8">
        <v>0.13350000000000001</v>
      </c>
      <c r="D214" s="9">
        <v>8.25</v>
      </c>
      <c r="E214" s="9">
        <v>8.75</v>
      </c>
      <c r="F214" s="9" t="s">
        <v>566</v>
      </c>
      <c r="G214" s="9" t="s">
        <v>618</v>
      </c>
      <c r="H214" s="9" t="s">
        <v>541</v>
      </c>
      <c r="I214" s="9">
        <v>230.1</v>
      </c>
      <c r="J214" s="9" t="s">
        <v>650</v>
      </c>
    </row>
    <row r="215" spans="1:10" x14ac:dyDescent="0.45">
      <c r="A215" s="2" t="s">
        <v>47</v>
      </c>
      <c r="B215" s="3" t="s">
        <v>1</v>
      </c>
      <c r="C215" s="4">
        <v>0.06</v>
      </c>
      <c r="D215" s="5">
        <v>9</v>
      </c>
      <c r="E215" s="5">
        <v>8.5</v>
      </c>
      <c r="F215" s="5" t="s">
        <v>566</v>
      </c>
      <c r="G215" s="5" t="s">
        <v>548</v>
      </c>
      <c r="H215" s="5" t="s">
        <v>562</v>
      </c>
      <c r="I215" s="5">
        <v>208.8</v>
      </c>
      <c r="J215" s="5" t="s">
        <v>530</v>
      </c>
    </row>
    <row r="216" spans="1:10" x14ac:dyDescent="0.45">
      <c r="A216" s="6" t="s">
        <v>757</v>
      </c>
      <c r="B216" s="7" t="s">
        <v>590</v>
      </c>
      <c r="C216" s="8">
        <v>7.1999999999999995E-2</v>
      </c>
      <c r="D216" s="9">
        <v>8</v>
      </c>
      <c r="E216" s="9">
        <v>7.75</v>
      </c>
      <c r="F216" s="9" t="s">
        <v>612</v>
      </c>
      <c r="G216" s="9" t="s">
        <v>576</v>
      </c>
      <c r="H216" s="9" t="s">
        <v>577</v>
      </c>
      <c r="I216" s="9">
        <v>183</v>
      </c>
      <c r="J216" s="9" t="s">
        <v>532</v>
      </c>
    </row>
    <row r="217" spans="1:10" x14ac:dyDescent="0.45">
      <c r="A217" s="2" t="s">
        <v>758</v>
      </c>
      <c r="B217" s="3" t="s">
        <v>586</v>
      </c>
      <c r="C217" s="4">
        <v>4.4499999999999998E-2</v>
      </c>
      <c r="D217" s="5">
        <v>8.75</v>
      </c>
      <c r="E217" s="5">
        <v>9.75</v>
      </c>
      <c r="F217" s="5" t="s">
        <v>544</v>
      </c>
      <c r="G217" s="5" t="s">
        <v>608</v>
      </c>
      <c r="H217" s="5" t="s">
        <v>573</v>
      </c>
      <c r="I217" s="5">
        <v>195.6</v>
      </c>
      <c r="J217" s="5" t="s">
        <v>595</v>
      </c>
    </row>
    <row r="218" spans="1:10" x14ac:dyDescent="0.45">
      <c r="A218" s="6" t="s">
        <v>404</v>
      </c>
      <c r="B218" s="7" t="s">
        <v>1</v>
      </c>
      <c r="C218" s="8">
        <v>9.4E-2</v>
      </c>
      <c r="D218" s="9">
        <v>8.75</v>
      </c>
      <c r="E218" s="9">
        <v>8.25</v>
      </c>
      <c r="F218" s="9" t="s">
        <v>587</v>
      </c>
      <c r="G218" s="9" t="s">
        <v>629</v>
      </c>
      <c r="H218" s="9" t="s">
        <v>534</v>
      </c>
      <c r="I218" s="9">
        <v>249.7</v>
      </c>
      <c r="J218" s="9" t="s">
        <v>528</v>
      </c>
    </row>
    <row r="219" spans="1:10" x14ac:dyDescent="0.45">
      <c r="A219" s="2" t="s">
        <v>759</v>
      </c>
      <c r="B219" s="3" t="s">
        <v>542</v>
      </c>
      <c r="C219" s="4">
        <v>5.1999999999999998E-2</v>
      </c>
      <c r="D219" s="5">
        <v>8.75</v>
      </c>
      <c r="E219" s="5">
        <v>8.5</v>
      </c>
      <c r="F219" s="5" t="s">
        <v>576</v>
      </c>
      <c r="G219" s="5" t="s">
        <v>546</v>
      </c>
      <c r="H219" s="5" t="s">
        <v>689</v>
      </c>
      <c r="I219" s="5">
        <v>179.4</v>
      </c>
      <c r="J219" s="5" t="s">
        <v>554</v>
      </c>
    </row>
    <row r="220" spans="1:10" x14ac:dyDescent="0.45">
      <c r="A220" s="6" t="s">
        <v>96</v>
      </c>
      <c r="B220" s="7" t="s">
        <v>590</v>
      </c>
      <c r="C220" s="8">
        <v>4.2999999999999997E-2</v>
      </c>
      <c r="D220" s="9">
        <v>8.25</v>
      </c>
      <c r="E220" s="9">
        <v>9</v>
      </c>
      <c r="F220" s="9" t="s">
        <v>607</v>
      </c>
      <c r="G220" s="9" t="s">
        <v>568</v>
      </c>
      <c r="H220" s="9" t="s">
        <v>647</v>
      </c>
      <c r="I220" s="9">
        <v>186.3</v>
      </c>
      <c r="J220" s="9" t="s">
        <v>537</v>
      </c>
    </row>
    <row r="221" spans="1:10" x14ac:dyDescent="0.45">
      <c r="A221" s="2" t="s">
        <v>760</v>
      </c>
      <c r="B221" s="3" t="s">
        <v>1</v>
      </c>
      <c r="C221" s="4">
        <v>7.4499999999999997E-2</v>
      </c>
      <c r="D221" s="5">
        <v>9.25</v>
      </c>
      <c r="E221" s="5">
        <v>10</v>
      </c>
      <c r="F221" s="5" t="s">
        <v>662</v>
      </c>
      <c r="G221" s="5" t="s">
        <v>621</v>
      </c>
      <c r="H221" s="5" t="s">
        <v>585</v>
      </c>
      <c r="I221" s="5">
        <v>254.1</v>
      </c>
      <c r="J221" s="5" t="s">
        <v>624</v>
      </c>
    </row>
    <row r="222" spans="1:10" x14ac:dyDescent="0.45">
      <c r="A222" s="6" t="s">
        <v>761</v>
      </c>
      <c r="B222" s="7" t="s">
        <v>542</v>
      </c>
      <c r="C222" s="8">
        <v>0.108</v>
      </c>
      <c r="D222" s="9">
        <v>8.5</v>
      </c>
      <c r="E222" s="9">
        <v>7.5</v>
      </c>
      <c r="F222" s="9" t="s">
        <v>569</v>
      </c>
      <c r="G222" s="9" t="s">
        <v>570</v>
      </c>
      <c r="H222" s="9" t="s">
        <v>573</v>
      </c>
      <c r="I222" s="9">
        <v>208.8</v>
      </c>
      <c r="J222" s="9" t="s">
        <v>571</v>
      </c>
    </row>
    <row r="223" spans="1:10" x14ac:dyDescent="0.45">
      <c r="A223" s="2" t="s">
        <v>762</v>
      </c>
      <c r="B223" s="3" t="s">
        <v>1</v>
      </c>
      <c r="C223" s="4">
        <v>0.1075</v>
      </c>
      <c r="D223" s="5">
        <v>9.25</v>
      </c>
      <c r="E223" s="5">
        <v>9.5</v>
      </c>
      <c r="F223" s="5" t="s">
        <v>592</v>
      </c>
      <c r="G223" s="5" t="s">
        <v>618</v>
      </c>
      <c r="H223" s="5" t="s">
        <v>632</v>
      </c>
      <c r="I223" s="5">
        <v>256.8</v>
      </c>
      <c r="J223" s="5" t="s">
        <v>588</v>
      </c>
    </row>
    <row r="224" spans="1:10" x14ac:dyDescent="0.45">
      <c r="A224" s="6" t="s">
        <v>194</v>
      </c>
      <c r="B224" s="7" t="s">
        <v>542</v>
      </c>
      <c r="C224" s="8">
        <v>6.2E-2</v>
      </c>
      <c r="D224" s="9">
        <v>8.5</v>
      </c>
      <c r="E224" s="9">
        <v>9.75</v>
      </c>
      <c r="F224" s="9" t="s">
        <v>570</v>
      </c>
      <c r="G224" s="9" t="s">
        <v>536</v>
      </c>
      <c r="H224" s="9" t="s">
        <v>567</v>
      </c>
      <c r="I224" s="9">
        <v>215</v>
      </c>
      <c r="J224" s="9" t="s">
        <v>608</v>
      </c>
    </row>
    <row r="225" spans="1:10" x14ac:dyDescent="0.45">
      <c r="A225" s="2" t="s">
        <v>178</v>
      </c>
      <c r="B225" s="3" t="s">
        <v>586</v>
      </c>
      <c r="C225" s="4">
        <v>3.7499999999999999E-2</v>
      </c>
      <c r="D225" s="5">
        <v>9.25</v>
      </c>
      <c r="E225" s="5">
        <v>9.25</v>
      </c>
      <c r="F225" s="5" t="s">
        <v>565</v>
      </c>
      <c r="G225" s="5" t="s">
        <v>587</v>
      </c>
      <c r="H225" s="5" t="s">
        <v>562</v>
      </c>
      <c r="I225" s="5">
        <v>214</v>
      </c>
      <c r="J225" s="5" t="s">
        <v>650</v>
      </c>
    </row>
    <row r="226" spans="1:10" x14ac:dyDescent="0.45">
      <c r="A226" s="6" t="s">
        <v>763</v>
      </c>
      <c r="B226" s="7" t="s">
        <v>1</v>
      </c>
      <c r="C226" s="8">
        <v>8.2000000000000003E-2</v>
      </c>
      <c r="D226" s="9">
        <v>9.75</v>
      </c>
      <c r="E226" s="9">
        <v>10.5</v>
      </c>
      <c r="F226" s="9" t="s">
        <v>557</v>
      </c>
      <c r="G226" s="9" t="s">
        <v>618</v>
      </c>
      <c r="H226" s="9" t="s">
        <v>653</v>
      </c>
      <c r="I226" s="9">
        <v>262.8</v>
      </c>
      <c r="J226" s="9" t="s">
        <v>662</v>
      </c>
    </row>
    <row r="227" spans="1:10" x14ac:dyDescent="0.45">
      <c r="A227" s="2" t="s">
        <v>506</v>
      </c>
      <c r="B227" s="3" t="s">
        <v>542</v>
      </c>
      <c r="C227" s="4">
        <v>5.0999999999999997E-2</v>
      </c>
      <c r="D227" s="5">
        <v>9</v>
      </c>
      <c r="E227" s="5">
        <v>9.5</v>
      </c>
      <c r="F227" s="5" t="s">
        <v>546</v>
      </c>
      <c r="G227" s="5" t="s">
        <v>533</v>
      </c>
      <c r="H227" s="5" t="s">
        <v>689</v>
      </c>
      <c r="I227" s="5">
        <v>213.3</v>
      </c>
      <c r="J227" s="5" t="s">
        <v>528</v>
      </c>
    </row>
    <row r="228" spans="1:10" x14ac:dyDescent="0.45">
      <c r="A228" s="6" t="s">
        <v>764</v>
      </c>
      <c r="B228" s="7" t="s">
        <v>1</v>
      </c>
      <c r="C228" s="8">
        <v>6.1499999999999999E-2</v>
      </c>
      <c r="D228" s="9">
        <v>9.25</v>
      </c>
      <c r="E228" s="9">
        <v>9</v>
      </c>
      <c r="F228" s="9" t="s">
        <v>566</v>
      </c>
      <c r="G228" s="9" t="s">
        <v>559</v>
      </c>
      <c r="H228" s="9" t="s">
        <v>625</v>
      </c>
      <c r="I228" s="9">
        <v>227.6</v>
      </c>
      <c r="J228" s="9" t="s">
        <v>588</v>
      </c>
    </row>
    <row r="229" spans="1:10" x14ac:dyDescent="0.45">
      <c r="A229" s="2" t="s">
        <v>765</v>
      </c>
      <c r="B229" s="3" t="s">
        <v>590</v>
      </c>
      <c r="C229" s="4">
        <v>6.4500000000000002E-2</v>
      </c>
      <c r="D229" s="5">
        <v>7.5</v>
      </c>
      <c r="E229" s="5">
        <v>8.75</v>
      </c>
      <c r="F229" s="5" t="s">
        <v>766</v>
      </c>
      <c r="G229" s="5" t="s">
        <v>643</v>
      </c>
      <c r="H229" s="5" t="s">
        <v>695</v>
      </c>
      <c r="I229" s="5">
        <v>179.6</v>
      </c>
      <c r="J229" s="5" t="s">
        <v>602</v>
      </c>
    </row>
    <row r="230" spans="1:10" x14ac:dyDescent="0.45">
      <c r="A230" s="6" t="s">
        <v>767</v>
      </c>
      <c r="B230" s="7" t="s">
        <v>542</v>
      </c>
      <c r="C230" s="8">
        <v>6.0499999999999998E-2</v>
      </c>
      <c r="D230" s="9">
        <v>9</v>
      </c>
      <c r="E230" s="9">
        <v>9.25</v>
      </c>
      <c r="F230" s="9" t="s">
        <v>543</v>
      </c>
      <c r="G230" s="9" t="s">
        <v>579</v>
      </c>
      <c r="H230" s="9" t="s">
        <v>567</v>
      </c>
      <c r="I230" s="9">
        <v>201.9</v>
      </c>
      <c r="J230" s="9" t="s">
        <v>539</v>
      </c>
    </row>
    <row r="231" spans="1:10" x14ac:dyDescent="0.45">
      <c r="A231" s="2" t="s">
        <v>768</v>
      </c>
      <c r="B231" s="3" t="s">
        <v>1</v>
      </c>
      <c r="C231" s="4">
        <v>7.4999999999999997E-2</v>
      </c>
      <c r="D231" s="5">
        <v>8.75</v>
      </c>
      <c r="E231" s="5">
        <v>8.75</v>
      </c>
      <c r="F231" s="5" t="s">
        <v>553</v>
      </c>
      <c r="G231" s="5" t="s">
        <v>554</v>
      </c>
      <c r="H231" s="5" t="s">
        <v>550</v>
      </c>
      <c r="I231" s="5">
        <v>219.5</v>
      </c>
      <c r="J231" s="5" t="s">
        <v>668</v>
      </c>
    </row>
    <row r="232" spans="1:10" x14ac:dyDescent="0.45">
      <c r="A232" s="6" t="s">
        <v>769</v>
      </c>
      <c r="B232" s="7" t="s">
        <v>586</v>
      </c>
      <c r="C232" s="8">
        <v>5.0500000000000003E-2</v>
      </c>
      <c r="D232" s="9">
        <v>9</v>
      </c>
      <c r="E232" s="9">
        <v>9.5</v>
      </c>
      <c r="F232" s="9" t="s">
        <v>532</v>
      </c>
      <c r="G232" s="9" t="s">
        <v>533</v>
      </c>
      <c r="H232" s="9" t="s">
        <v>655</v>
      </c>
      <c r="I232" s="9">
        <v>211.4</v>
      </c>
      <c r="J232" s="9" t="s">
        <v>571</v>
      </c>
    </row>
    <row r="233" spans="1:10" x14ac:dyDescent="0.45">
      <c r="A233" s="2" t="s">
        <v>193</v>
      </c>
      <c r="B233" s="3" t="s">
        <v>542</v>
      </c>
      <c r="C233" s="4">
        <v>4.5499999999999999E-2</v>
      </c>
      <c r="D233" s="5">
        <v>8.5</v>
      </c>
      <c r="E233" s="5">
        <v>9.5</v>
      </c>
      <c r="F233" s="5" t="s">
        <v>575</v>
      </c>
      <c r="G233" s="5" t="s">
        <v>544</v>
      </c>
      <c r="H233" s="5" t="s">
        <v>714</v>
      </c>
      <c r="I233" s="5">
        <v>204.8</v>
      </c>
      <c r="J233" s="5" t="s">
        <v>533</v>
      </c>
    </row>
    <row r="234" spans="1:10" x14ac:dyDescent="0.45">
      <c r="A234" s="6" t="s">
        <v>385</v>
      </c>
      <c r="B234" s="7" t="s">
        <v>590</v>
      </c>
      <c r="C234" s="8">
        <v>5.6500000000000002E-2</v>
      </c>
      <c r="D234" s="9">
        <v>8.75</v>
      </c>
      <c r="E234" s="9">
        <v>9</v>
      </c>
      <c r="F234" s="9" t="s">
        <v>575</v>
      </c>
      <c r="G234" s="9" t="s">
        <v>576</v>
      </c>
      <c r="H234" s="9" t="s">
        <v>605</v>
      </c>
      <c r="I234" s="9">
        <v>185.4</v>
      </c>
      <c r="J234" s="9" t="s">
        <v>537</v>
      </c>
    </row>
    <row r="235" spans="1:10" x14ac:dyDescent="0.45">
      <c r="A235" s="2" t="s">
        <v>397</v>
      </c>
      <c r="B235" s="3" t="s">
        <v>1</v>
      </c>
      <c r="C235" s="4">
        <v>6.2E-2</v>
      </c>
      <c r="D235" s="5">
        <v>9</v>
      </c>
      <c r="E235" s="5">
        <v>9.25</v>
      </c>
      <c r="F235" s="5" t="s">
        <v>540</v>
      </c>
      <c r="G235" s="5" t="s">
        <v>563</v>
      </c>
      <c r="H235" s="5" t="s">
        <v>632</v>
      </c>
      <c r="I235" s="5">
        <v>234.4</v>
      </c>
      <c r="J235" s="5" t="s">
        <v>554</v>
      </c>
    </row>
    <row r="236" spans="1:10" x14ac:dyDescent="0.45">
      <c r="A236" s="6" t="s">
        <v>314</v>
      </c>
      <c r="B236" s="7" t="s">
        <v>586</v>
      </c>
      <c r="C236" s="8">
        <v>7.0999999999999994E-2</v>
      </c>
      <c r="D236" s="9">
        <v>8.75</v>
      </c>
      <c r="E236" s="9">
        <v>9.75</v>
      </c>
      <c r="F236" s="9" t="s">
        <v>536</v>
      </c>
      <c r="G236" s="9" t="s">
        <v>587</v>
      </c>
      <c r="H236" s="9" t="s">
        <v>558</v>
      </c>
      <c r="I236" s="9">
        <v>218</v>
      </c>
      <c r="J236" s="9" t="s">
        <v>548</v>
      </c>
    </row>
    <row r="237" spans="1:10" x14ac:dyDescent="0.45">
      <c r="A237" s="2" t="s">
        <v>770</v>
      </c>
      <c r="B237" s="3" t="s">
        <v>542</v>
      </c>
      <c r="C237" s="4">
        <v>6.9000000000000006E-2</v>
      </c>
      <c r="D237" s="5">
        <v>8.25</v>
      </c>
      <c r="E237" s="5">
        <v>8.5</v>
      </c>
      <c r="F237" s="5" t="s">
        <v>568</v>
      </c>
      <c r="G237" s="5" t="s">
        <v>565</v>
      </c>
      <c r="H237" s="5" t="s">
        <v>573</v>
      </c>
      <c r="I237" s="5">
        <v>192.4</v>
      </c>
      <c r="J237" s="5" t="s">
        <v>629</v>
      </c>
    </row>
    <row r="238" spans="1:10" x14ac:dyDescent="0.45">
      <c r="A238" s="6" t="s">
        <v>771</v>
      </c>
      <c r="B238" s="7" t="s">
        <v>590</v>
      </c>
      <c r="C238" s="8">
        <v>7.6499999999999999E-2</v>
      </c>
      <c r="D238" s="9">
        <v>8.25</v>
      </c>
      <c r="E238" s="9">
        <v>8</v>
      </c>
      <c r="F238" s="9" t="s">
        <v>644</v>
      </c>
      <c r="G238" s="9" t="s">
        <v>597</v>
      </c>
      <c r="H238" s="9" t="s">
        <v>673</v>
      </c>
      <c r="I238" s="9">
        <v>192.8</v>
      </c>
      <c r="J238" s="9" t="s">
        <v>557</v>
      </c>
    </row>
    <row r="239" spans="1:10" x14ac:dyDescent="0.45">
      <c r="A239" s="2" t="s">
        <v>772</v>
      </c>
      <c r="B239" s="3" t="s">
        <v>590</v>
      </c>
      <c r="C239" s="4">
        <v>0.05</v>
      </c>
      <c r="D239" s="5">
        <v>8.25</v>
      </c>
      <c r="E239" s="5">
        <v>9</v>
      </c>
      <c r="F239" s="5" t="s">
        <v>636</v>
      </c>
      <c r="G239" s="5" t="s">
        <v>544</v>
      </c>
      <c r="H239" s="5" t="s">
        <v>545</v>
      </c>
      <c r="I239" s="5">
        <v>199.9</v>
      </c>
      <c r="J239" s="5" t="s">
        <v>537</v>
      </c>
    </row>
    <row r="240" spans="1:10" x14ac:dyDescent="0.45">
      <c r="A240" s="6" t="s">
        <v>773</v>
      </c>
      <c r="B240" s="7" t="s">
        <v>586</v>
      </c>
      <c r="C240" s="8">
        <v>3.85E-2</v>
      </c>
      <c r="D240" s="9">
        <v>9.25</v>
      </c>
      <c r="E240" s="9">
        <v>10.5</v>
      </c>
      <c r="F240" s="9" t="s">
        <v>592</v>
      </c>
      <c r="G240" s="9" t="s">
        <v>618</v>
      </c>
      <c r="H240" s="9" t="s">
        <v>625</v>
      </c>
      <c r="I240" s="9">
        <v>196</v>
      </c>
      <c r="J240" s="9" t="s">
        <v>621</v>
      </c>
    </row>
    <row r="241" spans="1:10" x14ac:dyDescent="0.45">
      <c r="A241" s="2" t="s">
        <v>774</v>
      </c>
      <c r="B241" s="3" t="s">
        <v>542</v>
      </c>
      <c r="C241" s="4">
        <v>6.4000000000000001E-2</v>
      </c>
      <c r="D241" s="5">
        <v>8.5</v>
      </c>
      <c r="E241" s="5">
        <v>9.5</v>
      </c>
      <c r="F241" s="5" t="s">
        <v>544</v>
      </c>
      <c r="G241" s="5" t="s">
        <v>608</v>
      </c>
      <c r="H241" s="5" t="s">
        <v>558</v>
      </c>
      <c r="I241" s="5">
        <v>196.3</v>
      </c>
      <c r="J241" s="5" t="s">
        <v>540</v>
      </c>
    </row>
    <row r="242" spans="1:10" x14ac:dyDescent="0.45">
      <c r="A242" s="6" t="s">
        <v>775</v>
      </c>
      <c r="B242" s="7" t="s">
        <v>1</v>
      </c>
      <c r="C242" s="8">
        <v>5.2499999999999998E-2</v>
      </c>
      <c r="D242" s="9">
        <v>8.75</v>
      </c>
      <c r="E242" s="9">
        <v>9.75</v>
      </c>
      <c r="F242" s="9" t="s">
        <v>587</v>
      </c>
      <c r="G242" s="9" t="s">
        <v>629</v>
      </c>
      <c r="H242" s="9" t="s">
        <v>632</v>
      </c>
      <c r="I242" s="9">
        <v>218.4</v>
      </c>
      <c r="J242" s="9" t="s">
        <v>554</v>
      </c>
    </row>
    <row r="243" spans="1:10" x14ac:dyDescent="0.45">
      <c r="A243" s="2" t="s">
        <v>776</v>
      </c>
      <c r="B243" s="3" t="s">
        <v>586</v>
      </c>
      <c r="C243" s="4">
        <v>4.4499999999999998E-2</v>
      </c>
      <c r="D243" s="5">
        <v>8.5</v>
      </c>
      <c r="E243" s="5">
        <v>9</v>
      </c>
      <c r="F243" s="5" t="s">
        <v>608</v>
      </c>
      <c r="G243" s="5" t="s">
        <v>592</v>
      </c>
      <c r="H243" s="5" t="s">
        <v>641</v>
      </c>
      <c r="I243" s="5">
        <v>209.4</v>
      </c>
      <c r="J243" s="5" t="s">
        <v>549</v>
      </c>
    </row>
    <row r="244" spans="1:10" x14ac:dyDescent="0.45">
      <c r="A244" s="6" t="s">
        <v>777</v>
      </c>
      <c r="B244" s="7" t="s">
        <v>1</v>
      </c>
      <c r="C244" s="8">
        <v>8.6999999999999994E-2</v>
      </c>
      <c r="D244" s="9">
        <v>8.75</v>
      </c>
      <c r="E244" s="9">
        <v>9</v>
      </c>
      <c r="F244" s="9" t="s">
        <v>559</v>
      </c>
      <c r="G244" s="9" t="s">
        <v>561</v>
      </c>
      <c r="H244" s="9" t="s">
        <v>562</v>
      </c>
      <c r="I244" s="9">
        <v>252.4</v>
      </c>
      <c r="J244" s="9" t="s">
        <v>620</v>
      </c>
    </row>
    <row r="245" spans="1:10" x14ac:dyDescent="0.45">
      <c r="A245" s="2" t="s">
        <v>778</v>
      </c>
      <c r="B245" s="3" t="s">
        <v>542</v>
      </c>
      <c r="C245" s="4">
        <v>6.5000000000000002E-2</v>
      </c>
      <c r="D245" s="5">
        <v>8.75</v>
      </c>
      <c r="E245" s="5">
        <v>9</v>
      </c>
      <c r="F245" s="5" t="s">
        <v>569</v>
      </c>
      <c r="G245" s="5" t="s">
        <v>568</v>
      </c>
      <c r="H245" s="5" t="s">
        <v>655</v>
      </c>
      <c r="I245" s="5">
        <v>201</v>
      </c>
      <c r="J245" s="5" t="s">
        <v>561</v>
      </c>
    </row>
    <row r="246" spans="1:10" x14ac:dyDescent="0.45">
      <c r="A246" s="6" t="s">
        <v>779</v>
      </c>
      <c r="B246" s="7" t="s">
        <v>586</v>
      </c>
      <c r="C246" s="8">
        <v>5.0500000000000003E-2</v>
      </c>
      <c r="D246" s="9">
        <v>9</v>
      </c>
      <c r="E246" s="9">
        <v>9</v>
      </c>
      <c r="F246" s="9" t="s">
        <v>565</v>
      </c>
      <c r="G246" s="9" t="s">
        <v>537</v>
      </c>
      <c r="H246" s="9" t="s">
        <v>689</v>
      </c>
      <c r="I246" s="9">
        <v>218.1</v>
      </c>
      <c r="J246" s="9" t="s">
        <v>540</v>
      </c>
    </row>
    <row r="247" spans="1:10" x14ac:dyDescent="0.45">
      <c r="A247" s="2" t="s">
        <v>780</v>
      </c>
      <c r="B247" s="3" t="s">
        <v>1</v>
      </c>
      <c r="C247" s="4">
        <v>0.13600000000000001</v>
      </c>
      <c r="D247" s="5">
        <v>9.25</v>
      </c>
      <c r="E247" s="5">
        <v>10.5</v>
      </c>
      <c r="F247" s="5" t="s">
        <v>548</v>
      </c>
      <c r="G247" s="5" t="s">
        <v>549</v>
      </c>
      <c r="H247" s="5" t="s">
        <v>555</v>
      </c>
      <c r="I247" s="5">
        <v>252</v>
      </c>
      <c r="J247" s="5" t="s">
        <v>701</v>
      </c>
    </row>
    <row r="248" spans="1:10" x14ac:dyDescent="0.45">
      <c r="A248" s="6" t="s">
        <v>781</v>
      </c>
      <c r="B248" s="7" t="s">
        <v>1</v>
      </c>
      <c r="C248" s="8">
        <v>7.6999999999999999E-2</v>
      </c>
      <c r="D248" s="9">
        <v>9.25</v>
      </c>
      <c r="E248" s="9">
        <v>8.75</v>
      </c>
      <c r="F248" s="9" t="s">
        <v>606</v>
      </c>
      <c r="G248" s="9" t="s">
        <v>662</v>
      </c>
      <c r="H248" s="9" t="s">
        <v>633</v>
      </c>
      <c r="I248" s="9">
        <v>231.2</v>
      </c>
      <c r="J248" s="9" t="s">
        <v>634</v>
      </c>
    </row>
    <row r="249" spans="1:10" x14ac:dyDescent="0.45">
      <c r="A249" s="2" t="s">
        <v>383</v>
      </c>
      <c r="B249" s="3" t="s">
        <v>1</v>
      </c>
      <c r="C249" s="4">
        <v>7.5499999999999998E-2</v>
      </c>
      <c r="D249" s="5">
        <v>9.25</v>
      </c>
      <c r="E249" s="5">
        <v>9.5</v>
      </c>
      <c r="F249" s="5" t="s">
        <v>629</v>
      </c>
      <c r="G249" s="5" t="s">
        <v>561</v>
      </c>
      <c r="H249" s="5" t="s">
        <v>633</v>
      </c>
      <c r="I249" s="5">
        <v>238.5</v>
      </c>
      <c r="J249" s="5" t="s">
        <v>624</v>
      </c>
    </row>
    <row r="250" spans="1:10" x14ac:dyDescent="0.45">
      <c r="A250" s="6" t="s">
        <v>174</v>
      </c>
      <c r="B250" s="7" t="s">
        <v>1</v>
      </c>
      <c r="C250" s="8">
        <v>5.0500000000000003E-2</v>
      </c>
      <c r="D250" s="9">
        <v>8.75</v>
      </c>
      <c r="E250" s="9">
        <v>10.5</v>
      </c>
      <c r="F250" s="9" t="s">
        <v>566</v>
      </c>
      <c r="G250" s="9" t="s">
        <v>559</v>
      </c>
      <c r="H250" s="9" t="s">
        <v>632</v>
      </c>
      <c r="I250" s="9">
        <v>220.1</v>
      </c>
      <c r="J250" s="9" t="s">
        <v>584</v>
      </c>
    </row>
    <row r="251" spans="1:10" x14ac:dyDescent="0.45">
      <c r="A251" s="2" t="s">
        <v>782</v>
      </c>
      <c r="B251" s="3" t="s">
        <v>590</v>
      </c>
      <c r="C251" s="4">
        <v>6.0999999999999999E-2</v>
      </c>
      <c r="D251" s="5">
        <v>7.75</v>
      </c>
      <c r="E251" s="5">
        <v>8.5</v>
      </c>
      <c r="F251" s="5" t="s">
        <v>658</v>
      </c>
      <c r="G251" s="5" t="s">
        <v>681</v>
      </c>
      <c r="H251" s="5" t="s">
        <v>729</v>
      </c>
      <c r="I251" s="5">
        <v>191.6</v>
      </c>
      <c r="J251" s="5" t="s">
        <v>602</v>
      </c>
    </row>
    <row r="252" spans="1:10" x14ac:dyDescent="0.45">
      <c r="A252" s="2" t="s">
        <v>783</v>
      </c>
      <c r="B252" s="3" t="s">
        <v>572</v>
      </c>
      <c r="C252" s="4">
        <v>6.8500000000000005E-2</v>
      </c>
      <c r="D252" s="5">
        <v>9.25</v>
      </c>
      <c r="E252" s="5">
        <v>10.25</v>
      </c>
      <c r="F252" s="5" t="s">
        <v>580</v>
      </c>
      <c r="G252" s="5" t="s">
        <v>557</v>
      </c>
      <c r="H252" s="5" t="s">
        <v>632</v>
      </c>
      <c r="I252" s="5">
        <v>210.4</v>
      </c>
      <c r="J252" s="5" t="s">
        <v>606</v>
      </c>
    </row>
    <row r="253" spans="1:10" x14ac:dyDescent="0.45">
      <c r="A253" s="6" t="s">
        <v>370</v>
      </c>
      <c r="B253" s="7" t="s">
        <v>542</v>
      </c>
      <c r="C253" s="8">
        <v>6.5500000000000003E-2</v>
      </c>
      <c r="D253" s="9">
        <v>8.75</v>
      </c>
      <c r="E253" s="9">
        <v>9.25</v>
      </c>
      <c r="F253" s="9" t="s">
        <v>607</v>
      </c>
      <c r="G253" s="9" t="s">
        <v>579</v>
      </c>
      <c r="H253" s="9" t="s">
        <v>655</v>
      </c>
      <c r="I253" s="9">
        <v>213.2</v>
      </c>
      <c r="J253" s="9" t="s">
        <v>548</v>
      </c>
    </row>
    <row r="254" spans="1:10" x14ac:dyDescent="0.45">
      <c r="A254" s="2" t="s">
        <v>54</v>
      </c>
      <c r="B254" s="3" t="s">
        <v>542</v>
      </c>
      <c r="C254" s="4">
        <v>4.5999999999999999E-2</v>
      </c>
      <c r="D254" s="5">
        <v>8.5</v>
      </c>
      <c r="E254" s="5">
        <v>9.5</v>
      </c>
      <c r="F254" s="5" t="s">
        <v>569</v>
      </c>
      <c r="G254" s="5" t="s">
        <v>546</v>
      </c>
      <c r="H254" s="5" t="s">
        <v>655</v>
      </c>
      <c r="I254" s="5">
        <v>197.4</v>
      </c>
      <c r="J254" s="5" t="s">
        <v>608</v>
      </c>
    </row>
    <row r="255" spans="1:10" x14ac:dyDescent="0.45">
      <c r="A255" s="6" t="s">
        <v>75</v>
      </c>
      <c r="B255" s="7" t="s">
        <v>590</v>
      </c>
      <c r="C255" s="8">
        <v>6.9000000000000006E-2</v>
      </c>
      <c r="D255" s="9">
        <v>8.25</v>
      </c>
      <c r="E255" s="9">
        <v>8.75</v>
      </c>
      <c r="F255" s="9" t="s">
        <v>726</v>
      </c>
      <c r="G255" s="9" t="s">
        <v>597</v>
      </c>
      <c r="H255" s="9" t="s">
        <v>673</v>
      </c>
      <c r="I255" s="9">
        <v>187</v>
      </c>
      <c r="J255" s="9" t="s">
        <v>532</v>
      </c>
    </row>
    <row r="256" spans="1:10" x14ac:dyDescent="0.45">
      <c r="A256" s="2" t="s">
        <v>784</v>
      </c>
      <c r="B256" s="3" t="s">
        <v>1</v>
      </c>
      <c r="C256" s="4">
        <v>5.8999999999999997E-2</v>
      </c>
      <c r="D256" s="5">
        <v>9.5</v>
      </c>
      <c r="E256" s="5">
        <v>11.5</v>
      </c>
      <c r="F256" s="5" t="s">
        <v>533</v>
      </c>
      <c r="G256" s="5" t="s">
        <v>537</v>
      </c>
      <c r="H256" s="5" t="s">
        <v>625</v>
      </c>
      <c r="I256" s="5">
        <v>235.8</v>
      </c>
      <c r="J256" s="5" t="s">
        <v>624</v>
      </c>
    </row>
    <row r="257" spans="1:10" x14ac:dyDescent="0.45">
      <c r="A257" s="6" t="s">
        <v>442</v>
      </c>
      <c r="B257" s="7" t="s">
        <v>572</v>
      </c>
      <c r="C257" s="8">
        <v>4.8500000000000001E-2</v>
      </c>
      <c r="D257" s="9">
        <v>9</v>
      </c>
      <c r="E257" s="9">
        <v>9.5</v>
      </c>
      <c r="F257" s="9" t="s">
        <v>608</v>
      </c>
      <c r="G257" s="9" t="s">
        <v>592</v>
      </c>
      <c r="H257" s="9" t="s">
        <v>534</v>
      </c>
      <c r="I257" s="9">
        <v>198.2</v>
      </c>
      <c r="J257" s="9" t="s">
        <v>553</v>
      </c>
    </row>
    <row r="258" spans="1:10" x14ac:dyDescent="0.45">
      <c r="A258" s="2" t="s">
        <v>785</v>
      </c>
      <c r="B258" s="3" t="s">
        <v>731</v>
      </c>
      <c r="C258" s="4">
        <v>5.5500000000000001E-2</v>
      </c>
      <c r="D258" s="5">
        <v>9</v>
      </c>
      <c r="E258" s="5">
        <v>10</v>
      </c>
      <c r="F258" s="5" t="s">
        <v>566</v>
      </c>
      <c r="G258" s="5" t="s">
        <v>559</v>
      </c>
      <c r="H258" s="5" t="s">
        <v>625</v>
      </c>
      <c r="I258" s="5">
        <v>236.4</v>
      </c>
      <c r="J258" s="5" t="s">
        <v>671</v>
      </c>
    </row>
    <row r="259" spans="1:10" x14ac:dyDescent="0.45">
      <c r="A259" s="6" t="s">
        <v>786</v>
      </c>
      <c r="B259" s="7" t="s">
        <v>542</v>
      </c>
      <c r="C259" s="8">
        <v>6.0499999999999998E-2</v>
      </c>
      <c r="D259" s="9">
        <v>8</v>
      </c>
      <c r="E259" s="9">
        <v>9.25</v>
      </c>
      <c r="F259" s="9" t="s">
        <v>544</v>
      </c>
      <c r="G259" s="9" t="s">
        <v>536</v>
      </c>
      <c r="H259" s="9" t="s">
        <v>581</v>
      </c>
      <c r="I259" s="9">
        <v>199.4</v>
      </c>
      <c r="J259" s="9" t="s">
        <v>557</v>
      </c>
    </row>
    <row r="260" spans="1:10" x14ac:dyDescent="0.45">
      <c r="A260" s="2" t="s">
        <v>4</v>
      </c>
      <c r="B260" s="3" t="s">
        <v>547</v>
      </c>
      <c r="C260" s="4">
        <v>6.6500000000000004E-2</v>
      </c>
      <c r="D260" s="5">
        <v>9.5</v>
      </c>
      <c r="E260" s="5">
        <v>11</v>
      </c>
      <c r="F260" s="5" t="s">
        <v>549</v>
      </c>
      <c r="G260" s="5" t="s">
        <v>528</v>
      </c>
      <c r="H260" s="5" t="s">
        <v>555</v>
      </c>
      <c r="I260" s="5">
        <v>254.5</v>
      </c>
      <c r="J260" s="5" t="s">
        <v>668</v>
      </c>
    </row>
    <row r="261" spans="1:10" x14ac:dyDescent="0.45">
      <c r="A261" s="6" t="s">
        <v>787</v>
      </c>
      <c r="B261" s="7" t="s">
        <v>586</v>
      </c>
      <c r="C261" s="8">
        <v>7.5999999999999998E-2</v>
      </c>
      <c r="D261" s="9">
        <v>9</v>
      </c>
      <c r="E261" s="9">
        <v>10.5</v>
      </c>
      <c r="F261" s="9" t="s">
        <v>532</v>
      </c>
      <c r="G261" s="9" t="s">
        <v>557</v>
      </c>
      <c r="H261" s="9" t="s">
        <v>558</v>
      </c>
      <c r="I261" s="9">
        <v>226</v>
      </c>
      <c r="J261" s="9" t="s">
        <v>629</v>
      </c>
    </row>
    <row r="262" spans="1:10" x14ac:dyDescent="0.45">
      <c r="A262" s="2" t="s">
        <v>273</v>
      </c>
      <c r="B262" s="3" t="s">
        <v>590</v>
      </c>
      <c r="C262" s="4">
        <v>3.7999999999999999E-2</v>
      </c>
      <c r="D262" s="5">
        <v>7.5</v>
      </c>
      <c r="E262" s="5">
        <v>8.75</v>
      </c>
      <c r="F262" s="5" t="s">
        <v>788</v>
      </c>
      <c r="G262" s="5" t="s">
        <v>627</v>
      </c>
      <c r="H262" s="5" t="s">
        <v>711</v>
      </c>
      <c r="I262" s="5">
        <v>170.8</v>
      </c>
      <c r="J262" s="5" t="s">
        <v>626</v>
      </c>
    </row>
    <row r="263" spans="1:10" x14ac:dyDescent="0.45">
      <c r="A263" s="6" t="s">
        <v>346</v>
      </c>
      <c r="B263" s="7" t="s">
        <v>572</v>
      </c>
      <c r="C263" s="8">
        <v>0.09</v>
      </c>
      <c r="D263" s="9">
        <v>9</v>
      </c>
      <c r="E263" s="9">
        <v>10</v>
      </c>
      <c r="F263" s="9" t="s">
        <v>570</v>
      </c>
      <c r="G263" s="9" t="s">
        <v>536</v>
      </c>
      <c r="H263" s="9" t="s">
        <v>538</v>
      </c>
      <c r="I263" s="9">
        <v>221.8</v>
      </c>
      <c r="J263" s="9" t="s">
        <v>563</v>
      </c>
    </row>
    <row r="264" spans="1:10" x14ac:dyDescent="0.45">
      <c r="A264" s="2" t="s">
        <v>789</v>
      </c>
      <c r="B264" s="3" t="s">
        <v>542</v>
      </c>
      <c r="C264" s="4">
        <v>9.6000000000000002E-2</v>
      </c>
      <c r="D264" s="5">
        <v>8</v>
      </c>
      <c r="E264" s="5">
        <v>8.25</v>
      </c>
      <c r="F264" s="5" t="s">
        <v>611</v>
      </c>
      <c r="G264" s="5" t="s">
        <v>543</v>
      </c>
      <c r="H264" s="5" t="s">
        <v>673</v>
      </c>
      <c r="I264" s="5">
        <v>179.2</v>
      </c>
      <c r="J264" s="5" t="s">
        <v>599</v>
      </c>
    </row>
    <row r="265" spans="1:10" x14ac:dyDescent="0.45">
      <c r="A265" s="6" t="s">
        <v>790</v>
      </c>
      <c r="B265" s="7" t="s">
        <v>1</v>
      </c>
      <c r="C265" s="8">
        <v>0.14749999999999999</v>
      </c>
      <c r="D265" s="9">
        <v>9</v>
      </c>
      <c r="E265" s="9">
        <v>10</v>
      </c>
      <c r="F265" s="9" t="s">
        <v>561</v>
      </c>
      <c r="G265" s="9" t="s">
        <v>584</v>
      </c>
      <c r="H265" s="9" t="s">
        <v>723</v>
      </c>
      <c r="I265" s="9">
        <v>228</v>
      </c>
      <c r="J265" s="9" t="s">
        <v>553</v>
      </c>
    </row>
    <row r="266" spans="1:10" x14ac:dyDescent="0.45">
      <c r="A266" s="2" t="s">
        <v>173</v>
      </c>
      <c r="B266" s="3" t="s">
        <v>547</v>
      </c>
      <c r="C266" s="4">
        <v>4.3999999999999997E-2</v>
      </c>
      <c r="D266" s="5">
        <v>9.75</v>
      </c>
      <c r="E266" s="5">
        <v>10</v>
      </c>
      <c r="F266" s="5" t="s">
        <v>554</v>
      </c>
      <c r="G266" s="5" t="s">
        <v>621</v>
      </c>
      <c r="H266" s="5" t="s">
        <v>791</v>
      </c>
      <c r="I266" s="5">
        <v>237.6</v>
      </c>
      <c r="J266" s="5" t="s">
        <v>679</v>
      </c>
    </row>
    <row r="267" spans="1:10" x14ac:dyDescent="0.45">
      <c r="A267" s="6" t="s">
        <v>111</v>
      </c>
      <c r="B267" s="7" t="s">
        <v>677</v>
      </c>
      <c r="C267" s="8">
        <v>4.7E-2</v>
      </c>
      <c r="D267" s="9">
        <v>9</v>
      </c>
      <c r="E267" s="9">
        <v>8.5</v>
      </c>
      <c r="F267" s="9" t="s">
        <v>536</v>
      </c>
      <c r="G267" s="9" t="s">
        <v>566</v>
      </c>
      <c r="H267" s="9" t="s">
        <v>610</v>
      </c>
      <c r="I267" s="9">
        <v>208.6</v>
      </c>
      <c r="J267" s="9" t="s">
        <v>687</v>
      </c>
    </row>
    <row r="268" spans="1:10" x14ac:dyDescent="0.45">
      <c r="A268" s="2" t="s">
        <v>792</v>
      </c>
      <c r="B268" s="3" t="s">
        <v>542</v>
      </c>
      <c r="C268" s="4">
        <v>0.10249999999999999</v>
      </c>
      <c r="D268" s="5">
        <v>8.5</v>
      </c>
      <c r="E268" s="5">
        <v>9.25</v>
      </c>
      <c r="F268" s="5" t="s">
        <v>570</v>
      </c>
      <c r="G268" s="5" t="s">
        <v>608</v>
      </c>
      <c r="H268" s="5" t="s">
        <v>652</v>
      </c>
      <c r="I268" s="5">
        <v>197.2</v>
      </c>
      <c r="J268" s="5" t="s">
        <v>592</v>
      </c>
    </row>
    <row r="269" spans="1:10" x14ac:dyDescent="0.45">
      <c r="A269" s="6" t="s">
        <v>793</v>
      </c>
      <c r="B269" s="7" t="s">
        <v>1</v>
      </c>
      <c r="C269" s="8">
        <v>8.7499999999999994E-2</v>
      </c>
      <c r="D269" s="9">
        <v>8.75</v>
      </c>
      <c r="E269" s="9">
        <v>9.5</v>
      </c>
      <c r="F269" s="9" t="s">
        <v>536</v>
      </c>
      <c r="G269" s="9" t="s">
        <v>566</v>
      </c>
      <c r="H269" s="9" t="s">
        <v>534</v>
      </c>
      <c r="I269" s="9">
        <v>249.6</v>
      </c>
      <c r="J269" s="9" t="s">
        <v>527</v>
      </c>
    </row>
    <row r="270" spans="1:10" x14ac:dyDescent="0.45">
      <c r="A270" s="2" t="s">
        <v>74</v>
      </c>
      <c r="B270" s="3" t="s">
        <v>531</v>
      </c>
      <c r="C270" s="4">
        <v>6.9500000000000006E-2</v>
      </c>
      <c r="D270" s="5">
        <v>8.5</v>
      </c>
      <c r="E270" s="5">
        <v>9</v>
      </c>
      <c r="F270" s="5" t="s">
        <v>580</v>
      </c>
      <c r="G270" s="5" t="s">
        <v>557</v>
      </c>
      <c r="H270" s="5" t="s">
        <v>573</v>
      </c>
      <c r="I270" s="5">
        <v>199.8</v>
      </c>
      <c r="J270" s="5" t="s">
        <v>559</v>
      </c>
    </row>
    <row r="271" spans="1:10" x14ac:dyDescent="0.45">
      <c r="A271" s="6" t="s">
        <v>794</v>
      </c>
      <c r="B271" s="7" t="s">
        <v>590</v>
      </c>
      <c r="C271" s="8">
        <v>7.2999999999999995E-2</v>
      </c>
      <c r="D271" s="9">
        <v>8</v>
      </c>
      <c r="E271" s="9">
        <v>8.75</v>
      </c>
      <c r="F271" s="9" t="s">
        <v>713</v>
      </c>
      <c r="G271" s="9" t="s">
        <v>681</v>
      </c>
      <c r="H271" s="9" t="s">
        <v>598</v>
      </c>
      <c r="I271" s="9">
        <v>191.4</v>
      </c>
      <c r="J271" s="9" t="s">
        <v>607</v>
      </c>
    </row>
    <row r="272" spans="1:10" x14ac:dyDescent="0.45">
      <c r="A272" s="2" t="s">
        <v>795</v>
      </c>
      <c r="B272" s="3" t="s">
        <v>590</v>
      </c>
      <c r="C272" s="4">
        <v>4.4999999999999998E-2</v>
      </c>
      <c r="D272" s="5">
        <v>7.5</v>
      </c>
      <c r="E272" s="5">
        <v>8.25</v>
      </c>
      <c r="F272" s="5" t="s">
        <v>686</v>
      </c>
      <c r="G272" s="5" t="s">
        <v>725</v>
      </c>
      <c r="H272" s="5" t="s">
        <v>556</v>
      </c>
      <c r="I272" s="5">
        <v>176</v>
      </c>
      <c r="J272" s="5" t="s">
        <v>667</v>
      </c>
    </row>
    <row r="273" spans="1:10" x14ac:dyDescent="0.45">
      <c r="A273" s="6" t="s">
        <v>796</v>
      </c>
      <c r="B273" s="7" t="s">
        <v>590</v>
      </c>
      <c r="C273" s="8">
        <v>4.7E-2</v>
      </c>
      <c r="D273" s="9">
        <v>7.75</v>
      </c>
      <c r="E273" s="9">
        <v>9.75</v>
      </c>
      <c r="F273" s="9" t="s">
        <v>686</v>
      </c>
      <c r="G273" s="9" t="s">
        <v>627</v>
      </c>
      <c r="H273" s="9" t="s">
        <v>797</v>
      </c>
      <c r="I273" s="9">
        <v>177</v>
      </c>
      <c r="J273" s="9" t="s">
        <v>612</v>
      </c>
    </row>
    <row r="274" spans="1:10" x14ac:dyDescent="0.45">
      <c r="A274" s="2" t="s">
        <v>798</v>
      </c>
      <c r="B274" s="3" t="s">
        <v>590</v>
      </c>
      <c r="C274" s="4">
        <v>6.0499999999999998E-2</v>
      </c>
      <c r="D274" s="5">
        <v>8</v>
      </c>
      <c r="E274" s="5">
        <v>9.75</v>
      </c>
      <c r="F274" s="5" t="s">
        <v>627</v>
      </c>
      <c r="G274" s="5" t="s">
        <v>611</v>
      </c>
      <c r="H274" s="5" t="s">
        <v>695</v>
      </c>
      <c r="I274" s="5">
        <v>180.6</v>
      </c>
      <c r="J274" s="5" t="s">
        <v>543</v>
      </c>
    </row>
    <row r="275" spans="1:10" x14ac:dyDescent="0.45">
      <c r="A275" s="6" t="s">
        <v>394</v>
      </c>
      <c r="B275" s="7" t="s">
        <v>586</v>
      </c>
      <c r="C275" s="8">
        <v>6.6500000000000004E-2</v>
      </c>
      <c r="D275" s="9">
        <v>8.75</v>
      </c>
      <c r="E275" s="9">
        <v>9.25</v>
      </c>
      <c r="F275" s="9" t="s">
        <v>566</v>
      </c>
      <c r="G275" s="9" t="s">
        <v>618</v>
      </c>
      <c r="H275" s="9" t="s">
        <v>534</v>
      </c>
      <c r="I275" s="9">
        <v>197.6</v>
      </c>
      <c r="J275" s="9" t="s">
        <v>634</v>
      </c>
    </row>
    <row r="276" spans="1:10" x14ac:dyDescent="0.45">
      <c r="A276" s="2" t="s">
        <v>799</v>
      </c>
      <c r="B276" s="3" t="s">
        <v>526</v>
      </c>
      <c r="C276" s="4">
        <v>5.1499999999999997E-2</v>
      </c>
      <c r="D276" s="5">
        <v>8.75</v>
      </c>
      <c r="E276" s="5">
        <v>9.5</v>
      </c>
      <c r="F276" s="5" t="s">
        <v>540</v>
      </c>
      <c r="G276" s="5" t="s">
        <v>583</v>
      </c>
      <c r="H276" s="5" t="s">
        <v>633</v>
      </c>
      <c r="I276" s="5">
        <v>207.2</v>
      </c>
      <c r="J276" s="5" t="s">
        <v>671</v>
      </c>
    </row>
    <row r="277" spans="1:10" x14ac:dyDescent="0.45">
      <c r="A277" s="6" t="s">
        <v>358</v>
      </c>
      <c r="B277" s="7" t="s">
        <v>547</v>
      </c>
      <c r="C277" s="8">
        <v>4.1500000000000002E-2</v>
      </c>
      <c r="D277" s="9">
        <v>9.5</v>
      </c>
      <c r="E277" s="9">
        <v>10</v>
      </c>
      <c r="F277" s="9" t="s">
        <v>571</v>
      </c>
      <c r="G277" s="9" t="s">
        <v>584</v>
      </c>
      <c r="H277" s="9" t="s">
        <v>723</v>
      </c>
      <c r="I277" s="9">
        <v>206.4</v>
      </c>
      <c r="J277" s="9" t="s">
        <v>698</v>
      </c>
    </row>
    <row r="278" spans="1:10" x14ac:dyDescent="0.45">
      <c r="A278" s="2" t="s">
        <v>502</v>
      </c>
      <c r="B278" s="3" t="s">
        <v>590</v>
      </c>
      <c r="C278" s="4">
        <v>5.5E-2</v>
      </c>
      <c r="D278" s="5">
        <v>8.25</v>
      </c>
      <c r="E278" s="5">
        <v>8.75</v>
      </c>
      <c r="F278" s="5" t="s">
        <v>569</v>
      </c>
      <c r="G278" s="5" t="s">
        <v>570</v>
      </c>
      <c r="H278" s="5" t="s">
        <v>647</v>
      </c>
      <c r="I278" s="5">
        <v>196.4</v>
      </c>
      <c r="J278" s="5" t="s">
        <v>576</v>
      </c>
    </row>
    <row r="279" spans="1:10" x14ac:dyDescent="0.45">
      <c r="A279" s="6" t="s">
        <v>800</v>
      </c>
      <c r="B279" s="7" t="s">
        <v>590</v>
      </c>
      <c r="C279" s="8">
        <v>0.06</v>
      </c>
      <c r="D279" s="9">
        <v>8.25</v>
      </c>
      <c r="E279" s="9">
        <v>9</v>
      </c>
      <c r="F279" s="9" t="s">
        <v>597</v>
      </c>
      <c r="G279" s="9" t="s">
        <v>636</v>
      </c>
      <c r="H279" s="9" t="s">
        <v>647</v>
      </c>
      <c r="I279" s="9">
        <v>180.4</v>
      </c>
      <c r="J279" s="9" t="s">
        <v>536</v>
      </c>
    </row>
    <row r="280" spans="1:10" x14ac:dyDescent="0.45">
      <c r="A280" s="2" t="s">
        <v>350</v>
      </c>
      <c r="B280" s="3" t="s">
        <v>716</v>
      </c>
      <c r="C280" s="4">
        <v>6.8000000000000005E-2</v>
      </c>
      <c r="D280" s="5">
        <v>8.5</v>
      </c>
      <c r="E280" s="5">
        <v>9</v>
      </c>
      <c r="F280" s="5" t="s">
        <v>527</v>
      </c>
      <c r="G280" s="5" t="s">
        <v>553</v>
      </c>
      <c r="H280" s="5" t="s">
        <v>596</v>
      </c>
      <c r="I280" s="5">
        <v>230.2</v>
      </c>
      <c r="J280" s="5" t="s">
        <v>530</v>
      </c>
    </row>
    <row r="281" spans="1:10" x14ac:dyDescent="0.45">
      <c r="A281" s="6" t="s">
        <v>86</v>
      </c>
      <c r="B281" s="7" t="s">
        <v>590</v>
      </c>
      <c r="C281" s="8">
        <v>4.3999999999999997E-2</v>
      </c>
      <c r="D281" s="9">
        <v>7.5</v>
      </c>
      <c r="E281" s="9">
        <v>8.5</v>
      </c>
      <c r="F281" s="9" t="s">
        <v>570</v>
      </c>
      <c r="G281" s="9" t="s">
        <v>580</v>
      </c>
      <c r="H281" s="9" t="s">
        <v>581</v>
      </c>
      <c r="I281" s="9">
        <v>184.4</v>
      </c>
      <c r="J281" s="9" t="s">
        <v>592</v>
      </c>
    </row>
    <row r="282" spans="1:10" x14ac:dyDescent="0.45">
      <c r="A282" s="2" t="s">
        <v>390</v>
      </c>
      <c r="B282" s="3" t="s">
        <v>716</v>
      </c>
      <c r="C282" s="4">
        <v>6.1499999999999999E-2</v>
      </c>
      <c r="D282" s="5">
        <v>9.75</v>
      </c>
      <c r="E282" s="5">
        <v>9.5</v>
      </c>
      <c r="F282" s="5" t="s">
        <v>595</v>
      </c>
      <c r="G282" s="5" t="s">
        <v>554</v>
      </c>
      <c r="H282" s="5" t="s">
        <v>596</v>
      </c>
      <c r="I282" s="5">
        <v>238.2</v>
      </c>
      <c r="J282" s="5" t="s">
        <v>563</v>
      </c>
    </row>
    <row r="283" spans="1:10" x14ac:dyDescent="0.45">
      <c r="A283" s="6" t="s">
        <v>69</v>
      </c>
      <c r="B283" s="7" t="s">
        <v>590</v>
      </c>
      <c r="C283" s="8">
        <v>3.95E-2</v>
      </c>
      <c r="D283" s="9">
        <v>8.25</v>
      </c>
      <c r="E283" s="9">
        <v>8.5</v>
      </c>
      <c r="F283" s="9" t="s">
        <v>599</v>
      </c>
      <c r="G283" s="9" t="s">
        <v>546</v>
      </c>
      <c r="H283" s="9" t="s">
        <v>567</v>
      </c>
      <c r="I283" s="9">
        <v>189.2</v>
      </c>
      <c r="J283" s="9" t="s">
        <v>557</v>
      </c>
    </row>
    <row r="284" spans="1:10" x14ac:dyDescent="0.45">
      <c r="A284" s="2" t="s">
        <v>81</v>
      </c>
      <c r="B284" s="3" t="s">
        <v>542</v>
      </c>
      <c r="C284" s="4">
        <v>6.4500000000000002E-2</v>
      </c>
      <c r="D284" s="5">
        <v>8.5</v>
      </c>
      <c r="E284" s="5">
        <v>9</v>
      </c>
      <c r="F284" s="5" t="s">
        <v>544</v>
      </c>
      <c r="G284" s="5" t="s">
        <v>532</v>
      </c>
      <c r="H284" s="5" t="s">
        <v>655</v>
      </c>
      <c r="I284" s="5">
        <v>203.6</v>
      </c>
      <c r="J284" s="5" t="s">
        <v>537</v>
      </c>
    </row>
    <row r="285" spans="1:10" x14ac:dyDescent="0.45">
      <c r="A285" s="6" t="s">
        <v>801</v>
      </c>
      <c r="B285" s="7" t="s">
        <v>526</v>
      </c>
      <c r="C285" s="8">
        <v>7.4499999999999997E-2</v>
      </c>
      <c r="D285" s="9">
        <v>9</v>
      </c>
      <c r="E285" s="9">
        <v>10.25</v>
      </c>
      <c r="F285" s="9" t="s">
        <v>559</v>
      </c>
      <c r="G285" s="9" t="s">
        <v>571</v>
      </c>
      <c r="H285" s="9" t="s">
        <v>625</v>
      </c>
      <c r="I285" s="9">
        <v>241.6</v>
      </c>
      <c r="J285" s="9" t="s">
        <v>615</v>
      </c>
    </row>
    <row r="286" spans="1:10" x14ac:dyDescent="0.45">
      <c r="A286" s="2" t="s">
        <v>371</v>
      </c>
      <c r="B286" s="3" t="s">
        <v>526</v>
      </c>
      <c r="C286" s="4">
        <v>6.6500000000000004E-2</v>
      </c>
      <c r="D286" s="5">
        <v>8.5</v>
      </c>
      <c r="E286" s="5">
        <v>10</v>
      </c>
      <c r="F286" s="5" t="s">
        <v>549</v>
      </c>
      <c r="G286" s="5" t="s">
        <v>528</v>
      </c>
      <c r="H286" s="5" t="s">
        <v>596</v>
      </c>
      <c r="I286" s="5">
        <v>234</v>
      </c>
      <c r="J286" s="5" t="s">
        <v>561</v>
      </c>
    </row>
    <row r="287" spans="1:10" x14ac:dyDescent="0.45">
      <c r="A287" s="6" t="s">
        <v>501</v>
      </c>
      <c r="B287" s="7" t="s">
        <v>547</v>
      </c>
      <c r="C287" s="8">
        <v>8.6499999999999994E-2</v>
      </c>
      <c r="D287" s="9">
        <v>9</v>
      </c>
      <c r="E287" s="9">
        <v>9.75</v>
      </c>
      <c r="F287" s="9" t="s">
        <v>549</v>
      </c>
      <c r="G287" s="9" t="s">
        <v>554</v>
      </c>
      <c r="H287" s="9" t="s">
        <v>637</v>
      </c>
      <c r="I287" s="9">
        <v>221.8</v>
      </c>
      <c r="J287" s="9" t="s">
        <v>621</v>
      </c>
    </row>
    <row r="288" spans="1:10" x14ac:dyDescent="0.45">
      <c r="A288" s="2" t="s">
        <v>802</v>
      </c>
      <c r="B288" s="3" t="s">
        <v>677</v>
      </c>
      <c r="C288" s="4">
        <v>8.0500000000000002E-2</v>
      </c>
      <c r="D288" s="5">
        <v>8</v>
      </c>
      <c r="E288" s="5">
        <v>9.5</v>
      </c>
      <c r="F288" s="5" t="s">
        <v>557</v>
      </c>
      <c r="G288" s="5" t="s">
        <v>537</v>
      </c>
      <c r="H288" s="5" t="s">
        <v>610</v>
      </c>
      <c r="I288" s="5">
        <v>220.6</v>
      </c>
      <c r="J288" s="5" t="s">
        <v>530</v>
      </c>
    </row>
    <row r="289" spans="1:10" x14ac:dyDescent="0.45">
      <c r="A289" s="6" t="s">
        <v>146</v>
      </c>
      <c r="B289" s="7" t="s">
        <v>586</v>
      </c>
      <c r="C289" s="8">
        <v>4.4999999999999998E-2</v>
      </c>
      <c r="D289" s="9">
        <v>8.5</v>
      </c>
      <c r="E289" s="9">
        <v>8.75</v>
      </c>
      <c r="F289" s="9" t="s">
        <v>580</v>
      </c>
      <c r="G289" s="9" t="s">
        <v>557</v>
      </c>
      <c r="H289" s="9" t="s">
        <v>538</v>
      </c>
      <c r="I289" s="9">
        <v>200.8</v>
      </c>
      <c r="J289" s="9" t="s">
        <v>553</v>
      </c>
    </row>
    <row r="290" spans="1:10" x14ac:dyDescent="0.45">
      <c r="A290" s="2" t="s">
        <v>803</v>
      </c>
      <c r="B290" s="3" t="s">
        <v>531</v>
      </c>
      <c r="C290" s="4">
        <v>8.2500000000000004E-2</v>
      </c>
      <c r="D290" s="5">
        <v>8.5</v>
      </c>
      <c r="E290" s="5">
        <v>8.25</v>
      </c>
      <c r="F290" s="5" t="s">
        <v>599</v>
      </c>
      <c r="G290" s="5" t="s">
        <v>546</v>
      </c>
      <c r="H290" s="5" t="s">
        <v>653</v>
      </c>
      <c r="I290" s="5">
        <v>190.8</v>
      </c>
      <c r="J290" s="5" t="s">
        <v>595</v>
      </c>
    </row>
    <row r="291" spans="1:10" x14ac:dyDescent="0.45">
      <c r="A291" s="6" t="s">
        <v>804</v>
      </c>
      <c r="B291" s="7" t="s">
        <v>1</v>
      </c>
      <c r="C291" s="8">
        <v>5.8000000000000003E-2</v>
      </c>
      <c r="D291" s="9">
        <v>9</v>
      </c>
      <c r="E291" s="9">
        <v>10.25</v>
      </c>
      <c r="F291" s="9" t="s">
        <v>566</v>
      </c>
      <c r="G291" s="9" t="s">
        <v>629</v>
      </c>
      <c r="H291" s="9" t="s">
        <v>562</v>
      </c>
      <c r="I291" s="9">
        <v>241.2</v>
      </c>
      <c r="J291" s="9" t="s">
        <v>634</v>
      </c>
    </row>
    <row r="292" spans="1:10" x14ac:dyDescent="0.45">
      <c r="A292" s="2" t="s">
        <v>82</v>
      </c>
      <c r="B292" s="3" t="s">
        <v>590</v>
      </c>
      <c r="C292" s="4">
        <v>5.8999999999999997E-2</v>
      </c>
      <c r="D292" s="5">
        <v>8.25</v>
      </c>
      <c r="E292" s="5">
        <v>9.5</v>
      </c>
      <c r="F292" s="5" t="s">
        <v>643</v>
      </c>
      <c r="G292" s="5" t="s">
        <v>644</v>
      </c>
      <c r="H292" s="5" t="s">
        <v>729</v>
      </c>
      <c r="I292" s="5">
        <v>188.4</v>
      </c>
      <c r="J292" s="5" t="s">
        <v>544</v>
      </c>
    </row>
    <row r="293" spans="1:10" x14ac:dyDescent="0.45">
      <c r="A293" s="6" t="s">
        <v>805</v>
      </c>
      <c r="B293" s="7" t="s">
        <v>1</v>
      </c>
      <c r="C293" s="8">
        <v>0.10050000000000001</v>
      </c>
      <c r="D293" s="9">
        <v>8.5</v>
      </c>
      <c r="E293" s="9">
        <v>9.25</v>
      </c>
      <c r="F293" s="9" t="s">
        <v>559</v>
      </c>
      <c r="G293" s="9" t="s">
        <v>527</v>
      </c>
      <c r="H293" s="9" t="s">
        <v>633</v>
      </c>
      <c r="I293" s="9">
        <v>232</v>
      </c>
      <c r="J293" s="9" t="s">
        <v>621</v>
      </c>
    </row>
    <row r="294" spans="1:10" x14ac:dyDescent="0.45">
      <c r="A294" s="2" t="s">
        <v>130</v>
      </c>
      <c r="B294" s="3" t="s">
        <v>547</v>
      </c>
      <c r="C294" s="4">
        <v>5.3499999999999999E-2</v>
      </c>
      <c r="D294" s="5">
        <v>9</v>
      </c>
      <c r="E294" s="5">
        <v>10</v>
      </c>
      <c r="F294" s="5" t="s">
        <v>561</v>
      </c>
      <c r="G294" s="5" t="s">
        <v>549</v>
      </c>
      <c r="H294" s="5" t="s">
        <v>614</v>
      </c>
      <c r="I294" s="5">
        <v>229.6</v>
      </c>
      <c r="J294" s="5" t="s">
        <v>701</v>
      </c>
    </row>
    <row r="295" spans="1:10" x14ac:dyDescent="0.45">
      <c r="A295" s="6" t="s">
        <v>806</v>
      </c>
      <c r="B295" s="7" t="s">
        <v>572</v>
      </c>
      <c r="C295" s="8">
        <v>8.4500000000000006E-2</v>
      </c>
      <c r="D295" s="9">
        <v>8.5</v>
      </c>
      <c r="E295" s="9">
        <v>9</v>
      </c>
      <c r="F295" s="9" t="s">
        <v>544</v>
      </c>
      <c r="G295" s="9" t="s">
        <v>580</v>
      </c>
      <c r="H295" s="9" t="s">
        <v>641</v>
      </c>
      <c r="I295" s="9">
        <v>210.8</v>
      </c>
      <c r="J295" s="9" t="s">
        <v>548</v>
      </c>
    </row>
    <row r="296" spans="1:10" x14ac:dyDescent="0.45">
      <c r="A296" s="2" t="s">
        <v>807</v>
      </c>
      <c r="B296" s="3" t="s">
        <v>1</v>
      </c>
      <c r="C296" s="4">
        <v>7.9500000000000001E-2</v>
      </c>
      <c r="D296" s="5">
        <v>8.75</v>
      </c>
      <c r="E296" s="5">
        <v>9.75</v>
      </c>
      <c r="F296" s="5" t="s">
        <v>559</v>
      </c>
      <c r="G296" s="5" t="s">
        <v>540</v>
      </c>
      <c r="H296" s="5" t="s">
        <v>596</v>
      </c>
      <c r="I296" s="5">
        <v>239.8</v>
      </c>
      <c r="J296" s="5" t="s">
        <v>583</v>
      </c>
    </row>
    <row r="297" spans="1:10" x14ac:dyDescent="0.45">
      <c r="A297" s="6" t="s">
        <v>808</v>
      </c>
      <c r="B297" s="7" t="s">
        <v>590</v>
      </c>
      <c r="C297" s="8">
        <v>4.3499999999999997E-2</v>
      </c>
      <c r="D297" s="9">
        <v>8.5</v>
      </c>
      <c r="E297" s="9">
        <v>9</v>
      </c>
      <c r="F297" s="9" t="s">
        <v>591</v>
      </c>
      <c r="G297" s="9" t="s">
        <v>543</v>
      </c>
      <c r="H297" s="9" t="s">
        <v>647</v>
      </c>
      <c r="I297" s="9">
        <v>178.2</v>
      </c>
      <c r="J297" s="9" t="s">
        <v>580</v>
      </c>
    </row>
    <row r="298" spans="1:10" x14ac:dyDescent="0.45">
      <c r="A298" s="2" t="s">
        <v>123</v>
      </c>
      <c r="B298" s="3" t="s">
        <v>547</v>
      </c>
      <c r="C298" s="4">
        <v>8.3500000000000005E-2</v>
      </c>
      <c r="D298" s="5">
        <v>9</v>
      </c>
      <c r="E298" s="5">
        <v>11</v>
      </c>
      <c r="F298" s="5" t="s">
        <v>571</v>
      </c>
      <c r="G298" s="5" t="s">
        <v>553</v>
      </c>
      <c r="H298" s="5" t="s">
        <v>633</v>
      </c>
      <c r="I298" s="5">
        <v>238.8</v>
      </c>
      <c r="J298" s="5" t="s">
        <v>624</v>
      </c>
    </row>
    <row r="299" spans="1:10" x14ac:dyDescent="0.45">
      <c r="A299" s="6" t="s">
        <v>809</v>
      </c>
      <c r="B299" s="7" t="s">
        <v>586</v>
      </c>
      <c r="C299" s="8">
        <v>9.0999999999999998E-2</v>
      </c>
      <c r="D299" s="9">
        <v>8</v>
      </c>
      <c r="E299" s="9">
        <v>8.75</v>
      </c>
      <c r="F299" s="9" t="s">
        <v>568</v>
      </c>
      <c r="G299" s="9" t="s">
        <v>557</v>
      </c>
      <c r="H299" s="9" t="s">
        <v>689</v>
      </c>
      <c r="I299" s="9">
        <v>219.8</v>
      </c>
      <c r="J299" s="9" t="s">
        <v>571</v>
      </c>
    </row>
    <row r="300" spans="1:10" x14ac:dyDescent="0.45">
      <c r="A300" s="2" t="s">
        <v>425</v>
      </c>
      <c r="B300" s="3" t="s">
        <v>590</v>
      </c>
      <c r="C300" s="4">
        <v>4.1000000000000002E-2</v>
      </c>
      <c r="D300" s="5">
        <v>8.75</v>
      </c>
      <c r="E300" s="5">
        <v>10.5</v>
      </c>
      <c r="F300" s="5" t="s">
        <v>611</v>
      </c>
      <c r="G300" s="5" t="s">
        <v>602</v>
      </c>
      <c r="H300" s="5" t="s">
        <v>647</v>
      </c>
      <c r="I300" s="5">
        <v>164.8</v>
      </c>
      <c r="J300" s="5" t="s">
        <v>587</v>
      </c>
    </row>
    <row r="301" spans="1:10" x14ac:dyDescent="0.45">
      <c r="A301" s="6" t="s">
        <v>810</v>
      </c>
      <c r="B301" s="7" t="s">
        <v>547</v>
      </c>
      <c r="C301" s="8">
        <v>9.6000000000000002E-2</v>
      </c>
      <c r="D301" s="9">
        <v>9.25</v>
      </c>
      <c r="E301" s="9">
        <v>9.5</v>
      </c>
      <c r="F301" s="9" t="s">
        <v>583</v>
      </c>
      <c r="G301" s="9" t="s">
        <v>528</v>
      </c>
      <c r="H301" s="9" t="s">
        <v>723</v>
      </c>
      <c r="I301" s="9">
        <v>262.8</v>
      </c>
      <c r="J301" s="9" t="s">
        <v>621</v>
      </c>
    </row>
    <row r="302" spans="1:10" x14ac:dyDescent="0.45">
      <c r="A302" s="2" t="s">
        <v>510</v>
      </c>
      <c r="B302" s="3" t="s">
        <v>716</v>
      </c>
      <c r="C302" s="4">
        <v>4.7500000000000001E-2</v>
      </c>
      <c r="D302" s="5">
        <v>8.5</v>
      </c>
      <c r="E302" s="5">
        <v>10.5</v>
      </c>
      <c r="F302" s="5" t="s">
        <v>549</v>
      </c>
      <c r="G302" s="5" t="s">
        <v>606</v>
      </c>
      <c r="H302" s="5" t="s">
        <v>610</v>
      </c>
      <c r="I302" s="5">
        <v>230</v>
      </c>
      <c r="J302" s="5" t="s">
        <v>549</v>
      </c>
    </row>
    <row r="303" spans="1:10" x14ac:dyDescent="0.45">
      <c r="A303" s="6" t="s">
        <v>811</v>
      </c>
      <c r="B303" s="7" t="s">
        <v>572</v>
      </c>
      <c r="C303" s="8">
        <v>3.3000000000000002E-2</v>
      </c>
      <c r="D303" s="9">
        <v>8.5</v>
      </c>
      <c r="E303" s="9">
        <v>9.5</v>
      </c>
      <c r="F303" s="9" t="s">
        <v>570</v>
      </c>
      <c r="G303" s="9" t="s">
        <v>536</v>
      </c>
      <c r="H303" s="9" t="s">
        <v>653</v>
      </c>
      <c r="I303" s="9">
        <v>202.6</v>
      </c>
      <c r="J303" s="9" t="s">
        <v>548</v>
      </c>
    </row>
    <row r="304" spans="1:10" x14ac:dyDescent="0.45">
      <c r="A304" s="2" t="s">
        <v>812</v>
      </c>
      <c r="B304" s="3" t="s">
        <v>676</v>
      </c>
      <c r="C304" s="4">
        <v>8.5999999999999993E-2</v>
      </c>
      <c r="D304" s="5">
        <v>8</v>
      </c>
      <c r="E304" s="5">
        <v>9.5</v>
      </c>
      <c r="F304" s="5" t="s">
        <v>612</v>
      </c>
      <c r="G304" s="5" t="s">
        <v>607</v>
      </c>
      <c r="H304" s="5" t="s">
        <v>598</v>
      </c>
      <c r="I304" s="5">
        <v>197</v>
      </c>
      <c r="J304" s="5" t="s">
        <v>536</v>
      </c>
    </row>
    <row r="305" spans="1:10" x14ac:dyDescent="0.45">
      <c r="A305" s="6" t="s">
        <v>813</v>
      </c>
      <c r="B305" s="7" t="s">
        <v>731</v>
      </c>
      <c r="C305" s="8">
        <v>7.9500000000000001E-2</v>
      </c>
      <c r="D305" s="9">
        <v>8.75</v>
      </c>
      <c r="E305" s="9">
        <v>9</v>
      </c>
      <c r="F305" s="9" t="s">
        <v>566</v>
      </c>
      <c r="G305" s="9" t="s">
        <v>559</v>
      </c>
      <c r="H305" s="9" t="s">
        <v>538</v>
      </c>
      <c r="I305" s="9">
        <v>209.2</v>
      </c>
      <c r="J305" s="9" t="s">
        <v>588</v>
      </c>
    </row>
    <row r="306" spans="1:10" x14ac:dyDescent="0.45">
      <c r="A306" s="2" t="s">
        <v>381</v>
      </c>
      <c r="B306" s="3" t="s">
        <v>542</v>
      </c>
      <c r="C306" s="4">
        <v>5.2499999999999998E-2</v>
      </c>
      <c r="D306" s="5">
        <v>8.5</v>
      </c>
      <c r="E306" s="5">
        <v>9.5</v>
      </c>
      <c r="F306" s="5" t="s">
        <v>636</v>
      </c>
      <c r="G306" s="5" t="s">
        <v>599</v>
      </c>
      <c r="H306" s="5" t="s">
        <v>647</v>
      </c>
      <c r="I306" s="5">
        <v>201</v>
      </c>
      <c r="J306" s="5" t="s">
        <v>527</v>
      </c>
    </row>
    <row r="307" spans="1:10" x14ac:dyDescent="0.45">
      <c r="A307" s="6" t="s">
        <v>814</v>
      </c>
      <c r="B307" s="7" t="s">
        <v>1</v>
      </c>
      <c r="C307" s="8">
        <v>8.5999999999999993E-2</v>
      </c>
      <c r="D307" s="9">
        <v>9</v>
      </c>
      <c r="E307" s="9">
        <v>11</v>
      </c>
      <c r="F307" s="9" t="s">
        <v>618</v>
      </c>
      <c r="G307" s="9" t="s">
        <v>527</v>
      </c>
      <c r="H307" s="9" t="s">
        <v>585</v>
      </c>
      <c r="I307" s="9">
        <v>241.8</v>
      </c>
      <c r="J307" s="9" t="s">
        <v>634</v>
      </c>
    </row>
    <row r="308" spans="1:10" x14ac:dyDescent="0.45">
      <c r="A308" s="2" t="s">
        <v>319</v>
      </c>
      <c r="B308" s="3" t="s">
        <v>542</v>
      </c>
      <c r="C308" s="4">
        <v>0.05</v>
      </c>
      <c r="D308" s="5">
        <v>8.75</v>
      </c>
      <c r="E308" s="5">
        <v>9.5</v>
      </c>
      <c r="F308" s="5" t="s">
        <v>569</v>
      </c>
      <c r="G308" s="5" t="s">
        <v>570</v>
      </c>
      <c r="H308" s="5" t="s">
        <v>655</v>
      </c>
      <c r="I308" s="5">
        <v>189.2</v>
      </c>
      <c r="J308" s="5" t="s">
        <v>587</v>
      </c>
    </row>
    <row r="309" spans="1:10" x14ac:dyDescent="0.45">
      <c r="A309" s="6" t="s">
        <v>815</v>
      </c>
      <c r="B309" s="7" t="s">
        <v>728</v>
      </c>
      <c r="C309" s="8">
        <v>4.7E-2</v>
      </c>
      <c r="D309" s="9">
        <v>8.5</v>
      </c>
      <c r="E309" s="9">
        <v>9.5</v>
      </c>
      <c r="F309" s="9" t="s">
        <v>612</v>
      </c>
      <c r="G309" s="9" t="s">
        <v>569</v>
      </c>
      <c r="H309" s="9" t="s">
        <v>577</v>
      </c>
      <c r="I309" s="9">
        <v>178.8</v>
      </c>
      <c r="J309" s="9" t="s">
        <v>539</v>
      </c>
    </row>
    <row r="310" spans="1:10" x14ac:dyDescent="0.45">
      <c r="A310" s="2" t="s">
        <v>816</v>
      </c>
      <c r="B310" s="3" t="s">
        <v>542</v>
      </c>
      <c r="C310" s="4">
        <v>4.5499999999999999E-2</v>
      </c>
      <c r="D310" s="5">
        <v>8.5</v>
      </c>
      <c r="E310" s="5">
        <v>9</v>
      </c>
      <c r="F310" s="5" t="s">
        <v>576</v>
      </c>
      <c r="G310" s="5" t="s">
        <v>546</v>
      </c>
      <c r="H310" s="5" t="s">
        <v>573</v>
      </c>
      <c r="I310" s="5">
        <v>189</v>
      </c>
      <c r="J310" s="5" t="s">
        <v>540</v>
      </c>
    </row>
    <row r="311" spans="1:10" x14ac:dyDescent="0.45">
      <c r="A311" s="6" t="s">
        <v>413</v>
      </c>
      <c r="B311" s="7" t="s">
        <v>731</v>
      </c>
      <c r="C311" s="8">
        <v>7.0499999999999993E-2</v>
      </c>
      <c r="D311" s="9">
        <v>8.75</v>
      </c>
      <c r="E311" s="9">
        <v>9.5</v>
      </c>
      <c r="F311" s="9" t="s">
        <v>536</v>
      </c>
      <c r="G311" s="9" t="s">
        <v>557</v>
      </c>
      <c r="H311" s="9" t="s">
        <v>538</v>
      </c>
      <c r="I311" s="9">
        <v>205.8</v>
      </c>
      <c r="J311" s="9" t="s">
        <v>563</v>
      </c>
    </row>
    <row r="312" spans="1:10" x14ac:dyDescent="0.45">
      <c r="A312" s="2" t="s">
        <v>112</v>
      </c>
      <c r="B312" s="3" t="s">
        <v>542</v>
      </c>
      <c r="C312" s="4">
        <v>4.65E-2</v>
      </c>
      <c r="D312" s="5">
        <v>8.25</v>
      </c>
      <c r="E312" s="5">
        <v>8.5</v>
      </c>
      <c r="F312" s="5" t="s">
        <v>546</v>
      </c>
      <c r="G312" s="5" t="s">
        <v>536</v>
      </c>
      <c r="H312" s="5" t="s">
        <v>653</v>
      </c>
      <c r="I312" s="5">
        <v>197.4</v>
      </c>
      <c r="J312" s="5" t="s">
        <v>595</v>
      </c>
    </row>
    <row r="313" spans="1:10" x14ac:dyDescent="0.45">
      <c r="A313" s="6" t="s">
        <v>280</v>
      </c>
      <c r="B313" s="7" t="s">
        <v>547</v>
      </c>
      <c r="C313" s="8">
        <v>6.4000000000000001E-2</v>
      </c>
      <c r="D313" s="9">
        <v>9</v>
      </c>
      <c r="E313" s="9">
        <v>10.75</v>
      </c>
      <c r="F313" s="9"/>
      <c r="G313" s="9"/>
      <c r="H313" s="9"/>
      <c r="I313" s="9" t="s">
        <v>604</v>
      </c>
      <c r="J313" s="9" t="s">
        <v>701</v>
      </c>
    </row>
    <row r="314" spans="1:10" x14ac:dyDescent="0.45">
      <c r="A314" s="2" t="s">
        <v>817</v>
      </c>
      <c r="B314" s="3" t="s">
        <v>586</v>
      </c>
      <c r="C314" s="4">
        <v>7.4999999999999997E-2</v>
      </c>
      <c r="D314" s="5">
        <v>9.25</v>
      </c>
      <c r="E314" s="5">
        <v>9.5</v>
      </c>
      <c r="F314" s="5" t="s">
        <v>570</v>
      </c>
      <c r="G314" s="5" t="s">
        <v>580</v>
      </c>
      <c r="H314" s="5" t="s">
        <v>577</v>
      </c>
      <c r="I314" s="5">
        <v>231.8</v>
      </c>
      <c r="J314" s="5" t="s">
        <v>530</v>
      </c>
    </row>
    <row r="315" spans="1:10" x14ac:dyDescent="0.45">
      <c r="A315" s="2" t="s">
        <v>818</v>
      </c>
      <c r="B315" s="3" t="s">
        <v>531</v>
      </c>
      <c r="C315" s="4">
        <v>0.113</v>
      </c>
      <c r="D315" s="5">
        <v>8.75</v>
      </c>
      <c r="E315" s="5">
        <v>10</v>
      </c>
      <c r="F315" s="5" t="s">
        <v>599</v>
      </c>
      <c r="G315" s="5" t="s">
        <v>568</v>
      </c>
      <c r="H315" s="5" t="s">
        <v>573</v>
      </c>
      <c r="I315" s="5">
        <v>214.6</v>
      </c>
      <c r="J315" s="5" t="s">
        <v>540</v>
      </c>
    </row>
    <row r="316" spans="1:10" x14ac:dyDescent="0.45">
      <c r="A316" s="6" t="s">
        <v>33</v>
      </c>
      <c r="B316" s="7" t="s">
        <v>531</v>
      </c>
      <c r="C316" s="8">
        <v>4.1000000000000002E-2</v>
      </c>
      <c r="D316" s="9">
        <v>9</v>
      </c>
      <c r="E316" s="9">
        <v>9.5</v>
      </c>
      <c r="F316" s="9" t="s">
        <v>568</v>
      </c>
      <c r="G316" s="9" t="s">
        <v>608</v>
      </c>
      <c r="H316" s="9" t="s">
        <v>652</v>
      </c>
      <c r="I316" s="9">
        <v>174.4</v>
      </c>
      <c r="J316" s="9" t="s">
        <v>561</v>
      </c>
    </row>
    <row r="317" spans="1:10" x14ac:dyDescent="0.45">
      <c r="A317" s="2" t="s">
        <v>819</v>
      </c>
      <c r="B317" s="3" t="s">
        <v>590</v>
      </c>
      <c r="C317" s="4">
        <v>4.2000000000000003E-2</v>
      </c>
      <c r="D317" s="5">
        <v>8.75</v>
      </c>
      <c r="E317" s="5">
        <v>8.75</v>
      </c>
      <c r="F317" s="5" t="s">
        <v>636</v>
      </c>
      <c r="G317" s="5" t="s">
        <v>599</v>
      </c>
      <c r="H317" s="5" t="s">
        <v>673</v>
      </c>
      <c r="I317" s="5">
        <v>177</v>
      </c>
      <c r="J317" s="5" t="s">
        <v>536</v>
      </c>
    </row>
    <row r="318" spans="1:10" x14ac:dyDescent="0.45">
      <c r="A318" s="6" t="s">
        <v>511</v>
      </c>
      <c r="B318" s="7" t="s">
        <v>526</v>
      </c>
      <c r="C318" s="8">
        <v>6.4000000000000001E-2</v>
      </c>
      <c r="D318" s="9">
        <v>9</v>
      </c>
      <c r="E318" s="9">
        <v>9.75</v>
      </c>
      <c r="F318" s="9" t="s">
        <v>595</v>
      </c>
      <c r="G318" s="9" t="s">
        <v>554</v>
      </c>
      <c r="H318" s="9" t="s">
        <v>538</v>
      </c>
      <c r="I318" s="9">
        <v>247.4</v>
      </c>
      <c r="J318" s="9" t="s">
        <v>528</v>
      </c>
    </row>
    <row r="319" spans="1:10" x14ac:dyDescent="0.45">
      <c r="A319" s="2" t="s">
        <v>820</v>
      </c>
      <c r="B319" s="3" t="s">
        <v>590</v>
      </c>
      <c r="C319" s="4">
        <v>8.5000000000000006E-2</v>
      </c>
      <c r="D319" s="5">
        <v>8.75</v>
      </c>
      <c r="E319" s="5">
        <v>10</v>
      </c>
      <c r="F319" s="5" t="s">
        <v>725</v>
      </c>
      <c r="G319" s="5" t="s">
        <v>726</v>
      </c>
      <c r="H319" s="5" t="s">
        <v>729</v>
      </c>
      <c r="I319" s="5">
        <v>186.8</v>
      </c>
      <c r="J319" s="5" t="s">
        <v>532</v>
      </c>
    </row>
    <row r="320" spans="1:10" x14ac:dyDescent="0.45">
      <c r="A320" s="6" t="s">
        <v>821</v>
      </c>
      <c r="B320" s="7" t="s">
        <v>590</v>
      </c>
      <c r="C320" s="8">
        <v>5.1999999999999998E-2</v>
      </c>
      <c r="D320" s="9">
        <v>8</v>
      </c>
      <c r="E320" s="9">
        <v>9</v>
      </c>
      <c r="F320" s="9" t="s">
        <v>570</v>
      </c>
      <c r="G320" s="9" t="s">
        <v>608</v>
      </c>
      <c r="H320" s="9" t="s">
        <v>581</v>
      </c>
      <c r="I320" s="9">
        <v>203.2</v>
      </c>
      <c r="J320" s="9" t="s">
        <v>629</v>
      </c>
    </row>
    <row r="321" spans="1:10" x14ac:dyDescent="0.45">
      <c r="A321" s="2" t="s">
        <v>785</v>
      </c>
      <c r="B321" s="3" t="s">
        <v>542</v>
      </c>
      <c r="C321" s="4">
        <v>5.7000000000000002E-2</v>
      </c>
      <c r="D321" s="5">
        <v>8.5</v>
      </c>
      <c r="E321" s="5">
        <v>10</v>
      </c>
      <c r="F321" s="5" t="s">
        <v>546</v>
      </c>
      <c r="G321" s="5" t="s">
        <v>536</v>
      </c>
      <c r="H321" s="5" t="s">
        <v>567</v>
      </c>
      <c r="I321" s="5">
        <v>216.4</v>
      </c>
      <c r="J321" s="5" t="s">
        <v>571</v>
      </c>
    </row>
    <row r="322" spans="1:10" x14ac:dyDescent="0.45">
      <c r="A322" s="6" t="s">
        <v>424</v>
      </c>
      <c r="B322" s="7" t="s">
        <v>676</v>
      </c>
      <c r="C322" s="8">
        <v>5.1999999999999998E-2</v>
      </c>
      <c r="D322" s="9">
        <v>8.5</v>
      </c>
      <c r="E322" s="9">
        <v>9.5</v>
      </c>
      <c r="F322" s="9" t="s">
        <v>565</v>
      </c>
      <c r="G322" s="9" t="s">
        <v>566</v>
      </c>
      <c r="H322" s="9" t="s">
        <v>567</v>
      </c>
      <c r="I322" s="9">
        <v>200.6</v>
      </c>
      <c r="J322" s="9" t="s">
        <v>592</v>
      </c>
    </row>
    <row r="323" spans="1:10" x14ac:dyDescent="0.45">
      <c r="A323" s="2" t="s">
        <v>822</v>
      </c>
      <c r="B323" s="3" t="s">
        <v>1</v>
      </c>
      <c r="C323" s="4">
        <v>0.05</v>
      </c>
      <c r="D323" s="5">
        <v>9.75</v>
      </c>
      <c r="E323" s="5">
        <v>10.5</v>
      </c>
      <c r="F323" s="5" t="s">
        <v>587</v>
      </c>
      <c r="G323" s="5" t="s">
        <v>559</v>
      </c>
      <c r="H323" s="5" t="s">
        <v>610</v>
      </c>
      <c r="I323" s="5">
        <v>244.2</v>
      </c>
      <c r="J323" s="5" t="s">
        <v>593</v>
      </c>
    </row>
    <row r="324" spans="1:10" x14ac:dyDescent="0.45">
      <c r="A324" s="6" t="s">
        <v>417</v>
      </c>
      <c r="B324" s="7" t="s">
        <v>531</v>
      </c>
      <c r="C324" s="8">
        <v>3.2000000000000001E-2</v>
      </c>
      <c r="D324" s="9">
        <v>8.75</v>
      </c>
      <c r="E324" s="9">
        <v>10.25</v>
      </c>
      <c r="F324" s="9" t="s">
        <v>608</v>
      </c>
      <c r="G324" s="9" t="s">
        <v>557</v>
      </c>
      <c r="H324" s="9" t="s">
        <v>655</v>
      </c>
      <c r="I324" s="9">
        <v>196.6</v>
      </c>
      <c r="J324" s="9" t="s">
        <v>592</v>
      </c>
    </row>
    <row r="325" spans="1:10" x14ac:dyDescent="0.45">
      <c r="A325" s="2" t="s">
        <v>823</v>
      </c>
      <c r="B325" s="3" t="s">
        <v>731</v>
      </c>
      <c r="C325" s="4">
        <v>7.6999999999999999E-2</v>
      </c>
      <c r="D325" s="5">
        <v>9</v>
      </c>
      <c r="E325" s="5">
        <v>10</v>
      </c>
      <c r="F325" s="5" t="s">
        <v>539</v>
      </c>
      <c r="G325" s="5" t="s">
        <v>540</v>
      </c>
      <c r="H325" s="5" t="s">
        <v>562</v>
      </c>
      <c r="I325" s="5">
        <v>252</v>
      </c>
      <c r="J325" s="5" t="s">
        <v>588</v>
      </c>
    </row>
    <row r="326" spans="1:10" x14ac:dyDescent="0.45">
      <c r="A326" s="6" t="s">
        <v>824</v>
      </c>
      <c r="B326" s="7" t="s">
        <v>590</v>
      </c>
      <c r="C326" s="8">
        <v>5.8000000000000003E-2</v>
      </c>
      <c r="D326" s="9">
        <v>8.5</v>
      </c>
      <c r="E326" s="9">
        <v>9.5</v>
      </c>
      <c r="F326" s="9" t="s">
        <v>611</v>
      </c>
      <c r="G326" s="9" t="s">
        <v>602</v>
      </c>
      <c r="H326" s="9" t="s">
        <v>729</v>
      </c>
      <c r="I326" s="9">
        <v>205.8</v>
      </c>
      <c r="J326" s="9" t="s">
        <v>599</v>
      </c>
    </row>
    <row r="327" spans="1:10" x14ac:dyDescent="0.45">
      <c r="A327" s="2" t="s">
        <v>825</v>
      </c>
      <c r="B327" s="3" t="s">
        <v>1</v>
      </c>
      <c r="C327" s="4">
        <v>0.106</v>
      </c>
      <c r="D327" s="5">
        <v>9.5</v>
      </c>
      <c r="E327" s="5">
        <v>11.5</v>
      </c>
      <c r="F327" s="5" t="s">
        <v>557</v>
      </c>
      <c r="G327" s="5" t="s">
        <v>537</v>
      </c>
      <c r="H327" s="5" t="s">
        <v>538</v>
      </c>
      <c r="I327" s="5">
        <v>260.60000000000002</v>
      </c>
      <c r="J327" s="5" t="s">
        <v>528</v>
      </c>
    </row>
    <row r="328" spans="1:10" x14ac:dyDescent="0.45">
      <c r="A328" s="6" t="s">
        <v>826</v>
      </c>
      <c r="B328" s="7" t="s">
        <v>586</v>
      </c>
      <c r="C328" s="8">
        <v>9.4E-2</v>
      </c>
      <c r="D328" s="9">
        <v>8.5</v>
      </c>
      <c r="E328" s="9">
        <v>9.5</v>
      </c>
      <c r="F328" s="9" t="s">
        <v>592</v>
      </c>
      <c r="G328" s="9" t="s">
        <v>618</v>
      </c>
      <c r="H328" s="9" t="s">
        <v>573</v>
      </c>
      <c r="I328" s="9">
        <v>218</v>
      </c>
      <c r="J328" s="9" t="s">
        <v>618</v>
      </c>
    </row>
    <row r="329" spans="1:10" x14ac:dyDescent="0.45">
      <c r="A329" s="2" t="s">
        <v>827</v>
      </c>
      <c r="B329" s="3" t="s">
        <v>586</v>
      </c>
      <c r="C329" s="4">
        <v>7.8E-2</v>
      </c>
      <c r="D329" s="5">
        <v>9.25</v>
      </c>
      <c r="E329" s="5">
        <v>10.25</v>
      </c>
      <c r="F329" s="5" t="s">
        <v>559</v>
      </c>
      <c r="G329" s="5" t="s">
        <v>571</v>
      </c>
      <c r="H329" s="5" t="s">
        <v>632</v>
      </c>
      <c r="I329" s="5">
        <v>218.7</v>
      </c>
      <c r="J329" s="5" t="s">
        <v>662</v>
      </c>
    </row>
    <row r="330" spans="1:10" x14ac:dyDescent="0.45">
      <c r="A330" s="6" t="s">
        <v>3</v>
      </c>
      <c r="B330" s="7" t="s">
        <v>1</v>
      </c>
      <c r="C330" s="8">
        <v>7.0999999999999994E-2</v>
      </c>
      <c r="D330" s="9">
        <v>9.5</v>
      </c>
      <c r="E330" s="9">
        <v>11</v>
      </c>
      <c r="F330" s="9" t="s">
        <v>565</v>
      </c>
      <c r="G330" s="9" t="s">
        <v>587</v>
      </c>
      <c r="H330" s="9" t="s">
        <v>625</v>
      </c>
      <c r="I330" s="9">
        <v>223.8</v>
      </c>
      <c r="J330" s="9" t="s">
        <v>650</v>
      </c>
    </row>
    <row r="331" spans="1:10" x14ac:dyDescent="0.45">
      <c r="A331" s="2" t="s">
        <v>828</v>
      </c>
      <c r="B331" s="3" t="s">
        <v>731</v>
      </c>
      <c r="C331" s="4">
        <v>4.5999999999999999E-2</v>
      </c>
      <c r="D331" s="5">
        <v>9.25</v>
      </c>
      <c r="E331" s="5">
        <v>9.5</v>
      </c>
      <c r="F331" s="5" t="s">
        <v>527</v>
      </c>
      <c r="G331" s="5" t="s">
        <v>595</v>
      </c>
      <c r="H331" s="5" t="s">
        <v>562</v>
      </c>
      <c r="I331" s="5">
        <v>233.8</v>
      </c>
      <c r="J331" s="5" t="s">
        <v>687</v>
      </c>
    </row>
    <row r="332" spans="1:10" x14ac:dyDescent="0.45">
      <c r="A332" s="6" t="s">
        <v>829</v>
      </c>
      <c r="B332" s="7" t="s">
        <v>542</v>
      </c>
      <c r="C332" s="8">
        <v>7.0000000000000007E-2</v>
      </c>
      <c r="D332" s="9">
        <v>9</v>
      </c>
      <c r="E332" s="9">
        <v>9.5</v>
      </c>
      <c r="F332" s="9" t="s">
        <v>576</v>
      </c>
      <c r="G332" s="9" t="s">
        <v>546</v>
      </c>
      <c r="H332" s="9" t="s">
        <v>577</v>
      </c>
      <c r="I332" s="9">
        <v>223.8</v>
      </c>
      <c r="J332" s="9" t="s">
        <v>595</v>
      </c>
    </row>
    <row r="333" spans="1:10" x14ac:dyDescent="0.45">
      <c r="A333" s="2" t="s">
        <v>391</v>
      </c>
      <c r="B333" s="3" t="s">
        <v>526</v>
      </c>
      <c r="C333" s="4">
        <v>0.114</v>
      </c>
      <c r="D333" s="5">
        <v>9.25</v>
      </c>
      <c r="E333" s="5">
        <v>9</v>
      </c>
      <c r="F333" s="5" t="s">
        <v>583</v>
      </c>
      <c r="G333" s="5" t="s">
        <v>584</v>
      </c>
      <c r="H333" s="5" t="s">
        <v>534</v>
      </c>
      <c r="I333" s="5">
        <v>252.4</v>
      </c>
      <c r="J333" s="5" t="s">
        <v>620</v>
      </c>
    </row>
    <row r="334" spans="1:10" x14ac:dyDescent="0.45">
      <c r="A334" s="6" t="s">
        <v>426</v>
      </c>
      <c r="B334" s="7" t="s">
        <v>1</v>
      </c>
      <c r="C334" s="8">
        <v>0.106</v>
      </c>
      <c r="D334" s="9">
        <v>8.5</v>
      </c>
      <c r="E334" s="9">
        <v>9</v>
      </c>
      <c r="F334" s="9" t="s">
        <v>592</v>
      </c>
      <c r="G334" s="9" t="s">
        <v>559</v>
      </c>
      <c r="H334" s="9" t="s">
        <v>689</v>
      </c>
      <c r="I334" s="9">
        <v>240.8</v>
      </c>
      <c r="J334" s="9" t="s">
        <v>549</v>
      </c>
    </row>
    <row r="335" spans="1:10" x14ac:dyDescent="0.45">
      <c r="A335" s="2" t="s">
        <v>262</v>
      </c>
      <c r="B335" s="3" t="s">
        <v>586</v>
      </c>
      <c r="C335" s="4">
        <v>7.0000000000000007E-2</v>
      </c>
      <c r="D335" s="5">
        <v>9</v>
      </c>
      <c r="E335" s="5">
        <v>10.25</v>
      </c>
      <c r="F335" s="5" t="s">
        <v>580</v>
      </c>
      <c r="G335" s="5" t="s">
        <v>566</v>
      </c>
      <c r="H335" s="5" t="s">
        <v>538</v>
      </c>
      <c r="I335" s="5">
        <v>232.8</v>
      </c>
      <c r="J335" s="5" t="s">
        <v>528</v>
      </c>
    </row>
    <row r="336" spans="1:10" x14ac:dyDescent="0.45">
      <c r="A336" s="6" t="s">
        <v>282</v>
      </c>
      <c r="B336" s="7" t="s">
        <v>547</v>
      </c>
      <c r="C336" s="8">
        <v>5.7000000000000002E-2</v>
      </c>
      <c r="D336" s="9">
        <v>9.25</v>
      </c>
      <c r="E336" s="9">
        <v>11</v>
      </c>
      <c r="F336" s="9" t="s">
        <v>584</v>
      </c>
      <c r="G336" s="9" t="s">
        <v>662</v>
      </c>
      <c r="H336" s="9" t="s">
        <v>596</v>
      </c>
      <c r="I336" s="9">
        <v>249.8</v>
      </c>
      <c r="J336" s="9" t="s">
        <v>615</v>
      </c>
    </row>
    <row r="337" spans="1:10" x14ac:dyDescent="0.45">
      <c r="A337" s="2" t="s">
        <v>190</v>
      </c>
      <c r="B337" s="3" t="s">
        <v>586</v>
      </c>
      <c r="C337" s="4">
        <v>5.2999999999999999E-2</v>
      </c>
      <c r="D337" s="5">
        <v>9.25</v>
      </c>
      <c r="E337" s="5">
        <v>10.25</v>
      </c>
      <c r="F337" s="5" t="s">
        <v>592</v>
      </c>
      <c r="G337" s="5" t="s">
        <v>559</v>
      </c>
      <c r="H337" s="5" t="s">
        <v>652</v>
      </c>
      <c r="I337" s="5">
        <v>206.6</v>
      </c>
      <c r="J337" s="5" t="s">
        <v>528</v>
      </c>
    </row>
    <row r="338" spans="1:10" x14ac:dyDescent="0.45">
      <c r="A338" s="6" t="s">
        <v>830</v>
      </c>
      <c r="B338" s="7" t="s">
        <v>590</v>
      </c>
      <c r="C338" s="8">
        <v>6.3E-2</v>
      </c>
      <c r="D338" s="9">
        <v>8.25</v>
      </c>
      <c r="E338" s="9">
        <v>7.75</v>
      </c>
      <c r="F338" s="9" t="s">
        <v>611</v>
      </c>
      <c r="G338" s="9" t="s">
        <v>602</v>
      </c>
      <c r="H338" s="9" t="s">
        <v>598</v>
      </c>
      <c r="I338" s="9">
        <v>179.8</v>
      </c>
      <c r="J338" s="9" t="s">
        <v>592</v>
      </c>
    </row>
    <row r="339" spans="1:10" x14ac:dyDescent="0.45">
      <c r="A339" s="2" t="s">
        <v>831</v>
      </c>
      <c r="B339" s="3" t="s">
        <v>542</v>
      </c>
      <c r="C339" s="4">
        <v>6.6000000000000003E-2</v>
      </c>
      <c r="D339" s="5">
        <v>8.25</v>
      </c>
      <c r="E339" s="5">
        <v>9.75</v>
      </c>
      <c r="F339" s="5" t="s">
        <v>612</v>
      </c>
      <c r="G339" s="5" t="s">
        <v>607</v>
      </c>
      <c r="H339" s="5" t="s">
        <v>729</v>
      </c>
      <c r="I339" s="5">
        <v>188.2</v>
      </c>
      <c r="J339" s="5" t="s">
        <v>568</v>
      </c>
    </row>
    <row r="340" spans="1:10" x14ac:dyDescent="0.45">
      <c r="A340" s="6" t="s">
        <v>366</v>
      </c>
      <c r="B340" s="7" t="s">
        <v>1</v>
      </c>
      <c r="C340" s="8">
        <v>0.08</v>
      </c>
      <c r="D340" s="9">
        <v>9.5</v>
      </c>
      <c r="E340" s="9">
        <v>10</v>
      </c>
      <c r="F340" s="9" t="s">
        <v>618</v>
      </c>
      <c r="G340" s="9" t="s">
        <v>571</v>
      </c>
      <c r="H340" s="9" t="s">
        <v>625</v>
      </c>
      <c r="I340" s="9">
        <v>240.8</v>
      </c>
      <c r="J340" s="9" t="s">
        <v>832</v>
      </c>
    </row>
    <row r="341" spans="1:10" x14ac:dyDescent="0.45">
      <c r="A341" s="2" t="s">
        <v>833</v>
      </c>
      <c r="B341" s="3" t="s">
        <v>542</v>
      </c>
      <c r="C341" s="4">
        <v>8.5999999999999993E-2</v>
      </c>
      <c r="D341" s="5">
        <v>9</v>
      </c>
      <c r="E341" s="5">
        <v>9</v>
      </c>
      <c r="F341" s="5" t="s">
        <v>608</v>
      </c>
      <c r="G341" s="5" t="s">
        <v>557</v>
      </c>
      <c r="H341" s="5" t="s">
        <v>689</v>
      </c>
      <c r="I341" s="5">
        <v>215</v>
      </c>
      <c r="J341" s="5" t="s">
        <v>563</v>
      </c>
    </row>
    <row r="342" spans="1:10" x14ac:dyDescent="0.45">
      <c r="A342" s="6" t="s">
        <v>834</v>
      </c>
      <c r="B342" s="7" t="s">
        <v>542</v>
      </c>
      <c r="C342" s="8">
        <v>4.2999999999999997E-2</v>
      </c>
      <c r="D342" s="9">
        <v>8.5</v>
      </c>
      <c r="E342" s="9">
        <v>8.75</v>
      </c>
      <c r="F342" s="9" t="s">
        <v>544</v>
      </c>
      <c r="G342" s="9" t="s">
        <v>580</v>
      </c>
      <c r="H342" s="9" t="s">
        <v>647</v>
      </c>
      <c r="I342" s="9">
        <v>192</v>
      </c>
      <c r="J342" s="9" t="s">
        <v>565</v>
      </c>
    </row>
    <row r="343" spans="1:10" x14ac:dyDescent="0.45">
      <c r="A343" s="2" t="s">
        <v>324</v>
      </c>
      <c r="B343" s="3" t="s">
        <v>586</v>
      </c>
      <c r="C343" s="4">
        <v>7.8E-2</v>
      </c>
      <c r="D343" s="5">
        <v>9</v>
      </c>
      <c r="E343" s="5">
        <v>9</v>
      </c>
      <c r="F343" s="5" t="s">
        <v>533</v>
      </c>
      <c r="G343" s="5" t="s">
        <v>539</v>
      </c>
      <c r="H343" s="5" t="s">
        <v>558</v>
      </c>
      <c r="I343" s="5">
        <v>216.2</v>
      </c>
      <c r="J343" s="5" t="s">
        <v>549</v>
      </c>
    </row>
    <row r="344" spans="1:10" x14ac:dyDescent="0.45">
      <c r="A344" s="6" t="s">
        <v>835</v>
      </c>
      <c r="B344" s="7" t="s">
        <v>542</v>
      </c>
      <c r="C344" s="8">
        <v>5.8000000000000003E-2</v>
      </c>
      <c r="D344" s="9">
        <v>8.5</v>
      </c>
      <c r="E344" s="9">
        <v>8.5</v>
      </c>
      <c r="F344" s="9" t="s">
        <v>568</v>
      </c>
      <c r="G344" s="9" t="s">
        <v>536</v>
      </c>
      <c r="H344" s="9" t="s">
        <v>577</v>
      </c>
      <c r="I344" s="9">
        <v>194</v>
      </c>
      <c r="J344" s="9" t="s">
        <v>533</v>
      </c>
    </row>
    <row r="345" spans="1:10" x14ac:dyDescent="0.45">
      <c r="A345" s="2" t="s">
        <v>836</v>
      </c>
      <c r="B345" s="3" t="s">
        <v>1</v>
      </c>
      <c r="C345" s="4">
        <v>0.112</v>
      </c>
      <c r="D345" s="5">
        <v>9</v>
      </c>
      <c r="E345" s="5">
        <v>7.75</v>
      </c>
      <c r="F345" s="5" t="s">
        <v>536</v>
      </c>
      <c r="G345" s="5" t="s">
        <v>566</v>
      </c>
      <c r="H345" s="5" t="s">
        <v>632</v>
      </c>
      <c r="I345" s="5">
        <v>251.2</v>
      </c>
      <c r="J345" s="5" t="s">
        <v>634</v>
      </c>
    </row>
    <row r="346" spans="1:10" x14ac:dyDescent="0.45">
      <c r="A346" s="6" t="s">
        <v>837</v>
      </c>
      <c r="B346" s="7" t="s">
        <v>590</v>
      </c>
      <c r="C346" s="8">
        <v>7.8E-2</v>
      </c>
      <c r="D346" s="9">
        <v>8.5</v>
      </c>
      <c r="E346" s="9">
        <v>9</v>
      </c>
      <c r="F346" s="9" t="s">
        <v>607</v>
      </c>
      <c r="G346" s="9" t="s">
        <v>579</v>
      </c>
      <c r="H346" s="9" t="s">
        <v>714</v>
      </c>
      <c r="I346" s="9">
        <v>198.4</v>
      </c>
      <c r="J346" s="9" t="s">
        <v>532</v>
      </c>
    </row>
    <row r="347" spans="1:10" x14ac:dyDescent="0.45">
      <c r="A347" s="2" t="s">
        <v>838</v>
      </c>
      <c r="B347" s="3" t="s">
        <v>590</v>
      </c>
      <c r="C347" s="4">
        <v>5.5E-2</v>
      </c>
      <c r="D347" s="5">
        <v>8.25</v>
      </c>
      <c r="E347" s="5">
        <v>9.5</v>
      </c>
      <c r="F347" s="5" t="s">
        <v>611</v>
      </c>
      <c r="G347" s="5" t="s">
        <v>602</v>
      </c>
      <c r="H347" s="5" t="s">
        <v>679</v>
      </c>
      <c r="I347" s="5">
        <v>192.8</v>
      </c>
      <c r="J347" s="5" t="s">
        <v>543</v>
      </c>
    </row>
    <row r="348" spans="1:10" x14ac:dyDescent="0.45">
      <c r="A348" s="6" t="s">
        <v>839</v>
      </c>
      <c r="B348" s="7" t="s">
        <v>542</v>
      </c>
      <c r="C348" s="8">
        <v>7.0999999999999994E-2</v>
      </c>
      <c r="D348" s="9">
        <v>9</v>
      </c>
      <c r="E348" s="9">
        <v>9</v>
      </c>
      <c r="F348" s="9" t="s">
        <v>607</v>
      </c>
      <c r="G348" s="9" t="s">
        <v>579</v>
      </c>
      <c r="H348" s="9" t="s">
        <v>647</v>
      </c>
      <c r="I348" s="9">
        <v>212</v>
      </c>
      <c r="J348" s="9" t="s">
        <v>618</v>
      </c>
    </row>
    <row r="349" spans="1:10" x14ac:dyDescent="0.45">
      <c r="A349" s="2" t="s">
        <v>204</v>
      </c>
      <c r="B349" s="3" t="s">
        <v>1</v>
      </c>
      <c r="C349" s="4">
        <v>8.5999999999999993E-2</v>
      </c>
      <c r="D349" s="5">
        <v>9.25</v>
      </c>
      <c r="E349" s="5">
        <v>10</v>
      </c>
      <c r="F349" s="5" t="s">
        <v>629</v>
      </c>
      <c r="G349" s="5" t="s">
        <v>583</v>
      </c>
      <c r="H349" s="5" t="s">
        <v>717</v>
      </c>
      <c r="I349" s="5">
        <v>216</v>
      </c>
      <c r="J349" s="5" t="s">
        <v>551</v>
      </c>
    </row>
    <row r="350" spans="1:10" x14ac:dyDescent="0.45">
      <c r="A350" s="6" t="s">
        <v>272</v>
      </c>
      <c r="B350" s="7" t="s">
        <v>542</v>
      </c>
      <c r="C350" s="8">
        <v>4.4999999999999998E-2</v>
      </c>
      <c r="D350" s="9">
        <v>8.75</v>
      </c>
      <c r="E350" s="9">
        <v>9.25</v>
      </c>
      <c r="F350" s="9" t="s">
        <v>599</v>
      </c>
      <c r="G350" s="9" t="s">
        <v>546</v>
      </c>
      <c r="H350" s="9" t="s">
        <v>573</v>
      </c>
      <c r="I350" s="9">
        <v>179.2</v>
      </c>
      <c r="J350" s="9" t="s">
        <v>563</v>
      </c>
    </row>
    <row r="351" spans="1:10" x14ac:dyDescent="0.45">
      <c r="A351" s="2" t="s">
        <v>840</v>
      </c>
      <c r="B351" s="3" t="s">
        <v>572</v>
      </c>
      <c r="C351" s="4">
        <v>4.2000000000000003E-2</v>
      </c>
      <c r="D351" s="5">
        <v>8.25</v>
      </c>
      <c r="E351" s="5">
        <v>9.75</v>
      </c>
      <c r="F351" s="5" t="s">
        <v>608</v>
      </c>
      <c r="G351" s="5" t="s">
        <v>592</v>
      </c>
      <c r="H351" s="5" t="s">
        <v>641</v>
      </c>
      <c r="I351" s="5">
        <v>212.8</v>
      </c>
      <c r="J351" s="5" t="s">
        <v>536</v>
      </c>
    </row>
    <row r="352" spans="1:10" x14ac:dyDescent="0.45">
      <c r="A352" s="6" t="s">
        <v>841</v>
      </c>
      <c r="B352" s="7" t="s">
        <v>1</v>
      </c>
      <c r="C352" s="8">
        <v>0.107</v>
      </c>
      <c r="D352" s="9">
        <v>9.25</v>
      </c>
      <c r="E352" s="9">
        <v>9.75</v>
      </c>
      <c r="F352" s="9" t="s">
        <v>587</v>
      </c>
      <c r="G352" s="9" t="s">
        <v>629</v>
      </c>
      <c r="H352" s="9" t="s">
        <v>534</v>
      </c>
      <c r="I352" s="9">
        <v>268.2</v>
      </c>
      <c r="J352" s="9" t="s">
        <v>662</v>
      </c>
    </row>
    <row r="353" spans="1:10" x14ac:dyDescent="0.45">
      <c r="A353" s="2" t="s">
        <v>842</v>
      </c>
      <c r="B353" s="3" t="s">
        <v>728</v>
      </c>
      <c r="C353" s="4">
        <v>3.5999999999999997E-2</v>
      </c>
      <c r="D353" s="5">
        <v>8.25</v>
      </c>
      <c r="E353" s="5">
        <v>9</v>
      </c>
      <c r="F353" s="5" t="s">
        <v>569</v>
      </c>
      <c r="G353" s="5" t="s">
        <v>568</v>
      </c>
      <c r="H353" s="5" t="s">
        <v>647</v>
      </c>
      <c r="I353" s="5">
        <v>187.6</v>
      </c>
      <c r="J353" s="5" t="s">
        <v>565</v>
      </c>
    </row>
    <row r="354" spans="1:10" x14ac:dyDescent="0.45">
      <c r="A354" s="6" t="s">
        <v>116</v>
      </c>
      <c r="B354" s="7" t="s">
        <v>586</v>
      </c>
      <c r="C354" s="8">
        <v>0.09</v>
      </c>
      <c r="D354" s="9">
        <v>9.5</v>
      </c>
      <c r="E354" s="9">
        <v>10.5</v>
      </c>
      <c r="F354" s="9" t="s">
        <v>570</v>
      </c>
      <c r="G354" s="9" t="s">
        <v>565</v>
      </c>
      <c r="H354" s="9" t="s">
        <v>545</v>
      </c>
      <c r="I354" s="9">
        <v>241.2</v>
      </c>
      <c r="J354" s="9" t="s">
        <v>548</v>
      </c>
    </row>
    <row r="355" spans="1:10" x14ac:dyDescent="0.45">
      <c r="A355" s="2" t="s">
        <v>184</v>
      </c>
      <c r="B355" s="3" t="s">
        <v>1</v>
      </c>
      <c r="C355" s="4">
        <v>9.8000000000000004E-2</v>
      </c>
      <c r="D355" s="5">
        <v>9.25</v>
      </c>
      <c r="E355" s="5">
        <v>9.25</v>
      </c>
      <c r="F355" s="5" t="s">
        <v>537</v>
      </c>
      <c r="G355" s="5" t="s">
        <v>629</v>
      </c>
      <c r="H355" s="5" t="s">
        <v>625</v>
      </c>
      <c r="I355" s="5">
        <v>217.4</v>
      </c>
      <c r="J355" s="5" t="s">
        <v>588</v>
      </c>
    </row>
    <row r="356" spans="1:10" x14ac:dyDescent="0.45">
      <c r="A356" s="6" t="s">
        <v>843</v>
      </c>
      <c r="B356" s="7" t="s">
        <v>590</v>
      </c>
      <c r="C356" s="8">
        <v>0.125</v>
      </c>
      <c r="D356" s="9">
        <v>7.75</v>
      </c>
      <c r="E356" s="9">
        <v>8.25</v>
      </c>
      <c r="F356" s="9" t="s">
        <v>611</v>
      </c>
      <c r="G356" s="9" t="s">
        <v>612</v>
      </c>
      <c r="H356" s="9" t="s">
        <v>714</v>
      </c>
      <c r="I356" s="9">
        <v>202.4</v>
      </c>
      <c r="J356" s="9" t="s">
        <v>546</v>
      </c>
    </row>
    <row r="357" spans="1:10" x14ac:dyDescent="0.45">
      <c r="A357" s="2" t="s">
        <v>844</v>
      </c>
      <c r="B357" s="3" t="s">
        <v>586</v>
      </c>
      <c r="C357" s="4">
        <v>0.06</v>
      </c>
      <c r="D357" s="5">
        <v>8.25</v>
      </c>
      <c r="E357" s="5">
        <v>9.75</v>
      </c>
      <c r="F357" s="5" t="s">
        <v>533</v>
      </c>
      <c r="G357" s="5" t="s">
        <v>537</v>
      </c>
      <c r="H357" s="5" t="s">
        <v>652</v>
      </c>
      <c r="I357" s="5">
        <v>206</v>
      </c>
      <c r="J357" s="5" t="s">
        <v>540</v>
      </c>
    </row>
    <row r="358" spans="1:10" x14ac:dyDescent="0.45">
      <c r="A358" s="6" t="s">
        <v>845</v>
      </c>
      <c r="B358" s="7" t="s">
        <v>716</v>
      </c>
      <c r="C358" s="8">
        <v>7.6999999999999999E-2</v>
      </c>
      <c r="D358" s="9">
        <v>9.25</v>
      </c>
      <c r="E358" s="9">
        <v>10</v>
      </c>
      <c r="F358" s="9" t="s">
        <v>571</v>
      </c>
      <c r="G358" s="9" t="s">
        <v>584</v>
      </c>
      <c r="H358" s="9" t="s">
        <v>596</v>
      </c>
      <c r="I358" s="9">
        <v>241.2</v>
      </c>
      <c r="J358" s="9" t="s">
        <v>624</v>
      </c>
    </row>
    <row r="359" spans="1:10" x14ac:dyDescent="0.45">
      <c r="A359" s="2" t="s">
        <v>32</v>
      </c>
      <c r="B359" s="3" t="s">
        <v>572</v>
      </c>
      <c r="C359" s="4">
        <v>9.6000000000000002E-2</v>
      </c>
      <c r="D359" s="5">
        <v>9</v>
      </c>
      <c r="E359" s="5">
        <v>8.5</v>
      </c>
      <c r="F359" s="5" t="s">
        <v>557</v>
      </c>
      <c r="G359" s="5" t="s">
        <v>537</v>
      </c>
      <c r="H359" s="5" t="s">
        <v>641</v>
      </c>
      <c r="I359" s="5">
        <v>227.8</v>
      </c>
      <c r="J359" s="5" t="s">
        <v>595</v>
      </c>
    </row>
    <row r="360" spans="1:10" x14ac:dyDescent="0.45">
      <c r="A360" s="6" t="s">
        <v>846</v>
      </c>
      <c r="B360" s="7" t="s">
        <v>716</v>
      </c>
      <c r="C360" s="8">
        <v>5.5E-2</v>
      </c>
      <c r="D360" s="9">
        <v>9</v>
      </c>
      <c r="E360" s="9">
        <v>10.75</v>
      </c>
      <c r="F360" s="9" t="s">
        <v>561</v>
      </c>
      <c r="G360" s="9" t="s">
        <v>553</v>
      </c>
      <c r="H360" s="9" t="s">
        <v>596</v>
      </c>
      <c r="I360" s="9">
        <v>264.2</v>
      </c>
      <c r="J360" s="9" t="s">
        <v>847</v>
      </c>
    </row>
    <row r="361" spans="1:10" x14ac:dyDescent="0.45">
      <c r="A361" s="2" t="s">
        <v>848</v>
      </c>
      <c r="B361" s="3" t="s">
        <v>547</v>
      </c>
      <c r="C361" s="4">
        <v>9.1999999999999998E-2</v>
      </c>
      <c r="D361" s="5">
        <v>9</v>
      </c>
      <c r="E361" s="5">
        <v>10</v>
      </c>
      <c r="F361" s="5" t="s">
        <v>549</v>
      </c>
      <c r="G361" s="5" t="s">
        <v>528</v>
      </c>
      <c r="H361" s="5" t="s">
        <v>723</v>
      </c>
      <c r="I361" s="5">
        <v>255</v>
      </c>
      <c r="J361" s="5" t="s">
        <v>671</v>
      </c>
    </row>
    <row r="362" spans="1:10" x14ac:dyDescent="0.45">
      <c r="A362" s="6" t="s">
        <v>849</v>
      </c>
      <c r="B362" s="7" t="s">
        <v>1</v>
      </c>
      <c r="C362" s="8">
        <v>9.0999999999999998E-2</v>
      </c>
      <c r="D362" s="9">
        <v>8.5</v>
      </c>
      <c r="E362" s="9">
        <v>9.75</v>
      </c>
      <c r="F362" s="9" t="s">
        <v>537</v>
      </c>
      <c r="G362" s="9" t="s">
        <v>559</v>
      </c>
      <c r="H362" s="9" t="s">
        <v>653</v>
      </c>
      <c r="I362" s="9">
        <v>239</v>
      </c>
      <c r="J362" s="9" t="s">
        <v>553</v>
      </c>
    </row>
    <row r="363" spans="1:10" x14ac:dyDescent="0.45">
      <c r="A363" s="2" t="s">
        <v>182</v>
      </c>
      <c r="B363" s="3" t="s">
        <v>731</v>
      </c>
      <c r="C363" s="4">
        <v>0.113</v>
      </c>
      <c r="D363" s="5">
        <v>9</v>
      </c>
      <c r="E363" s="5">
        <v>9.5</v>
      </c>
      <c r="F363" s="5" t="s">
        <v>580</v>
      </c>
      <c r="G363" s="5" t="s">
        <v>566</v>
      </c>
      <c r="H363" s="5" t="s">
        <v>632</v>
      </c>
      <c r="I363" s="5">
        <v>235.6</v>
      </c>
      <c r="J363" s="5" t="s">
        <v>662</v>
      </c>
    </row>
    <row r="364" spans="1:10" x14ac:dyDescent="0.45">
      <c r="A364" s="6" t="s">
        <v>850</v>
      </c>
      <c r="B364" s="7" t="s">
        <v>728</v>
      </c>
      <c r="C364" s="8">
        <v>6.7000000000000004E-2</v>
      </c>
      <c r="D364" s="9">
        <v>8.5</v>
      </c>
      <c r="E364" s="9">
        <v>8.75</v>
      </c>
      <c r="F364" s="9" t="s">
        <v>607</v>
      </c>
      <c r="G364" s="9" t="s">
        <v>570</v>
      </c>
      <c r="H364" s="9" t="s">
        <v>605</v>
      </c>
      <c r="I364" s="9">
        <v>199.4</v>
      </c>
      <c r="J364" s="9" t="s">
        <v>533</v>
      </c>
    </row>
    <row r="365" spans="1:10" x14ac:dyDescent="0.45">
      <c r="A365" s="2" t="s">
        <v>475</v>
      </c>
      <c r="B365" s="3" t="s">
        <v>542</v>
      </c>
      <c r="C365" s="4">
        <v>8.5000000000000006E-2</v>
      </c>
      <c r="D365" s="5">
        <v>8.5</v>
      </c>
      <c r="E365" s="5">
        <v>9.5</v>
      </c>
      <c r="F365" s="5" t="s">
        <v>575</v>
      </c>
      <c r="G365" s="5" t="s">
        <v>599</v>
      </c>
      <c r="H365" s="5" t="s">
        <v>647</v>
      </c>
      <c r="I365" s="5">
        <v>221</v>
      </c>
      <c r="J365" s="5" t="s">
        <v>592</v>
      </c>
    </row>
    <row r="366" spans="1:10" x14ac:dyDescent="0.45">
      <c r="A366" s="6" t="s">
        <v>326</v>
      </c>
      <c r="B366" s="7" t="s">
        <v>572</v>
      </c>
      <c r="C366" s="8">
        <v>7.4999999999999997E-2</v>
      </c>
      <c r="D366" s="9">
        <v>8.5</v>
      </c>
      <c r="E366" s="9">
        <v>8.75</v>
      </c>
      <c r="F366" s="9" t="s">
        <v>608</v>
      </c>
      <c r="G366" s="9" t="s">
        <v>566</v>
      </c>
      <c r="H366" s="9" t="s">
        <v>581</v>
      </c>
      <c r="I366" s="9">
        <v>233.4</v>
      </c>
      <c r="J366" s="9" t="s">
        <v>629</v>
      </c>
    </row>
    <row r="367" spans="1:10" x14ac:dyDescent="0.45">
      <c r="A367" s="2" t="s">
        <v>851</v>
      </c>
      <c r="B367" s="3" t="s">
        <v>542</v>
      </c>
      <c r="C367" s="4">
        <v>7.0000000000000007E-2</v>
      </c>
      <c r="D367" s="5">
        <v>8.75</v>
      </c>
      <c r="E367" s="5">
        <v>8.75</v>
      </c>
      <c r="F367" s="5" t="s">
        <v>591</v>
      </c>
      <c r="G367" s="5" t="s">
        <v>543</v>
      </c>
      <c r="H367" s="5" t="s">
        <v>714</v>
      </c>
      <c r="I367" s="5">
        <v>212</v>
      </c>
      <c r="J367" s="5" t="s">
        <v>557</v>
      </c>
    </row>
    <row r="368" spans="1:10" x14ac:dyDescent="0.45">
      <c r="A368" s="6" t="s">
        <v>286</v>
      </c>
      <c r="B368" s="7" t="s">
        <v>590</v>
      </c>
      <c r="C368" s="8">
        <v>5.8999999999999997E-2</v>
      </c>
      <c r="D368" s="9">
        <v>8.75</v>
      </c>
      <c r="E368" s="9">
        <v>9.75</v>
      </c>
      <c r="F368" s="9" t="s">
        <v>681</v>
      </c>
      <c r="G368" s="9" t="s">
        <v>636</v>
      </c>
      <c r="H368" s="9" t="s">
        <v>601</v>
      </c>
      <c r="I368" s="9">
        <v>188.8</v>
      </c>
      <c r="J368" s="9" t="s">
        <v>587</v>
      </c>
    </row>
    <row r="369" spans="1:10" x14ac:dyDescent="0.45">
      <c r="A369" s="2" t="s">
        <v>38</v>
      </c>
      <c r="B369" s="3" t="s">
        <v>542</v>
      </c>
      <c r="C369" s="4">
        <v>0.06</v>
      </c>
      <c r="D369" s="5">
        <v>8.5</v>
      </c>
      <c r="E369" s="5">
        <v>9</v>
      </c>
      <c r="F369" s="5" t="s">
        <v>607</v>
      </c>
      <c r="G369" s="5" t="s">
        <v>570</v>
      </c>
      <c r="H369" s="5" t="s">
        <v>567</v>
      </c>
      <c r="I369" s="5">
        <v>201.8</v>
      </c>
      <c r="J369" s="5" t="s">
        <v>537</v>
      </c>
    </row>
    <row r="370" spans="1:10" x14ac:dyDescent="0.45">
      <c r="A370" s="6" t="s">
        <v>852</v>
      </c>
      <c r="B370" s="7" t="s">
        <v>1</v>
      </c>
      <c r="C370" s="8">
        <v>0.05</v>
      </c>
      <c r="D370" s="9">
        <v>9</v>
      </c>
      <c r="E370" s="9">
        <v>9.25</v>
      </c>
      <c r="F370" s="9" t="s">
        <v>559</v>
      </c>
      <c r="G370" s="9" t="s">
        <v>571</v>
      </c>
      <c r="H370" s="9" t="s">
        <v>585</v>
      </c>
      <c r="I370" s="9">
        <v>229.8</v>
      </c>
      <c r="J370" s="9" t="s">
        <v>615</v>
      </c>
    </row>
    <row r="371" spans="1:10" x14ac:dyDescent="0.45">
      <c r="A371" s="2" t="s">
        <v>412</v>
      </c>
      <c r="B371" s="3" t="s">
        <v>728</v>
      </c>
      <c r="C371" s="4">
        <v>6.2E-2</v>
      </c>
      <c r="D371" s="5">
        <v>8.5</v>
      </c>
      <c r="E371" s="5">
        <v>10</v>
      </c>
      <c r="F371" s="5" t="s">
        <v>569</v>
      </c>
      <c r="G371" s="5" t="s">
        <v>568</v>
      </c>
      <c r="H371" s="5" t="s">
        <v>598</v>
      </c>
      <c r="I371" s="5">
        <v>202.8</v>
      </c>
      <c r="J371" s="5" t="s">
        <v>592</v>
      </c>
    </row>
    <row r="372" spans="1:10" x14ac:dyDescent="0.45">
      <c r="A372" s="6" t="s">
        <v>853</v>
      </c>
      <c r="B372" s="7" t="s">
        <v>1</v>
      </c>
      <c r="C372" s="8">
        <v>7.6999999999999999E-2</v>
      </c>
      <c r="D372" s="9">
        <v>9.25</v>
      </c>
      <c r="E372" s="9">
        <v>9.25</v>
      </c>
      <c r="F372" s="9" t="s">
        <v>540</v>
      </c>
      <c r="G372" s="9" t="s">
        <v>549</v>
      </c>
      <c r="H372" s="9" t="s">
        <v>625</v>
      </c>
      <c r="I372" s="9">
        <v>232.8</v>
      </c>
      <c r="J372" s="9" t="s">
        <v>588</v>
      </c>
    </row>
    <row r="373" spans="1:10" x14ac:dyDescent="0.45">
      <c r="A373" s="2" t="s">
        <v>120</v>
      </c>
      <c r="B373" s="3" t="s">
        <v>526</v>
      </c>
      <c r="C373" s="4">
        <v>7.9000000000000001E-2</v>
      </c>
      <c r="D373" s="5">
        <v>9</v>
      </c>
      <c r="E373" s="5">
        <v>8.5</v>
      </c>
      <c r="F373" s="5" t="s">
        <v>548</v>
      </c>
      <c r="G373" s="5" t="s">
        <v>583</v>
      </c>
      <c r="H373" s="5" t="s">
        <v>596</v>
      </c>
      <c r="I373" s="5">
        <v>221.8</v>
      </c>
      <c r="J373" s="5" t="s">
        <v>711</v>
      </c>
    </row>
    <row r="374" spans="1:10" x14ac:dyDescent="0.45">
      <c r="A374" s="6" t="s">
        <v>854</v>
      </c>
      <c r="B374" s="7" t="s">
        <v>1</v>
      </c>
      <c r="C374" s="8">
        <v>7.5999999999999998E-2</v>
      </c>
      <c r="D374" s="9">
        <v>10</v>
      </c>
      <c r="E374" s="9">
        <v>10.75</v>
      </c>
      <c r="F374" s="9" t="s">
        <v>618</v>
      </c>
      <c r="G374" s="9" t="s">
        <v>540</v>
      </c>
      <c r="H374" s="9" t="s">
        <v>562</v>
      </c>
      <c r="I374" s="9">
        <v>234</v>
      </c>
      <c r="J374" s="9" t="s">
        <v>624</v>
      </c>
    </row>
    <row r="375" spans="1:10" x14ac:dyDescent="0.45">
      <c r="A375" s="2" t="s">
        <v>138</v>
      </c>
      <c r="B375" s="3" t="s">
        <v>547</v>
      </c>
      <c r="C375" s="4">
        <v>7.4999999999999997E-2</v>
      </c>
      <c r="D375" s="5">
        <v>9.5</v>
      </c>
      <c r="E375" s="5">
        <v>9.5</v>
      </c>
      <c r="F375" s="5" t="s">
        <v>561</v>
      </c>
      <c r="G375" s="5" t="s">
        <v>584</v>
      </c>
      <c r="H375" s="5" t="s">
        <v>555</v>
      </c>
      <c r="I375" s="5">
        <v>278.60000000000002</v>
      </c>
      <c r="J375" s="5" t="s">
        <v>638</v>
      </c>
    </row>
    <row r="376" spans="1:10" x14ac:dyDescent="0.45">
      <c r="A376" s="2" t="s">
        <v>855</v>
      </c>
      <c r="B376" s="3" t="s">
        <v>586</v>
      </c>
      <c r="C376" s="4">
        <v>5.2999999999999999E-2</v>
      </c>
      <c r="D376" s="5">
        <v>8.5</v>
      </c>
      <c r="E376" s="5">
        <v>9.5</v>
      </c>
      <c r="F376" s="5" t="s">
        <v>533</v>
      </c>
      <c r="G376" s="5" t="s">
        <v>539</v>
      </c>
      <c r="H376" s="5" t="s">
        <v>632</v>
      </c>
      <c r="I376" s="5">
        <v>186.8</v>
      </c>
      <c r="J376" s="5" t="s">
        <v>629</v>
      </c>
    </row>
    <row r="377" spans="1:10" x14ac:dyDescent="0.45">
      <c r="A377" s="6" t="s">
        <v>459</v>
      </c>
      <c r="B377" s="7" t="s">
        <v>1</v>
      </c>
      <c r="C377" s="8">
        <v>6.2E-2</v>
      </c>
      <c r="D377" s="9">
        <v>8.75</v>
      </c>
      <c r="E377" s="9">
        <v>9.25</v>
      </c>
      <c r="F377" s="9" t="s">
        <v>566</v>
      </c>
      <c r="G377" s="9" t="s">
        <v>559</v>
      </c>
      <c r="H377" s="9" t="s">
        <v>585</v>
      </c>
      <c r="I377" s="9">
        <v>227.4</v>
      </c>
      <c r="J377" s="9" t="s">
        <v>662</v>
      </c>
    </row>
    <row r="378" spans="1:10" x14ac:dyDescent="0.45">
      <c r="A378" s="2" t="s">
        <v>856</v>
      </c>
      <c r="B378" s="3" t="s">
        <v>1</v>
      </c>
      <c r="C378" s="4">
        <v>0.155</v>
      </c>
      <c r="D378" s="5">
        <v>9.25</v>
      </c>
      <c r="E378" s="5">
        <v>9.75</v>
      </c>
      <c r="F378" s="5" t="s">
        <v>618</v>
      </c>
      <c r="G378" s="5" t="s">
        <v>561</v>
      </c>
      <c r="H378" s="5" t="s">
        <v>541</v>
      </c>
      <c r="I378" s="5">
        <v>239</v>
      </c>
      <c r="J378" s="5" t="s">
        <v>530</v>
      </c>
    </row>
    <row r="379" spans="1:10" x14ac:dyDescent="0.45">
      <c r="A379" s="6" t="s">
        <v>857</v>
      </c>
      <c r="B379" s="7" t="s">
        <v>542</v>
      </c>
      <c r="C379" s="8">
        <v>8.1000000000000003E-2</v>
      </c>
      <c r="D379" s="9">
        <v>8.75</v>
      </c>
      <c r="E379" s="9">
        <v>9.25</v>
      </c>
      <c r="F379" s="9" t="s">
        <v>543</v>
      </c>
      <c r="G379" s="9" t="s">
        <v>579</v>
      </c>
      <c r="H379" s="9" t="s">
        <v>558</v>
      </c>
      <c r="I379" s="9">
        <v>205</v>
      </c>
      <c r="J379" s="9" t="s">
        <v>583</v>
      </c>
    </row>
    <row r="380" spans="1:10" x14ac:dyDescent="0.45">
      <c r="A380" s="2" t="s">
        <v>195</v>
      </c>
      <c r="B380" s="3" t="s">
        <v>677</v>
      </c>
      <c r="C380" s="4">
        <v>8.4000000000000005E-2</v>
      </c>
      <c r="D380" s="5">
        <v>8.75</v>
      </c>
      <c r="E380" s="5">
        <v>9</v>
      </c>
      <c r="F380" s="5" t="s">
        <v>565</v>
      </c>
      <c r="G380" s="5" t="s">
        <v>587</v>
      </c>
      <c r="H380" s="5" t="s">
        <v>653</v>
      </c>
      <c r="I380" s="5">
        <v>222.8</v>
      </c>
      <c r="J380" s="5" t="s">
        <v>563</v>
      </c>
    </row>
    <row r="381" spans="1:10" x14ac:dyDescent="0.45">
      <c r="A381" s="6" t="s">
        <v>297</v>
      </c>
      <c r="B381" s="7" t="s">
        <v>590</v>
      </c>
      <c r="C381" s="8">
        <v>7.0999999999999994E-2</v>
      </c>
      <c r="D381" s="9">
        <v>8.25</v>
      </c>
      <c r="E381" s="9">
        <v>9.25</v>
      </c>
      <c r="F381" s="9" t="s">
        <v>611</v>
      </c>
      <c r="G381" s="9" t="s">
        <v>575</v>
      </c>
      <c r="H381" s="9" t="s">
        <v>598</v>
      </c>
      <c r="I381" s="9">
        <v>209</v>
      </c>
      <c r="J381" s="9" t="s">
        <v>566</v>
      </c>
    </row>
    <row r="382" spans="1:10" x14ac:dyDescent="0.45">
      <c r="A382" s="2" t="s">
        <v>219</v>
      </c>
      <c r="B382" s="3" t="s">
        <v>542</v>
      </c>
      <c r="C382" s="4">
        <v>4.8000000000000001E-2</v>
      </c>
      <c r="D382" s="5">
        <v>8.5</v>
      </c>
      <c r="E382" s="5">
        <v>10</v>
      </c>
      <c r="F382" s="5" t="s">
        <v>580</v>
      </c>
      <c r="G382" s="5" t="s">
        <v>565</v>
      </c>
      <c r="H382" s="5" t="s">
        <v>653</v>
      </c>
      <c r="I382" s="5">
        <v>204.6</v>
      </c>
      <c r="J382" s="5" t="s">
        <v>583</v>
      </c>
    </row>
    <row r="383" spans="1:10" x14ac:dyDescent="0.45">
      <c r="A383" s="6" t="s">
        <v>858</v>
      </c>
      <c r="B383" s="7" t="s">
        <v>1</v>
      </c>
      <c r="C383" s="8">
        <v>8.3000000000000004E-2</v>
      </c>
      <c r="D383" s="9">
        <v>8.75</v>
      </c>
      <c r="E383" s="9">
        <v>9.5</v>
      </c>
      <c r="F383" s="9" t="s">
        <v>539</v>
      </c>
      <c r="G383" s="9" t="s">
        <v>548</v>
      </c>
      <c r="H383" s="9" t="s">
        <v>625</v>
      </c>
      <c r="I383" s="9">
        <v>241.8</v>
      </c>
      <c r="J383" s="9" t="s">
        <v>621</v>
      </c>
    </row>
    <row r="384" spans="1:10" x14ac:dyDescent="0.45">
      <c r="A384" s="2" t="s">
        <v>859</v>
      </c>
      <c r="B384" s="3" t="s">
        <v>590</v>
      </c>
      <c r="C384" s="4">
        <v>4.7E-2</v>
      </c>
      <c r="D384" s="5">
        <v>8.5</v>
      </c>
      <c r="E384" s="5">
        <v>9.5</v>
      </c>
      <c r="F384" s="5" t="s">
        <v>713</v>
      </c>
      <c r="G384" s="5" t="s">
        <v>681</v>
      </c>
      <c r="H384" s="5" t="s">
        <v>601</v>
      </c>
      <c r="I384" s="5">
        <v>174.4</v>
      </c>
      <c r="J384" s="5" t="s">
        <v>612</v>
      </c>
    </row>
    <row r="385" spans="1:10" x14ac:dyDescent="0.45">
      <c r="A385" s="6" t="s">
        <v>860</v>
      </c>
      <c r="B385" s="7" t="s">
        <v>590</v>
      </c>
      <c r="C385" s="8">
        <v>5.6000000000000001E-2</v>
      </c>
      <c r="D385" s="9">
        <v>8.5</v>
      </c>
      <c r="E385" s="9">
        <v>9.25</v>
      </c>
      <c r="F385" s="9" t="s">
        <v>591</v>
      </c>
      <c r="G385" s="9" t="s">
        <v>569</v>
      </c>
      <c r="H385" s="9" t="s">
        <v>577</v>
      </c>
      <c r="I385" s="9">
        <v>187.6</v>
      </c>
      <c r="J385" s="9" t="s">
        <v>532</v>
      </c>
    </row>
    <row r="386" spans="1:10" x14ac:dyDescent="0.45">
      <c r="A386" s="2" t="s">
        <v>473</v>
      </c>
      <c r="B386" s="3" t="s">
        <v>526</v>
      </c>
      <c r="C386" s="4">
        <v>6.0999999999999999E-2</v>
      </c>
      <c r="D386" s="5">
        <v>9.25</v>
      </c>
      <c r="E386" s="5">
        <v>10.25</v>
      </c>
      <c r="F386" s="5" t="s">
        <v>527</v>
      </c>
      <c r="G386" s="5" t="s">
        <v>584</v>
      </c>
      <c r="H386" s="5" t="s">
        <v>550</v>
      </c>
      <c r="I386" s="5">
        <v>259.8</v>
      </c>
      <c r="J386" s="5" t="s">
        <v>668</v>
      </c>
    </row>
    <row r="387" spans="1:10" x14ac:dyDescent="0.45">
      <c r="A387" s="6" t="s">
        <v>861</v>
      </c>
      <c r="B387" s="7" t="s">
        <v>526</v>
      </c>
      <c r="C387" s="8">
        <v>0.08</v>
      </c>
      <c r="D387" s="9">
        <v>9</v>
      </c>
      <c r="E387" s="9">
        <v>10.75</v>
      </c>
      <c r="F387" s="9" t="s">
        <v>618</v>
      </c>
      <c r="G387" s="9" t="s">
        <v>571</v>
      </c>
      <c r="H387" s="9" t="s">
        <v>541</v>
      </c>
      <c r="I387" s="9">
        <v>237.6</v>
      </c>
      <c r="J387" s="9" t="s">
        <v>593</v>
      </c>
    </row>
    <row r="388" spans="1:10" x14ac:dyDescent="0.45">
      <c r="A388" s="2" t="s">
        <v>862</v>
      </c>
      <c r="B388" s="3" t="s">
        <v>542</v>
      </c>
      <c r="C388" s="4">
        <v>5.1999999999999998E-2</v>
      </c>
      <c r="D388" s="5">
        <v>9</v>
      </c>
      <c r="E388" s="5">
        <v>10.5</v>
      </c>
      <c r="F388" s="5" t="s">
        <v>579</v>
      </c>
      <c r="G388" s="5" t="s">
        <v>546</v>
      </c>
      <c r="H388" s="5" t="s">
        <v>581</v>
      </c>
      <c r="I388" s="5">
        <v>194.6</v>
      </c>
      <c r="J388" s="5" t="s">
        <v>530</v>
      </c>
    </row>
    <row r="389" spans="1:10" x14ac:dyDescent="0.45">
      <c r="A389" s="6" t="s">
        <v>341</v>
      </c>
      <c r="B389" s="7" t="s">
        <v>1</v>
      </c>
      <c r="C389" s="8">
        <v>0.10199999999999999</v>
      </c>
      <c r="D389" s="9">
        <v>8.5</v>
      </c>
      <c r="E389" s="9">
        <v>8.25</v>
      </c>
      <c r="F389" s="9" t="s">
        <v>587</v>
      </c>
      <c r="G389" s="9" t="s">
        <v>548</v>
      </c>
      <c r="H389" s="9" t="s">
        <v>625</v>
      </c>
      <c r="I389" s="9">
        <v>240.8</v>
      </c>
      <c r="J389" s="9" t="s">
        <v>549</v>
      </c>
    </row>
    <row r="390" spans="1:10" x14ac:dyDescent="0.45">
      <c r="A390" s="2" t="s">
        <v>340</v>
      </c>
      <c r="B390" s="3" t="s">
        <v>731</v>
      </c>
      <c r="C390" s="4">
        <v>0.08</v>
      </c>
      <c r="D390" s="5">
        <v>8.25</v>
      </c>
      <c r="E390" s="5">
        <v>8.5</v>
      </c>
      <c r="F390" s="5" t="s">
        <v>557</v>
      </c>
      <c r="G390" s="5" t="s">
        <v>559</v>
      </c>
      <c r="H390" s="5" t="s">
        <v>534</v>
      </c>
      <c r="I390" s="5">
        <v>229.6</v>
      </c>
      <c r="J390" s="5" t="s">
        <v>571</v>
      </c>
    </row>
    <row r="391" spans="1:10" x14ac:dyDescent="0.45">
      <c r="A391" s="6" t="s">
        <v>863</v>
      </c>
      <c r="B391" s="7" t="s">
        <v>1</v>
      </c>
      <c r="C391" s="8">
        <v>5.8999999999999997E-2</v>
      </c>
      <c r="D391" s="9">
        <v>9.5</v>
      </c>
      <c r="E391" s="9">
        <v>10.5</v>
      </c>
      <c r="F391" s="9" t="s">
        <v>566</v>
      </c>
      <c r="G391" s="9" t="s">
        <v>559</v>
      </c>
      <c r="H391" s="9" t="s">
        <v>541</v>
      </c>
      <c r="I391" s="9">
        <v>223</v>
      </c>
      <c r="J391" s="9" t="s">
        <v>554</v>
      </c>
    </row>
    <row r="392" spans="1:10" x14ac:dyDescent="0.45">
      <c r="A392" s="2" t="s">
        <v>864</v>
      </c>
      <c r="B392" s="3" t="s">
        <v>542</v>
      </c>
      <c r="C392" s="4">
        <v>5.8999999999999997E-2</v>
      </c>
      <c r="D392" s="5">
        <v>8.5</v>
      </c>
      <c r="E392" s="5">
        <v>9.5</v>
      </c>
      <c r="F392" s="5" t="s">
        <v>599</v>
      </c>
      <c r="G392" s="5" t="s">
        <v>532</v>
      </c>
      <c r="H392" s="5" t="s">
        <v>641</v>
      </c>
      <c r="I392" s="5">
        <v>198.2</v>
      </c>
      <c r="J392" s="5" t="s">
        <v>561</v>
      </c>
    </row>
    <row r="393" spans="1:10" x14ac:dyDescent="0.45">
      <c r="A393" s="6" t="s">
        <v>865</v>
      </c>
      <c r="B393" s="7" t="s">
        <v>542</v>
      </c>
      <c r="C393" s="8">
        <v>5.5E-2</v>
      </c>
      <c r="D393" s="9">
        <v>9</v>
      </c>
      <c r="E393" s="9">
        <v>10.25</v>
      </c>
      <c r="F393" s="9" t="s">
        <v>543</v>
      </c>
      <c r="G393" s="9" t="s">
        <v>599</v>
      </c>
      <c r="H393" s="9" t="s">
        <v>581</v>
      </c>
      <c r="I393" s="9">
        <v>187.8</v>
      </c>
      <c r="J393" s="9" t="s">
        <v>536</v>
      </c>
    </row>
    <row r="394" spans="1:10" x14ac:dyDescent="0.45">
      <c r="A394" s="2" t="s">
        <v>231</v>
      </c>
      <c r="B394" s="3" t="s">
        <v>590</v>
      </c>
      <c r="C394" s="4">
        <v>0.10199999999999999</v>
      </c>
      <c r="D394" s="5">
        <v>8.25</v>
      </c>
      <c r="E394" s="5">
        <v>9.25</v>
      </c>
      <c r="F394" s="5" t="s">
        <v>681</v>
      </c>
      <c r="G394" s="5" t="s">
        <v>569</v>
      </c>
      <c r="H394" s="5" t="s">
        <v>577</v>
      </c>
      <c r="I394" s="5">
        <v>191</v>
      </c>
      <c r="J394" s="5" t="s">
        <v>599</v>
      </c>
    </row>
    <row r="395" spans="1:10" x14ac:dyDescent="0.45">
      <c r="A395" s="6" t="s">
        <v>435</v>
      </c>
      <c r="B395" s="7" t="s">
        <v>586</v>
      </c>
      <c r="C395" s="8">
        <v>0.1</v>
      </c>
      <c r="D395" s="9">
        <v>8.25</v>
      </c>
      <c r="E395" s="9">
        <v>8.75</v>
      </c>
      <c r="F395" s="9" t="s">
        <v>566</v>
      </c>
      <c r="G395" s="9" t="s">
        <v>618</v>
      </c>
      <c r="H395" s="9" t="s">
        <v>610</v>
      </c>
      <c r="I395" s="9">
        <v>228</v>
      </c>
      <c r="J395" s="9" t="s">
        <v>866</v>
      </c>
    </row>
    <row r="396" spans="1:10" x14ac:dyDescent="0.45">
      <c r="A396" s="2" t="s">
        <v>458</v>
      </c>
      <c r="B396" s="3" t="s">
        <v>542</v>
      </c>
      <c r="C396" s="4">
        <v>0.08</v>
      </c>
      <c r="D396" s="5">
        <v>8.75</v>
      </c>
      <c r="E396" s="5">
        <v>9.25</v>
      </c>
      <c r="F396" s="5" t="s">
        <v>580</v>
      </c>
      <c r="G396" s="5" t="s">
        <v>592</v>
      </c>
      <c r="H396" s="5" t="s">
        <v>653</v>
      </c>
      <c r="I396" s="5">
        <v>205.6</v>
      </c>
      <c r="J396" s="5" t="s">
        <v>629</v>
      </c>
    </row>
    <row r="397" spans="1:10" x14ac:dyDescent="0.45">
      <c r="A397" s="6" t="s">
        <v>150</v>
      </c>
      <c r="B397" s="7" t="s">
        <v>1</v>
      </c>
      <c r="C397" s="8">
        <v>6.3E-2</v>
      </c>
      <c r="D397" s="9">
        <v>8.5</v>
      </c>
      <c r="E397" s="9">
        <v>10.25</v>
      </c>
      <c r="F397" s="9" t="s">
        <v>608</v>
      </c>
      <c r="G397" s="9" t="s">
        <v>566</v>
      </c>
      <c r="H397" s="9" t="s">
        <v>596</v>
      </c>
      <c r="I397" s="9">
        <v>224.6</v>
      </c>
      <c r="J397" s="9" t="s">
        <v>528</v>
      </c>
    </row>
    <row r="398" spans="1:10" x14ac:dyDescent="0.45">
      <c r="A398" s="2" t="s">
        <v>476</v>
      </c>
      <c r="B398" s="3" t="s">
        <v>590</v>
      </c>
      <c r="C398" s="4">
        <v>5.8999999999999997E-2</v>
      </c>
      <c r="D398" s="5">
        <v>8</v>
      </c>
      <c r="E398" s="5">
        <v>9</v>
      </c>
      <c r="F398" s="5" t="s">
        <v>627</v>
      </c>
      <c r="G398" s="5" t="s">
        <v>611</v>
      </c>
      <c r="H398" s="5" t="s">
        <v>867</v>
      </c>
      <c r="I398" s="5">
        <v>184</v>
      </c>
      <c r="J398" s="5" t="s">
        <v>569</v>
      </c>
    </row>
    <row r="399" spans="1:10" x14ac:dyDescent="0.45">
      <c r="A399" s="6" t="s">
        <v>868</v>
      </c>
      <c r="B399" s="7" t="s">
        <v>716</v>
      </c>
      <c r="C399" s="8">
        <v>6.0999999999999999E-2</v>
      </c>
      <c r="D399" s="9">
        <v>9.5</v>
      </c>
      <c r="E399" s="9">
        <v>11</v>
      </c>
      <c r="F399" s="9" t="s">
        <v>571</v>
      </c>
      <c r="G399" s="9" t="s">
        <v>563</v>
      </c>
      <c r="H399" s="9" t="s">
        <v>555</v>
      </c>
      <c r="I399" s="9">
        <v>217</v>
      </c>
      <c r="J399" s="9" t="s">
        <v>698</v>
      </c>
    </row>
    <row r="400" spans="1:10" x14ac:dyDescent="0.45">
      <c r="A400" s="2" t="s">
        <v>281</v>
      </c>
      <c r="B400" s="3" t="s">
        <v>586</v>
      </c>
      <c r="C400" s="4">
        <v>5.3999999999999999E-2</v>
      </c>
      <c r="D400" s="5">
        <v>9.75</v>
      </c>
      <c r="E400" s="5">
        <v>11.25</v>
      </c>
      <c r="F400" s="5" t="s">
        <v>608</v>
      </c>
      <c r="G400" s="5" t="s">
        <v>557</v>
      </c>
      <c r="H400" s="5" t="s">
        <v>610</v>
      </c>
      <c r="I400" s="5">
        <v>227.4</v>
      </c>
      <c r="J400" s="5" t="s">
        <v>615</v>
      </c>
    </row>
    <row r="401" spans="1:10" x14ac:dyDescent="0.45">
      <c r="A401" s="6" t="s">
        <v>869</v>
      </c>
      <c r="B401" s="7" t="s">
        <v>731</v>
      </c>
      <c r="C401" s="8">
        <v>0.04</v>
      </c>
      <c r="D401" s="9">
        <v>9</v>
      </c>
      <c r="E401" s="9">
        <v>9.25</v>
      </c>
      <c r="F401" s="9" t="s">
        <v>537</v>
      </c>
      <c r="G401" s="9" t="s">
        <v>559</v>
      </c>
      <c r="H401" s="9" t="s">
        <v>610</v>
      </c>
      <c r="I401" s="9">
        <v>228</v>
      </c>
      <c r="J401" s="9" t="s">
        <v>584</v>
      </c>
    </row>
    <row r="402" spans="1:10" x14ac:dyDescent="0.45">
      <c r="A402" s="2" t="s">
        <v>870</v>
      </c>
      <c r="B402" s="3" t="s">
        <v>728</v>
      </c>
      <c r="C402" s="4">
        <v>7.9000000000000001E-2</v>
      </c>
      <c r="D402" s="5">
        <v>8.5</v>
      </c>
      <c r="E402" s="5">
        <v>9</v>
      </c>
      <c r="F402" s="5" t="s">
        <v>681</v>
      </c>
      <c r="G402" s="5" t="s">
        <v>543</v>
      </c>
      <c r="H402" s="5" t="s">
        <v>647</v>
      </c>
      <c r="I402" s="5">
        <v>194.6</v>
      </c>
      <c r="J402" s="5" t="s">
        <v>546</v>
      </c>
    </row>
    <row r="403" spans="1:10" x14ac:dyDescent="0.45">
      <c r="A403" s="6" t="s">
        <v>871</v>
      </c>
      <c r="B403" s="7" t="s">
        <v>1</v>
      </c>
      <c r="C403" s="8">
        <v>0.121</v>
      </c>
      <c r="D403" s="9">
        <v>9.25</v>
      </c>
      <c r="E403" s="9">
        <v>10</v>
      </c>
      <c r="F403" s="9" t="s">
        <v>587</v>
      </c>
      <c r="G403" s="9" t="s">
        <v>629</v>
      </c>
      <c r="H403" s="9" t="s">
        <v>625</v>
      </c>
      <c r="I403" s="9">
        <v>247.2</v>
      </c>
      <c r="J403" s="9" t="s">
        <v>606</v>
      </c>
    </row>
    <row r="404" spans="1:10" x14ac:dyDescent="0.45">
      <c r="A404" s="2" t="s">
        <v>872</v>
      </c>
      <c r="B404" s="3" t="s">
        <v>586</v>
      </c>
      <c r="C404" s="4">
        <v>9.8000000000000004E-2</v>
      </c>
      <c r="D404" s="5">
        <v>9</v>
      </c>
      <c r="E404" s="5">
        <v>9.25</v>
      </c>
      <c r="F404" s="5" t="s">
        <v>533</v>
      </c>
      <c r="G404" s="5" t="s">
        <v>618</v>
      </c>
      <c r="H404" s="5" t="s">
        <v>689</v>
      </c>
      <c r="I404" s="5">
        <v>228.4</v>
      </c>
      <c r="J404" s="5" t="s">
        <v>540</v>
      </c>
    </row>
    <row r="405" spans="1:10" x14ac:dyDescent="0.45">
      <c r="A405" s="6" t="s">
        <v>283</v>
      </c>
      <c r="B405" s="7" t="s">
        <v>1</v>
      </c>
      <c r="C405" s="8">
        <v>5.3999999999999999E-2</v>
      </c>
      <c r="D405" s="9">
        <v>8.75</v>
      </c>
      <c r="E405" s="9">
        <v>9.75</v>
      </c>
      <c r="F405" s="9" t="s">
        <v>571</v>
      </c>
      <c r="G405" s="9" t="s">
        <v>553</v>
      </c>
      <c r="H405" s="9" t="s">
        <v>534</v>
      </c>
      <c r="I405" s="9">
        <v>223.2</v>
      </c>
      <c r="J405" s="9" t="s">
        <v>528</v>
      </c>
    </row>
    <row r="406" spans="1:10" x14ac:dyDescent="0.45">
      <c r="A406" s="2" t="s">
        <v>873</v>
      </c>
      <c r="B406" s="3" t="s">
        <v>542</v>
      </c>
      <c r="C406" s="4">
        <v>8.5000000000000006E-2</v>
      </c>
      <c r="D406" s="5">
        <v>8.25</v>
      </c>
      <c r="E406" s="5">
        <v>8.25</v>
      </c>
      <c r="F406" s="5" t="s">
        <v>546</v>
      </c>
      <c r="G406" s="5" t="s">
        <v>565</v>
      </c>
      <c r="H406" s="5" t="s">
        <v>577</v>
      </c>
      <c r="I406" s="5">
        <v>196.6</v>
      </c>
      <c r="J406" s="5" t="s">
        <v>608</v>
      </c>
    </row>
    <row r="407" spans="1:10" x14ac:dyDescent="0.45">
      <c r="A407" s="6" t="s">
        <v>77</v>
      </c>
      <c r="B407" s="7" t="s">
        <v>586</v>
      </c>
      <c r="C407" s="8">
        <v>5.3999999999999999E-2</v>
      </c>
      <c r="D407" s="9">
        <v>9</v>
      </c>
      <c r="E407" s="9">
        <v>9</v>
      </c>
      <c r="F407" s="9" t="s">
        <v>608</v>
      </c>
      <c r="G407" s="9" t="s">
        <v>587</v>
      </c>
      <c r="H407" s="9" t="s">
        <v>641</v>
      </c>
      <c r="I407" s="9">
        <v>222.2</v>
      </c>
      <c r="J407" s="9" t="s">
        <v>566</v>
      </c>
    </row>
    <row r="408" spans="1:10" x14ac:dyDescent="0.45">
      <c r="A408" s="2" t="s">
        <v>874</v>
      </c>
      <c r="B408" s="3" t="s">
        <v>526</v>
      </c>
      <c r="C408" s="4">
        <v>0.13400000000000001</v>
      </c>
      <c r="D408" s="5">
        <v>9.25</v>
      </c>
      <c r="E408" s="5">
        <v>9</v>
      </c>
      <c r="F408" s="5" t="s">
        <v>629</v>
      </c>
      <c r="G408" s="5" t="s">
        <v>583</v>
      </c>
      <c r="H408" s="5" t="s">
        <v>637</v>
      </c>
      <c r="I408" s="5">
        <v>262.39999999999998</v>
      </c>
      <c r="J408" s="5" t="s">
        <v>551</v>
      </c>
    </row>
    <row r="409" spans="1:10" x14ac:dyDescent="0.45">
      <c r="A409" s="6" t="s">
        <v>875</v>
      </c>
      <c r="B409" s="7" t="s">
        <v>586</v>
      </c>
      <c r="C409" s="8">
        <v>5.5E-2</v>
      </c>
      <c r="D409" s="9">
        <v>8.75</v>
      </c>
      <c r="E409" s="9">
        <v>9.5</v>
      </c>
      <c r="F409" s="9" t="s">
        <v>608</v>
      </c>
      <c r="G409" s="9" t="s">
        <v>592</v>
      </c>
      <c r="H409" s="9" t="s">
        <v>625</v>
      </c>
      <c r="I409" s="9">
        <v>207.2</v>
      </c>
      <c r="J409" s="9" t="s">
        <v>527</v>
      </c>
    </row>
    <row r="410" spans="1:10" x14ac:dyDescent="0.45">
      <c r="A410" s="2" t="s">
        <v>876</v>
      </c>
      <c r="B410" s="3" t="s">
        <v>1</v>
      </c>
      <c r="C410" s="4">
        <v>9.8000000000000004E-2</v>
      </c>
      <c r="D410" s="5">
        <v>8.5</v>
      </c>
      <c r="E410" s="5">
        <v>8.5</v>
      </c>
      <c r="F410" s="5" t="s">
        <v>565</v>
      </c>
      <c r="G410" s="5" t="s">
        <v>537</v>
      </c>
      <c r="H410" s="5" t="s">
        <v>625</v>
      </c>
      <c r="I410" s="5">
        <v>241.6</v>
      </c>
      <c r="J410" s="5" t="s">
        <v>662</v>
      </c>
    </row>
    <row r="411" spans="1:10" x14ac:dyDescent="0.45">
      <c r="A411" s="6" t="s">
        <v>877</v>
      </c>
      <c r="B411" s="7" t="s">
        <v>590</v>
      </c>
      <c r="C411" s="8">
        <v>7.6999999999999999E-2</v>
      </c>
      <c r="D411" s="9">
        <v>8</v>
      </c>
      <c r="E411" s="9">
        <v>8.5</v>
      </c>
      <c r="F411" s="9" t="s">
        <v>658</v>
      </c>
      <c r="G411" s="9" t="s">
        <v>575</v>
      </c>
      <c r="H411" s="9" t="s">
        <v>598</v>
      </c>
      <c r="I411" s="9">
        <v>196</v>
      </c>
      <c r="J411" s="9" t="s">
        <v>544</v>
      </c>
    </row>
    <row r="412" spans="1:10" x14ac:dyDescent="0.45">
      <c r="A412" s="2" t="s">
        <v>878</v>
      </c>
      <c r="B412" s="3" t="s">
        <v>1</v>
      </c>
      <c r="C412" s="4">
        <v>7.4999999999999997E-2</v>
      </c>
      <c r="D412" s="5">
        <v>9</v>
      </c>
      <c r="E412" s="5">
        <v>10</v>
      </c>
      <c r="F412" s="5" t="s">
        <v>629</v>
      </c>
      <c r="G412" s="5" t="s">
        <v>571</v>
      </c>
      <c r="H412" s="5" t="s">
        <v>541</v>
      </c>
      <c r="I412" s="5">
        <v>219.8</v>
      </c>
      <c r="J412" s="5" t="s">
        <v>621</v>
      </c>
    </row>
    <row r="413" spans="1:10" x14ac:dyDescent="0.45">
      <c r="A413" s="6" t="s">
        <v>456</v>
      </c>
      <c r="B413" s="7" t="s">
        <v>590</v>
      </c>
      <c r="C413" s="8">
        <v>6.7000000000000004E-2</v>
      </c>
      <c r="D413" s="9">
        <v>8.25</v>
      </c>
      <c r="E413" s="9">
        <v>9</v>
      </c>
      <c r="F413" s="9" t="s">
        <v>666</v>
      </c>
      <c r="G413" s="9" t="s">
        <v>788</v>
      </c>
      <c r="H413" s="9" t="s">
        <v>867</v>
      </c>
      <c r="I413" s="9">
        <v>186</v>
      </c>
      <c r="J413" s="9" t="s">
        <v>681</v>
      </c>
    </row>
    <row r="414" spans="1:10" x14ac:dyDescent="0.45">
      <c r="A414" s="2" t="s">
        <v>430</v>
      </c>
      <c r="B414" s="3" t="s">
        <v>676</v>
      </c>
      <c r="C414" s="4">
        <v>6.5000000000000002E-2</v>
      </c>
      <c r="D414" s="5">
        <v>9</v>
      </c>
      <c r="E414" s="5">
        <v>9</v>
      </c>
      <c r="F414" s="5" t="s">
        <v>579</v>
      </c>
      <c r="G414" s="5" t="s">
        <v>532</v>
      </c>
      <c r="H414" s="5" t="s">
        <v>545</v>
      </c>
      <c r="I414" s="5">
        <v>221.8</v>
      </c>
      <c r="J414" s="5" t="s">
        <v>540</v>
      </c>
    </row>
    <row r="415" spans="1:10" x14ac:dyDescent="0.45">
      <c r="A415" s="6" t="s">
        <v>879</v>
      </c>
      <c r="B415" s="7" t="s">
        <v>526</v>
      </c>
      <c r="C415" s="8">
        <v>7.3999999999999996E-2</v>
      </c>
      <c r="D415" s="9">
        <v>9.75</v>
      </c>
      <c r="E415" s="9">
        <v>12</v>
      </c>
      <c r="F415" s="9" t="s">
        <v>537</v>
      </c>
      <c r="G415" s="9" t="s">
        <v>548</v>
      </c>
      <c r="H415" s="9" t="s">
        <v>625</v>
      </c>
      <c r="I415" s="9">
        <v>252.8</v>
      </c>
      <c r="J415" s="9" t="s">
        <v>671</v>
      </c>
    </row>
    <row r="416" spans="1:10" x14ac:dyDescent="0.45">
      <c r="A416" s="2" t="s">
        <v>260</v>
      </c>
      <c r="B416" s="3" t="s">
        <v>526</v>
      </c>
      <c r="C416" s="4">
        <v>5.8999999999999997E-2</v>
      </c>
      <c r="D416" s="5">
        <v>9.5</v>
      </c>
      <c r="E416" s="5">
        <v>10.75</v>
      </c>
      <c r="F416" s="5" t="s">
        <v>561</v>
      </c>
      <c r="G416" s="5" t="s">
        <v>595</v>
      </c>
      <c r="H416" s="5" t="s">
        <v>555</v>
      </c>
      <c r="I416" s="5">
        <v>259.2</v>
      </c>
      <c r="J416" s="5" t="s">
        <v>634</v>
      </c>
    </row>
    <row r="417" spans="1:10" x14ac:dyDescent="0.45">
      <c r="A417" s="6" t="s">
        <v>337</v>
      </c>
      <c r="B417" s="7" t="s">
        <v>542</v>
      </c>
      <c r="C417" s="8">
        <v>7.5999999999999998E-2</v>
      </c>
      <c r="D417" s="9">
        <v>9</v>
      </c>
      <c r="E417" s="9">
        <v>10</v>
      </c>
      <c r="F417" s="9" t="s">
        <v>575</v>
      </c>
      <c r="G417" s="9" t="s">
        <v>599</v>
      </c>
      <c r="H417" s="9" t="s">
        <v>545</v>
      </c>
      <c r="I417" s="9">
        <v>191.4</v>
      </c>
      <c r="J417" s="9" t="s">
        <v>540</v>
      </c>
    </row>
    <row r="418" spans="1:10" x14ac:dyDescent="0.45">
      <c r="A418" s="2" t="s">
        <v>880</v>
      </c>
      <c r="B418" s="3" t="s">
        <v>731</v>
      </c>
      <c r="C418" s="4">
        <v>0.108</v>
      </c>
      <c r="D418" s="5">
        <v>9</v>
      </c>
      <c r="E418" s="5">
        <v>9.75</v>
      </c>
      <c r="F418" s="5" t="s">
        <v>592</v>
      </c>
      <c r="G418" s="5" t="s">
        <v>559</v>
      </c>
      <c r="H418" s="5" t="s">
        <v>596</v>
      </c>
      <c r="I418" s="5">
        <v>248.4</v>
      </c>
      <c r="J418" s="5" t="s">
        <v>634</v>
      </c>
    </row>
    <row r="419" spans="1:10" x14ac:dyDescent="0.45">
      <c r="A419" s="6" t="s">
        <v>881</v>
      </c>
      <c r="B419" s="7" t="s">
        <v>590</v>
      </c>
      <c r="C419" s="8">
        <v>6.0999999999999999E-2</v>
      </c>
      <c r="D419" s="9">
        <v>8.5</v>
      </c>
      <c r="E419" s="9">
        <v>9</v>
      </c>
      <c r="F419" s="9" t="s">
        <v>681</v>
      </c>
      <c r="G419" s="9" t="s">
        <v>607</v>
      </c>
      <c r="H419" s="9" t="s">
        <v>545</v>
      </c>
      <c r="I419" s="9">
        <v>204</v>
      </c>
      <c r="J419" s="9" t="s">
        <v>536</v>
      </c>
    </row>
    <row r="420" spans="1:10" x14ac:dyDescent="0.45">
      <c r="A420" s="2" t="s">
        <v>285</v>
      </c>
      <c r="B420" s="3" t="s">
        <v>572</v>
      </c>
      <c r="C420" s="4">
        <v>0.05</v>
      </c>
      <c r="D420" s="5">
        <v>8.75</v>
      </c>
      <c r="E420" s="5">
        <v>10</v>
      </c>
      <c r="F420" s="5" t="s">
        <v>568</v>
      </c>
      <c r="G420" s="5" t="s">
        <v>536</v>
      </c>
      <c r="H420" s="5" t="s">
        <v>653</v>
      </c>
      <c r="I420" s="5">
        <v>202.2</v>
      </c>
      <c r="J420" s="5" t="s">
        <v>563</v>
      </c>
    </row>
    <row r="421" spans="1:10" x14ac:dyDescent="0.45">
      <c r="A421" s="6" t="s">
        <v>882</v>
      </c>
      <c r="B421" s="7" t="s">
        <v>542</v>
      </c>
      <c r="C421" s="8">
        <v>6.5000000000000002E-2</v>
      </c>
      <c r="D421" s="9">
        <v>9</v>
      </c>
      <c r="E421" s="9">
        <v>10</v>
      </c>
      <c r="F421" s="9" t="s">
        <v>570</v>
      </c>
      <c r="G421" s="9" t="s">
        <v>565</v>
      </c>
      <c r="H421" s="9" t="s">
        <v>581</v>
      </c>
      <c r="I421" s="9">
        <v>216.2</v>
      </c>
      <c r="J421" s="9" t="s">
        <v>537</v>
      </c>
    </row>
    <row r="422" spans="1:10" x14ac:dyDescent="0.45">
      <c r="A422" s="2" t="s">
        <v>883</v>
      </c>
      <c r="B422" s="3" t="s">
        <v>676</v>
      </c>
      <c r="C422" s="4">
        <v>5.2999999999999999E-2</v>
      </c>
      <c r="D422" s="5">
        <v>8.75</v>
      </c>
      <c r="E422" s="5">
        <v>10</v>
      </c>
      <c r="F422" s="5" t="s">
        <v>607</v>
      </c>
      <c r="G422" s="5" t="s">
        <v>546</v>
      </c>
      <c r="H422" s="5" t="s">
        <v>573</v>
      </c>
      <c r="I422" s="5">
        <v>190</v>
      </c>
      <c r="J422" s="5" t="s">
        <v>566</v>
      </c>
    </row>
    <row r="423" spans="1:10" x14ac:dyDescent="0.45">
      <c r="A423" s="6" t="s">
        <v>258</v>
      </c>
      <c r="B423" s="7" t="s">
        <v>590</v>
      </c>
      <c r="C423" s="8">
        <v>9.7000000000000003E-2</v>
      </c>
      <c r="D423" s="9">
        <v>8.5</v>
      </c>
      <c r="E423" s="9">
        <v>10.5</v>
      </c>
      <c r="F423" s="9" t="s">
        <v>602</v>
      </c>
      <c r="G423" s="9" t="s">
        <v>607</v>
      </c>
      <c r="H423" s="9" t="s">
        <v>577</v>
      </c>
      <c r="I423" s="9">
        <v>186.2</v>
      </c>
      <c r="J423" s="9" t="s">
        <v>532</v>
      </c>
    </row>
    <row r="424" spans="1:10" x14ac:dyDescent="0.45">
      <c r="A424" s="2" t="s">
        <v>884</v>
      </c>
      <c r="B424" s="3" t="s">
        <v>586</v>
      </c>
      <c r="C424" s="4">
        <v>7.3999999999999996E-2</v>
      </c>
      <c r="D424" s="5">
        <v>9.25</v>
      </c>
      <c r="E424" s="5">
        <v>10</v>
      </c>
      <c r="F424" s="5" t="s">
        <v>587</v>
      </c>
      <c r="G424" s="5" t="s">
        <v>629</v>
      </c>
      <c r="H424" s="5" t="s">
        <v>653</v>
      </c>
      <c r="I424" s="5">
        <v>230.2</v>
      </c>
      <c r="J424" s="5" t="s">
        <v>530</v>
      </c>
    </row>
    <row r="425" spans="1:10" x14ac:dyDescent="0.45">
      <c r="A425" s="6" t="s">
        <v>885</v>
      </c>
      <c r="B425" s="7" t="s">
        <v>676</v>
      </c>
      <c r="C425" s="8">
        <v>4.2999999999999997E-2</v>
      </c>
      <c r="D425" s="9">
        <v>8.5</v>
      </c>
      <c r="E425" s="9">
        <v>9</v>
      </c>
      <c r="F425" s="9" t="s">
        <v>591</v>
      </c>
      <c r="G425" s="9" t="s">
        <v>607</v>
      </c>
      <c r="H425" s="9" t="s">
        <v>598</v>
      </c>
      <c r="I425" s="9">
        <v>216.4</v>
      </c>
      <c r="J425" s="9" t="s">
        <v>566</v>
      </c>
    </row>
    <row r="426" spans="1:10" x14ac:dyDescent="0.45">
      <c r="A426" s="2" t="s">
        <v>379</v>
      </c>
      <c r="B426" s="3" t="s">
        <v>586</v>
      </c>
      <c r="C426" s="4">
        <v>7.0000000000000007E-2</v>
      </c>
      <c r="D426" s="5">
        <v>8.25</v>
      </c>
      <c r="E426" s="5">
        <v>10</v>
      </c>
      <c r="F426" s="5" t="s">
        <v>559</v>
      </c>
      <c r="G426" s="5" t="s">
        <v>561</v>
      </c>
      <c r="H426" s="5" t="s">
        <v>538</v>
      </c>
      <c r="I426" s="5">
        <v>221.2</v>
      </c>
      <c r="J426" s="5" t="s">
        <v>540</v>
      </c>
    </row>
    <row r="427" spans="1:10" x14ac:dyDescent="0.45">
      <c r="A427" s="6" t="s">
        <v>886</v>
      </c>
      <c r="B427" s="7" t="s">
        <v>590</v>
      </c>
      <c r="C427" s="8">
        <v>4.2000000000000003E-2</v>
      </c>
      <c r="D427" s="9">
        <v>8.25</v>
      </c>
      <c r="E427" s="9">
        <v>9.5</v>
      </c>
      <c r="F427" s="9" t="s">
        <v>591</v>
      </c>
      <c r="G427" s="9" t="s">
        <v>607</v>
      </c>
      <c r="H427" s="9" t="s">
        <v>605</v>
      </c>
      <c r="I427" s="9">
        <v>176.8</v>
      </c>
      <c r="J427" s="9" t="s">
        <v>533</v>
      </c>
    </row>
    <row r="428" spans="1:10" x14ac:dyDescent="0.45">
      <c r="A428" s="2" t="s">
        <v>887</v>
      </c>
      <c r="B428" s="3" t="s">
        <v>590</v>
      </c>
      <c r="C428" s="4">
        <v>9.9000000000000005E-2</v>
      </c>
      <c r="D428" s="5">
        <v>8.25</v>
      </c>
      <c r="E428" s="5">
        <v>9.25</v>
      </c>
      <c r="F428" s="5" t="s">
        <v>597</v>
      </c>
      <c r="G428" s="5" t="s">
        <v>636</v>
      </c>
      <c r="H428" s="5" t="s">
        <v>598</v>
      </c>
      <c r="I428" s="5">
        <v>197.6</v>
      </c>
      <c r="J428" s="5" t="s">
        <v>579</v>
      </c>
    </row>
    <row r="429" spans="1:10" x14ac:dyDescent="0.45">
      <c r="A429" s="6" t="s">
        <v>76</v>
      </c>
      <c r="B429" s="7" t="s">
        <v>542</v>
      </c>
      <c r="C429" s="8">
        <v>5.0999999999999997E-2</v>
      </c>
      <c r="D429" s="9">
        <v>9</v>
      </c>
      <c r="E429" s="9">
        <v>8.25</v>
      </c>
      <c r="F429" s="9" t="s">
        <v>568</v>
      </c>
      <c r="G429" s="9" t="s">
        <v>608</v>
      </c>
      <c r="H429" s="9" t="s">
        <v>653</v>
      </c>
      <c r="I429" s="9">
        <v>192.6</v>
      </c>
      <c r="J429" s="9" t="s">
        <v>571</v>
      </c>
    </row>
    <row r="430" spans="1:10" x14ac:dyDescent="0.45">
      <c r="A430" s="2" t="s">
        <v>888</v>
      </c>
      <c r="B430" s="3" t="s">
        <v>542</v>
      </c>
      <c r="C430" s="4">
        <v>4.7E-2</v>
      </c>
      <c r="D430" s="5">
        <v>8.75</v>
      </c>
      <c r="E430" s="5">
        <v>10</v>
      </c>
      <c r="F430" s="5" t="s">
        <v>546</v>
      </c>
      <c r="G430" s="5" t="s">
        <v>565</v>
      </c>
      <c r="H430" s="5" t="s">
        <v>632</v>
      </c>
      <c r="I430" s="5">
        <v>210.2</v>
      </c>
      <c r="J430" s="5" t="s">
        <v>595</v>
      </c>
    </row>
    <row r="431" spans="1:10" x14ac:dyDescent="0.45">
      <c r="A431" s="6" t="s">
        <v>889</v>
      </c>
      <c r="B431" s="7" t="s">
        <v>728</v>
      </c>
      <c r="C431" s="8">
        <v>7.5999999999999998E-2</v>
      </c>
      <c r="D431" s="9">
        <v>8.5</v>
      </c>
      <c r="E431" s="9">
        <v>9.5</v>
      </c>
      <c r="F431" s="9" t="s">
        <v>575</v>
      </c>
      <c r="G431" s="9" t="s">
        <v>576</v>
      </c>
      <c r="H431" s="9" t="s">
        <v>545</v>
      </c>
      <c r="I431" s="9">
        <v>208.4</v>
      </c>
      <c r="J431" s="9" t="s">
        <v>608</v>
      </c>
    </row>
    <row r="432" spans="1:10" x14ac:dyDescent="0.45">
      <c r="A432" s="2" t="s">
        <v>251</v>
      </c>
      <c r="B432" s="3" t="s">
        <v>586</v>
      </c>
      <c r="C432" s="4">
        <v>4.5999999999999999E-2</v>
      </c>
      <c r="D432" s="5">
        <v>9</v>
      </c>
      <c r="E432" s="5">
        <v>9.5</v>
      </c>
      <c r="F432" s="5" t="s">
        <v>536</v>
      </c>
      <c r="G432" s="5" t="s">
        <v>592</v>
      </c>
      <c r="H432" s="5" t="s">
        <v>610</v>
      </c>
      <c r="I432" s="5">
        <v>206.4</v>
      </c>
      <c r="J432" s="5" t="s">
        <v>530</v>
      </c>
    </row>
    <row r="433" spans="1:10" x14ac:dyDescent="0.45">
      <c r="A433" s="6" t="s">
        <v>60</v>
      </c>
      <c r="B433" s="7" t="s">
        <v>1</v>
      </c>
      <c r="C433" s="8">
        <v>7.2999999999999995E-2</v>
      </c>
      <c r="D433" s="9">
        <v>9</v>
      </c>
      <c r="E433" s="9">
        <v>9.5</v>
      </c>
      <c r="F433" s="9" t="s">
        <v>536</v>
      </c>
      <c r="G433" s="9" t="s">
        <v>566</v>
      </c>
      <c r="H433" s="9" t="s">
        <v>610</v>
      </c>
      <c r="I433" s="9">
        <v>235.8</v>
      </c>
      <c r="J433" s="9" t="s">
        <v>561</v>
      </c>
    </row>
    <row r="434" spans="1:10" x14ac:dyDescent="0.45">
      <c r="A434" s="2" t="s">
        <v>890</v>
      </c>
      <c r="B434" s="3" t="s">
        <v>728</v>
      </c>
      <c r="C434" s="4">
        <v>3.6999999999999998E-2</v>
      </c>
      <c r="D434" s="5">
        <v>9</v>
      </c>
      <c r="E434" s="5">
        <v>10.5</v>
      </c>
      <c r="F434" s="5" t="s">
        <v>576</v>
      </c>
      <c r="G434" s="5" t="s">
        <v>568</v>
      </c>
      <c r="H434" s="5" t="s">
        <v>581</v>
      </c>
      <c r="I434" s="5">
        <v>202.6</v>
      </c>
      <c r="J434" s="5" t="s">
        <v>629</v>
      </c>
    </row>
    <row r="435" spans="1:10" x14ac:dyDescent="0.45">
      <c r="A435" s="6" t="s">
        <v>891</v>
      </c>
      <c r="B435" s="7" t="s">
        <v>542</v>
      </c>
      <c r="C435" s="8">
        <v>0.11600000000000001</v>
      </c>
      <c r="D435" s="9">
        <v>8.75</v>
      </c>
      <c r="E435" s="9">
        <v>10.75</v>
      </c>
      <c r="F435" s="9" t="s">
        <v>570</v>
      </c>
      <c r="G435" s="9" t="s">
        <v>536</v>
      </c>
      <c r="H435" s="9" t="s">
        <v>655</v>
      </c>
      <c r="I435" s="9">
        <v>210</v>
      </c>
      <c r="J435" s="9" t="s">
        <v>629</v>
      </c>
    </row>
    <row r="436" spans="1:10" x14ac:dyDescent="0.45">
      <c r="A436" s="2" t="s">
        <v>892</v>
      </c>
      <c r="B436" s="3" t="s">
        <v>586</v>
      </c>
      <c r="C436" s="4">
        <v>8.3000000000000004E-2</v>
      </c>
      <c r="D436" s="5">
        <v>9</v>
      </c>
      <c r="E436" s="5">
        <v>9</v>
      </c>
      <c r="F436" s="5" t="s">
        <v>565</v>
      </c>
      <c r="G436" s="5" t="s">
        <v>587</v>
      </c>
      <c r="H436" s="5" t="s">
        <v>541</v>
      </c>
      <c r="I436" s="5">
        <v>213.2</v>
      </c>
      <c r="J436" s="5" t="s">
        <v>528</v>
      </c>
    </row>
    <row r="437" spans="1:10" x14ac:dyDescent="0.45">
      <c r="A437" s="6" t="s">
        <v>893</v>
      </c>
      <c r="B437" s="7" t="s">
        <v>547</v>
      </c>
      <c r="C437" s="8">
        <v>0.05</v>
      </c>
      <c r="D437" s="9">
        <v>9.25</v>
      </c>
      <c r="E437" s="9">
        <v>9.25</v>
      </c>
      <c r="F437" s="9" t="s">
        <v>553</v>
      </c>
      <c r="G437" s="9" t="s">
        <v>620</v>
      </c>
      <c r="H437" s="9" t="s">
        <v>710</v>
      </c>
      <c r="I437" s="9">
        <v>237.4</v>
      </c>
      <c r="J437" s="9" t="s">
        <v>551</v>
      </c>
    </row>
    <row r="438" spans="1:10" x14ac:dyDescent="0.45">
      <c r="A438" s="2" t="s">
        <v>894</v>
      </c>
      <c r="B438" s="3" t="s">
        <v>590</v>
      </c>
      <c r="C438" s="4">
        <v>9.1999999999999998E-2</v>
      </c>
      <c r="D438" s="5">
        <v>8.5</v>
      </c>
      <c r="E438" s="5">
        <v>9.5</v>
      </c>
      <c r="F438" s="5" t="s">
        <v>788</v>
      </c>
      <c r="G438" s="5" t="s">
        <v>726</v>
      </c>
      <c r="H438" s="5" t="s">
        <v>645</v>
      </c>
      <c r="I438" s="5">
        <v>217.2</v>
      </c>
      <c r="J438" s="5" t="s">
        <v>575</v>
      </c>
    </row>
    <row r="439" spans="1:10" x14ac:dyDescent="0.45">
      <c r="A439" s="6" t="s">
        <v>895</v>
      </c>
      <c r="B439" s="7" t="s">
        <v>1</v>
      </c>
      <c r="C439" s="8">
        <v>0.08</v>
      </c>
      <c r="D439" s="9">
        <v>9</v>
      </c>
      <c r="E439" s="9">
        <v>9.75</v>
      </c>
      <c r="F439" s="9" t="s">
        <v>583</v>
      </c>
      <c r="G439" s="9" t="s">
        <v>584</v>
      </c>
      <c r="H439" s="9" t="s">
        <v>723</v>
      </c>
      <c r="I439" s="9">
        <v>230.2</v>
      </c>
      <c r="J439" s="9" t="s">
        <v>634</v>
      </c>
    </row>
    <row r="440" spans="1:10" x14ac:dyDescent="0.45">
      <c r="A440" s="2" t="s">
        <v>169</v>
      </c>
      <c r="B440" s="3" t="s">
        <v>586</v>
      </c>
      <c r="C440" s="4">
        <v>0.05</v>
      </c>
      <c r="D440" s="5">
        <v>8.5</v>
      </c>
      <c r="E440" s="5">
        <v>9</v>
      </c>
      <c r="F440" s="5" t="s">
        <v>587</v>
      </c>
      <c r="G440" s="5" t="s">
        <v>559</v>
      </c>
      <c r="H440" s="5" t="s">
        <v>562</v>
      </c>
      <c r="I440" s="5">
        <v>214.4</v>
      </c>
      <c r="J440" s="5" t="s">
        <v>595</v>
      </c>
    </row>
    <row r="441" spans="1:10" x14ac:dyDescent="0.45">
      <c r="A441" s="6" t="s">
        <v>380</v>
      </c>
      <c r="B441" s="7" t="s">
        <v>1</v>
      </c>
      <c r="C441" s="8">
        <v>5.2999999999999999E-2</v>
      </c>
      <c r="D441" s="9">
        <v>9.25</v>
      </c>
      <c r="E441" s="9">
        <v>10.25</v>
      </c>
      <c r="F441" s="9" t="s">
        <v>537</v>
      </c>
      <c r="G441" s="9" t="s">
        <v>548</v>
      </c>
      <c r="H441" s="9" t="s">
        <v>562</v>
      </c>
      <c r="I441" s="9">
        <v>239.6</v>
      </c>
      <c r="J441" s="9" t="s">
        <v>662</v>
      </c>
    </row>
    <row r="442" spans="1:10" x14ac:dyDescent="0.45">
      <c r="A442" s="2" t="s">
        <v>896</v>
      </c>
      <c r="B442" s="3" t="s">
        <v>590</v>
      </c>
      <c r="C442" s="4">
        <v>7.0000000000000007E-2</v>
      </c>
      <c r="D442" s="5">
        <v>8.75</v>
      </c>
      <c r="E442" s="5">
        <v>9.5</v>
      </c>
      <c r="F442" s="5" t="s">
        <v>599</v>
      </c>
      <c r="G442" s="5" t="s">
        <v>568</v>
      </c>
      <c r="H442" s="5" t="s">
        <v>558</v>
      </c>
      <c r="I442" s="5">
        <v>208.8</v>
      </c>
      <c r="J442" s="5" t="s">
        <v>566</v>
      </c>
    </row>
    <row r="443" spans="1:10" x14ac:dyDescent="0.45">
      <c r="A443" s="6" t="s">
        <v>897</v>
      </c>
      <c r="B443" s="7" t="s">
        <v>542</v>
      </c>
      <c r="C443" s="8">
        <v>3.7999999999999999E-2</v>
      </c>
      <c r="D443" s="9">
        <v>8.5</v>
      </c>
      <c r="E443" s="9">
        <v>9</v>
      </c>
      <c r="F443" s="9" t="s">
        <v>599</v>
      </c>
      <c r="G443" s="9" t="s">
        <v>532</v>
      </c>
      <c r="H443" s="9" t="s">
        <v>573</v>
      </c>
      <c r="I443" s="9">
        <v>185.1</v>
      </c>
      <c r="J443" s="9" t="s">
        <v>592</v>
      </c>
    </row>
    <row r="444" spans="1:10" x14ac:dyDescent="0.45">
      <c r="A444" s="2" t="s">
        <v>898</v>
      </c>
      <c r="B444" s="3" t="s">
        <v>1</v>
      </c>
      <c r="C444" s="4">
        <v>0.111</v>
      </c>
      <c r="D444" s="5">
        <v>8.75</v>
      </c>
      <c r="E444" s="5">
        <v>9.75</v>
      </c>
      <c r="F444" s="5" t="s">
        <v>608</v>
      </c>
      <c r="G444" s="5" t="s">
        <v>587</v>
      </c>
      <c r="H444" s="5" t="s">
        <v>610</v>
      </c>
      <c r="I444" s="5">
        <v>240.2</v>
      </c>
      <c r="J444" s="5" t="s">
        <v>540</v>
      </c>
    </row>
    <row r="445" spans="1:10" x14ac:dyDescent="0.45">
      <c r="A445" s="6" t="s">
        <v>26</v>
      </c>
      <c r="B445" s="7" t="s">
        <v>677</v>
      </c>
      <c r="C445" s="8">
        <v>5.6000000000000001E-2</v>
      </c>
      <c r="D445" s="9">
        <v>8.5</v>
      </c>
      <c r="E445" s="9">
        <v>10</v>
      </c>
      <c r="F445" s="9" t="s">
        <v>566</v>
      </c>
      <c r="G445" s="9" t="s">
        <v>559</v>
      </c>
      <c r="H445" s="9" t="s">
        <v>538</v>
      </c>
      <c r="I445" s="9">
        <v>217.8</v>
      </c>
      <c r="J445" s="9" t="s">
        <v>595</v>
      </c>
    </row>
    <row r="446" spans="1:10" x14ac:dyDescent="0.45">
      <c r="A446" s="2" t="s">
        <v>899</v>
      </c>
      <c r="B446" s="3" t="s">
        <v>531</v>
      </c>
      <c r="C446" s="4">
        <v>7.4999999999999997E-2</v>
      </c>
      <c r="D446" s="5">
        <v>9.25</v>
      </c>
      <c r="E446" s="5">
        <v>9.5</v>
      </c>
      <c r="F446" s="5" t="s">
        <v>544</v>
      </c>
      <c r="G446" s="5" t="s">
        <v>580</v>
      </c>
      <c r="H446" s="5" t="s">
        <v>573</v>
      </c>
      <c r="I446" s="5">
        <v>225.8</v>
      </c>
      <c r="J446" s="5" t="s">
        <v>620</v>
      </c>
    </row>
    <row r="447" spans="1:10" x14ac:dyDescent="0.45">
      <c r="A447" s="6" t="s">
        <v>900</v>
      </c>
      <c r="B447" s="7" t="s">
        <v>526</v>
      </c>
      <c r="C447" s="8">
        <v>4.5999999999999999E-2</v>
      </c>
      <c r="D447" s="9">
        <v>9.75</v>
      </c>
      <c r="E447" s="9">
        <v>11</v>
      </c>
      <c r="F447" s="9" t="s">
        <v>548</v>
      </c>
      <c r="G447" s="9" t="s">
        <v>583</v>
      </c>
      <c r="H447" s="9" t="s">
        <v>717</v>
      </c>
      <c r="I447" s="9">
        <v>222.4</v>
      </c>
      <c r="J447" s="9" t="s">
        <v>847</v>
      </c>
    </row>
    <row r="448" spans="1:10" x14ac:dyDescent="0.45">
      <c r="A448" s="2" t="s">
        <v>445</v>
      </c>
      <c r="B448" s="3" t="s">
        <v>542</v>
      </c>
      <c r="C448" s="4">
        <v>9.2999999999999999E-2</v>
      </c>
      <c r="D448" s="5">
        <v>9</v>
      </c>
      <c r="E448" s="5">
        <v>10.25</v>
      </c>
      <c r="F448" s="5" t="s">
        <v>544</v>
      </c>
      <c r="G448" s="5" t="s">
        <v>580</v>
      </c>
      <c r="H448" s="5" t="s">
        <v>558</v>
      </c>
      <c r="I448" s="5">
        <v>227</v>
      </c>
      <c r="J448" s="5" t="s">
        <v>583</v>
      </c>
    </row>
    <row r="449" spans="1:10" x14ac:dyDescent="0.45">
      <c r="A449" s="6" t="s">
        <v>901</v>
      </c>
      <c r="B449" s="7" t="s">
        <v>526</v>
      </c>
      <c r="C449" s="8">
        <v>0.151</v>
      </c>
      <c r="D449" s="9">
        <v>9.25</v>
      </c>
      <c r="E449" s="9">
        <v>10.5</v>
      </c>
      <c r="F449" s="9" t="s">
        <v>618</v>
      </c>
      <c r="G449" s="9" t="s">
        <v>540</v>
      </c>
      <c r="H449" s="9" t="s">
        <v>555</v>
      </c>
      <c r="I449" s="9">
        <v>301.8</v>
      </c>
      <c r="J449" s="9" t="s">
        <v>668</v>
      </c>
    </row>
    <row r="450" spans="1:10" x14ac:dyDescent="0.45">
      <c r="A450" s="2" t="s">
        <v>115</v>
      </c>
      <c r="B450" s="3" t="s">
        <v>542</v>
      </c>
      <c r="C450" s="4">
        <v>4.9000000000000002E-2</v>
      </c>
      <c r="D450" s="5">
        <v>8</v>
      </c>
      <c r="E450" s="5">
        <v>9</v>
      </c>
      <c r="F450" s="5" t="s">
        <v>543</v>
      </c>
      <c r="G450" s="5" t="s">
        <v>544</v>
      </c>
      <c r="H450" s="5" t="s">
        <v>581</v>
      </c>
      <c r="I450" s="5">
        <v>198.4</v>
      </c>
      <c r="J450" s="5" t="s">
        <v>557</v>
      </c>
    </row>
    <row r="451" spans="1:10" x14ac:dyDescent="0.45">
      <c r="A451" s="6" t="s">
        <v>902</v>
      </c>
      <c r="B451" s="7" t="s">
        <v>676</v>
      </c>
      <c r="C451" s="8">
        <v>5.3999999999999999E-2</v>
      </c>
      <c r="D451" s="9">
        <v>7.75</v>
      </c>
      <c r="E451" s="9">
        <v>9.5</v>
      </c>
      <c r="F451" s="9" t="s">
        <v>570</v>
      </c>
      <c r="G451" s="9" t="s">
        <v>608</v>
      </c>
      <c r="H451" s="9" t="s">
        <v>577</v>
      </c>
      <c r="I451" s="9">
        <v>180</v>
      </c>
      <c r="J451" s="9" t="s">
        <v>607</v>
      </c>
    </row>
    <row r="452" spans="1:10" x14ac:dyDescent="0.45">
      <c r="A452" s="2" t="s">
        <v>477</v>
      </c>
      <c r="B452" s="3" t="s">
        <v>590</v>
      </c>
      <c r="C452" s="4">
        <v>5.6000000000000001E-2</v>
      </c>
      <c r="D452" s="5">
        <v>8.25</v>
      </c>
      <c r="E452" s="5">
        <v>9.5</v>
      </c>
      <c r="F452" s="5" t="s">
        <v>636</v>
      </c>
      <c r="G452" s="5" t="s">
        <v>599</v>
      </c>
      <c r="H452" s="5" t="s">
        <v>641</v>
      </c>
      <c r="I452" s="5">
        <v>195.6</v>
      </c>
      <c r="J452" s="5" t="s">
        <v>548</v>
      </c>
    </row>
    <row r="453" spans="1:10" x14ac:dyDescent="0.45">
      <c r="A453" s="6" t="s">
        <v>903</v>
      </c>
      <c r="B453" s="7" t="s">
        <v>547</v>
      </c>
      <c r="C453" s="8">
        <v>6.9000000000000006E-2</v>
      </c>
      <c r="D453" s="9">
        <v>9</v>
      </c>
      <c r="E453" s="9">
        <v>10.25</v>
      </c>
      <c r="F453" s="9" t="s">
        <v>553</v>
      </c>
      <c r="G453" s="9" t="s">
        <v>620</v>
      </c>
      <c r="H453" s="9" t="s">
        <v>710</v>
      </c>
      <c r="I453" s="9">
        <v>244.2</v>
      </c>
      <c r="J453" s="9" t="s">
        <v>630</v>
      </c>
    </row>
    <row r="454" spans="1:10" x14ac:dyDescent="0.45">
      <c r="A454" s="2" t="s">
        <v>904</v>
      </c>
      <c r="B454" s="3" t="s">
        <v>526</v>
      </c>
      <c r="C454" s="4">
        <v>9.5000000000000001E-2</v>
      </c>
      <c r="D454" s="5">
        <v>9.25</v>
      </c>
      <c r="E454" s="5">
        <v>9.5</v>
      </c>
      <c r="F454" s="5" t="s">
        <v>539</v>
      </c>
      <c r="G454" s="5" t="s">
        <v>571</v>
      </c>
      <c r="H454" s="5" t="s">
        <v>555</v>
      </c>
      <c r="I454" s="5">
        <v>210.2</v>
      </c>
      <c r="J454" s="5" t="s">
        <v>701</v>
      </c>
    </row>
    <row r="455" spans="1:10" x14ac:dyDescent="0.45">
      <c r="A455" s="6" t="s">
        <v>905</v>
      </c>
      <c r="B455" s="7" t="s">
        <v>586</v>
      </c>
      <c r="C455" s="8">
        <v>7.9000000000000001E-2</v>
      </c>
      <c r="D455" s="9">
        <v>8.5</v>
      </c>
      <c r="E455" s="9">
        <v>7.25</v>
      </c>
      <c r="F455" s="9" t="s">
        <v>570</v>
      </c>
      <c r="G455" s="9" t="s">
        <v>580</v>
      </c>
      <c r="H455" s="9" t="s">
        <v>689</v>
      </c>
      <c r="I455" s="9">
        <v>207.6</v>
      </c>
      <c r="J455" s="9" t="s">
        <v>618</v>
      </c>
    </row>
    <row r="456" spans="1:10" x14ac:dyDescent="0.45">
      <c r="A456" s="2" t="s">
        <v>489</v>
      </c>
      <c r="B456" s="3" t="s">
        <v>716</v>
      </c>
      <c r="C456" s="4">
        <v>5.5E-2</v>
      </c>
      <c r="D456" s="5">
        <v>8.25</v>
      </c>
      <c r="E456" s="5">
        <v>10.25</v>
      </c>
      <c r="F456" s="5" t="s">
        <v>583</v>
      </c>
      <c r="G456" s="5" t="s">
        <v>553</v>
      </c>
      <c r="H456" s="5" t="s">
        <v>710</v>
      </c>
      <c r="I456" s="5">
        <v>226.6</v>
      </c>
      <c r="J456" s="5" t="s">
        <v>906</v>
      </c>
    </row>
    <row r="457" spans="1:10" x14ac:dyDescent="0.45">
      <c r="A457" s="6" t="s">
        <v>907</v>
      </c>
      <c r="B457" s="7" t="s">
        <v>676</v>
      </c>
      <c r="C457" s="8">
        <v>8.5999999999999993E-2</v>
      </c>
      <c r="D457" s="9">
        <v>7.75</v>
      </c>
      <c r="E457" s="9">
        <v>9.25</v>
      </c>
      <c r="F457" s="9" t="s">
        <v>568</v>
      </c>
      <c r="G457" s="9" t="s">
        <v>565</v>
      </c>
      <c r="H457" s="9" t="s">
        <v>581</v>
      </c>
      <c r="I457" s="9">
        <v>210.8</v>
      </c>
      <c r="J457" s="9" t="s">
        <v>557</v>
      </c>
    </row>
    <row r="458" spans="1:10" x14ac:dyDescent="0.45">
      <c r="A458" s="2" t="s">
        <v>334</v>
      </c>
      <c r="B458" s="3" t="s">
        <v>526</v>
      </c>
      <c r="C458" s="4">
        <v>0.112</v>
      </c>
      <c r="D458" s="5">
        <v>8.75</v>
      </c>
      <c r="E458" s="5">
        <v>9.5</v>
      </c>
      <c r="F458" s="5" t="s">
        <v>561</v>
      </c>
      <c r="G458" s="5" t="s">
        <v>563</v>
      </c>
      <c r="H458" s="5" t="s">
        <v>585</v>
      </c>
      <c r="I458" s="5">
        <v>246.6</v>
      </c>
      <c r="J458" s="5" t="s">
        <v>588</v>
      </c>
    </row>
    <row r="459" spans="1:10" x14ac:dyDescent="0.45">
      <c r="A459" s="6" t="s">
        <v>201</v>
      </c>
      <c r="B459" s="7" t="s">
        <v>586</v>
      </c>
      <c r="C459" s="8">
        <v>6.9000000000000006E-2</v>
      </c>
      <c r="D459" s="9">
        <v>8.5</v>
      </c>
      <c r="E459" s="9">
        <v>9.25</v>
      </c>
      <c r="F459" s="9" t="s">
        <v>533</v>
      </c>
      <c r="G459" s="9" t="s">
        <v>537</v>
      </c>
      <c r="H459" s="9" t="s">
        <v>558</v>
      </c>
      <c r="I459" s="9">
        <v>211</v>
      </c>
      <c r="J459" s="9" t="s">
        <v>587</v>
      </c>
    </row>
    <row r="460" spans="1:10" x14ac:dyDescent="0.45">
      <c r="A460" s="2" t="s">
        <v>908</v>
      </c>
      <c r="B460" s="3" t="s">
        <v>1</v>
      </c>
      <c r="C460" s="4">
        <v>6.3E-2</v>
      </c>
      <c r="D460" s="5">
        <v>8.5</v>
      </c>
      <c r="E460" s="5">
        <v>10</v>
      </c>
      <c r="F460" s="5" t="s">
        <v>566</v>
      </c>
      <c r="G460" s="5" t="s">
        <v>629</v>
      </c>
      <c r="H460" s="5" t="s">
        <v>541</v>
      </c>
      <c r="I460" s="5">
        <v>233.4</v>
      </c>
      <c r="J460" s="5" t="s">
        <v>528</v>
      </c>
    </row>
    <row r="461" spans="1:10" x14ac:dyDescent="0.45">
      <c r="A461" s="6" t="s">
        <v>464</v>
      </c>
      <c r="B461" s="7" t="s">
        <v>542</v>
      </c>
      <c r="C461" s="8">
        <v>8.5999999999999993E-2</v>
      </c>
      <c r="D461" s="9">
        <v>8.75</v>
      </c>
      <c r="E461" s="9">
        <v>9.5</v>
      </c>
      <c r="F461" s="9" t="s">
        <v>580</v>
      </c>
      <c r="G461" s="9" t="s">
        <v>557</v>
      </c>
      <c r="H461" s="9" t="s">
        <v>653</v>
      </c>
      <c r="I461" s="9">
        <v>213.8</v>
      </c>
      <c r="J461" s="9" t="s">
        <v>537</v>
      </c>
    </row>
    <row r="462" spans="1:10" x14ac:dyDescent="0.45">
      <c r="A462" s="2" t="s">
        <v>53</v>
      </c>
      <c r="B462" s="3" t="s">
        <v>590</v>
      </c>
      <c r="C462" s="4">
        <v>5.6000000000000001E-2</v>
      </c>
      <c r="D462" s="5">
        <v>8.5</v>
      </c>
      <c r="E462" s="5">
        <v>9.75</v>
      </c>
      <c r="F462" s="5" t="s">
        <v>713</v>
      </c>
      <c r="G462" s="5" t="s">
        <v>591</v>
      </c>
      <c r="H462" s="5" t="s">
        <v>647</v>
      </c>
      <c r="I462" s="5">
        <v>191.6</v>
      </c>
      <c r="J462" s="5" t="s">
        <v>566</v>
      </c>
    </row>
    <row r="463" spans="1:10" x14ac:dyDescent="0.45">
      <c r="A463" s="6" t="s">
        <v>466</v>
      </c>
      <c r="B463" s="7" t="s">
        <v>1</v>
      </c>
      <c r="C463" s="8">
        <v>0.08</v>
      </c>
      <c r="D463" s="9">
        <v>9.5</v>
      </c>
      <c r="E463" s="9">
        <v>8.75</v>
      </c>
      <c r="F463" s="9" t="s">
        <v>559</v>
      </c>
      <c r="G463" s="9" t="s">
        <v>561</v>
      </c>
      <c r="H463" s="9" t="s">
        <v>625</v>
      </c>
      <c r="I463" s="9">
        <v>237.4</v>
      </c>
      <c r="J463" s="9" t="s">
        <v>668</v>
      </c>
    </row>
    <row r="464" spans="1:10" x14ac:dyDescent="0.45">
      <c r="A464" s="2" t="s">
        <v>122</v>
      </c>
      <c r="B464" s="3" t="s">
        <v>1</v>
      </c>
      <c r="C464" s="4">
        <v>0.1</v>
      </c>
      <c r="D464" s="5">
        <v>9.25</v>
      </c>
      <c r="E464" s="5">
        <v>10</v>
      </c>
      <c r="F464" s="5" t="s">
        <v>629</v>
      </c>
      <c r="G464" s="5" t="s">
        <v>561</v>
      </c>
      <c r="H464" s="5" t="s">
        <v>596</v>
      </c>
      <c r="I464" s="5">
        <v>226.6</v>
      </c>
      <c r="J464" s="5" t="s">
        <v>528</v>
      </c>
    </row>
    <row r="465" spans="1:10" x14ac:dyDescent="0.45">
      <c r="A465" s="6" t="s">
        <v>909</v>
      </c>
      <c r="B465" s="7" t="s">
        <v>542</v>
      </c>
      <c r="C465" s="8">
        <v>5.8999999999999997E-2</v>
      </c>
      <c r="D465" s="9">
        <v>9</v>
      </c>
      <c r="E465" s="9">
        <v>10.25</v>
      </c>
      <c r="F465" s="9" t="s">
        <v>607</v>
      </c>
      <c r="G465" s="9" t="s">
        <v>568</v>
      </c>
      <c r="H465" s="9" t="s">
        <v>581</v>
      </c>
      <c r="I465" s="9">
        <v>216</v>
      </c>
      <c r="J465" s="9" t="s">
        <v>548</v>
      </c>
    </row>
    <row r="466" spans="1:10" x14ac:dyDescent="0.45">
      <c r="A466" s="2" t="s">
        <v>910</v>
      </c>
      <c r="B466" s="3" t="s">
        <v>526</v>
      </c>
      <c r="C466" s="4">
        <v>0.20799999999999999</v>
      </c>
      <c r="D466" s="5">
        <v>10.25</v>
      </c>
      <c r="E466" s="5">
        <v>10.5</v>
      </c>
      <c r="F466" s="5" t="s">
        <v>540</v>
      </c>
      <c r="G466" s="5" t="s">
        <v>553</v>
      </c>
      <c r="H466" s="5" t="s">
        <v>529</v>
      </c>
      <c r="I466" s="5">
        <v>302.60000000000002</v>
      </c>
      <c r="J466" s="5" t="s">
        <v>556</v>
      </c>
    </row>
    <row r="467" spans="1:10" x14ac:dyDescent="0.45">
      <c r="A467" s="6" t="s">
        <v>911</v>
      </c>
      <c r="B467" s="7" t="s">
        <v>586</v>
      </c>
      <c r="C467" s="8">
        <v>7.9000000000000001E-2</v>
      </c>
      <c r="D467" s="9">
        <v>8.25</v>
      </c>
      <c r="E467" s="9">
        <v>9</v>
      </c>
      <c r="F467" s="9" t="s">
        <v>557</v>
      </c>
      <c r="G467" s="9" t="s">
        <v>539</v>
      </c>
      <c r="H467" s="9" t="s">
        <v>541</v>
      </c>
      <c r="I467" s="9">
        <v>207.8</v>
      </c>
      <c r="J467" s="9" t="s">
        <v>606</v>
      </c>
    </row>
    <row r="468" spans="1:10" x14ac:dyDescent="0.45">
      <c r="A468" s="2" t="s">
        <v>151</v>
      </c>
      <c r="B468" s="3" t="s">
        <v>1</v>
      </c>
      <c r="C468" s="4">
        <v>6.5000000000000002E-2</v>
      </c>
      <c r="D468" s="5">
        <v>8.75</v>
      </c>
      <c r="E468" s="5">
        <v>9.25</v>
      </c>
      <c r="F468" s="5" t="s">
        <v>559</v>
      </c>
      <c r="G468" s="5" t="s">
        <v>527</v>
      </c>
      <c r="H468" s="5" t="s">
        <v>723</v>
      </c>
      <c r="I468" s="5">
        <v>245.2</v>
      </c>
      <c r="J468" s="5" t="s">
        <v>624</v>
      </c>
    </row>
    <row r="469" spans="1:10" x14ac:dyDescent="0.45">
      <c r="A469" s="6" t="s">
        <v>912</v>
      </c>
      <c r="B469" s="7" t="s">
        <v>1</v>
      </c>
      <c r="C469" s="8">
        <v>0.128</v>
      </c>
      <c r="D469" s="9">
        <v>9</v>
      </c>
      <c r="E469" s="9">
        <v>10.25</v>
      </c>
      <c r="F469" s="9" t="s">
        <v>539</v>
      </c>
      <c r="G469" s="9" t="s">
        <v>540</v>
      </c>
      <c r="H469" s="9" t="s">
        <v>541</v>
      </c>
      <c r="I469" s="9">
        <v>280</v>
      </c>
      <c r="J469" s="9" t="s">
        <v>606</v>
      </c>
    </row>
    <row r="470" spans="1:10" x14ac:dyDescent="0.45">
      <c r="A470" s="2" t="s">
        <v>110</v>
      </c>
      <c r="B470" s="3" t="s">
        <v>547</v>
      </c>
      <c r="C470" s="4">
        <v>0.16400000000000001</v>
      </c>
      <c r="D470" s="5">
        <v>9.25</v>
      </c>
      <c r="E470" s="5">
        <v>10</v>
      </c>
      <c r="F470" s="5" t="s">
        <v>540</v>
      </c>
      <c r="G470" s="5" t="s">
        <v>549</v>
      </c>
      <c r="H470" s="5" t="s">
        <v>710</v>
      </c>
      <c r="I470" s="5">
        <v>291.8</v>
      </c>
      <c r="J470" s="5" t="s">
        <v>847</v>
      </c>
    </row>
    <row r="471" spans="1:10" x14ac:dyDescent="0.45">
      <c r="A471" s="6" t="s">
        <v>913</v>
      </c>
      <c r="B471" s="7" t="s">
        <v>531</v>
      </c>
      <c r="C471" s="8">
        <v>6.2E-2</v>
      </c>
      <c r="D471" s="9">
        <v>8.25</v>
      </c>
      <c r="E471" s="9">
        <v>9</v>
      </c>
      <c r="F471" s="9" t="s">
        <v>546</v>
      </c>
      <c r="G471" s="9" t="s">
        <v>565</v>
      </c>
      <c r="H471" s="9" t="s">
        <v>538</v>
      </c>
      <c r="I471" s="9">
        <v>203.6</v>
      </c>
      <c r="J471" s="9" t="s">
        <v>548</v>
      </c>
    </row>
    <row r="472" spans="1:10" x14ac:dyDescent="0.45">
      <c r="A472" s="2" t="s">
        <v>914</v>
      </c>
      <c r="B472" s="3" t="s">
        <v>547</v>
      </c>
      <c r="C472" s="4">
        <v>0.13800000000000001</v>
      </c>
      <c r="D472" s="5">
        <v>8.5</v>
      </c>
      <c r="E472" s="5">
        <v>9.75</v>
      </c>
      <c r="F472" s="5" t="s">
        <v>559</v>
      </c>
      <c r="G472" s="5" t="s">
        <v>540</v>
      </c>
      <c r="H472" s="5" t="s">
        <v>637</v>
      </c>
      <c r="I472" s="5">
        <v>269.2</v>
      </c>
      <c r="J472" s="5" t="s">
        <v>719</v>
      </c>
    </row>
    <row r="473" spans="1:10" x14ac:dyDescent="0.45">
      <c r="A473" s="6" t="s">
        <v>915</v>
      </c>
      <c r="B473" s="7" t="s">
        <v>586</v>
      </c>
      <c r="C473" s="8">
        <v>9.6000000000000002E-2</v>
      </c>
      <c r="D473" s="9">
        <v>9.25</v>
      </c>
      <c r="E473" s="9">
        <v>8.5</v>
      </c>
      <c r="F473" s="9" t="s">
        <v>536</v>
      </c>
      <c r="G473" s="9" t="s">
        <v>587</v>
      </c>
      <c r="H473" s="9" t="s">
        <v>562</v>
      </c>
      <c r="I473" s="9">
        <v>226.6</v>
      </c>
      <c r="J473" s="9" t="s">
        <v>620</v>
      </c>
    </row>
    <row r="474" spans="1:10" x14ac:dyDescent="0.45">
      <c r="A474" s="2" t="s">
        <v>916</v>
      </c>
      <c r="B474" s="3" t="s">
        <v>731</v>
      </c>
      <c r="C474" s="4">
        <v>7.9000000000000001E-2</v>
      </c>
      <c r="D474" s="5">
        <v>9.5</v>
      </c>
      <c r="E474" s="5">
        <v>11.25</v>
      </c>
      <c r="F474" s="5" t="s">
        <v>618</v>
      </c>
      <c r="G474" s="5" t="s">
        <v>561</v>
      </c>
      <c r="H474" s="5" t="s">
        <v>633</v>
      </c>
      <c r="I474" s="5">
        <v>229</v>
      </c>
      <c r="J474" s="5" t="s">
        <v>528</v>
      </c>
    </row>
    <row r="475" spans="1:10" x14ac:dyDescent="0.45">
      <c r="A475" s="6" t="s">
        <v>7</v>
      </c>
      <c r="B475" s="7" t="s">
        <v>547</v>
      </c>
      <c r="C475" s="8">
        <v>8.5000000000000006E-2</v>
      </c>
      <c r="D475" s="9">
        <v>9</v>
      </c>
      <c r="E475" s="9">
        <v>9.25</v>
      </c>
      <c r="F475" s="9" t="s">
        <v>629</v>
      </c>
      <c r="G475" s="9" t="s">
        <v>595</v>
      </c>
      <c r="H475" s="9" t="s">
        <v>614</v>
      </c>
      <c r="I475" s="9">
        <v>236</v>
      </c>
      <c r="J475" s="9" t="s">
        <v>832</v>
      </c>
    </row>
    <row r="476" spans="1:10" x14ac:dyDescent="0.45">
      <c r="A476" s="2" t="s">
        <v>917</v>
      </c>
      <c r="B476" s="3" t="s">
        <v>586</v>
      </c>
      <c r="C476" s="4">
        <v>7.0000000000000007E-2</v>
      </c>
      <c r="D476" s="5">
        <v>8.75</v>
      </c>
      <c r="E476" s="5">
        <v>9</v>
      </c>
      <c r="F476" s="5" t="s">
        <v>539</v>
      </c>
      <c r="G476" s="5" t="s">
        <v>548</v>
      </c>
      <c r="H476" s="5" t="s">
        <v>541</v>
      </c>
      <c r="I476" s="5">
        <v>231.6</v>
      </c>
      <c r="J476" s="5" t="s">
        <v>687</v>
      </c>
    </row>
    <row r="477" spans="1:10" x14ac:dyDescent="0.45">
      <c r="A477" s="6" t="s">
        <v>61</v>
      </c>
      <c r="B477" s="7" t="s">
        <v>728</v>
      </c>
      <c r="C477" s="8">
        <v>0.04</v>
      </c>
      <c r="D477" s="9">
        <v>8.25</v>
      </c>
      <c r="E477" s="9">
        <v>9.5</v>
      </c>
      <c r="F477" s="9" t="s">
        <v>602</v>
      </c>
      <c r="G477" s="9" t="s">
        <v>607</v>
      </c>
      <c r="H477" s="9" t="s">
        <v>605</v>
      </c>
      <c r="I477" s="9">
        <v>180.4</v>
      </c>
      <c r="J477" s="9" t="s">
        <v>592</v>
      </c>
    </row>
    <row r="478" spans="1:10" x14ac:dyDescent="0.45">
      <c r="A478" s="2" t="s">
        <v>918</v>
      </c>
      <c r="B478" s="3" t="s">
        <v>547</v>
      </c>
      <c r="C478" s="4">
        <v>0.06</v>
      </c>
      <c r="D478" s="5">
        <v>9</v>
      </c>
      <c r="E478" s="5">
        <v>10.5</v>
      </c>
      <c r="F478" s="5" t="s">
        <v>527</v>
      </c>
      <c r="G478" s="5" t="s">
        <v>584</v>
      </c>
      <c r="H478" s="5" t="s">
        <v>555</v>
      </c>
      <c r="I478" s="5">
        <v>268.2</v>
      </c>
      <c r="J478" s="5" t="s">
        <v>530</v>
      </c>
    </row>
    <row r="479" spans="1:10" x14ac:dyDescent="0.45">
      <c r="A479" s="6" t="s">
        <v>919</v>
      </c>
      <c r="B479" s="7" t="s">
        <v>676</v>
      </c>
      <c r="C479" s="8">
        <v>5.6000000000000001E-2</v>
      </c>
      <c r="D479" s="9">
        <v>8.25</v>
      </c>
      <c r="E479" s="9">
        <v>9.25</v>
      </c>
      <c r="F479" s="9" t="s">
        <v>602</v>
      </c>
      <c r="G479" s="9" t="s">
        <v>607</v>
      </c>
      <c r="H479" s="9" t="s">
        <v>545</v>
      </c>
      <c r="I479" s="9">
        <v>195.2</v>
      </c>
      <c r="J479" s="9" t="s">
        <v>537</v>
      </c>
    </row>
    <row r="480" spans="1:10" x14ac:dyDescent="0.45">
      <c r="A480" s="2" t="s">
        <v>920</v>
      </c>
      <c r="B480" s="3" t="s">
        <v>542</v>
      </c>
      <c r="C480" s="4">
        <v>6.2E-2</v>
      </c>
      <c r="D480" s="5">
        <v>8</v>
      </c>
      <c r="E480" s="5">
        <v>9.75</v>
      </c>
      <c r="F480" s="5" t="s">
        <v>579</v>
      </c>
      <c r="G480" s="5" t="s">
        <v>568</v>
      </c>
      <c r="H480" s="5" t="s">
        <v>567</v>
      </c>
      <c r="I480" s="5">
        <v>191.6</v>
      </c>
      <c r="J480" s="5" t="s">
        <v>557</v>
      </c>
    </row>
    <row r="481" spans="1:10" x14ac:dyDescent="0.45">
      <c r="A481" s="6" t="s">
        <v>12</v>
      </c>
      <c r="B481" s="7" t="s">
        <v>586</v>
      </c>
      <c r="C481" s="8">
        <v>8.2000000000000003E-2</v>
      </c>
      <c r="D481" s="9">
        <v>9.5</v>
      </c>
      <c r="E481" s="9">
        <v>9.5</v>
      </c>
      <c r="F481" s="9" t="s">
        <v>592</v>
      </c>
      <c r="G481" s="9" t="s">
        <v>618</v>
      </c>
      <c r="H481" s="9" t="s">
        <v>585</v>
      </c>
      <c r="I481" s="9">
        <v>216</v>
      </c>
      <c r="J481" s="9" t="s">
        <v>593</v>
      </c>
    </row>
    <row r="482" spans="1:10" x14ac:dyDescent="0.45">
      <c r="A482" s="2" t="s">
        <v>144</v>
      </c>
      <c r="B482" s="3" t="s">
        <v>542</v>
      </c>
      <c r="C482" s="4">
        <v>5.5E-2</v>
      </c>
      <c r="D482" s="5" t="s">
        <v>604</v>
      </c>
      <c r="E482" s="5" t="s">
        <v>604</v>
      </c>
      <c r="F482" s="5" t="s">
        <v>579</v>
      </c>
      <c r="G482" s="5" t="s">
        <v>546</v>
      </c>
      <c r="H482" s="5" t="s">
        <v>567</v>
      </c>
      <c r="I482" s="5">
        <v>202.4</v>
      </c>
      <c r="J482" s="5" t="s">
        <v>565</v>
      </c>
    </row>
    <row r="483" spans="1:10" x14ac:dyDescent="0.45">
      <c r="A483" s="6" t="s">
        <v>149</v>
      </c>
      <c r="B483" s="7" t="s">
        <v>676</v>
      </c>
      <c r="C483" s="8">
        <v>7.0999999999999994E-2</v>
      </c>
      <c r="D483" s="9" t="s">
        <v>604</v>
      </c>
      <c r="E483" s="9" t="s">
        <v>604</v>
      </c>
      <c r="F483" s="9" t="s">
        <v>599</v>
      </c>
      <c r="G483" s="9" t="s">
        <v>546</v>
      </c>
      <c r="H483" s="9" t="s">
        <v>689</v>
      </c>
      <c r="I483" s="9">
        <v>220.6</v>
      </c>
      <c r="J483" s="9" t="s">
        <v>595</v>
      </c>
    </row>
    <row r="484" spans="1:10" x14ac:dyDescent="0.45">
      <c r="A484" s="2" t="s">
        <v>921</v>
      </c>
      <c r="B484" s="3" t="s">
        <v>586</v>
      </c>
      <c r="C484" s="4">
        <v>7.0000000000000007E-2</v>
      </c>
      <c r="D484" s="5" t="s">
        <v>604</v>
      </c>
      <c r="E484" s="5" t="s">
        <v>604</v>
      </c>
      <c r="F484" s="5" t="s">
        <v>546</v>
      </c>
      <c r="G484" s="5" t="s">
        <v>608</v>
      </c>
      <c r="H484" s="5" t="s">
        <v>538</v>
      </c>
      <c r="I484" s="5">
        <v>212</v>
      </c>
      <c r="J484" s="5" t="s">
        <v>561</v>
      </c>
    </row>
    <row r="485" spans="1:10" x14ac:dyDescent="0.45">
      <c r="A485" s="6" t="s">
        <v>922</v>
      </c>
      <c r="B485" s="7" t="s">
        <v>1</v>
      </c>
      <c r="C485" s="8">
        <v>8.5000000000000006E-2</v>
      </c>
      <c r="D485" s="9" t="s">
        <v>604</v>
      </c>
      <c r="E485" s="9" t="s">
        <v>604</v>
      </c>
      <c r="F485" s="9" t="s">
        <v>539</v>
      </c>
      <c r="G485" s="9" t="s">
        <v>540</v>
      </c>
      <c r="H485" s="9" t="s">
        <v>610</v>
      </c>
      <c r="I485" s="9">
        <v>234.2</v>
      </c>
      <c r="J485" s="9" t="s">
        <v>553</v>
      </c>
    </row>
    <row r="486" spans="1:10" x14ac:dyDescent="0.45">
      <c r="A486" s="2" t="s">
        <v>923</v>
      </c>
      <c r="B486" s="3" t="s">
        <v>590</v>
      </c>
      <c r="C486" s="4">
        <v>6.6000000000000003E-2</v>
      </c>
      <c r="D486" s="5" t="s">
        <v>604</v>
      </c>
      <c r="E486" s="5" t="s">
        <v>604</v>
      </c>
      <c r="F486" s="5" t="s">
        <v>924</v>
      </c>
      <c r="G486" s="5" t="s">
        <v>680</v>
      </c>
      <c r="H486" s="5" t="s">
        <v>729</v>
      </c>
      <c r="I486" s="5">
        <v>196.6</v>
      </c>
      <c r="J486" s="5" t="s">
        <v>658</v>
      </c>
    </row>
    <row r="487" spans="1:10" x14ac:dyDescent="0.45">
      <c r="A487" s="6" t="s">
        <v>925</v>
      </c>
      <c r="B487" s="7" t="s">
        <v>590</v>
      </c>
      <c r="C487" s="8">
        <v>5.1999999999999998E-2</v>
      </c>
      <c r="D487" s="9" t="s">
        <v>604</v>
      </c>
      <c r="E487" s="9" t="s">
        <v>604</v>
      </c>
      <c r="F487" s="9" t="s">
        <v>611</v>
      </c>
      <c r="G487" s="9" t="s">
        <v>602</v>
      </c>
      <c r="H487" s="9" t="s">
        <v>673</v>
      </c>
      <c r="I487" s="9">
        <v>183.4</v>
      </c>
      <c r="J487" s="9" t="s">
        <v>608</v>
      </c>
    </row>
    <row r="488" spans="1:10" x14ac:dyDescent="0.45">
      <c r="A488" s="2" t="s">
        <v>926</v>
      </c>
      <c r="B488" s="3" t="s">
        <v>531</v>
      </c>
      <c r="C488" s="4">
        <v>5.0999999999999997E-2</v>
      </c>
      <c r="D488" s="5" t="s">
        <v>604</v>
      </c>
      <c r="E488" s="5" t="s">
        <v>604</v>
      </c>
      <c r="F488" s="5" t="s">
        <v>568</v>
      </c>
      <c r="G488" s="5" t="s">
        <v>536</v>
      </c>
      <c r="H488" s="5" t="s">
        <v>653</v>
      </c>
      <c r="I488" s="5">
        <v>213.2</v>
      </c>
      <c r="J488" s="5" t="s">
        <v>629</v>
      </c>
    </row>
    <row r="489" spans="1:10" x14ac:dyDescent="0.45">
      <c r="A489" s="6" t="s">
        <v>171</v>
      </c>
      <c r="B489" s="7" t="s">
        <v>1</v>
      </c>
      <c r="C489" s="8">
        <v>6.6000000000000003E-2</v>
      </c>
      <c r="D489" s="9" t="s">
        <v>604</v>
      </c>
      <c r="E489" s="9" t="s">
        <v>604</v>
      </c>
      <c r="F489" s="9" t="s">
        <v>618</v>
      </c>
      <c r="G489" s="9" t="s">
        <v>561</v>
      </c>
      <c r="H489" s="9" t="s">
        <v>633</v>
      </c>
      <c r="I489" s="9">
        <v>214.4</v>
      </c>
      <c r="J489" s="9" t="s">
        <v>624</v>
      </c>
    </row>
    <row r="490" spans="1:10" x14ac:dyDescent="0.45">
      <c r="A490" s="2" t="s">
        <v>118</v>
      </c>
      <c r="B490" s="3" t="s">
        <v>676</v>
      </c>
      <c r="C490" s="4">
        <v>5.7000000000000002E-2</v>
      </c>
      <c r="D490" s="5" t="s">
        <v>604</v>
      </c>
      <c r="E490" s="5" t="s">
        <v>604</v>
      </c>
      <c r="F490" s="5" t="s">
        <v>602</v>
      </c>
      <c r="G490" s="5" t="s">
        <v>607</v>
      </c>
      <c r="H490" s="5" t="s">
        <v>654</v>
      </c>
      <c r="I490" s="5">
        <v>181</v>
      </c>
      <c r="J490" s="5" t="s">
        <v>569</v>
      </c>
    </row>
    <row r="491" spans="1:10" x14ac:dyDescent="0.45">
      <c r="A491" s="6" t="s">
        <v>927</v>
      </c>
      <c r="B491" s="7" t="s">
        <v>572</v>
      </c>
      <c r="C491" s="8">
        <v>4.9000000000000002E-2</v>
      </c>
      <c r="D491" s="9" t="s">
        <v>604</v>
      </c>
      <c r="E491" s="9" t="s">
        <v>604</v>
      </c>
      <c r="F491" s="9" t="s">
        <v>546</v>
      </c>
      <c r="G491" s="9" t="s">
        <v>533</v>
      </c>
      <c r="H491" s="9" t="s">
        <v>534</v>
      </c>
      <c r="I491" s="9">
        <v>222.8</v>
      </c>
      <c r="J491" s="9" t="s">
        <v>549</v>
      </c>
    </row>
    <row r="492" spans="1:10" x14ac:dyDescent="0.45">
      <c r="A492" s="2" t="s">
        <v>928</v>
      </c>
      <c r="B492" s="3" t="s">
        <v>590</v>
      </c>
      <c r="C492" s="4">
        <v>7.9000000000000001E-2</v>
      </c>
      <c r="D492" s="5" t="s">
        <v>604</v>
      </c>
      <c r="E492" s="5" t="s">
        <v>604</v>
      </c>
      <c r="F492" s="5" t="s">
        <v>597</v>
      </c>
      <c r="G492" s="5" t="s">
        <v>612</v>
      </c>
      <c r="H492" s="5" t="s">
        <v>567</v>
      </c>
      <c r="I492" s="5">
        <v>182.4</v>
      </c>
      <c r="J492" s="5" t="s">
        <v>561</v>
      </c>
    </row>
    <row r="493" spans="1:10" x14ac:dyDescent="0.45">
      <c r="A493" s="6" t="s">
        <v>328</v>
      </c>
      <c r="B493" s="7" t="s">
        <v>590</v>
      </c>
      <c r="C493" s="8">
        <v>6.9000000000000006E-2</v>
      </c>
      <c r="D493" s="9" t="s">
        <v>604</v>
      </c>
      <c r="E493" s="9" t="s">
        <v>604</v>
      </c>
      <c r="F493" s="9" t="s">
        <v>924</v>
      </c>
      <c r="G493" s="9" t="s">
        <v>680</v>
      </c>
      <c r="H493" s="9" t="s">
        <v>628</v>
      </c>
      <c r="I493" s="9">
        <v>175.4</v>
      </c>
      <c r="J493" s="9" t="s">
        <v>602</v>
      </c>
    </row>
    <row r="494" spans="1:10" x14ac:dyDescent="0.45">
      <c r="A494" s="2" t="s">
        <v>88</v>
      </c>
      <c r="B494" s="3" t="s">
        <v>586</v>
      </c>
      <c r="C494" s="4">
        <v>8.5999999999999993E-2</v>
      </c>
      <c r="D494" s="5" t="s">
        <v>604</v>
      </c>
      <c r="E494" s="5" t="s">
        <v>604</v>
      </c>
      <c r="F494" s="5" t="s">
        <v>587</v>
      </c>
      <c r="G494" s="5" t="s">
        <v>548</v>
      </c>
      <c r="H494" s="5" t="s">
        <v>625</v>
      </c>
      <c r="I494" s="5">
        <v>211.2</v>
      </c>
      <c r="J494" s="5" t="s">
        <v>548</v>
      </c>
    </row>
    <row r="495" spans="1:10" x14ac:dyDescent="0.45">
      <c r="A495" s="6" t="s">
        <v>722</v>
      </c>
      <c r="B495" s="7" t="s">
        <v>542</v>
      </c>
      <c r="C495" s="8">
        <v>4.8000000000000001E-2</v>
      </c>
      <c r="D495" s="9" t="s">
        <v>604</v>
      </c>
      <c r="E495" s="9" t="s">
        <v>604</v>
      </c>
      <c r="F495" s="9" t="s">
        <v>636</v>
      </c>
      <c r="G495" s="9" t="s">
        <v>576</v>
      </c>
      <c r="H495" s="9" t="s">
        <v>577</v>
      </c>
      <c r="I495" s="9">
        <v>194.4</v>
      </c>
      <c r="J495" s="9" t="s">
        <v>568</v>
      </c>
    </row>
    <row r="496" spans="1:10" x14ac:dyDescent="0.45">
      <c r="A496" s="2" t="s">
        <v>213</v>
      </c>
      <c r="B496" s="3" t="s">
        <v>676</v>
      </c>
      <c r="C496" s="4">
        <v>6.3E-2</v>
      </c>
      <c r="D496" s="5" t="s">
        <v>604</v>
      </c>
      <c r="E496" s="5" t="s">
        <v>604</v>
      </c>
      <c r="F496" s="5" t="s">
        <v>607</v>
      </c>
      <c r="G496" s="5" t="s">
        <v>579</v>
      </c>
      <c r="H496" s="5" t="s">
        <v>655</v>
      </c>
      <c r="I496" s="5">
        <v>199</v>
      </c>
      <c r="J496" s="5" t="s">
        <v>557</v>
      </c>
    </row>
    <row r="497" spans="1:10" x14ac:dyDescent="0.45">
      <c r="A497" s="6" t="s">
        <v>929</v>
      </c>
      <c r="B497" s="7" t="s">
        <v>526</v>
      </c>
      <c r="C497" s="8">
        <v>0.108</v>
      </c>
      <c r="D497" s="9" t="s">
        <v>604</v>
      </c>
      <c r="E497" s="9" t="s">
        <v>604</v>
      </c>
      <c r="F497" s="9" t="s">
        <v>571</v>
      </c>
      <c r="G497" s="9" t="s">
        <v>563</v>
      </c>
      <c r="H497" s="9" t="s">
        <v>596</v>
      </c>
      <c r="I497" s="9">
        <v>246.2</v>
      </c>
      <c r="J497" s="9" t="s">
        <v>662</v>
      </c>
    </row>
    <row r="498" spans="1:10" x14ac:dyDescent="0.45">
      <c r="A498" s="2" t="s">
        <v>930</v>
      </c>
      <c r="B498" s="3" t="s">
        <v>526</v>
      </c>
      <c r="C498" s="4">
        <v>0.06</v>
      </c>
      <c r="D498" s="5" t="s">
        <v>604</v>
      </c>
      <c r="E498" s="5" t="s">
        <v>604</v>
      </c>
      <c r="F498" s="5" t="s">
        <v>548</v>
      </c>
      <c r="G498" s="5" t="s">
        <v>527</v>
      </c>
      <c r="H498" s="5" t="s">
        <v>596</v>
      </c>
      <c r="I498" s="5">
        <v>232.4</v>
      </c>
      <c r="J498" s="5" t="s">
        <v>634</v>
      </c>
    </row>
    <row r="499" spans="1:10" x14ac:dyDescent="0.45">
      <c r="A499" s="6" t="s">
        <v>931</v>
      </c>
      <c r="B499" s="7" t="s">
        <v>590</v>
      </c>
      <c r="C499" s="8">
        <v>6.3E-2</v>
      </c>
      <c r="D499" s="9" t="s">
        <v>604</v>
      </c>
      <c r="E499" s="9" t="s">
        <v>604</v>
      </c>
      <c r="F499" s="9" t="s">
        <v>924</v>
      </c>
      <c r="G499" s="9" t="s">
        <v>658</v>
      </c>
      <c r="H499" s="9" t="s">
        <v>601</v>
      </c>
      <c r="I499" s="9">
        <v>195.6</v>
      </c>
      <c r="J499" s="9" t="s">
        <v>599</v>
      </c>
    </row>
    <row r="500" spans="1:10" x14ac:dyDescent="0.45">
      <c r="A500" s="2" t="s">
        <v>229</v>
      </c>
      <c r="B500" s="3" t="s">
        <v>586</v>
      </c>
      <c r="C500" s="4">
        <v>0.10100000000000001</v>
      </c>
      <c r="D500" s="5" t="s">
        <v>604</v>
      </c>
      <c r="E500" s="5" t="s">
        <v>604</v>
      </c>
      <c r="F500" s="5" t="s">
        <v>587</v>
      </c>
      <c r="G500" s="5" t="s">
        <v>539</v>
      </c>
      <c r="H500" s="5" t="s">
        <v>632</v>
      </c>
      <c r="I500" s="5">
        <v>209.2</v>
      </c>
      <c r="J500" s="5" t="s">
        <v>527</v>
      </c>
    </row>
    <row r="501" spans="1:10" x14ac:dyDescent="0.45">
      <c r="A501" s="6" t="s">
        <v>321</v>
      </c>
      <c r="B501" s="7" t="s">
        <v>542</v>
      </c>
      <c r="C501" s="8">
        <v>0.08</v>
      </c>
      <c r="D501" s="9" t="s">
        <v>604</v>
      </c>
      <c r="E501" s="9" t="s">
        <v>604</v>
      </c>
      <c r="F501" s="9" t="s">
        <v>543</v>
      </c>
      <c r="G501" s="9" t="s">
        <v>599</v>
      </c>
      <c r="H501" s="9" t="s">
        <v>647</v>
      </c>
      <c r="I501" s="9">
        <v>211.4</v>
      </c>
      <c r="J501" s="9" t="s">
        <v>544</v>
      </c>
    </row>
    <row r="502" spans="1:10" x14ac:dyDescent="0.45">
      <c r="A502" s="2" t="s">
        <v>932</v>
      </c>
      <c r="B502" s="3" t="s">
        <v>542</v>
      </c>
      <c r="C502" s="4">
        <v>5.8000000000000003E-2</v>
      </c>
      <c r="D502" s="5" t="s">
        <v>604</v>
      </c>
      <c r="E502" s="5" t="s">
        <v>604</v>
      </c>
      <c r="F502" s="5" t="s">
        <v>569</v>
      </c>
      <c r="G502" s="5" t="s">
        <v>570</v>
      </c>
      <c r="H502" s="5" t="s">
        <v>581</v>
      </c>
      <c r="I502" s="5">
        <v>207.4</v>
      </c>
      <c r="J502" s="5" t="s">
        <v>559</v>
      </c>
    </row>
    <row r="503" spans="1:10" x14ac:dyDescent="0.45">
      <c r="A503" s="6" t="s">
        <v>933</v>
      </c>
      <c r="B503" s="7" t="s">
        <v>542</v>
      </c>
      <c r="C503" s="8">
        <v>5.3999999999999999E-2</v>
      </c>
      <c r="D503" s="9" t="s">
        <v>604</v>
      </c>
      <c r="E503" s="9" t="s">
        <v>604</v>
      </c>
      <c r="F503" s="9" t="s">
        <v>591</v>
      </c>
      <c r="G503" s="9" t="s">
        <v>543</v>
      </c>
      <c r="H503" s="9" t="s">
        <v>545</v>
      </c>
      <c r="I503" s="9">
        <v>190.4</v>
      </c>
      <c r="J503" s="9" t="s">
        <v>592</v>
      </c>
    </row>
    <row r="504" spans="1:10" x14ac:dyDescent="0.45">
      <c r="A504" s="2" t="s">
        <v>450</v>
      </c>
      <c r="B504" s="3" t="s">
        <v>590</v>
      </c>
      <c r="C504" s="4">
        <v>4.4999999999999998E-2</v>
      </c>
      <c r="D504" s="5" t="s">
        <v>604</v>
      </c>
      <c r="E504" s="5" t="s">
        <v>604</v>
      </c>
      <c r="F504" s="5" t="s">
        <v>713</v>
      </c>
      <c r="G504" s="5" t="s">
        <v>591</v>
      </c>
      <c r="H504" s="5" t="s">
        <v>605</v>
      </c>
      <c r="I504" s="5">
        <v>175.2</v>
      </c>
      <c r="J504" s="5" t="s">
        <v>566</v>
      </c>
    </row>
    <row r="505" spans="1:10" x14ac:dyDescent="0.45">
      <c r="A505" s="6" t="s">
        <v>934</v>
      </c>
      <c r="B505" s="7" t="s">
        <v>1</v>
      </c>
      <c r="C505" s="8">
        <v>5.5E-2</v>
      </c>
      <c r="D505" s="9" t="s">
        <v>604</v>
      </c>
      <c r="E505" s="9" t="s">
        <v>604</v>
      </c>
      <c r="F505" s="9" t="s">
        <v>559</v>
      </c>
      <c r="G505" s="9" t="s">
        <v>571</v>
      </c>
      <c r="H505" s="9" t="s">
        <v>562</v>
      </c>
      <c r="I505" s="9">
        <v>239.6</v>
      </c>
      <c r="J505" s="9" t="s">
        <v>530</v>
      </c>
    </row>
    <row r="506" spans="1:10" x14ac:dyDescent="0.45">
      <c r="A506" s="2" t="s">
        <v>935</v>
      </c>
      <c r="B506" s="3" t="s">
        <v>1</v>
      </c>
      <c r="C506" s="4">
        <v>7.9000000000000001E-2</v>
      </c>
      <c r="D506" s="5" t="s">
        <v>604</v>
      </c>
      <c r="E506" s="5" t="s">
        <v>604</v>
      </c>
      <c r="F506" s="5" t="s">
        <v>546</v>
      </c>
      <c r="G506" s="5" t="s">
        <v>565</v>
      </c>
      <c r="H506" s="5" t="s">
        <v>541</v>
      </c>
      <c r="I506" s="5">
        <v>236.2</v>
      </c>
      <c r="J506" s="5" t="s">
        <v>621</v>
      </c>
    </row>
    <row r="507" spans="1:10" x14ac:dyDescent="0.45">
      <c r="A507" s="6" t="s">
        <v>247</v>
      </c>
      <c r="B507" s="7" t="s">
        <v>677</v>
      </c>
      <c r="C507" s="8">
        <v>0.12</v>
      </c>
      <c r="D507" s="9" t="s">
        <v>604</v>
      </c>
      <c r="E507" s="9" t="s">
        <v>604</v>
      </c>
      <c r="F507" s="9" t="s">
        <v>557</v>
      </c>
      <c r="G507" s="9" t="s">
        <v>587</v>
      </c>
      <c r="H507" s="9" t="s">
        <v>534</v>
      </c>
      <c r="I507" s="9">
        <v>257.2</v>
      </c>
      <c r="J507" s="9" t="s">
        <v>620</v>
      </c>
    </row>
    <row r="508" spans="1:10" x14ac:dyDescent="0.45">
      <c r="A508" s="2" t="s">
        <v>189</v>
      </c>
      <c r="B508" s="3" t="s">
        <v>542</v>
      </c>
      <c r="C508" s="4">
        <v>0.10100000000000001</v>
      </c>
      <c r="D508" s="5" t="s">
        <v>604</v>
      </c>
      <c r="E508" s="5" t="s">
        <v>604</v>
      </c>
      <c r="F508" s="5" t="s">
        <v>599</v>
      </c>
      <c r="G508" s="5" t="s">
        <v>546</v>
      </c>
      <c r="H508" s="5" t="s">
        <v>653</v>
      </c>
      <c r="I508" s="5">
        <v>222</v>
      </c>
      <c r="J508" s="5" t="s">
        <v>549</v>
      </c>
    </row>
    <row r="509" spans="1:10" x14ac:dyDescent="0.45">
      <c r="A509" s="6" t="s">
        <v>936</v>
      </c>
      <c r="B509" s="7" t="s">
        <v>728</v>
      </c>
      <c r="C509" s="8">
        <v>6.2E-2</v>
      </c>
      <c r="D509" s="9" t="s">
        <v>604</v>
      </c>
      <c r="E509" s="9" t="s">
        <v>604</v>
      </c>
      <c r="F509" s="9" t="s">
        <v>726</v>
      </c>
      <c r="G509" s="9" t="s">
        <v>658</v>
      </c>
      <c r="H509" s="9" t="s">
        <v>714</v>
      </c>
      <c r="I509" s="9">
        <v>185.2</v>
      </c>
      <c r="J509" s="9" t="s">
        <v>575</v>
      </c>
    </row>
    <row r="510" spans="1:10" x14ac:dyDescent="0.45">
      <c r="A510" s="2" t="s">
        <v>937</v>
      </c>
      <c r="B510" s="3" t="s">
        <v>547</v>
      </c>
      <c r="C510" s="4">
        <v>6.7000000000000004E-2</v>
      </c>
      <c r="D510" s="5" t="s">
        <v>604</v>
      </c>
      <c r="E510" s="5" t="s">
        <v>604</v>
      </c>
      <c r="F510" s="5" t="s">
        <v>662</v>
      </c>
      <c r="G510" s="5" t="s">
        <v>671</v>
      </c>
      <c r="H510" s="5" t="s">
        <v>710</v>
      </c>
      <c r="I510" s="5">
        <v>267.2</v>
      </c>
      <c r="J510" s="5" t="s">
        <v>638</v>
      </c>
    </row>
    <row r="511" spans="1:10" x14ac:dyDescent="0.45">
      <c r="A511" s="6" t="s">
        <v>938</v>
      </c>
      <c r="B511" s="7" t="s">
        <v>531</v>
      </c>
      <c r="C511" s="8">
        <v>4.3999999999999997E-2</v>
      </c>
      <c r="D511" s="9" t="s">
        <v>604</v>
      </c>
      <c r="E511" s="9" t="s">
        <v>604</v>
      </c>
      <c r="F511" s="9" t="s">
        <v>599</v>
      </c>
      <c r="G511" s="9" t="s">
        <v>568</v>
      </c>
      <c r="H511" s="9" t="s">
        <v>652</v>
      </c>
      <c r="I511" s="9">
        <v>214.6</v>
      </c>
      <c r="J511" s="9" t="s">
        <v>527</v>
      </c>
    </row>
    <row r="512" spans="1:10" x14ac:dyDescent="0.45">
      <c r="A512" s="2" t="s">
        <v>939</v>
      </c>
      <c r="B512" s="3" t="s">
        <v>590</v>
      </c>
      <c r="C512" s="4">
        <v>5.3999999999999999E-2</v>
      </c>
      <c r="D512" s="5" t="s">
        <v>604</v>
      </c>
      <c r="E512" s="5" t="s">
        <v>604</v>
      </c>
      <c r="F512" s="5" t="s">
        <v>612</v>
      </c>
      <c r="G512" s="5" t="s">
        <v>607</v>
      </c>
      <c r="H512" s="5" t="s">
        <v>654</v>
      </c>
      <c r="I512" s="5">
        <v>163.6</v>
      </c>
      <c r="J512" s="5" t="s">
        <v>575</v>
      </c>
    </row>
    <row r="513" spans="1:10" x14ac:dyDescent="0.45">
      <c r="A513" s="6" t="s">
        <v>940</v>
      </c>
      <c r="B513" s="7" t="s">
        <v>677</v>
      </c>
      <c r="C513" s="8">
        <v>5.1999999999999998E-2</v>
      </c>
      <c r="D513" s="9" t="s">
        <v>604</v>
      </c>
      <c r="E513" s="9" t="s">
        <v>604</v>
      </c>
      <c r="F513" s="9" t="s">
        <v>618</v>
      </c>
      <c r="G513" s="9" t="s">
        <v>527</v>
      </c>
      <c r="H513" s="9" t="s">
        <v>555</v>
      </c>
      <c r="I513" s="9">
        <v>228.4</v>
      </c>
      <c r="J513" s="9" t="s">
        <v>671</v>
      </c>
    </row>
    <row r="514" spans="1:10" x14ac:dyDescent="0.45">
      <c r="A514" s="2" t="s">
        <v>941</v>
      </c>
      <c r="B514" s="3" t="s">
        <v>542</v>
      </c>
      <c r="C514" s="4">
        <v>7.0999999999999994E-2</v>
      </c>
      <c r="D514" s="5" t="s">
        <v>604</v>
      </c>
      <c r="E514" s="5" t="s">
        <v>604</v>
      </c>
      <c r="F514" s="5" t="s">
        <v>579</v>
      </c>
      <c r="G514" s="5" t="s">
        <v>532</v>
      </c>
      <c r="H514" s="5" t="s">
        <v>652</v>
      </c>
      <c r="I514" s="5">
        <v>210.8</v>
      </c>
      <c r="J514" s="5" t="s">
        <v>629</v>
      </c>
    </row>
    <row r="515" spans="1:10" x14ac:dyDescent="0.45">
      <c r="A515" s="6" t="s">
        <v>942</v>
      </c>
      <c r="B515" s="7" t="s">
        <v>677</v>
      </c>
      <c r="C515" s="8">
        <v>8.5999999999999993E-2</v>
      </c>
      <c r="D515" s="9" t="s">
        <v>604</v>
      </c>
      <c r="E515" s="9" t="s">
        <v>604</v>
      </c>
      <c r="F515" s="9" t="s">
        <v>566</v>
      </c>
      <c r="G515" s="9" t="s">
        <v>618</v>
      </c>
      <c r="H515" s="9" t="s">
        <v>541</v>
      </c>
      <c r="I515" s="9">
        <v>224.6</v>
      </c>
      <c r="J515" s="9" t="s">
        <v>671</v>
      </c>
    </row>
    <row r="516" spans="1:10" x14ac:dyDescent="0.45">
      <c r="A516" s="2" t="s">
        <v>84</v>
      </c>
      <c r="B516" s="3" t="s">
        <v>731</v>
      </c>
      <c r="C516" s="4">
        <v>6.3E-2</v>
      </c>
      <c r="D516" s="5" t="s">
        <v>604</v>
      </c>
      <c r="E516" s="5" t="s">
        <v>604</v>
      </c>
      <c r="F516" s="5" t="s">
        <v>536</v>
      </c>
      <c r="G516" s="5" t="s">
        <v>587</v>
      </c>
      <c r="H516" s="5" t="s">
        <v>632</v>
      </c>
      <c r="I516" s="5">
        <v>207.2</v>
      </c>
      <c r="J516" s="5" t="s">
        <v>571</v>
      </c>
    </row>
    <row r="517" spans="1:10" x14ac:dyDescent="0.45">
      <c r="A517" s="6" t="s">
        <v>128</v>
      </c>
      <c r="B517" s="7" t="s">
        <v>531</v>
      </c>
      <c r="C517" s="8">
        <v>4.9000000000000002E-2</v>
      </c>
      <c r="D517" s="9" t="s">
        <v>604</v>
      </c>
      <c r="E517" s="9" t="s">
        <v>604</v>
      </c>
      <c r="F517" s="9" t="s">
        <v>532</v>
      </c>
      <c r="G517" s="9" t="s">
        <v>565</v>
      </c>
      <c r="H517" s="9" t="s">
        <v>652</v>
      </c>
      <c r="I517" s="9">
        <v>211.2</v>
      </c>
      <c r="J517" s="9" t="s">
        <v>629</v>
      </c>
    </row>
    <row r="518" spans="1:10" x14ac:dyDescent="0.45">
      <c r="A518" s="2" t="s">
        <v>943</v>
      </c>
      <c r="B518" s="3" t="s">
        <v>1</v>
      </c>
      <c r="C518" s="4">
        <v>0.12</v>
      </c>
      <c r="D518" s="5" t="s">
        <v>604</v>
      </c>
      <c r="E518" s="5" t="s">
        <v>604</v>
      </c>
      <c r="F518" s="5" t="s">
        <v>546</v>
      </c>
      <c r="G518" s="5" t="s">
        <v>565</v>
      </c>
      <c r="H518" s="5" t="s">
        <v>625</v>
      </c>
      <c r="I518" s="5">
        <v>276.60000000000002</v>
      </c>
      <c r="J518" s="5" t="s">
        <v>621</v>
      </c>
    </row>
    <row r="519" spans="1:10" x14ac:dyDescent="0.45">
      <c r="A519" s="6" t="s">
        <v>102</v>
      </c>
      <c r="B519" s="7" t="s">
        <v>590</v>
      </c>
      <c r="C519" s="8">
        <v>5.7000000000000002E-2</v>
      </c>
      <c r="D519" s="9" t="s">
        <v>604</v>
      </c>
      <c r="E519" s="9" t="s">
        <v>604</v>
      </c>
      <c r="F519" s="9" t="s">
        <v>713</v>
      </c>
      <c r="G519" s="9" t="s">
        <v>591</v>
      </c>
      <c r="H519" s="9" t="s">
        <v>598</v>
      </c>
      <c r="I519" s="9">
        <v>166.2</v>
      </c>
      <c r="J519" s="9" t="s">
        <v>543</v>
      </c>
    </row>
    <row r="520" spans="1:10" x14ac:dyDescent="0.45">
      <c r="A520" s="2" t="s">
        <v>117</v>
      </c>
      <c r="B520" s="3" t="s">
        <v>1</v>
      </c>
      <c r="C520" s="4">
        <v>4.8000000000000001E-2</v>
      </c>
      <c r="D520" s="5" t="s">
        <v>604</v>
      </c>
      <c r="E520" s="5" t="s">
        <v>604</v>
      </c>
      <c r="F520" s="5" t="s">
        <v>557</v>
      </c>
      <c r="G520" s="5" t="s">
        <v>539</v>
      </c>
      <c r="H520" s="5" t="s">
        <v>625</v>
      </c>
      <c r="I520" s="5">
        <v>227.4</v>
      </c>
      <c r="J520" s="5" t="s">
        <v>563</v>
      </c>
    </row>
    <row r="521" spans="1:10" x14ac:dyDescent="0.45">
      <c r="A521" s="6" t="s">
        <v>181</v>
      </c>
      <c r="B521" s="7" t="s">
        <v>531</v>
      </c>
      <c r="C521" s="8">
        <v>5.6000000000000001E-2</v>
      </c>
      <c r="D521" s="9" t="s">
        <v>604</v>
      </c>
      <c r="E521" s="9" t="s">
        <v>604</v>
      </c>
      <c r="F521" s="9" t="s">
        <v>546</v>
      </c>
      <c r="G521" s="9" t="s">
        <v>565</v>
      </c>
      <c r="H521" s="9" t="s">
        <v>558</v>
      </c>
      <c r="I521" s="9">
        <v>208</v>
      </c>
      <c r="J521" s="9" t="s">
        <v>571</v>
      </c>
    </row>
    <row r="522" spans="1:10" x14ac:dyDescent="0.45">
      <c r="A522" s="2" t="s">
        <v>944</v>
      </c>
      <c r="B522" s="3" t="s">
        <v>586</v>
      </c>
      <c r="C522" s="4">
        <v>6.6000000000000003E-2</v>
      </c>
      <c r="D522" s="5" t="s">
        <v>604</v>
      </c>
      <c r="E522" s="5" t="s">
        <v>604</v>
      </c>
      <c r="F522" s="5" t="s">
        <v>592</v>
      </c>
      <c r="G522" s="5" t="s">
        <v>618</v>
      </c>
      <c r="H522" s="5" t="s">
        <v>625</v>
      </c>
      <c r="I522" s="5">
        <v>243</v>
      </c>
      <c r="J522" s="5" t="s">
        <v>620</v>
      </c>
    </row>
    <row r="523" spans="1:10" x14ac:dyDescent="0.45">
      <c r="A523" s="6" t="s">
        <v>945</v>
      </c>
      <c r="B523" s="7" t="s">
        <v>572</v>
      </c>
      <c r="C523" s="8">
        <v>0.1</v>
      </c>
      <c r="D523" s="9" t="s">
        <v>604</v>
      </c>
      <c r="E523" s="9" t="s">
        <v>604</v>
      </c>
      <c r="F523" s="9" t="s">
        <v>536</v>
      </c>
      <c r="G523" s="9" t="s">
        <v>557</v>
      </c>
      <c r="H523" s="9" t="s">
        <v>581</v>
      </c>
      <c r="I523" s="9">
        <v>206.4</v>
      </c>
      <c r="J523" s="9" t="s">
        <v>557</v>
      </c>
    </row>
    <row r="524" spans="1:10" x14ac:dyDescent="0.45">
      <c r="A524" s="2" t="s">
        <v>946</v>
      </c>
      <c r="B524" s="3" t="s">
        <v>547</v>
      </c>
      <c r="C524" s="4">
        <v>8.5000000000000006E-2</v>
      </c>
      <c r="D524" s="5" t="s">
        <v>604</v>
      </c>
      <c r="E524" s="5" t="s">
        <v>604</v>
      </c>
      <c r="F524" s="5" t="s">
        <v>584</v>
      </c>
      <c r="G524" s="5" t="s">
        <v>662</v>
      </c>
      <c r="H524" s="5" t="s">
        <v>529</v>
      </c>
      <c r="I524" s="5">
        <v>258.2</v>
      </c>
      <c r="J524" s="5" t="s">
        <v>634</v>
      </c>
    </row>
    <row r="525" spans="1:10" x14ac:dyDescent="0.45">
      <c r="A525" s="6" t="s">
        <v>186</v>
      </c>
      <c r="B525" s="7" t="s">
        <v>1</v>
      </c>
      <c r="C525" s="8">
        <v>8.2000000000000003E-2</v>
      </c>
      <c r="D525" s="9" t="s">
        <v>604</v>
      </c>
      <c r="E525" s="9" t="s">
        <v>604</v>
      </c>
      <c r="F525" s="9" t="s">
        <v>618</v>
      </c>
      <c r="G525" s="9" t="s">
        <v>571</v>
      </c>
      <c r="H525" s="9" t="s">
        <v>632</v>
      </c>
      <c r="I525" s="9">
        <v>248.4</v>
      </c>
      <c r="J525" s="9" t="s">
        <v>595</v>
      </c>
    </row>
    <row r="526" spans="1:10" x14ac:dyDescent="0.45">
      <c r="A526" s="2" t="s">
        <v>947</v>
      </c>
      <c r="B526" s="3" t="s">
        <v>677</v>
      </c>
      <c r="C526" s="4">
        <v>5.5E-2</v>
      </c>
      <c r="D526" s="5" t="s">
        <v>604</v>
      </c>
      <c r="E526" s="5" t="s">
        <v>604</v>
      </c>
      <c r="F526" s="5" t="s">
        <v>561</v>
      </c>
      <c r="G526" s="5" t="s">
        <v>549</v>
      </c>
      <c r="H526" s="5" t="s">
        <v>723</v>
      </c>
      <c r="I526" s="5">
        <v>191.8</v>
      </c>
      <c r="J526" s="5" t="s">
        <v>650</v>
      </c>
    </row>
    <row r="527" spans="1:10" x14ac:dyDescent="0.45">
      <c r="A527" s="6" t="s">
        <v>948</v>
      </c>
      <c r="B527" s="7" t="s">
        <v>590</v>
      </c>
      <c r="C527" s="8">
        <v>0.124</v>
      </c>
      <c r="D527" s="9" t="s">
        <v>604</v>
      </c>
      <c r="E527" s="9" t="s">
        <v>604</v>
      </c>
      <c r="F527" s="9" t="s">
        <v>680</v>
      </c>
      <c r="G527" s="9" t="s">
        <v>602</v>
      </c>
      <c r="H527" s="9" t="s">
        <v>654</v>
      </c>
      <c r="I527" s="9">
        <v>192.8</v>
      </c>
      <c r="J527" s="9" t="s">
        <v>576</v>
      </c>
    </row>
    <row r="528" spans="1:10" x14ac:dyDescent="0.45">
      <c r="A528" s="2" t="s">
        <v>949</v>
      </c>
      <c r="B528" s="3" t="s">
        <v>547</v>
      </c>
      <c r="C528" s="4">
        <v>6.9000000000000006E-2</v>
      </c>
      <c r="D528" s="5" t="s">
        <v>604</v>
      </c>
      <c r="E528" s="5" t="s">
        <v>604</v>
      </c>
      <c r="F528" s="5" t="s">
        <v>595</v>
      </c>
      <c r="G528" s="5" t="s">
        <v>606</v>
      </c>
      <c r="H528" s="5" t="s">
        <v>614</v>
      </c>
      <c r="I528" s="5">
        <v>258</v>
      </c>
      <c r="J528" s="5" t="s">
        <v>671</v>
      </c>
    </row>
    <row r="529" spans="1:10" x14ac:dyDescent="0.45">
      <c r="A529" s="6" t="s">
        <v>950</v>
      </c>
      <c r="B529" s="7" t="s">
        <v>590</v>
      </c>
      <c r="C529" s="8">
        <v>8.1000000000000003E-2</v>
      </c>
      <c r="D529" s="9" t="s">
        <v>604</v>
      </c>
      <c r="E529" s="9" t="s">
        <v>604</v>
      </c>
      <c r="F529" s="9" t="s">
        <v>667</v>
      </c>
      <c r="G529" s="9" t="s">
        <v>643</v>
      </c>
      <c r="H529" s="9" t="s">
        <v>645</v>
      </c>
      <c r="I529" s="9">
        <v>166</v>
      </c>
      <c r="J529" s="9" t="s">
        <v>681</v>
      </c>
    </row>
    <row r="530" spans="1:10" x14ac:dyDescent="0.45">
      <c r="A530" s="2" t="s">
        <v>951</v>
      </c>
      <c r="B530" s="3" t="s">
        <v>1</v>
      </c>
      <c r="C530" s="4">
        <v>0.11</v>
      </c>
      <c r="D530" s="5" t="s">
        <v>604</v>
      </c>
      <c r="E530" s="5" t="s">
        <v>604</v>
      </c>
      <c r="F530" s="5" t="s">
        <v>548</v>
      </c>
      <c r="G530" s="5" t="s">
        <v>527</v>
      </c>
      <c r="H530" s="5" t="s">
        <v>534</v>
      </c>
      <c r="I530" s="5">
        <v>240</v>
      </c>
      <c r="J530" s="5" t="s">
        <v>583</v>
      </c>
    </row>
    <row r="531" spans="1:10" x14ac:dyDescent="0.45">
      <c r="A531" s="6" t="s">
        <v>952</v>
      </c>
      <c r="B531" s="7" t="s">
        <v>1</v>
      </c>
      <c r="C531" s="8">
        <v>9.1999999999999998E-2</v>
      </c>
      <c r="D531" s="9" t="s">
        <v>604</v>
      </c>
      <c r="E531" s="9" t="s">
        <v>604</v>
      </c>
      <c r="F531" s="9" t="s">
        <v>592</v>
      </c>
      <c r="G531" s="9" t="s">
        <v>618</v>
      </c>
      <c r="H531" s="9" t="s">
        <v>610</v>
      </c>
      <c r="I531" s="9">
        <v>252</v>
      </c>
      <c r="J531" s="9" t="s">
        <v>571</v>
      </c>
    </row>
    <row r="532" spans="1:10" x14ac:dyDescent="0.45">
      <c r="A532" s="2" t="s">
        <v>953</v>
      </c>
      <c r="B532" s="3" t="s">
        <v>590</v>
      </c>
      <c r="C532" s="4">
        <v>5.6000000000000001E-2</v>
      </c>
      <c r="D532" s="5" t="s">
        <v>604</v>
      </c>
      <c r="E532" s="5" t="s">
        <v>604</v>
      </c>
      <c r="F532" s="5" t="s">
        <v>591</v>
      </c>
      <c r="G532" s="5" t="s">
        <v>575</v>
      </c>
      <c r="H532" s="5" t="s">
        <v>673</v>
      </c>
      <c r="I532" s="5">
        <v>201</v>
      </c>
      <c r="J532" s="5" t="s">
        <v>536</v>
      </c>
    </row>
    <row r="533" spans="1:10" x14ac:dyDescent="0.45">
      <c r="A533" s="6" t="s">
        <v>954</v>
      </c>
      <c r="B533" s="7" t="s">
        <v>531</v>
      </c>
      <c r="C533" s="8">
        <v>4.3999999999999997E-2</v>
      </c>
      <c r="D533" s="9" t="s">
        <v>604</v>
      </c>
      <c r="E533" s="9" t="s">
        <v>604</v>
      </c>
      <c r="F533" s="9" t="s">
        <v>599</v>
      </c>
      <c r="G533" s="9" t="s">
        <v>532</v>
      </c>
      <c r="H533" s="9" t="s">
        <v>689</v>
      </c>
      <c r="I533" s="9">
        <v>193</v>
      </c>
      <c r="J533" s="9" t="s">
        <v>571</v>
      </c>
    </row>
    <row r="534" spans="1:10" x14ac:dyDescent="0.45">
      <c r="A534" s="2" t="s">
        <v>955</v>
      </c>
      <c r="B534" s="3" t="s">
        <v>1</v>
      </c>
      <c r="C534" s="4">
        <v>9.1999999999999998E-2</v>
      </c>
      <c r="D534" s="5" t="s">
        <v>604</v>
      </c>
      <c r="E534" s="5" t="s">
        <v>604</v>
      </c>
      <c r="F534" s="5" t="s">
        <v>587</v>
      </c>
      <c r="G534" s="5" t="s">
        <v>629</v>
      </c>
      <c r="H534" s="5" t="s">
        <v>529</v>
      </c>
      <c r="I534" s="5">
        <v>217</v>
      </c>
      <c r="J534" s="5" t="s">
        <v>551</v>
      </c>
    </row>
    <row r="535" spans="1:10" x14ac:dyDescent="0.45">
      <c r="A535" s="6" t="s">
        <v>956</v>
      </c>
      <c r="B535" s="7" t="s">
        <v>716</v>
      </c>
      <c r="C535" s="8">
        <v>0.13800000000000001</v>
      </c>
      <c r="D535" s="9" t="s">
        <v>604</v>
      </c>
      <c r="E535" s="9" t="s">
        <v>604</v>
      </c>
      <c r="F535" s="9" t="s">
        <v>539</v>
      </c>
      <c r="G535" s="9" t="s">
        <v>629</v>
      </c>
      <c r="H535" s="9" t="s">
        <v>541</v>
      </c>
      <c r="I535" s="9">
        <v>242.2</v>
      </c>
      <c r="J535" s="9" t="s">
        <v>530</v>
      </c>
    </row>
    <row r="536" spans="1:10" x14ac:dyDescent="0.45">
      <c r="A536" s="2" t="s">
        <v>957</v>
      </c>
      <c r="B536" s="3" t="s">
        <v>542</v>
      </c>
      <c r="C536" s="4">
        <v>6.3E-2</v>
      </c>
      <c r="D536" s="5" t="s">
        <v>604</v>
      </c>
      <c r="E536" s="5" t="s">
        <v>604</v>
      </c>
      <c r="F536" s="5" t="s">
        <v>599</v>
      </c>
      <c r="G536" s="5" t="s">
        <v>546</v>
      </c>
      <c r="H536" s="5" t="s">
        <v>653</v>
      </c>
      <c r="I536" s="5">
        <v>194.5</v>
      </c>
      <c r="J536" s="5" t="s">
        <v>553</v>
      </c>
    </row>
    <row r="537" spans="1:10" x14ac:dyDescent="0.45">
      <c r="A537" s="6" t="s">
        <v>958</v>
      </c>
      <c r="B537" s="7" t="s">
        <v>590</v>
      </c>
      <c r="C537" s="8">
        <v>4.2000000000000003E-2</v>
      </c>
      <c r="D537" s="9" t="s">
        <v>604</v>
      </c>
      <c r="E537" s="9" t="s">
        <v>604</v>
      </c>
      <c r="F537" s="9" t="s">
        <v>643</v>
      </c>
      <c r="G537" s="9" t="s">
        <v>644</v>
      </c>
      <c r="H537" s="9" t="s">
        <v>628</v>
      </c>
      <c r="I537" s="9">
        <v>183.8</v>
      </c>
      <c r="J537" s="9" t="s">
        <v>544</v>
      </c>
    </row>
    <row r="538" spans="1:10" x14ac:dyDescent="0.45">
      <c r="A538" s="2" t="s">
        <v>959</v>
      </c>
      <c r="B538" s="3" t="s">
        <v>716</v>
      </c>
      <c r="C538" s="4">
        <v>9.6000000000000002E-2</v>
      </c>
      <c r="D538" s="5" t="s">
        <v>604</v>
      </c>
      <c r="E538" s="5" t="s">
        <v>604</v>
      </c>
      <c r="F538" s="5" t="s">
        <v>629</v>
      </c>
      <c r="G538" s="5" t="s">
        <v>549</v>
      </c>
      <c r="H538" s="5" t="s">
        <v>723</v>
      </c>
      <c r="I538" s="5">
        <v>247</v>
      </c>
      <c r="J538" s="5" t="s">
        <v>624</v>
      </c>
    </row>
    <row r="539" spans="1:10" x14ac:dyDescent="0.45">
      <c r="A539" s="6" t="s">
        <v>484</v>
      </c>
      <c r="B539" s="7" t="s">
        <v>590</v>
      </c>
      <c r="C539" s="8">
        <v>4.8000000000000001E-2</v>
      </c>
      <c r="D539" s="9" t="s">
        <v>604</v>
      </c>
      <c r="E539" s="9" t="s">
        <v>604</v>
      </c>
      <c r="F539" s="9" t="s">
        <v>612</v>
      </c>
      <c r="G539" s="9" t="s">
        <v>569</v>
      </c>
      <c r="H539" s="9" t="s">
        <v>567</v>
      </c>
      <c r="I539" s="9">
        <v>192</v>
      </c>
      <c r="J539" s="9" t="s">
        <v>587</v>
      </c>
    </row>
    <row r="540" spans="1:10" x14ac:dyDescent="0.45">
      <c r="A540" s="2" t="s">
        <v>960</v>
      </c>
      <c r="B540" s="3" t="s">
        <v>590</v>
      </c>
      <c r="C540" s="4">
        <v>7.3999999999999996E-2</v>
      </c>
      <c r="D540" s="5" t="s">
        <v>604</v>
      </c>
      <c r="E540" s="5" t="s">
        <v>604</v>
      </c>
      <c r="F540" s="5" t="s">
        <v>680</v>
      </c>
      <c r="G540" s="5" t="s">
        <v>591</v>
      </c>
      <c r="H540" s="5" t="s">
        <v>655</v>
      </c>
      <c r="I540" s="5">
        <v>196</v>
      </c>
      <c r="J540" s="5" t="s">
        <v>537</v>
      </c>
    </row>
    <row r="541" spans="1:10" x14ac:dyDescent="0.45">
      <c r="A541" s="6" t="s">
        <v>961</v>
      </c>
      <c r="B541" s="7" t="s">
        <v>590</v>
      </c>
      <c r="C541" s="8">
        <v>8.1000000000000003E-2</v>
      </c>
      <c r="D541" s="9" t="s">
        <v>604</v>
      </c>
      <c r="E541" s="9" t="s">
        <v>604</v>
      </c>
      <c r="F541" s="9" t="s">
        <v>713</v>
      </c>
      <c r="G541" s="9" t="s">
        <v>591</v>
      </c>
      <c r="H541" s="9" t="s">
        <v>673</v>
      </c>
      <c r="I541" s="9">
        <v>183.5</v>
      </c>
      <c r="J541" s="9" t="s">
        <v>579</v>
      </c>
    </row>
    <row r="542" spans="1:10" x14ac:dyDescent="0.45">
      <c r="A542" s="2" t="s">
        <v>962</v>
      </c>
      <c r="B542" s="3" t="s">
        <v>542</v>
      </c>
      <c r="C542" s="4">
        <v>6.2E-2</v>
      </c>
      <c r="D542" s="5" t="s">
        <v>604</v>
      </c>
      <c r="E542" s="5" t="s">
        <v>604</v>
      </c>
      <c r="F542" s="5" t="s">
        <v>569</v>
      </c>
      <c r="G542" s="5" t="s">
        <v>544</v>
      </c>
      <c r="H542" s="5" t="s">
        <v>581</v>
      </c>
      <c r="I542" s="5">
        <v>199</v>
      </c>
      <c r="J542" s="5" t="s">
        <v>537</v>
      </c>
    </row>
    <row r="543" spans="1:10" x14ac:dyDescent="0.45">
      <c r="A543" s="6" t="s">
        <v>963</v>
      </c>
      <c r="B543" s="7" t="s">
        <v>531</v>
      </c>
      <c r="C543" s="8">
        <v>9.1999999999999998E-2</v>
      </c>
      <c r="D543" s="9" t="s">
        <v>604</v>
      </c>
      <c r="E543" s="9" t="s">
        <v>604</v>
      </c>
      <c r="F543" s="9" t="s">
        <v>579</v>
      </c>
      <c r="G543" s="9" t="s">
        <v>532</v>
      </c>
      <c r="H543" s="9" t="s">
        <v>689</v>
      </c>
      <c r="I543" s="9">
        <v>203</v>
      </c>
      <c r="J543" s="9" t="s">
        <v>561</v>
      </c>
    </row>
    <row r="544" spans="1:10" x14ac:dyDescent="0.45">
      <c r="A544" s="2" t="s">
        <v>964</v>
      </c>
      <c r="B544" s="3" t="s">
        <v>1</v>
      </c>
      <c r="C544" s="4">
        <v>9.1999999999999998E-2</v>
      </c>
      <c r="D544" s="5" t="s">
        <v>604</v>
      </c>
      <c r="E544" s="5" t="s">
        <v>604</v>
      </c>
      <c r="F544" s="5" t="s">
        <v>533</v>
      </c>
      <c r="G544" s="5" t="s">
        <v>559</v>
      </c>
      <c r="H544" s="5" t="s">
        <v>596</v>
      </c>
      <c r="I544" s="5">
        <v>250</v>
      </c>
      <c r="J544" s="5" t="s">
        <v>615</v>
      </c>
    </row>
    <row r="545" spans="1:10" x14ac:dyDescent="0.45">
      <c r="A545" s="6" t="s">
        <v>965</v>
      </c>
      <c r="B545" s="7" t="s">
        <v>542</v>
      </c>
      <c r="C545" s="8">
        <v>5.2999999999999999E-2</v>
      </c>
      <c r="D545" s="9" t="s">
        <v>604</v>
      </c>
      <c r="E545" s="9" t="s">
        <v>604</v>
      </c>
      <c r="F545" s="9" t="s">
        <v>607</v>
      </c>
      <c r="G545" s="9" t="s">
        <v>599</v>
      </c>
      <c r="H545" s="9" t="s">
        <v>558</v>
      </c>
      <c r="I545" s="9">
        <v>199</v>
      </c>
      <c r="J545" s="9" t="s">
        <v>548</v>
      </c>
    </row>
    <row r="546" spans="1:10" x14ac:dyDescent="0.45">
      <c r="A546" s="2" t="s">
        <v>966</v>
      </c>
      <c r="B546" s="3" t="s">
        <v>676</v>
      </c>
      <c r="C546" s="4">
        <v>5.7000000000000002E-2</v>
      </c>
      <c r="D546" s="5" t="s">
        <v>604</v>
      </c>
      <c r="E546" s="5" t="s">
        <v>604</v>
      </c>
      <c r="F546" s="5" t="s">
        <v>597</v>
      </c>
      <c r="G546" s="5" t="s">
        <v>612</v>
      </c>
      <c r="H546" s="5" t="s">
        <v>647</v>
      </c>
      <c r="I546" s="5">
        <v>184</v>
      </c>
      <c r="J546" s="5" t="s">
        <v>568</v>
      </c>
    </row>
    <row r="547" spans="1:10" x14ac:dyDescent="0.45">
      <c r="A547" s="6" t="s">
        <v>967</v>
      </c>
      <c r="B547" s="7" t="s">
        <v>677</v>
      </c>
      <c r="C547" s="8">
        <v>6.5000000000000002E-2</v>
      </c>
      <c r="D547" s="9" t="s">
        <v>604</v>
      </c>
      <c r="E547" s="9" t="s">
        <v>604</v>
      </c>
      <c r="F547" s="9" t="s">
        <v>533</v>
      </c>
      <c r="G547" s="9" t="s">
        <v>587</v>
      </c>
      <c r="H547" s="9" t="s">
        <v>653</v>
      </c>
      <c r="I547" s="9">
        <v>225.5</v>
      </c>
      <c r="J547" s="9" t="s">
        <v>583</v>
      </c>
    </row>
    <row r="548" spans="1:10" x14ac:dyDescent="0.45">
      <c r="A548" s="2" t="s">
        <v>968</v>
      </c>
      <c r="B548" s="3" t="s">
        <v>677</v>
      </c>
      <c r="C548" s="4">
        <v>9.4E-2</v>
      </c>
      <c r="D548" s="5" t="s">
        <v>604</v>
      </c>
      <c r="E548" s="5" t="s">
        <v>604</v>
      </c>
      <c r="F548" s="5" t="s">
        <v>608</v>
      </c>
      <c r="G548" s="5" t="s">
        <v>592</v>
      </c>
      <c r="H548" s="5" t="s">
        <v>673</v>
      </c>
      <c r="I548" s="5">
        <v>224</v>
      </c>
      <c r="J548" s="5" t="s">
        <v>606</v>
      </c>
    </row>
    <row r="549" spans="1:10" x14ac:dyDescent="0.45">
      <c r="A549" s="6" t="s">
        <v>969</v>
      </c>
      <c r="B549" s="7" t="s">
        <v>677</v>
      </c>
      <c r="C549" s="8">
        <v>7.2999999999999995E-2</v>
      </c>
      <c r="D549" s="9" t="s">
        <v>604</v>
      </c>
      <c r="E549" s="9" t="s">
        <v>604</v>
      </c>
      <c r="F549" s="9" t="s">
        <v>559</v>
      </c>
      <c r="G549" s="9" t="s">
        <v>561</v>
      </c>
      <c r="H549" s="9" t="s">
        <v>610</v>
      </c>
      <c r="I549" s="9">
        <v>204</v>
      </c>
      <c r="J549" s="9" t="s">
        <v>561</v>
      </c>
    </row>
    <row r="550" spans="1:10" x14ac:dyDescent="0.45">
      <c r="A550" s="2" t="s">
        <v>970</v>
      </c>
      <c r="B550" s="3" t="s">
        <v>731</v>
      </c>
      <c r="C550" s="4">
        <v>6.4000000000000001E-2</v>
      </c>
      <c r="D550" s="5" t="s">
        <v>604</v>
      </c>
      <c r="E550" s="5" t="s">
        <v>604</v>
      </c>
      <c r="F550" s="5" t="s">
        <v>565</v>
      </c>
      <c r="G550" s="5" t="s">
        <v>566</v>
      </c>
      <c r="H550" s="5" t="s">
        <v>555</v>
      </c>
      <c r="I550" s="5">
        <v>220</v>
      </c>
      <c r="J550" s="5" t="s">
        <v>615</v>
      </c>
    </row>
    <row r="551" spans="1:10" x14ac:dyDescent="0.45">
      <c r="A551" s="6" t="s">
        <v>971</v>
      </c>
      <c r="B551" s="7" t="s">
        <v>728</v>
      </c>
      <c r="C551" s="8">
        <v>6.3E-2</v>
      </c>
      <c r="D551" s="9" t="s">
        <v>604</v>
      </c>
      <c r="E551" s="9" t="s">
        <v>604</v>
      </c>
      <c r="F551" s="9" t="s">
        <v>607</v>
      </c>
      <c r="G551" s="9" t="s">
        <v>579</v>
      </c>
      <c r="H551" s="9" t="s">
        <v>545</v>
      </c>
      <c r="I551" s="9">
        <v>200</v>
      </c>
      <c r="J551" s="9" t="s">
        <v>608</v>
      </c>
    </row>
    <row r="552" spans="1:10" x14ac:dyDescent="0.45">
      <c r="A552" s="2" t="s">
        <v>972</v>
      </c>
      <c r="B552" s="3" t="s">
        <v>728</v>
      </c>
      <c r="C552" s="4">
        <v>3.7999999999999999E-2</v>
      </c>
      <c r="D552" s="5" t="s">
        <v>604</v>
      </c>
      <c r="E552" s="5" t="s">
        <v>604</v>
      </c>
      <c r="F552" s="5" t="s">
        <v>658</v>
      </c>
      <c r="G552" s="5" t="s">
        <v>602</v>
      </c>
      <c r="H552" s="5" t="s">
        <v>647</v>
      </c>
      <c r="I552" s="5">
        <v>166.2</v>
      </c>
      <c r="J552" s="5" t="s">
        <v>592</v>
      </c>
    </row>
    <row r="553" spans="1:10" x14ac:dyDescent="0.45">
      <c r="A553" s="6" t="s">
        <v>40</v>
      </c>
      <c r="B553" s="7" t="s">
        <v>731</v>
      </c>
      <c r="C553" s="8">
        <v>7.6999999999999999E-2</v>
      </c>
      <c r="D553" s="9" t="s">
        <v>604</v>
      </c>
      <c r="E553" s="9" t="s">
        <v>604</v>
      </c>
      <c r="F553" s="9" t="s">
        <v>557</v>
      </c>
      <c r="G553" s="9" t="s">
        <v>539</v>
      </c>
      <c r="H553" s="9" t="s">
        <v>562</v>
      </c>
      <c r="I553" s="9">
        <v>239</v>
      </c>
      <c r="J553" s="9" t="s">
        <v>606</v>
      </c>
    </row>
    <row r="554" spans="1:10" x14ac:dyDescent="0.45">
      <c r="A554" s="2" t="s">
        <v>973</v>
      </c>
      <c r="B554" s="3" t="s">
        <v>531</v>
      </c>
      <c r="C554" s="4">
        <v>6.7000000000000004E-2</v>
      </c>
      <c r="D554" s="5" t="s">
        <v>604</v>
      </c>
      <c r="E554" s="5" t="s">
        <v>604</v>
      </c>
      <c r="F554" s="5" t="s">
        <v>636</v>
      </c>
      <c r="G554" s="5" t="s">
        <v>569</v>
      </c>
      <c r="H554" s="5" t="s">
        <v>653</v>
      </c>
      <c r="I554" s="5">
        <v>217</v>
      </c>
      <c r="J554" s="5" t="s">
        <v>563</v>
      </c>
    </row>
    <row r="555" spans="1:10" x14ac:dyDescent="0.45">
      <c r="A555" s="6" t="s">
        <v>974</v>
      </c>
      <c r="B555" s="7" t="s">
        <v>677</v>
      </c>
      <c r="C555" s="8">
        <v>5.2999999999999999E-2</v>
      </c>
      <c r="D555" s="9" t="s">
        <v>604</v>
      </c>
      <c r="E555" s="9" t="s">
        <v>604</v>
      </c>
      <c r="F555" s="9" t="s">
        <v>533</v>
      </c>
      <c r="G555" s="9" t="s">
        <v>566</v>
      </c>
      <c r="H555" s="9" t="s">
        <v>632</v>
      </c>
      <c r="I555" s="9">
        <v>208</v>
      </c>
      <c r="J555" s="9" t="s">
        <v>553</v>
      </c>
    </row>
    <row r="556" spans="1:10" x14ac:dyDescent="0.45">
      <c r="A556" s="2" t="s">
        <v>975</v>
      </c>
      <c r="B556" s="3" t="s">
        <v>542</v>
      </c>
      <c r="C556" s="4">
        <v>0.09</v>
      </c>
      <c r="D556" s="5" t="s">
        <v>604</v>
      </c>
      <c r="E556" s="5" t="s">
        <v>604</v>
      </c>
      <c r="F556" s="5" t="s">
        <v>543</v>
      </c>
      <c r="G556" s="5" t="s">
        <v>579</v>
      </c>
      <c r="H556" s="5" t="s">
        <v>653</v>
      </c>
      <c r="I556" s="5">
        <v>221</v>
      </c>
      <c r="J556" s="5" t="s">
        <v>618</v>
      </c>
    </row>
    <row r="557" spans="1:10" x14ac:dyDescent="0.45">
      <c r="A557" s="6" t="s">
        <v>976</v>
      </c>
      <c r="B557" s="7" t="s">
        <v>542</v>
      </c>
      <c r="C557" s="8">
        <v>6.9000000000000006E-2</v>
      </c>
      <c r="D557" s="9" t="s">
        <v>604</v>
      </c>
      <c r="E557" s="9" t="s">
        <v>604</v>
      </c>
      <c r="F557" s="9" t="s">
        <v>579</v>
      </c>
      <c r="G557" s="9" t="s">
        <v>546</v>
      </c>
      <c r="H557" s="9" t="s">
        <v>653</v>
      </c>
      <c r="I557" s="9">
        <v>204</v>
      </c>
      <c r="J557" s="9" t="s">
        <v>629</v>
      </c>
    </row>
    <row r="558" spans="1:10" x14ac:dyDescent="0.45">
      <c r="A558" s="2" t="s">
        <v>977</v>
      </c>
      <c r="B558" s="3" t="s">
        <v>586</v>
      </c>
      <c r="C558" s="4">
        <v>8.8999999999999996E-2</v>
      </c>
      <c r="D558" s="5" t="s">
        <v>604</v>
      </c>
      <c r="E558" s="5" t="s">
        <v>604</v>
      </c>
      <c r="F558" s="5" t="s">
        <v>592</v>
      </c>
      <c r="G558" s="5" t="s">
        <v>618</v>
      </c>
      <c r="H558" s="5" t="s">
        <v>652</v>
      </c>
      <c r="I558" s="5">
        <v>222</v>
      </c>
      <c r="J558" s="5" t="s">
        <v>537</v>
      </c>
    </row>
    <row r="559" spans="1:10" x14ac:dyDescent="0.45">
      <c r="A559" s="6" t="s">
        <v>307</v>
      </c>
      <c r="B559" s="7" t="s">
        <v>586</v>
      </c>
      <c r="C559" s="8">
        <v>7.0000000000000007E-2</v>
      </c>
      <c r="D559" s="9" t="s">
        <v>604</v>
      </c>
      <c r="E559" s="9" t="s">
        <v>604</v>
      </c>
      <c r="F559" s="9" t="s">
        <v>580</v>
      </c>
      <c r="G559" s="9" t="s">
        <v>566</v>
      </c>
      <c r="H559" s="9" t="s">
        <v>653</v>
      </c>
      <c r="I559" s="9">
        <v>221</v>
      </c>
      <c r="J559" s="9" t="s">
        <v>671</v>
      </c>
    </row>
    <row r="560" spans="1:10" x14ac:dyDescent="0.45">
      <c r="A560" s="2" t="s">
        <v>978</v>
      </c>
      <c r="B560" s="3" t="s">
        <v>547</v>
      </c>
      <c r="C560" s="4">
        <v>0.106</v>
      </c>
      <c r="D560" s="5" t="s">
        <v>604</v>
      </c>
      <c r="E560" s="5" t="s">
        <v>604</v>
      </c>
      <c r="F560" s="5" t="s">
        <v>629</v>
      </c>
      <c r="G560" s="5" t="s">
        <v>571</v>
      </c>
      <c r="H560" s="5" t="s">
        <v>555</v>
      </c>
      <c r="I560" s="5">
        <v>212.5</v>
      </c>
      <c r="J560" s="5" t="s">
        <v>662</v>
      </c>
    </row>
    <row r="561" spans="1:10" x14ac:dyDescent="0.45">
      <c r="A561" s="6" t="s">
        <v>979</v>
      </c>
      <c r="B561" s="7" t="s">
        <v>590</v>
      </c>
      <c r="C561" s="8">
        <v>3.4000000000000002E-2</v>
      </c>
      <c r="D561" s="9" t="s">
        <v>604</v>
      </c>
      <c r="E561" s="9" t="s">
        <v>604</v>
      </c>
      <c r="F561" s="9" t="s">
        <v>726</v>
      </c>
      <c r="G561" s="9" t="s">
        <v>611</v>
      </c>
      <c r="H561" s="9" t="s">
        <v>605</v>
      </c>
      <c r="I561" s="9">
        <v>196</v>
      </c>
      <c r="J561" s="9" t="s">
        <v>559</v>
      </c>
    </row>
    <row r="562" spans="1:10" x14ac:dyDescent="0.45">
      <c r="A562" s="2" t="s">
        <v>980</v>
      </c>
      <c r="B562" s="3" t="s">
        <v>677</v>
      </c>
      <c r="C562" s="4">
        <v>3.5999999999999997E-2</v>
      </c>
      <c r="D562" s="5" t="s">
        <v>604</v>
      </c>
      <c r="E562" s="5" t="s">
        <v>604</v>
      </c>
      <c r="F562" s="5" t="s">
        <v>576</v>
      </c>
      <c r="G562" s="5" t="s">
        <v>546</v>
      </c>
      <c r="H562" s="5" t="s">
        <v>538</v>
      </c>
      <c r="I562" s="5">
        <v>234</v>
      </c>
      <c r="J562" s="5" t="s">
        <v>662</v>
      </c>
    </row>
    <row r="563" spans="1:10" x14ac:dyDescent="0.45">
      <c r="A563" s="6" t="s">
        <v>292</v>
      </c>
      <c r="B563" s="7" t="s">
        <v>1</v>
      </c>
      <c r="C563" s="8">
        <v>0.129</v>
      </c>
      <c r="D563" s="9" t="s">
        <v>604</v>
      </c>
      <c r="E563" s="9" t="s">
        <v>604</v>
      </c>
      <c r="F563" s="9" t="s">
        <v>587</v>
      </c>
      <c r="G563" s="9" t="s">
        <v>540</v>
      </c>
      <c r="H563" s="9" t="s">
        <v>610</v>
      </c>
      <c r="I563" s="9">
        <v>255</v>
      </c>
      <c r="J563" s="9" t="s">
        <v>595</v>
      </c>
    </row>
    <row r="564" spans="1:10" x14ac:dyDescent="0.45">
      <c r="A564" s="2" t="s">
        <v>981</v>
      </c>
      <c r="B564" s="3" t="s">
        <v>547</v>
      </c>
      <c r="C564" s="4">
        <v>0.17399999999999999</v>
      </c>
      <c r="D564" s="5" t="s">
        <v>604</v>
      </c>
      <c r="E564" s="5" t="s">
        <v>604</v>
      </c>
      <c r="F564" s="5" t="s">
        <v>533</v>
      </c>
      <c r="G564" s="5" t="s">
        <v>587</v>
      </c>
      <c r="H564" s="5" t="s">
        <v>610</v>
      </c>
      <c r="I564" s="5">
        <v>290</v>
      </c>
      <c r="J564" s="5" t="s">
        <v>527</v>
      </c>
    </row>
    <row r="565" spans="1:10" x14ac:dyDescent="0.45">
      <c r="A565" s="6" t="s">
        <v>982</v>
      </c>
      <c r="B565" s="7" t="s">
        <v>677</v>
      </c>
      <c r="C565" s="8">
        <v>0.04</v>
      </c>
      <c r="D565" s="9" t="s">
        <v>604</v>
      </c>
      <c r="E565" s="9" t="s">
        <v>604</v>
      </c>
      <c r="F565" s="9" t="s">
        <v>566</v>
      </c>
      <c r="G565" s="9" t="s">
        <v>559</v>
      </c>
      <c r="H565" s="9" t="s">
        <v>538</v>
      </c>
      <c r="I565" s="9">
        <v>190</v>
      </c>
      <c r="J565" s="9" t="s">
        <v>592</v>
      </c>
    </row>
    <row r="566" spans="1:10" x14ac:dyDescent="0.45">
      <c r="A566" s="2" t="s">
        <v>983</v>
      </c>
      <c r="B566" s="3" t="s">
        <v>1</v>
      </c>
      <c r="C566" s="4">
        <v>5.3999999999999999E-2</v>
      </c>
      <c r="D566" s="5" t="s">
        <v>604</v>
      </c>
      <c r="E566" s="5" t="s">
        <v>604</v>
      </c>
      <c r="F566" s="5" t="s">
        <v>537</v>
      </c>
      <c r="G566" s="5" t="s">
        <v>629</v>
      </c>
      <c r="H566" s="5" t="s">
        <v>538</v>
      </c>
      <c r="I566" s="5">
        <v>230</v>
      </c>
      <c r="J566" s="5" t="s">
        <v>553</v>
      </c>
    </row>
    <row r="567" spans="1:10" x14ac:dyDescent="0.45">
      <c r="A567" s="6" t="s">
        <v>984</v>
      </c>
      <c r="B567" s="7" t="s">
        <v>1</v>
      </c>
      <c r="C567" s="8">
        <v>0.122</v>
      </c>
      <c r="D567" s="9" t="s">
        <v>604</v>
      </c>
      <c r="E567" s="9" t="s">
        <v>604</v>
      </c>
      <c r="F567" s="9" t="s">
        <v>557</v>
      </c>
      <c r="G567" s="9" t="s">
        <v>618</v>
      </c>
      <c r="H567" s="9" t="s">
        <v>562</v>
      </c>
      <c r="I567" s="9">
        <v>240</v>
      </c>
      <c r="J567" s="9" t="s">
        <v>606</v>
      </c>
    </row>
    <row r="568" spans="1:10" x14ac:dyDescent="0.45">
      <c r="A568" s="2" t="s">
        <v>985</v>
      </c>
      <c r="B568" s="3" t="s">
        <v>547</v>
      </c>
      <c r="C568" s="4">
        <v>0.11</v>
      </c>
      <c r="D568" s="5" t="s">
        <v>604</v>
      </c>
      <c r="E568" s="5" t="s">
        <v>604</v>
      </c>
      <c r="F568" s="5" t="s">
        <v>583</v>
      </c>
      <c r="G568" s="5" t="s">
        <v>528</v>
      </c>
      <c r="H568" s="5"/>
      <c r="I568" s="5">
        <v>237</v>
      </c>
      <c r="J568" s="5" t="s">
        <v>986</v>
      </c>
    </row>
    <row r="569" spans="1:10" x14ac:dyDescent="0.45">
      <c r="A569" s="6" t="s">
        <v>987</v>
      </c>
      <c r="B569" s="7" t="s">
        <v>526</v>
      </c>
      <c r="C569" s="8">
        <v>0.09</v>
      </c>
      <c r="D569" s="9" t="s">
        <v>604</v>
      </c>
      <c r="E569" s="9" t="s">
        <v>604</v>
      </c>
      <c r="F569" s="9" t="s">
        <v>536</v>
      </c>
      <c r="G569" s="9" t="s">
        <v>592</v>
      </c>
      <c r="H569" s="9" t="s">
        <v>562</v>
      </c>
      <c r="I569" s="9">
        <v>265</v>
      </c>
      <c r="J569" s="9" t="s">
        <v>687</v>
      </c>
    </row>
    <row r="570" spans="1:10" x14ac:dyDescent="0.45">
      <c r="A570" s="2" t="s">
        <v>988</v>
      </c>
      <c r="B570" s="3" t="s">
        <v>542</v>
      </c>
      <c r="C570" s="4">
        <v>7.5999999999999998E-2</v>
      </c>
      <c r="D570" s="5" t="s">
        <v>604</v>
      </c>
      <c r="E570" s="5" t="s">
        <v>604</v>
      </c>
      <c r="F570" s="5" t="s">
        <v>543</v>
      </c>
      <c r="G570" s="5" t="s">
        <v>599</v>
      </c>
      <c r="H570" s="5" t="s">
        <v>545</v>
      </c>
      <c r="I570" s="5">
        <v>213</v>
      </c>
      <c r="J570" s="5" t="s">
        <v>580</v>
      </c>
    </row>
    <row r="571" spans="1:10" x14ac:dyDescent="0.45">
      <c r="A571" s="6" t="s">
        <v>989</v>
      </c>
      <c r="B571" s="7" t="s">
        <v>677</v>
      </c>
      <c r="C571" s="8">
        <v>5.8000000000000003E-2</v>
      </c>
      <c r="D571" s="9" t="s">
        <v>604</v>
      </c>
      <c r="E571" s="9" t="s">
        <v>604</v>
      </c>
      <c r="F571" s="9" t="s">
        <v>592</v>
      </c>
      <c r="G571" s="9" t="s">
        <v>539</v>
      </c>
      <c r="H571" s="9" t="s">
        <v>610</v>
      </c>
      <c r="I571" s="9">
        <v>220</v>
      </c>
      <c r="J571" s="9" t="s">
        <v>553</v>
      </c>
    </row>
    <row r="572" spans="1:10" x14ac:dyDescent="0.45">
      <c r="A572" s="2" t="s">
        <v>990</v>
      </c>
      <c r="B572" s="3" t="s">
        <v>716</v>
      </c>
      <c r="C572" s="4">
        <v>8.7999999999999995E-2</v>
      </c>
      <c r="D572" s="5" t="s">
        <v>604</v>
      </c>
      <c r="E572" s="5" t="s">
        <v>604</v>
      </c>
      <c r="F572" s="5" t="s">
        <v>540</v>
      </c>
      <c r="G572" s="5" t="s">
        <v>563</v>
      </c>
      <c r="H572" s="5" t="s">
        <v>633</v>
      </c>
      <c r="I572" s="5">
        <v>226</v>
      </c>
      <c r="J572" s="5" t="s">
        <v>549</v>
      </c>
    </row>
    <row r="573" spans="1:10" x14ac:dyDescent="0.45">
      <c r="A573" s="6" t="s">
        <v>35</v>
      </c>
      <c r="B573" s="7" t="s">
        <v>676</v>
      </c>
      <c r="C573" s="8">
        <v>4.7E-2</v>
      </c>
      <c r="D573" s="9" t="s">
        <v>604</v>
      </c>
      <c r="E573" s="9" t="s">
        <v>604</v>
      </c>
      <c r="F573" s="9" t="s">
        <v>681</v>
      </c>
      <c r="G573" s="9" t="s">
        <v>543</v>
      </c>
      <c r="H573" s="9" t="s">
        <v>654</v>
      </c>
      <c r="I573" s="9">
        <v>204</v>
      </c>
      <c r="J573" s="9" t="s">
        <v>569</v>
      </c>
    </row>
    <row r="574" spans="1:10" x14ac:dyDescent="0.45">
      <c r="A574" s="2" t="s">
        <v>991</v>
      </c>
      <c r="B574" s="3" t="s">
        <v>590</v>
      </c>
      <c r="C574" s="4">
        <v>7.5999999999999998E-2</v>
      </c>
      <c r="D574" s="5" t="s">
        <v>604</v>
      </c>
      <c r="E574" s="5" t="s">
        <v>604</v>
      </c>
      <c r="F574" s="5" t="s">
        <v>680</v>
      </c>
      <c r="G574" s="5" t="s">
        <v>591</v>
      </c>
      <c r="H574" s="5" t="s">
        <v>714</v>
      </c>
      <c r="I574" s="5">
        <v>208</v>
      </c>
      <c r="J574" s="5" t="s">
        <v>568</v>
      </c>
    </row>
    <row r="575" spans="1:10" x14ac:dyDescent="0.45">
      <c r="A575" s="6" t="s">
        <v>992</v>
      </c>
      <c r="B575" s="7" t="s">
        <v>1</v>
      </c>
      <c r="C575" s="8">
        <v>8.7999999999999995E-2</v>
      </c>
      <c r="D575" s="9" t="s">
        <v>604</v>
      </c>
      <c r="E575" s="9" t="s">
        <v>604</v>
      </c>
      <c r="F575" s="9" t="s">
        <v>533</v>
      </c>
      <c r="G575" s="9" t="s">
        <v>587</v>
      </c>
      <c r="H575" s="9" t="s">
        <v>632</v>
      </c>
      <c r="I575" s="9">
        <v>227</v>
      </c>
      <c r="J575" s="9" t="s">
        <v>687</v>
      </c>
    </row>
    <row r="576" spans="1:10" x14ac:dyDescent="0.45">
      <c r="A576" s="2" t="s">
        <v>993</v>
      </c>
      <c r="B576" s="3" t="s">
        <v>1</v>
      </c>
      <c r="C576" s="4">
        <v>4.8000000000000001E-2</v>
      </c>
      <c r="D576" s="5" t="s">
        <v>604</v>
      </c>
      <c r="E576" s="5" t="s">
        <v>604</v>
      </c>
      <c r="F576" s="5" t="s">
        <v>557</v>
      </c>
      <c r="G576" s="5" t="s">
        <v>618</v>
      </c>
      <c r="H576" s="5" t="s">
        <v>541</v>
      </c>
      <c r="I576" s="5">
        <v>220</v>
      </c>
      <c r="J576" s="5" t="s">
        <v>624</v>
      </c>
    </row>
    <row r="577" spans="1:10" x14ac:dyDescent="0.45">
      <c r="A577" s="6" t="s">
        <v>994</v>
      </c>
      <c r="B577" s="7" t="s">
        <v>590</v>
      </c>
      <c r="C577" s="8">
        <v>0.06</v>
      </c>
      <c r="D577" s="9" t="s">
        <v>604</v>
      </c>
      <c r="E577" s="9" t="s">
        <v>604</v>
      </c>
      <c r="F577" s="9" t="s">
        <v>713</v>
      </c>
      <c r="G577" s="9" t="s">
        <v>591</v>
      </c>
      <c r="H577" s="9" t="s">
        <v>654</v>
      </c>
      <c r="I577" s="9">
        <v>182</v>
      </c>
      <c r="J577" s="9" t="s">
        <v>570</v>
      </c>
    </row>
    <row r="578" spans="1:10" x14ac:dyDescent="0.45">
      <c r="A578" s="2" t="s">
        <v>315</v>
      </c>
      <c r="B578" s="3" t="s">
        <v>716</v>
      </c>
      <c r="C578" s="4">
        <v>5.2999999999999999E-2</v>
      </c>
      <c r="D578" s="5" t="s">
        <v>604</v>
      </c>
      <c r="E578" s="5" t="s">
        <v>604</v>
      </c>
      <c r="F578" s="5" t="s">
        <v>563</v>
      </c>
      <c r="G578" s="5" t="s">
        <v>528</v>
      </c>
      <c r="H578" s="5" t="s">
        <v>995</v>
      </c>
      <c r="I578" s="5">
        <v>241</v>
      </c>
      <c r="J578" s="5" t="s">
        <v>556</v>
      </c>
    </row>
    <row r="579" spans="1:10" x14ac:dyDescent="0.45">
      <c r="A579" s="6" t="s">
        <v>996</v>
      </c>
      <c r="B579" s="7" t="s">
        <v>542</v>
      </c>
      <c r="C579" s="8">
        <v>5.3999999999999999E-2</v>
      </c>
      <c r="D579" s="9" t="s">
        <v>604</v>
      </c>
      <c r="E579" s="9" t="s">
        <v>604</v>
      </c>
      <c r="F579" s="9" t="s">
        <v>599</v>
      </c>
      <c r="G579" s="9" t="s">
        <v>570</v>
      </c>
      <c r="H579" s="9" t="s">
        <v>558</v>
      </c>
      <c r="I579" s="9">
        <v>208</v>
      </c>
      <c r="J579" s="9" t="s">
        <v>595</v>
      </c>
    </row>
    <row r="580" spans="1:10" x14ac:dyDescent="0.45">
      <c r="A580" s="2" t="s">
        <v>211</v>
      </c>
      <c r="B580" s="3" t="s">
        <v>590</v>
      </c>
      <c r="C580" s="4">
        <v>0.03</v>
      </c>
      <c r="D580" s="5" t="s">
        <v>604</v>
      </c>
      <c r="E580" s="5" t="s">
        <v>604</v>
      </c>
      <c r="F580" s="5" t="s">
        <v>597</v>
      </c>
      <c r="G580" s="5" t="s">
        <v>575</v>
      </c>
      <c r="H580" s="5" t="s">
        <v>673</v>
      </c>
      <c r="I580" s="5">
        <v>181</v>
      </c>
      <c r="J580" s="5" t="s">
        <v>629</v>
      </c>
    </row>
    <row r="581" spans="1:10" x14ac:dyDescent="0.45">
      <c r="A581" s="6" t="s">
        <v>997</v>
      </c>
      <c r="B581" s="7" t="s">
        <v>542</v>
      </c>
      <c r="C581" s="8">
        <v>6.5000000000000002E-2</v>
      </c>
      <c r="D581" s="9" t="s">
        <v>604</v>
      </c>
      <c r="E581" s="9" t="s">
        <v>604</v>
      </c>
      <c r="F581" s="9" t="s">
        <v>544</v>
      </c>
      <c r="G581" s="9" t="s">
        <v>580</v>
      </c>
      <c r="H581" s="9" t="s">
        <v>538</v>
      </c>
      <c r="I581" s="9">
        <v>220.5</v>
      </c>
      <c r="J581" s="9" t="s">
        <v>595</v>
      </c>
    </row>
    <row r="582" spans="1:10" x14ac:dyDescent="0.45">
      <c r="A582" s="2" t="s">
        <v>998</v>
      </c>
      <c r="B582" s="3" t="s">
        <v>1</v>
      </c>
      <c r="C582" s="4">
        <v>4.4999999999999998E-2</v>
      </c>
      <c r="D582" s="5" t="s">
        <v>604</v>
      </c>
      <c r="E582" s="5" t="s">
        <v>604</v>
      </c>
      <c r="F582" s="5" t="s">
        <v>592</v>
      </c>
      <c r="G582" s="5" t="s">
        <v>559</v>
      </c>
      <c r="H582" s="5" t="s">
        <v>610</v>
      </c>
      <c r="I582" s="5">
        <v>210</v>
      </c>
      <c r="J582" s="5" t="s">
        <v>593</v>
      </c>
    </row>
    <row r="583" spans="1:10" x14ac:dyDescent="0.45">
      <c r="A583" s="6" t="s">
        <v>175</v>
      </c>
      <c r="B583" s="7" t="s">
        <v>542</v>
      </c>
      <c r="C583" s="8">
        <v>8.2000000000000003E-2</v>
      </c>
      <c r="D583" s="9" t="s">
        <v>604</v>
      </c>
      <c r="E583" s="9" t="s">
        <v>604</v>
      </c>
      <c r="F583" s="9" t="s">
        <v>602</v>
      </c>
      <c r="G583" s="9" t="s">
        <v>607</v>
      </c>
      <c r="H583" s="9" t="s">
        <v>577</v>
      </c>
      <c r="I583" s="9">
        <v>222</v>
      </c>
      <c r="J583" s="9" t="s">
        <v>629</v>
      </c>
    </row>
    <row r="584" spans="1:10" x14ac:dyDescent="0.45">
      <c r="A584" s="2" t="s">
        <v>999</v>
      </c>
      <c r="B584" s="3" t="s">
        <v>590</v>
      </c>
      <c r="C584" s="4">
        <v>6.2E-2</v>
      </c>
      <c r="D584" s="5" t="s">
        <v>604</v>
      </c>
      <c r="E584" s="5" t="s">
        <v>604</v>
      </c>
      <c r="F584" s="5" t="s">
        <v>726</v>
      </c>
      <c r="G584" s="5" t="s">
        <v>658</v>
      </c>
      <c r="H584" s="5" t="s">
        <v>628</v>
      </c>
      <c r="I584" s="5">
        <v>175.5</v>
      </c>
      <c r="J584" s="5" t="s">
        <v>575</v>
      </c>
    </row>
    <row r="585" spans="1:10" x14ac:dyDescent="0.45">
      <c r="A585" s="6" t="s">
        <v>1000</v>
      </c>
      <c r="B585" s="7" t="s">
        <v>677</v>
      </c>
      <c r="C585" s="8">
        <v>7.5999999999999998E-2</v>
      </c>
      <c r="D585" s="9" t="s">
        <v>604</v>
      </c>
      <c r="E585" s="9" t="s">
        <v>604</v>
      </c>
      <c r="F585" s="9" t="s">
        <v>539</v>
      </c>
      <c r="G585" s="9" t="s">
        <v>629</v>
      </c>
      <c r="H585" s="9" t="s">
        <v>596</v>
      </c>
      <c r="I585" s="9">
        <v>221</v>
      </c>
      <c r="J585" s="9" t="s">
        <v>571</v>
      </c>
    </row>
    <row r="586" spans="1:10" x14ac:dyDescent="0.45">
      <c r="A586" s="2" t="s">
        <v>416</v>
      </c>
      <c r="B586" s="3" t="s">
        <v>590</v>
      </c>
      <c r="C586" s="4">
        <v>4.5999999999999999E-2</v>
      </c>
      <c r="D586" s="5" t="s">
        <v>604</v>
      </c>
      <c r="E586" s="5" t="s">
        <v>604</v>
      </c>
      <c r="F586" s="5" t="s">
        <v>591</v>
      </c>
      <c r="G586" s="5" t="s">
        <v>575</v>
      </c>
      <c r="H586" s="5" t="s">
        <v>605</v>
      </c>
      <c r="I586" s="5">
        <v>196</v>
      </c>
      <c r="J586" s="5" t="s">
        <v>537</v>
      </c>
    </row>
    <row r="587" spans="1:10" x14ac:dyDescent="0.45">
      <c r="A587" s="6" t="s">
        <v>1001</v>
      </c>
      <c r="B587" s="7" t="s">
        <v>586</v>
      </c>
      <c r="C587" s="8">
        <v>7.1999999999999995E-2</v>
      </c>
      <c r="D587" s="9" t="s">
        <v>604</v>
      </c>
      <c r="E587" s="9" t="s">
        <v>604</v>
      </c>
      <c r="F587" s="9" t="s">
        <v>546</v>
      </c>
      <c r="G587" s="9" t="s">
        <v>536</v>
      </c>
      <c r="H587" s="9" t="s">
        <v>652</v>
      </c>
      <c r="I587" s="9">
        <v>198.5</v>
      </c>
      <c r="J587" s="9" t="s">
        <v>629</v>
      </c>
    </row>
    <row r="588" spans="1:10" x14ac:dyDescent="0.45">
      <c r="A588" s="2" t="s">
        <v>1002</v>
      </c>
      <c r="B588" s="3" t="s">
        <v>716</v>
      </c>
      <c r="C588" s="4">
        <v>5.8000000000000003E-2</v>
      </c>
      <c r="D588" s="5" t="s">
        <v>604</v>
      </c>
      <c r="E588" s="5" t="s">
        <v>604</v>
      </c>
      <c r="F588" s="5" t="s">
        <v>540</v>
      </c>
      <c r="G588" s="5" t="s">
        <v>549</v>
      </c>
      <c r="H588" s="5" t="s">
        <v>555</v>
      </c>
      <c r="I588" s="5">
        <v>235</v>
      </c>
      <c r="J588" s="5" t="s">
        <v>615</v>
      </c>
    </row>
    <row r="589" spans="1:10" x14ac:dyDescent="0.45">
      <c r="A589" s="6" t="s">
        <v>1003</v>
      </c>
      <c r="B589" s="7" t="s">
        <v>676</v>
      </c>
      <c r="C589" s="8">
        <v>4.4999999999999998E-2</v>
      </c>
      <c r="D589" s="9" t="s">
        <v>604</v>
      </c>
      <c r="E589" s="9" t="s">
        <v>604</v>
      </c>
      <c r="F589" s="9" t="s">
        <v>611</v>
      </c>
      <c r="G589" s="9" t="s">
        <v>612</v>
      </c>
      <c r="H589" s="9" t="s">
        <v>605</v>
      </c>
      <c r="I589" s="9">
        <v>198</v>
      </c>
      <c r="J589" s="9" t="s">
        <v>571</v>
      </c>
    </row>
    <row r="590" spans="1:10" x14ac:dyDescent="0.45">
      <c r="A590" s="2" t="s">
        <v>257</v>
      </c>
      <c r="B590" s="3" t="s">
        <v>547</v>
      </c>
      <c r="C590" s="4">
        <v>7.4999999999999997E-2</v>
      </c>
      <c r="D590" s="5" t="s">
        <v>604</v>
      </c>
      <c r="E590" s="5" t="s">
        <v>604</v>
      </c>
      <c r="F590" s="5" t="s">
        <v>561</v>
      </c>
      <c r="G590" s="5" t="s">
        <v>563</v>
      </c>
      <c r="H590" s="5" t="s">
        <v>622</v>
      </c>
      <c r="I590" s="5">
        <v>250</v>
      </c>
      <c r="J590" s="5" t="s">
        <v>556</v>
      </c>
    </row>
    <row r="591" spans="1:10" x14ac:dyDescent="0.45">
      <c r="A591" s="6" t="s">
        <v>1004</v>
      </c>
      <c r="B591" s="7" t="s">
        <v>586</v>
      </c>
      <c r="C591" s="8">
        <v>0.12</v>
      </c>
      <c r="D591" s="9" t="s">
        <v>604</v>
      </c>
      <c r="E591" s="9" t="s">
        <v>604</v>
      </c>
      <c r="F591" s="9" t="s">
        <v>546</v>
      </c>
      <c r="G591" s="9" t="s">
        <v>565</v>
      </c>
      <c r="H591" s="9" t="s">
        <v>632</v>
      </c>
      <c r="I591" s="9">
        <v>213</v>
      </c>
      <c r="J591" s="9" t="s">
        <v>540</v>
      </c>
    </row>
    <row r="592" spans="1:10" x14ac:dyDescent="0.45">
      <c r="A592" s="2" t="s">
        <v>1005</v>
      </c>
      <c r="B592" s="3" t="s">
        <v>716</v>
      </c>
      <c r="C592" s="4">
        <v>0.09</v>
      </c>
      <c r="D592" s="5" t="s">
        <v>604</v>
      </c>
      <c r="E592" s="5" t="s">
        <v>604</v>
      </c>
      <c r="F592" s="5" t="s">
        <v>527</v>
      </c>
      <c r="G592" s="5" t="s">
        <v>553</v>
      </c>
      <c r="H592" s="5" t="s">
        <v>555</v>
      </c>
      <c r="I592" s="5">
        <v>239.5</v>
      </c>
      <c r="J592" s="5" t="s">
        <v>530</v>
      </c>
    </row>
    <row r="593" spans="1:10" x14ac:dyDescent="0.45">
      <c r="A593" s="6" t="s">
        <v>22</v>
      </c>
      <c r="B593" s="7" t="s">
        <v>1</v>
      </c>
      <c r="C593" s="8">
        <v>7.2999999999999995E-2</v>
      </c>
      <c r="D593" s="9" t="s">
        <v>604</v>
      </c>
      <c r="E593" s="9" t="s">
        <v>604</v>
      </c>
      <c r="F593" s="9" t="s">
        <v>566</v>
      </c>
      <c r="G593" s="9" t="s">
        <v>618</v>
      </c>
      <c r="H593" s="9" t="s">
        <v>562</v>
      </c>
      <c r="I593" s="9">
        <v>216</v>
      </c>
      <c r="J593" s="9" t="s">
        <v>549</v>
      </c>
    </row>
    <row r="594" spans="1:10" x14ac:dyDescent="0.45">
      <c r="A594" s="2" t="s">
        <v>1006</v>
      </c>
      <c r="B594" s="3" t="s">
        <v>1</v>
      </c>
      <c r="C594" s="4">
        <v>0.125</v>
      </c>
      <c r="D594" s="5" t="s">
        <v>604</v>
      </c>
      <c r="E594" s="5" t="s">
        <v>604</v>
      </c>
      <c r="F594" s="5" t="s">
        <v>557</v>
      </c>
      <c r="G594" s="5" t="s">
        <v>587</v>
      </c>
      <c r="H594" s="5" t="s">
        <v>625</v>
      </c>
      <c r="I594" s="5">
        <v>240.5</v>
      </c>
      <c r="J594" s="5" t="s">
        <v>595</v>
      </c>
    </row>
    <row r="595" spans="1:10" x14ac:dyDescent="0.45">
      <c r="A595" s="6" t="s">
        <v>25</v>
      </c>
      <c r="B595" s="7" t="s">
        <v>590</v>
      </c>
      <c r="C595" s="8">
        <v>8.1000000000000003E-2</v>
      </c>
      <c r="D595" s="9" t="s">
        <v>604</v>
      </c>
      <c r="E595" s="9" t="s">
        <v>604</v>
      </c>
      <c r="F595" s="9" t="s">
        <v>667</v>
      </c>
      <c r="G595" s="9" t="s">
        <v>627</v>
      </c>
      <c r="H595" s="9" t="s">
        <v>729</v>
      </c>
      <c r="I595" s="9">
        <v>171.5</v>
      </c>
      <c r="J595" s="9" t="s">
        <v>569</v>
      </c>
    </row>
    <row r="596" spans="1:10" x14ac:dyDescent="0.45">
      <c r="A596" s="2" t="s">
        <v>1007</v>
      </c>
      <c r="B596" s="3" t="s">
        <v>716</v>
      </c>
      <c r="C596" s="4">
        <v>0.161</v>
      </c>
      <c r="D596" s="5" t="s">
        <v>604</v>
      </c>
      <c r="E596" s="5" t="s">
        <v>604</v>
      </c>
      <c r="F596" s="5" t="s">
        <v>539</v>
      </c>
      <c r="G596" s="5" t="s">
        <v>540</v>
      </c>
      <c r="H596" s="5" t="s">
        <v>633</v>
      </c>
      <c r="I596" s="5">
        <v>256</v>
      </c>
      <c r="J596" s="5" t="s">
        <v>554</v>
      </c>
    </row>
    <row r="597" spans="1:10" x14ac:dyDescent="0.45">
      <c r="A597" s="6" t="s">
        <v>1008</v>
      </c>
      <c r="B597" s="7" t="s">
        <v>1</v>
      </c>
      <c r="C597" s="8">
        <v>0.107</v>
      </c>
      <c r="D597" s="9" t="s">
        <v>604</v>
      </c>
      <c r="E597" s="9" t="s">
        <v>604</v>
      </c>
      <c r="F597" s="9" t="s">
        <v>592</v>
      </c>
      <c r="G597" s="9" t="s">
        <v>539</v>
      </c>
      <c r="H597" s="9" t="s">
        <v>541</v>
      </c>
      <c r="I597" s="9">
        <v>244</v>
      </c>
      <c r="J597" s="9" t="s">
        <v>595</v>
      </c>
    </row>
    <row r="598" spans="1:10" x14ac:dyDescent="0.45">
      <c r="A598" s="2" t="s">
        <v>1009</v>
      </c>
      <c r="B598" s="3" t="s">
        <v>542</v>
      </c>
      <c r="C598" s="4">
        <v>8.3000000000000004E-2</v>
      </c>
      <c r="D598" s="5" t="s">
        <v>604</v>
      </c>
      <c r="E598" s="5" t="s">
        <v>604</v>
      </c>
      <c r="F598" s="5" t="s">
        <v>636</v>
      </c>
      <c r="G598" s="5" t="s">
        <v>579</v>
      </c>
      <c r="H598" s="5" t="s">
        <v>545</v>
      </c>
      <c r="I598" s="5">
        <v>210</v>
      </c>
      <c r="J598" s="5" t="s">
        <v>629</v>
      </c>
    </row>
    <row r="599" spans="1:10" x14ac:dyDescent="0.45">
      <c r="A599" s="6" t="s">
        <v>290</v>
      </c>
      <c r="B599" s="7" t="s">
        <v>547</v>
      </c>
      <c r="C599" s="8">
        <v>6.3E-2</v>
      </c>
      <c r="D599" s="9" t="s">
        <v>604</v>
      </c>
      <c r="E599" s="9" t="s">
        <v>604</v>
      </c>
      <c r="F599" s="9" t="s">
        <v>595</v>
      </c>
      <c r="G599" s="9" t="s">
        <v>554</v>
      </c>
      <c r="H599" s="9" t="s">
        <v>710</v>
      </c>
      <c r="I599" s="9">
        <v>258</v>
      </c>
      <c r="J599" s="9" t="s">
        <v>711</v>
      </c>
    </row>
    <row r="600" spans="1:10" x14ac:dyDescent="0.45">
      <c r="A600" s="2" t="s">
        <v>1010</v>
      </c>
      <c r="B600" s="3" t="s">
        <v>590</v>
      </c>
      <c r="C600" s="4">
        <v>3.5999999999999997E-2</v>
      </c>
      <c r="D600" s="5" t="s">
        <v>604</v>
      </c>
      <c r="E600" s="5" t="s">
        <v>604</v>
      </c>
      <c r="F600" s="5" t="s">
        <v>713</v>
      </c>
      <c r="G600" s="5" t="s">
        <v>597</v>
      </c>
      <c r="H600" s="5" t="s">
        <v>628</v>
      </c>
      <c r="I600" s="5">
        <v>173</v>
      </c>
      <c r="J600" s="5" t="s">
        <v>597</v>
      </c>
    </row>
    <row r="601" spans="1:10" x14ac:dyDescent="0.45">
      <c r="A601" s="6" t="s">
        <v>1011</v>
      </c>
      <c r="B601" s="7" t="s">
        <v>716</v>
      </c>
      <c r="C601" s="8">
        <v>0.108</v>
      </c>
      <c r="D601" s="9" t="s">
        <v>604</v>
      </c>
      <c r="E601" s="9" t="s">
        <v>604</v>
      </c>
      <c r="F601" s="9" t="s">
        <v>540</v>
      </c>
      <c r="G601" s="9" t="s">
        <v>563</v>
      </c>
      <c r="H601" s="9" t="s">
        <v>596</v>
      </c>
      <c r="I601" s="9">
        <v>229.6</v>
      </c>
      <c r="J601" s="9" t="s">
        <v>595</v>
      </c>
    </row>
    <row r="602" spans="1:10" x14ac:dyDescent="0.45">
      <c r="A602" s="2" t="s">
        <v>1012</v>
      </c>
      <c r="B602" s="3" t="s">
        <v>731</v>
      </c>
      <c r="C602" s="4">
        <v>4.7E-2</v>
      </c>
      <c r="D602" s="5" t="s">
        <v>604</v>
      </c>
      <c r="E602" s="5" t="s">
        <v>604</v>
      </c>
      <c r="F602" s="5" t="s">
        <v>629</v>
      </c>
      <c r="G602" s="5" t="s">
        <v>527</v>
      </c>
      <c r="H602" s="5" t="s">
        <v>633</v>
      </c>
      <c r="I602" s="5">
        <v>197</v>
      </c>
      <c r="J602" s="5" t="s">
        <v>615</v>
      </c>
    </row>
    <row r="603" spans="1:10" x14ac:dyDescent="0.45">
      <c r="A603" s="6" t="s">
        <v>1013</v>
      </c>
      <c r="B603" s="7" t="s">
        <v>547</v>
      </c>
      <c r="C603" s="8">
        <v>0.10100000000000001</v>
      </c>
      <c r="D603" s="9" t="s">
        <v>604</v>
      </c>
      <c r="E603" s="9" t="s">
        <v>604</v>
      </c>
      <c r="F603" s="9" t="s">
        <v>561</v>
      </c>
      <c r="G603" s="9" t="s">
        <v>549</v>
      </c>
      <c r="H603" s="9" t="s">
        <v>555</v>
      </c>
      <c r="I603" s="9">
        <v>273</v>
      </c>
      <c r="J603" s="9" t="s">
        <v>530</v>
      </c>
    </row>
    <row r="604" spans="1:10" x14ac:dyDescent="0.45">
      <c r="A604" s="2" t="s">
        <v>1014</v>
      </c>
      <c r="B604" s="3" t="s">
        <v>590</v>
      </c>
      <c r="C604" s="4">
        <v>5.0999999999999997E-2</v>
      </c>
      <c r="D604" s="5" t="s">
        <v>604</v>
      </c>
      <c r="E604" s="5" t="s">
        <v>604</v>
      </c>
      <c r="F604" s="5" t="s">
        <v>611</v>
      </c>
      <c r="G604" s="5" t="s">
        <v>543</v>
      </c>
      <c r="H604" s="5" t="s">
        <v>567</v>
      </c>
      <c r="I604" s="5">
        <v>191</v>
      </c>
      <c r="J604" s="5" t="s">
        <v>571</v>
      </c>
    </row>
    <row r="605" spans="1:10" x14ac:dyDescent="0.45">
      <c r="A605" s="6" t="s">
        <v>1015</v>
      </c>
      <c r="B605" s="7" t="s">
        <v>586</v>
      </c>
      <c r="C605" s="8">
        <v>5.0999999999999997E-2</v>
      </c>
      <c r="D605" s="9" t="s">
        <v>604</v>
      </c>
      <c r="E605" s="9" t="s">
        <v>604</v>
      </c>
      <c r="F605" s="9" t="s">
        <v>587</v>
      </c>
      <c r="G605" s="9" t="s">
        <v>559</v>
      </c>
      <c r="H605" s="9" t="s">
        <v>632</v>
      </c>
      <c r="I605" s="9">
        <v>212</v>
      </c>
      <c r="J605" s="9" t="s">
        <v>629</v>
      </c>
    </row>
    <row r="606" spans="1:10" x14ac:dyDescent="0.45">
      <c r="A606" s="2" t="s">
        <v>1016</v>
      </c>
      <c r="B606" s="3" t="s">
        <v>542</v>
      </c>
      <c r="C606" s="4">
        <v>5.3999999999999999E-2</v>
      </c>
      <c r="D606" s="5" t="s">
        <v>604</v>
      </c>
      <c r="E606" s="5" t="s">
        <v>604</v>
      </c>
      <c r="F606" s="5" t="s">
        <v>543</v>
      </c>
      <c r="G606" s="5" t="s">
        <v>580</v>
      </c>
      <c r="H606" s="5" t="s">
        <v>647</v>
      </c>
      <c r="I606" s="5">
        <v>216</v>
      </c>
      <c r="J606" s="5" t="s">
        <v>568</v>
      </c>
    </row>
    <row r="607" spans="1:10" x14ac:dyDescent="0.45">
      <c r="A607" s="6" t="s">
        <v>509</v>
      </c>
      <c r="B607" s="7" t="s">
        <v>586</v>
      </c>
      <c r="C607" s="8">
        <v>4.9000000000000002E-2</v>
      </c>
      <c r="D607" s="9" t="s">
        <v>604</v>
      </c>
      <c r="E607" s="9" t="s">
        <v>604</v>
      </c>
      <c r="F607" s="9" t="s">
        <v>580</v>
      </c>
      <c r="G607" s="9" t="s">
        <v>566</v>
      </c>
      <c r="H607" s="9" t="s">
        <v>610</v>
      </c>
      <c r="I607" s="9">
        <v>210</v>
      </c>
      <c r="J607" s="9" t="s">
        <v>553</v>
      </c>
    </row>
    <row r="608" spans="1:10" x14ac:dyDescent="0.45">
      <c r="A608" s="2" t="s">
        <v>1017</v>
      </c>
      <c r="B608" s="3" t="s">
        <v>590</v>
      </c>
      <c r="C608" s="4">
        <v>4.5999999999999999E-2</v>
      </c>
      <c r="D608" s="5" t="s">
        <v>604</v>
      </c>
      <c r="E608" s="5" t="s">
        <v>604</v>
      </c>
      <c r="F608" s="5" t="s">
        <v>643</v>
      </c>
      <c r="G608" s="5" t="s">
        <v>658</v>
      </c>
      <c r="H608" s="5" t="s">
        <v>714</v>
      </c>
      <c r="I608" s="5">
        <v>173</v>
      </c>
      <c r="J608" s="5" t="s">
        <v>612</v>
      </c>
    </row>
    <row r="609" spans="1:10" x14ac:dyDescent="0.45">
      <c r="A609" s="6" t="s">
        <v>1018</v>
      </c>
      <c r="B609" s="7" t="s">
        <v>1</v>
      </c>
      <c r="C609" s="8">
        <v>4.9000000000000002E-2</v>
      </c>
      <c r="D609" s="9" t="s">
        <v>604</v>
      </c>
      <c r="E609" s="9" t="s">
        <v>604</v>
      </c>
      <c r="F609" s="9" t="s">
        <v>568</v>
      </c>
      <c r="G609" s="9" t="s">
        <v>557</v>
      </c>
      <c r="H609" s="9" t="s">
        <v>562</v>
      </c>
      <c r="I609" s="9">
        <v>213</v>
      </c>
      <c r="J609" s="9" t="s">
        <v>621</v>
      </c>
    </row>
    <row r="610" spans="1:10" x14ac:dyDescent="0.45">
      <c r="A610" s="2" t="s">
        <v>1019</v>
      </c>
      <c r="B610" s="3" t="s">
        <v>1</v>
      </c>
      <c r="C610" s="4">
        <v>0.13</v>
      </c>
      <c r="D610" s="5" t="s">
        <v>604</v>
      </c>
      <c r="E610" s="5" t="s">
        <v>604</v>
      </c>
      <c r="F610" s="5" t="s">
        <v>571</v>
      </c>
      <c r="G610" s="5" t="s">
        <v>620</v>
      </c>
      <c r="H610" s="5" t="s">
        <v>723</v>
      </c>
      <c r="I610" s="5">
        <v>244</v>
      </c>
      <c r="J610" s="5" t="s">
        <v>554</v>
      </c>
    </row>
    <row r="611" spans="1:10" x14ac:dyDescent="0.45">
      <c r="A611" s="6" t="s">
        <v>1020</v>
      </c>
      <c r="B611" s="7" t="s">
        <v>542</v>
      </c>
      <c r="C611" s="8">
        <v>8.3000000000000004E-2</v>
      </c>
      <c r="D611" s="9" t="s">
        <v>604</v>
      </c>
      <c r="E611" s="9" t="s">
        <v>604</v>
      </c>
      <c r="F611" s="9" t="s">
        <v>568</v>
      </c>
      <c r="G611" s="9" t="s">
        <v>557</v>
      </c>
      <c r="H611" s="9" t="s">
        <v>632</v>
      </c>
      <c r="I611" s="9">
        <v>218</v>
      </c>
      <c r="J611" s="9" t="s">
        <v>563</v>
      </c>
    </row>
    <row r="612" spans="1:10" x14ac:dyDescent="0.45">
      <c r="A612" s="2" t="s">
        <v>1021</v>
      </c>
      <c r="B612" s="3" t="s">
        <v>716</v>
      </c>
      <c r="C612" s="4">
        <v>0.08</v>
      </c>
      <c r="D612" s="5" t="s">
        <v>604</v>
      </c>
      <c r="E612" s="5" t="s">
        <v>604</v>
      </c>
      <c r="F612" s="5" t="s">
        <v>557</v>
      </c>
      <c r="G612" s="5" t="s">
        <v>618</v>
      </c>
      <c r="H612" s="5" t="s">
        <v>541</v>
      </c>
      <c r="I612" s="5">
        <v>250</v>
      </c>
      <c r="J612" s="5" t="s">
        <v>662</v>
      </c>
    </row>
    <row r="613" spans="1:10" x14ac:dyDescent="0.45">
      <c r="A613" s="6" t="s">
        <v>1022</v>
      </c>
      <c r="B613" s="7" t="s">
        <v>542</v>
      </c>
      <c r="C613" s="8">
        <v>0.06</v>
      </c>
      <c r="D613" s="9" t="s">
        <v>604</v>
      </c>
      <c r="E613" s="9" t="s">
        <v>604</v>
      </c>
      <c r="F613" s="9" t="s">
        <v>543</v>
      </c>
      <c r="G613" s="9" t="s">
        <v>544</v>
      </c>
      <c r="H613" s="9" t="s">
        <v>673</v>
      </c>
      <c r="I613" s="9">
        <v>221</v>
      </c>
      <c r="J613" s="9" t="s">
        <v>618</v>
      </c>
    </row>
    <row r="614" spans="1:10" x14ac:dyDescent="0.45">
      <c r="A614" s="2" t="s">
        <v>1023</v>
      </c>
      <c r="B614" s="3" t="s">
        <v>542</v>
      </c>
      <c r="C614" s="4">
        <v>4.4999999999999998E-2</v>
      </c>
      <c r="D614" s="5" t="s">
        <v>604</v>
      </c>
      <c r="E614" s="5" t="s">
        <v>604</v>
      </c>
      <c r="F614" s="5" t="s">
        <v>602</v>
      </c>
      <c r="G614" s="5" t="s">
        <v>544</v>
      </c>
      <c r="H614" s="5" t="s">
        <v>577</v>
      </c>
      <c r="I614" s="5">
        <v>194</v>
      </c>
      <c r="J614" s="5" t="s">
        <v>565</v>
      </c>
    </row>
    <row r="615" spans="1:10" x14ac:dyDescent="0.45">
      <c r="A615" s="6" t="s">
        <v>1024</v>
      </c>
      <c r="B615" s="7" t="s">
        <v>728</v>
      </c>
      <c r="C615" s="8">
        <v>6.0999999999999999E-2</v>
      </c>
      <c r="D615" s="9" t="s">
        <v>604</v>
      </c>
      <c r="E615" s="9" t="s">
        <v>604</v>
      </c>
      <c r="F615" s="9" t="s">
        <v>576</v>
      </c>
      <c r="G615" s="9" t="s">
        <v>544</v>
      </c>
      <c r="H615" s="9" t="s">
        <v>655</v>
      </c>
      <c r="I615" s="9">
        <v>207</v>
      </c>
      <c r="J615" s="9" t="s">
        <v>592</v>
      </c>
    </row>
    <row r="616" spans="1:10" x14ac:dyDescent="0.45">
      <c r="A616" s="2" t="s">
        <v>1025</v>
      </c>
      <c r="B616" s="3" t="s">
        <v>586</v>
      </c>
      <c r="C616" s="4">
        <v>8.8999999999999996E-2</v>
      </c>
      <c r="D616" s="5" t="s">
        <v>604</v>
      </c>
      <c r="E616" s="5" t="s">
        <v>604</v>
      </c>
      <c r="F616" s="5" t="s">
        <v>533</v>
      </c>
      <c r="G616" s="5" t="s">
        <v>566</v>
      </c>
      <c r="H616" s="5" t="s">
        <v>653</v>
      </c>
      <c r="I616" s="5">
        <v>222</v>
      </c>
      <c r="J616" s="5" t="s">
        <v>571</v>
      </c>
    </row>
    <row r="617" spans="1:10" x14ac:dyDescent="0.45">
      <c r="A617" s="6" t="s">
        <v>1026</v>
      </c>
      <c r="B617" s="7" t="s">
        <v>542</v>
      </c>
      <c r="C617" s="8">
        <v>6.0999999999999999E-2</v>
      </c>
      <c r="D617" s="9" t="s">
        <v>604</v>
      </c>
      <c r="E617" s="9" t="s">
        <v>604</v>
      </c>
      <c r="F617" s="9" t="s">
        <v>599</v>
      </c>
      <c r="G617" s="9" t="s">
        <v>580</v>
      </c>
      <c r="H617" s="9" t="s">
        <v>581</v>
      </c>
      <c r="I617" s="9">
        <v>185</v>
      </c>
      <c r="J617" s="9" t="s">
        <v>559</v>
      </c>
    </row>
    <row r="618" spans="1:10" x14ac:dyDescent="0.45">
      <c r="A618" s="2" t="s">
        <v>1027</v>
      </c>
      <c r="B618" s="3" t="s">
        <v>1</v>
      </c>
      <c r="C618" s="4">
        <v>0.115</v>
      </c>
      <c r="D618" s="5" t="s">
        <v>604</v>
      </c>
      <c r="E618" s="5" t="s">
        <v>604</v>
      </c>
      <c r="F618" s="5" t="s">
        <v>608</v>
      </c>
      <c r="G618" s="5" t="s">
        <v>537</v>
      </c>
      <c r="H618" s="5" t="s">
        <v>689</v>
      </c>
      <c r="I618" s="5">
        <v>244</v>
      </c>
      <c r="J618" s="5" t="s">
        <v>553</v>
      </c>
    </row>
    <row r="619" spans="1:10" x14ac:dyDescent="0.45">
      <c r="A619" s="6" t="s">
        <v>1028</v>
      </c>
      <c r="B619" s="7" t="s">
        <v>1</v>
      </c>
      <c r="C619" s="8">
        <v>5.8999999999999997E-2</v>
      </c>
      <c r="D619" s="9" t="s">
        <v>604</v>
      </c>
      <c r="E619" s="9" t="s">
        <v>604</v>
      </c>
      <c r="F619" s="9" t="s">
        <v>608</v>
      </c>
      <c r="G619" s="9" t="s">
        <v>566</v>
      </c>
      <c r="H619" s="9" t="s">
        <v>534</v>
      </c>
      <c r="I619" s="9">
        <v>235</v>
      </c>
      <c r="J619" s="9" t="s">
        <v>528</v>
      </c>
    </row>
    <row r="620" spans="1:10" x14ac:dyDescent="0.45">
      <c r="A620" s="2" t="s">
        <v>429</v>
      </c>
      <c r="B620" s="3" t="s">
        <v>590</v>
      </c>
      <c r="C620" s="4">
        <v>6.2E-2</v>
      </c>
      <c r="D620" s="5" t="s">
        <v>604</v>
      </c>
      <c r="E620" s="5" t="s">
        <v>604</v>
      </c>
      <c r="F620" s="5" t="s">
        <v>602</v>
      </c>
      <c r="G620" s="5" t="s">
        <v>576</v>
      </c>
      <c r="H620" s="5" t="s">
        <v>673</v>
      </c>
      <c r="I620" s="5">
        <v>185</v>
      </c>
      <c r="J620" s="5" t="s">
        <v>579</v>
      </c>
    </row>
    <row r="621" spans="1:10" x14ac:dyDescent="0.45">
      <c r="A621" s="6" t="s">
        <v>1029</v>
      </c>
      <c r="B621" s="7" t="s">
        <v>572</v>
      </c>
      <c r="C621" s="8">
        <v>5.7000000000000002E-2</v>
      </c>
      <c r="D621" s="9" t="s">
        <v>604</v>
      </c>
      <c r="E621" s="9" t="s">
        <v>604</v>
      </c>
      <c r="F621" s="9" t="s">
        <v>568</v>
      </c>
      <c r="G621" s="9" t="s">
        <v>587</v>
      </c>
      <c r="H621" s="9" t="s">
        <v>632</v>
      </c>
      <c r="I621" s="9">
        <v>215</v>
      </c>
      <c r="J621" s="9" t="s">
        <v>595</v>
      </c>
    </row>
    <row r="622" spans="1:10" x14ac:dyDescent="0.45">
      <c r="A622" s="2" t="s">
        <v>508</v>
      </c>
      <c r="B622" s="3" t="s">
        <v>531</v>
      </c>
      <c r="C622" s="4">
        <v>6.8000000000000005E-2</v>
      </c>
      <c r="D622" s="5" t="s">
        <v>604</v>
      </c>
      <c r="E622" s="5" t="s">
        <v>604</v>
      </c>
      <c r="F622" s="5" t="s">
        <v>568</v>
      </c>
      <c r="G622" s="5" t="s">
        <v>533</v>
      </c>
      <c r="H622" s="5" t="s">
        <v>655</v>
      </c>
      <c r="I622" s="5">
        <v>206</v>
      </c>
      <c r="J622" s="5" t="s">
        <v>528</v>
      </c>
    </row>
    <row r="623" spans="1:10" x14ac:dyDescent="0.45">
      <c r="A623" s="6" t="s">
        <v>1030</v>
      </c>
      <c r="B623" s="7" t="s">
        <v>590</v>
      </c>
      <c r="C623" s="8">
        <v>4.1000000000000002E-2</v>
      </c>
      <c r="D623" s="9" t="s">
        <v>604</v>
      </c>
      <c r="E623" s="9" t="s">
        <v>604</v>
      </c>
      <c r="F623" s="9" t="s">
        <v>543</v>
      </c>
      <c r="G623" s="9" t="s">
        <v>544</v>
      </c>
      <c r="H623" s="9" t="s">
        <v>577</v>
      </c>
      <c r="I623" s="9">
        <v>185</v>
      </c>
      <c r="J623" s="9" t="s">
        <v>532</v>
      </c>
    </row>
    <row r="624" spans="1:10" x14ac:dyDescent="0.45">
      <c r="A624" s="2" t="s">
        <v>1031</v>
      </c>
      <c r="B624" s="3" t="s">
        <v>586</v>
      </c>
      <c r="C624" s="4">
        <v>8.8999999999999996E-2</v>
      </c>
      <c r="D624" s="5" t="s">
        <v>604</v>
      </c>
      <c r="E624" s="5" t="s">
        <v>604</v>
      </c>
      <c r="F624" s="5" t="s">
        <v>537</v>
      </c>
      <c r="G624" s="5" t="s">
        <v>561</v>
      </c>
      <c r="H624" s="5" t="s">
        <v>558</v>
      </c>
      <c r="I624" s="5">
        <v>210</v>
      </c>
      <c r="J624" s="5" t="s">
        <v>629</v>
      </c>
    </row>
    <row r="625" spans="1:10" x14ac:dyDescent="0.45">
      <c r="A625" s="6" t="s">
        <v>104</v>
      </c>
      <c r="B625" s="7" t="s">
        <v>590</v>
      </c>
      <c r="C625" s="8">
        <v>4.2000000000000003E-2</v>
      </c>
      <c r="D625" s="9" t="s">
        <v>604</v>
      </c>
      <c r="E625" s="9" t="s">
        <v>604</v>
      </c>
      <c r="F625" s="9" t="s">
        <v>643</v>
      </c>
      <c r="G625" s="9" t="s">
        <v>658</v>
      </c>
      <c r="H625" s="9" t="s">
        <v>729</v>
      </c>
      <c r="I625" s="9">
        <v>175</v>
      </c>
      <c r="J625" s="9" t="s">
        <v>580</v>
      </c>
    </row>
    <row r="626" spans="1:10" x14ac:dyDescent="0.45">
      <c r="A626" s="2" t="s">
        <v>1032</v>
      </c>
      <c r="B626" s="3" t="s">
        <v>547</v>
      </c>
      <c r="C626" s="4">
        <v>0.114</v>
      </c>
      <c r="D626" s="5" t="s">
        <v>604</v>
      </c>
      <c r="E626" s="5" t="s">
        <v>604</v>
      </c>
      <c r="F626" s="5" t="s">
        <v>629</v>
      </c>
      <c r="G626" s="5" t="s">
        <v>583</v>
      </c>
      <c r="H626" s="5" t="s">
        <v>585</v>
      </c>
      <c r="I626" s="5">
        <v>267</v>
      </c>
      <c r="J626" s="5" t="s">
        <v>530</v>
      </c>
    </row>
    <row r="627" spans="1:10" x14ac:dyDescent="0.45">
      <c r="A627" s="6" t="s">
        <v>1033</v>
      </c>
      <c r="B627" s="7" t="s">
        <v>1</v>
      </c>
      <c r="C627" s="8">
        <v>9.1999999999999998E-2</v>
      </c>
      <c r="D627" s="9" t="s">
        <v>604</v>
      </c>
      <c r="E627" s="9" t="s">
        <v>604</v>
      </c>
      <c r="F627" s="9" t="s">
        <v>568</v>
      </c>
      <c r="G627" s="9" t="s">
        <v>557</v>
      </c>
      <c r="H627" s="9" t="s">
        <v>562</v>
      </c>
      <c r="I627" s="9">
        <v>240</v>
      </c>
      <c r="J627" s="9" t="s">
        <v>621</v>
      </c>
    </row>
    <row r="628" spans="1:10" x14ac:dyDescent="0.45">
      <c r="A628" s="2" t="s">
        <v>1034</v>
      </c>
      <c r="B628" s="3" t="s">
        <v>547</v>
      </c>
      <c r="C628" s="4">
        <v>6.7000000000000004E-2</v>
      </c>
      <c r="D628" s="5" t="s">
        <v>604</v>
      </c>
      <c r="E628" s="5" t="s">
        <v>604</v>
      </c>
      <c r="F628" s="5" t="s">
        <v>618</v>
      </c>
      <c r="G628" s="5" t="s">
        <v>549</v>
      </c>
      <c r="H628" s="5" t="s">
        <v>633</v>
      </c>
      <c r="I628" s="5">
        <v>242</v>
      </c>
      <c r="J628" s="5" t="s">
        <v>624</v>
      </c>
    </row>
    <row r="629" spans="1:10" x14ac:dyDescent="0.45">
      <c r="A629" s="6" t="s">
        <v>1035</v>
      </c>
      <c r="B629" s="7" t="s">
        <v>547</v>
      </c>
      <c r="C629" s="8">
        <v>0.10199999999999999</v>
      </c>
      <c r="D629" s="9" t="s">
        <v>604</v>
      </c>
      <c r="E629" s="9" t="s">
        <v>604</v>
      </c>
      <c r="F629" s="9" t="s">
        <v>571</v>
      </c>
      <c r="G629" s="9" t="s">
        <v>553</v>
      </c>
      <c r="H629" s="9" t="s">
        <v>596</v>
      </c>
      <c r="I629" s="9">
        <v>242</v>
      </c>
      <c r="J629" s="9" t="s">
        <v>563</v>
      </c>
    </row>
    <row r="630" spans="1:10" x14ac:dyDescent="0.45">
      <c r="A630" s="2" t="s">
        <v>141</v>
      </c>
      <c r="B630" s="3" t="s">
        <v>677</v>
      </c>
      <c r="C630" s="4">
        <v>6.6000000000000003E-2</v>
      </c>
      <c r="D630" s="5" t="s">
        <v>604</v>
      </c>
      <c r="E630" s="5" t="s">
        <v>604</v>
      </c>
      <c r="F630" s="5" t="s">
        <v>629</v>
      </c>
      <c r="G630" s="5" t="s">
        <v>527</v>
      </c>
      <c r="H630" s="5" t="s">
        <v>723</v>
      </c>
      <c r="I630" s="5">
        <v>215</v>
      </c>
      <c r="J630" s="5" t="s">
        <v>832</v>
      </c>
    </row>
    <row r="631" spans="1:10" x14ac:dyDescent="0.45">
      <c r="A631" s="6" t="s">
        <v>1036</v>
      </c>
      <c r="B631" s="7" t="s">
        <v>1</v>
      </c>
      <c r="C631" s="8">
        <v>7.0000000000000007E-2</v>
      </c>
      <c r="D631" s="9" t="s">
        <v>604</v>
      </c>
      <c r="E631" s="9" t="s">
        <v>604</v>
      </c>
      <c r="F631" s="9" t="s">
        <v>537</v>
      </c>
      <c r="G631" s="9" t="s">
        <v>540</v>
      </c>
      <c r="H631" s="9" t="s">
        <v>632</v>
      </c>
      <c r="I631" s="9">
        <v>205</v>
      </c>
      <c r="J631" s="9" t="s">
        <v>559</v>
      </c>
    </row>
    <row r="632" spans="1:10" x14ac:dyDescent="0.45">
      <c r="A632" s="2" t="s">
        <v>1037</v>
      </c>
      <c r="B632" s="3" t="s">
        <v>677</v>
      </c>
      <c r="C632" s="4">
        <v>6.0999999999999999E-2</v>
      </c>
      <c r="D632" s="5" t="s">
        <v>604</v>
      </c>
      <c r="E632" s="5" t="s">
        <v>604</v>
      </c>
      <c r="F632" s="5" t="s">
        <v>565</v>
      </c>
      <c r="G632" s="5" t="s">
        <v>618</v>
      </c>
      <c r="H632" s="5" t="s">
        <v>596</v>
      </c>
      <c r="I632" s="5">
        <v>211</v>
      </c>
      <c r="J632" s="5" t="s">
        <v>588</v>
      </c>
    </row>
    <row r="633" spans="1:10" x14ac:dyDescent="0.45">
      <c r="A633" s="6" t="s">
        <v>320</v>
      </c>
      <c r="B633" s="7" t="s">
        <v>1</v>
      </c>
      <c r="C633" s="8">
        <v>0.13700000000000001</v>
      </c>
      <c r="D633" s="9" t="s">
        <v>604</v>
      </c>
      <c r="E633" s="9" t="s">
        <v>604</v>
      </c>
      <c r="F633" s="9" t="s">
        <v>537</v>
      </c>
      <c r="G633" s="9" t="s">
        <v>571</v>
      </c>
      <c r="H633" s="9" t="s">
        <v>625</v>
      </c>
      <c r="I633" s="9">
        <v>240</v>
      </c>
      <c r="J633" s="9" t="s">
        <v>530</v>
      </c>
    </row>
    <row r="634" spans="1:10" x14ac:dyDescent="0.45">
      <c r="A634" s="2" t="s">
        <v>357</v>
      </c>
      <c r="B634" s="3" t="s">
        <v>1</v>
      </c>
      <c r="C634" s="4">
        <v>4.8000000000000001E-2</v>
      </c>
      <c r="D634" s="5" t="s">
        <v>604</v>
      </c>
      <c r="E634" s="5" t="s">
        <v>604</v>
      </c>
      <c r="F634" s="5" t="s">
        <v>571</v>
      </c>
      <c r="G634" s="5" t="s">
        <v>528</v>
      </c>
      <c r="H634" s="5" t="s">
        <v>625</v>
      </c>
      <c r="I634" s="5">
        <v>223</v>
      </c>
      <c r="J634" s="5" t="s">
        <v>662</v>
      </c>
    </row>
    <row r="635" spans="1:10" x14ac:dyDescent="0.45">
      <c r="A635" s="6" t="s">
        <v>1038</v>
      </c>
      <c r="B635" s="7"/>
      <c r="C635" s="9" t="s">
        <v>603</v>
      </c>
      <c r="D635" s="9" t="s">
        <v>604</v>
      </c>
      <c r="E635" s="9" t="s">
        <v>604</v>
      </c>
      <c r="F635" s="9"/>
      <c r="G635" s="9"/>
      <c r="H635" s="9"/>
      <c r="I635" s="9" t="s">
        <v>604</v>
      </c>
      <c r="J635" s="9"/>
    </row>
    <row r="636" spans="1:10" x14ac:dyDescent="0.45">
      <c r="A636" s="2" t="s">
        <v>1039</v>
      </c>
      <c r="B636" s="3" t="s">
        <v>1</v>
      </c>
      <c r="C636" s="4">
        <v>6.9000000000000006E-2</v>
      </c>
      <c r="D636" s="5" t="s">
        <v>604</v>
      </c>
      <c r="E636" s="5" t="s">
        <v>604</v>
      </c>
      <c r="F636" s="5" t="s">
        <v>629</v>
      </c>
      <c r="G636" s="5" t="s">
        <v>563</v>
      </c>
      <c r="H636" s="5" t="s">
        <v>555</v>
      </c>
      <c r="I636" s="5">
        <v>230</v>
      </c>
      <c r="J636" s="5" t="s">
        <v>624</v>
      </c>
    </row>
    <row r="637" spans="1:10" x14ac:dyDescent="0.45">
      <c r="A637" s="6" t="s">
        <v>1040</v>
      </c>
      <c r="B637" s="7" t="s">
        <v>542</v>
      </c>
      <c r="C637" s="8">
        <v>5.1999999999999998E-2</v>
      </c>
      <c r="D637" s="9" t="s">
        <v>604</v>
      </c>
      <c r="E637" s="9" t="s">
        <v>604</v>
      </c>
      <c r="F637" s="9" t="s">
        <v>602</v>
      </c>
      <c r="G637" s="9" t="s">
        <v>570</v>
      </c>
      <c r="H637" s="9" t="s">
        <v>641</v>
      </c>
      <c r="I637" s="9">
        <v>198</v>
      </c>
      <c r="J637" s="9" t="s">
        <v>539</v>
      </c>
    </row>
    <row r="638" spans="1:10" x14ac:dyDescent="0.45">
      <c r="A638" s="2" t="s">
        <v>185</v>
      </c>
      <c r="B638" s="3" t="s">
        <v>586</v>
      </c>
      <c r="C638" s="4">
        <v>3.6999999999999998E-2</v>
      </c>
      <c r="D638" s="5" t="s">
        <v>604</v>
      </c>
      <c r="E638" s="5" t="s">
        <v>604</v>
      </c>
      <c r="F638" s="5" t="s">
        <v>557</v>
      </c>
      <c r="G638" s="5" t="s">
        <v>540</v>
      </c>
      <c r="H638" s="5" t="s">
        <v>558</v>
      </c>
      <c r="I638" s="5">
        <v>228</v>
      </c>
      <c r="J638" s="5" t="s">
        <v>662</v>
      </c>
    </row>
    <row r="639" spans="1:10" x14ac:dyDescent="0.45">
      <c r="A639" s="6" t="s">
        <v>1041</v>
      </c>
      <c r="B639" s="7" t="s">
        <v>590</v>
      </c>
      <c r="C639" s="8">
        <v>4.4999999999999998E-2</v>
      </c>
      <c r="D639" s="9" t="s">
        <v>604</v>
      </c>
      <c r="E639" s="9" t="s">
        <v>604</v>
      </c>
      <c r="F639" s="9" t="s">
        <v>543</v>
      </c>
      <c r="G639" s="9" t="s">
        <v>570</v>
      </c>
      <c r="H639" s="9" t="s">
        <v>647</v>
      </c>
      <c r="I639" s="9">
        <v>194</v>
      </c>
      <c r="J639" s="9" t="s">
        <v>532</v>
      </c>
    </row>
    <row r="640" spans="1:10" x14ac:dyDescent="0.45">
      <c r="A640" s="2" t="s">
        <v>440</v>
      </c>
      <c r="B640" s="3" t="s">
        <v>1</v>
      </c>
      <c r="C640" s="4">
        <v>7.4999999999999997E-2</v>
      </c>
      <c r="D640" s="5" t="s">
        <v>604</v>
      </c>
      <c r="E640" s="5" t="s">
        <v>604</v>
      </c>
      <c r="F640" s="5" t="s">
        <v>549</v>
      </c>
      <c r="G640" s="5" t="s">
        <v>553</v>
      </c>
      <c r="H640" s="5" t="s">
        <v>610</v>
      </c>
      <c r="I640" s="5">
        <v>233</v>
      </c>
      <c r="J640" s="5" t="s">
        <v>549</v>
      </c>
    </row>
    <row r="641" spans="1:10" x14ac:dyDescent="0.45">
      <c r="A641" s="6" t="s">
        <v>1042</v>
      </c>
      <c r="B641" s="7" t="s">
        <v>590</v>
      </c>
      <c r="C641" s="8">
        <v>7.0000000000000007E-2</v>
      </c>
      <c r="D641" s="9" t="s">
        <v>604</v>
      </c>
      <c r="E641" s="9" t="s">
        <v>604</v>
      </c>
      <c r="F641" s="9" t="s">
        <v>644</v>
      </c>
      <c r="G641" s="9" t="s">
        <v>681</v>
      </c>
      <c r="H641" s="9" t="s">
        <v>645</v>
      </c>
      <c r="I641" s="9">
        <v>183</v>
      </c>
      <c r="J641" s="9" t="s">
        <v>644</v>
      </c>
    </row>
    <row r="642" spans="1:10" x14ac:dyDescent="0.45">
      <c r="A642" s="2" t="s">
        <v>139</v>
      </c>
      <c r="B642" s="3" t="s">
        <v>586</v>
      </c>
      <c r="C642" s="4">
        <v>7.0999999999999994E-2</v>
      </c>
      <c r="D642" s="5" t="s">
        <v>604</v>
      </c>
      <c r="E642" s="5" t="s">
        <v>604</v>
      </c>
      <c r="F642" s="5" t="s">
        <v>568</v>
      </c>
      <c r="G642" s="5" t="s">
        <v>592</v>
      </c>
      <c r="H642" s="5" t="s">
        <v>573</v>
      </c>
      <c r="I642" s="5">
        <v>219</v>
      </c>
      <c r="J642" s="5" t="s">
        <v>557</v>
      </c>
    </row>
    <row r="643" spans="1:10" x14ac:dyDescent="0.45">
      <c r="A643" s="6" t="s">
        <v>1043</v>
      </c>
      <c r="B643" s="7" t="s">
        <v>547</v>
      </c>
      <c r="C643" s="8">
        <v>3.5000000000000003E-2</v>
      </c>
      <c r="D643" s="9" t="s">
        <v>604</v>
      </c>
      <c r="E643" s="9" t="s">
        <v>604</v>
      </c>
      <c r="F643" s="9" t="s">
        <v>629</v>
      </c>
      <c r="G643" s="9" t="s">
        <v>549</v>
      </c>
      <c r="H643" s="9" t="s">
        <v>529</v>
      </c>
      <c r="I643" s="9">
        <v>209</v>
      </c>
      <c r="J643" s="9" t="s">
        <v>615</v>
      </c>
    </row>
    <row r="644" spans="1:10" x14ac:dyDescent="0.45">
      <c r="A644" s="2" t="s">
        <v>1044</v>
      </c>
      <c r="B644" s="3" t="s">
        <v>590</v>
      </c>
      <c r="C644" s="4">
        <v>0.05</v>
      </c>
      <c r="D644" s="5" t="s">
        <v>604</v>
      </c>
      <c r="E644" s="5" t="s">
        <v>604</v>
      </c>
      <c r="F644" s="5" t="s">
        <v>627</v>
      </c>
      <c r="G644" s="5" t="s">
        <v>658</v>
      </c>
      <c r="H644" s="5" t="s">
        <v>1045</v>
      </c>
      <c r="I644" s="5">
        <v>168</v>
      </c>
      <c r="J644" s="5" t="s">
        <v>575</v>
      </c>
    </row>
    <row r="645" spans="1:10" x14ac:dyDescent="0.45">
      <c r="A645" s="6" t="s">
        <v>1046</v>
      </c>
      <c r="B645" s="7" t="s">
        <v>590</v>
      </c>
      <c r="C645" s="8">
        <v>8.2000000000000003E-2</v>
      </c>
      <c r="D645" s="9" t="s">
        <v>604</v>
      </c>
      <c r="E645" s="9" t="s">
        <v>604</v>
      </c>
      <c r="F645" s="9" t="s">
        <v>644</v>
      </c>
      <c r="G645" s="9" t="s">
        <v>636</v>
      </c>
      <c r="H645" s="9" t="s">
        <v>628</v>
      </c>
      <c r="I645" s="9">
        <v>188</v>
      </c>
      <c r="J645" s="9" t="s">
        <v>607</v>
      </c>
    </row>
    <row r="646" spans="1:10" x14ac:dyDescent="0.45">
      <c r="A646" s="2" t="s">
        <v>1047</v>
      </c>
      <c r="B646" s="3" t="s">
        <v>1</v>
      </c>
      <c r="C646" s="4">
        <v>9.8000000000000004E-2</v>
      </c>
      <c r="D646" s="5" t="s">
        <v>604</v>
      </c>
      <c r="E646" s="5" t="s">
        <v>604</v>
      </c>
      <c r="F646" s="5" t="s">
        <v>629</v>
      </c>
      <c r="G646" s="5" t="s">
        <v>549</v>
      </c>
      <c r="H646" s="5" t="s">
        <v>610</v>
      </c>
      <c r="I646" s="5">
        <v>226</v>
      </c>
      <c r="J646" s="5" t="s">
        <v>584</v>
      </c>
    </row>
    <row r="647" spans="1:10" x14ac:dyDescent="0.45">
      <c r="A647" s="6" t="s">
        <v>1048</v>
      </c>
      <c r="B647" s="7" t="s">
        <v>547</v>
      </c>
      <c r="C647" s="8">
        <v>5.6000000000000001E-2</v>
      </c>
      <c r="D647" s="9" t="s">
        <v>604</v>
      </c>
      <c r="E647" s="9" t="s">
        <v>604</v>
      </c>
      <c r="F647" s="9" t="s">
        <v>557</v>
      </c>
      <c r="G647" s="9" t="s">
        <v>561</v>
      </c>
      <c r="H647" s="9" t="s">
        <v>585</v>
      </c>
      <c r="I647" s="9">
        <v>232</v>
      </c>
      <c r="J647" s="9" t="s">
        <v>588</v>
      </c>
    </row>
    <row r="648" spans="1:10" x14ac:dyDescent="0.45">
      <c r="A648" s="2" t="s">
        <v>1049</v>
      </c>
      <c r="B648" s="3" t="s">
        <v>547</v>
      </c>
      <c r="C648" s="4">
        <v>7.8E-2</v>
      </c>
      <c r="D648" s="5" t="s">
        <v>604</v>
      </c>
      <c r="E648" s="5" t="s">
        <v>604</v>
      </c>
      <c r="F648" s="5" t="s">
        <v>563</v>
      </c>
      <c r="G648" s="5" t="s">
        <v>528</v>
      </c>
      <c r="H648" s="5" t="s">
        <v>717</v>
      </c>
      <c r="I648" s="5">
        <v>257</v>
      </c>
      <c r="J648" s="5" t="s">
        <v>719</v>
      </c>
    </row>
    <row r="649" spans="1:10" x14ac:dyDescent="0.45">
      <c r="A649" s="6" t="s">
        <v>1050</v>
      </c>
      <c r="B649" s="7" t="s">
        <v>1</v>
      </c>
      <c r="C649" s="8">
        <v>3.2000000000000001E-2</v>
      </c>
      <c r="D649" s="9" t="s">
        <v>604</v>
      </c>
      <c r="E649" s="9" t="s">
        <v>604</v>
      </c>
      <c r="F649" s="9" t="s">
        <v>537</v>
      </c>
      <c r="G649" s="9" t="s">
        <v>629</v>
      </c>
      <c r="H649" s="9" t="s">
        <v>689</v>
      </c>
      <c r="I649" s="9">
        <v>208</v>
      </c>
      <c r="J649" s="9" t="s">
        <v>556</v>
      </c>
    </row>
    <row r="650" spans="1:10" x14ac:dyDescent="0.45">
      <c r="A650" s="2" t="s">
        <v>1051</v>
      </c>
      <c r="B650" s="3" t="s">
        <v>542</v>
      </c>
      <c r="C650" s="4">
        <v>6.6000000000000003E-2</v>
      </c>
      <c r="D650" s="5" t="s">
        <v>604</v>
      </c>
      <c r="E650" s="5" t="s">
        <v>604</v>
      </c>
      <c r="F650" s="5" t="s">
        <v>543</v>
      </c>
      <c r="G650" s="5" t="s">
        <v>570</v>
      </c>
      <c r="H650" s="5" t="s">
        <v>655</v>
      </c>
      <c r="I650" s="5">
        <v>208</v>
      </c>
      <c r="J650" s="5" t="s">
        <v>537</v>
      </c>
    </row>
    <row r="651" spans="1:10" x14ac:dyDescent="0.45">
      <c r="A651" s="6" t="s">
        <v>1052</v>
      </c>
      <c r="B651" s="7" t="s">
        <v>586</v>
      </c>
      <c r="C651" s="8">
        <v>4.7E-2</v>
      </c>
      <c r="D651" s="9" t="s">
        <v>604</v>
      </c>
      <c r="E651" s="9" t="s">
        <v>604</v>
      </c>
      <c r="F651" s="9" t="s">
        <v>557</v>
      </c>
      <c r="G651" s="9" t="s">
        <v>539</v>
      </c>
      <c r="H651" s="9" t="s">
        <v>689</v>
      </c>
      <c r="I651" s="9">
        <v>220</v>
      </c>
      <c r="J651" s="9" t="s">
        <v>583</v>
      </c>
    </row>
    <row r="652" spans="1:10" x14ac:dyDescent="0.45">
      <c r="A652" s="2" t="s">
        <v>1053</v>
      </c>
      <c r="B652" s="3" t="s">
        <v>590</v>
      </c>
      <c r="C652" s="4">
        <v>4.8000000000000001E-2</v>
      </c>
      <c r="D652" s="5" t="s">
        <v>604</v>
      </c>
      <c r="E652" s="5" t="s">
        <v>604</v>
      </c>
      <c r="F652" s="5" t="s">
        <v>667</v>
      </c>
      <c r="G652" s="5" t="s">
        <v>726</v>
      </c>
      <c r="H652" s="5" t="s">
        <v>695</v>
      </c>
      <c r="I652" s="5">
        <v>175</v>
      </c>
      <c r="J652" s="5" t="s">
        <v>602</v>
      </c>
    </row>
    <row r="653" spans="1:10" x14ac:dyDescent="0.45">
      <c r="A653" s="6" t="s">
        <v>1054</v>
      </c>
      <c r="B653" s="7" t="s">
        <v>586</v>
      </c>
      <c r="C653" s="8">
        <v>6.2E-2</v>
      </c>
      <c r="D653" s="9" t="s">
        <v>604</v>
      </c>
      <c r="E653" s="9" t="s">
        <v>604</v>
      </c>
      <c r="F653" s="9" t="s">
        <v>608</v>
      </c>
      <c r="G653" s="9" t="s">
        <v>566</v>
      </c>
      <c r="H653" s="9" t="s">
        <v>632</v>
      </c>
      <c r="I653" s="9">
        <v>211</v>
      </c>
      <c r="J653" s="9" t="s">
        <v>606</v>
      </c>
    </row>
    <row r="654" spans="1:10" x14ac:dyDescent="0.45">
      <c r="A654" s="2" t="s">
        <v>1055</v>
      </c>
      <c r="B654" s="3" t="s">
        <v>547</v>
      </c>
      <c r="C654" s="4">
        <v>6.9000000000000006E-2</v>
      </c>
      <c r="D654" s="5" t="s">
        <v>604</v>
      </c>
      <c r="E654" s="5" t="s">
        <v>604</v>
      </c>
      <c r="F654" s="5" t="s">
        <v>559</v>
      </c>
      <c r="G654" s="5" t="s">
        <v>527</v>
      </c>
      <c r="H654" s="5" t="s">
        <v>723</v>
      </c>
      <c r="I654" s="5">
        <v>241</v>
      </c>
      <c r="J654" s="5" t="s">
        <v>615</v>
      </c>
    </row>
    <row r="655" spans="1:10" x14ac:dyDescent="0.45">
      <c r="A655" s="6" t="s">
        <v>1056</v>
      </c>
      <c r="B655" s="7" t="s">
        <v>542</v>
      </c>
      <c r="C655" s="8">
        <v>7.0000000000000007E-2</v>
      </c>
      <c r="D655" s="9" t="s">
        <v>604</v>
      </c>
      <c r="E655" s="9" t="s">
        <v>604</v>
      </c>
      <c r="F655" s="9" t="s">
        <v>543</v>
      </c>
      <c r="G655" s="9" t="s">
        <v>580</v>
      </c>
      <c r="H655" s="9" t="s">
        <v>641</v>
      </c>
      <c r="I655" s="9">
        <v>203</v>
      </c>
      <c r="J655" s="9" t="s">
        <v>539</v>
      </c>
    </row>
    <row r="656" spans="1:10" x14ac:dyDescent="0.45">
      <c r="A656" s="2" t="s">
        <v>1057</v>
      </c>
      <c r="B656" s="3" t="s">
        <v>590</v>
      </c>
      <c r="C656" s="4">
        <v>5.3999999999999999E-2</v>
      </c>
      <c r="D656" s="5" t="s">
        <v>604</v>
      </c>
      <c r="E656" s="5" t="s">
        <v>604</v>
      </c>
      <c r="F656" s="5" t="s">
        <v>626</v>
      </c>
      <c r="G656" s="5" t="s">
        <v>627</v>
      </c>
      <c r="H656" s="5" t="s">
        <v>797</v>
      </c>
      <c r="I656" s="5">
        <v>167</v>
      </c>
      <c r="J656" s="5" t="s">
        <v>658</v>
      </c>
    </row>
    <row r="657" spans="1:10" x14ac:dyDescent="0.45">
      <c r="A657" s="6" t="s">
        <v>1058</v>
      </c>
      <c r="B657" s="7" t="s">
        <v>542</v>
      </c>
      <c r="C657" s="8">
        <v>4.4999999999999998E-2</v>
      </c>
      <c r="D657" s="9" t="s">
        <v>604</v>
      </c>
      <c r="E657" s="9" t="s">
        <v>604</v>
      </c>
      <c r="F657" s="9" t="s">
        <v>576</v>
      </c>
      <c r="G657" s="9" t="s">
        <v>568</v>
      </c>
      <c r="H657" s="9" t="s">
        <v>581</v>
      </c>
      <c r="I657" s="9">
        <v>199</v>
      </c>
      <c r="J657" s="9" t="s">
        <v>565</v>
      </c>
    </row>
    <row r="658" spans="1:10" x14ac:dyDescent="0.45">
      <c r="A658" s="2" t="s">
        <v>1059</v>
      </c>
      <c r="B658" s="3" t="s">
        <v>586</v>
      </c>
      <c r="C658" s="4">
        <v>5.2999999999999999E-2</v>
      </c>
      <c r="D658" s="5" t="s">
        <v>604</v>
      </c>
      <c r="E658" s="5" t="s">
        <v>604</v>
      </c>
      <c r="F658" s="5" t="s">
        <v>608</v>
      </c>
      <c r="G658" s="5" t="s">
        <v>587</v>
      </c>
      <c r="H658" s="5" t="s">
        <v>689</v>
      </c>
      <c r="I658" s="5">
        <v>227</v>
      </c>
      <c r="J658" s="5" t="s">
        <v>540</v>
      </c>
    </row>
    <row r="659" spans="1:10" x14ac:dyDescent="0.45">
      <c r="A659" s="6" t="s">
        <v>1060</v>
      </c>
      <c r="B659" s="7" t="s">
        <v>1</v>
      </c>
      <c r="C659" s="8">
        <v>0.121</v>
      </c>
      <c r="D659" s="9" t="s">
        <v>604</v>
      </c>
      <c r="E659" s="9" t="s">
        <v>604</v>
      </c>
      <c r="F659" s="9" t="s">
        <v>537</v>
      </c>
      <c r="G659" s="9" t="s">
        <v>561</v>
      </c>
      <c r="H659" s="9" t="s">
        <v>625</v>
      </c>
      <c r="I659" s="9">
        <v>240</v>
      </c>
      <c r="J659" s="9" t="s">
        <v>634</v>
      </c>
    </row>
    <row r="660" spans="1:10" x14ac:dyDescent="0.45">
      <c r="A660" s="2" t="s">
        <v>63</v>
      </c>
      <c r="B660" s="3" t="s">
        <v>572</v>
      </c>
      <c r="C660" s="4">
        <v>4.2000000000000003E-2</v>
      </c>
      <c r="D660" s="5" t="s">
        <v>604</v>
      </c>
      <c r="E660" s="5" t="s">
        <v>604</v>
      </c>
      <c r="F660" s="5" t="s">
        <v>608</v>
      </c>
      <c r="G660" s="5" t="s">
        <v>587</v>
      </c>
      <c r="H660" s="5" t="s">
        <v>558</v>
      </c>
      <c r="I660" s="5">
        <v>185</v>
      </c>
      <c r="J660" s="5" t="s">
        <v>539</v>
      </c>
    </row>
    <row r="661" spans="1:10" x14ac:dyDescent="0.45">
      <c r="A661" s="6" t="s">
        <v>1061</v>
      </c>
      <c r="B661" s="7" t="s">
        <v>1</v>
      </c>
      <c r="C661" s="8">
        <v>6.2E-2</v>
      </c>
      <c r="D661" s="9" t="s">
        <v>604</v>
      </c>
      <c r="E661" s="9" t="s">
        <v>604</v>
      </c>
      <c r="F661" s="9" t="s">
        <v>537</v>
      </c>
      <c r="G661" s="9" t="s">
        <v>561</v>
      </c>
      <c r="H661" s="9" t="s">
        <v>562</v>
      </c>
      <c r="I661" s="9">
        <v>236</v>
      </c>
      <c r="J661" s="9" t="s">
        <v>621</v>
      </c>
    </row>
    <row r="662" spans="1:10" x14ac:dyDescent="0.45">
      <c r="A662" s="2" t="s">
        <v>1062</v>
      </c>
      <c r="B662" s="3" t="s">
        <v>728</v>
      </c>
      <c r="C662" s="4">
        <v>5.3999999999999999E-2</v>
      </c>
      <c r="D662" s="5" t="s">
        <v>604</v>
      </c>
      <c r="E662" s="5" t="s">
        <v>604</v>
      </c>
      <c r="F662" s="5" t="s">
        <v>543</v>
      </c>
      <c r="G662" s="5" t="s">
        <v>570</v>
      </c>
      <c r="H662" s="5" t="s">
        <v>545</v>
      </c>
      <c r="I662" s="5">
        <v>204</v>
      </c>
      <c r="J662" s="5" t="s">
        <v>563</v>
      </c>
    </row>
    <row r="663" spans="1:10" x14ac:dyDescent="0.45">
      <c r="A663" s="6" t="s">
        <v>1063</v>
      </c>
      <c r="B663" s="7" t="s">
        <v>1</v>
      </c>
      <c r="C663" s="8">
        <v>7.4999999999999997E-2</v>
      </c>
      <c r="D663" s="9" t="s">
        <v>604</v>
      </c>
      <c r="E663" s="9" t="s">
        <v>604</v>
      </c>
      <c r="F663" s="9" t="s">
        <v>557</v>
      </c>
      <c r="G663" s="9" t="s">
        <v>559</v>
      </c>
      <c r="H663" s="9" t="s">
        <v>637</v>
      </c>
      <c r="I663" s="9">
        <v>252</v>
      </c>
      <c r="J663" s="9" t="s">
        <v>668</v>
      </c>
    </row>
    <row r="664" spans="1:10" x14ac:dyDescent="0.45">
      <c r="A664" s="2" t="s">
        <v>1064</v>
      </c>
      <c r="B664" s="3" t="s">
        <v>586</v>
      </c>
      <c r="C664" s="4">
        <v>5.6000000000000001E-2</v>
      </c>
      <c r="D664" s="5" t="s">
        <v>604</v>
      </c>
      <c r="E664" s="5" t="s">
        <v>604</v>
      </c>
      <c r="F664" s="5" t="s">
        <v>599</v>
      </c>
      <c r="G664" s="5" t="s">
        <v>565</v>
      </c>
      <c r="H664" s="5" t="s">
        <v>653</v>
      </c>
      <c r="I664" s="5">
        <v>218</v>
      </c>
      <c r="J664" s="5" t="s">
        <v>571</v>
      </c>
    </row>
    <row r="665" spans="1:10" x14ac:dyDescent="0.45">
      <c r="A665" s="6" t="s">
        <v>1065</v>
      </c>
      <c r="B665" s="7" t="s">
        <v>1</v>
      </c>
      <c r="C665" s="8">
        <v>7.4999999999999997E-2</v>
      </c>
      <c r="D665" s="9" t="s">
        <v>604</v>
      </c>
      <c r="E665" s="9" t="s">
        <v>604</v>
      </c>
      <c r="F665" s="9" t="s">
        <v>557</v>
      </c>
      <c r="G665" s="9" t="s">
        <v>618</v>
      </c>
      <c r="H665" s="9" t="s">
        <v>652</v>
      </c>
      <c r="I665" s="9">
        <v>248</v>
      </c>
      <c r="J665" s="9" t="s">
        <v>563</v>
      </c>
    </row>
    <row r="666" spans="1:10" x14ac:dyDescent="0.45">
      <c r="A666" s="2" t="s">
        <v>1066</v>
      </c>
      <c r="B666" s="3" t="s">
        <v>1</v>
      </c>
      <c r="C666" s="4">
        <v>0.109</v>
      </c>
      <c r="D666" s="5" t="s">
        <v>604</v>
      </c>
      <c r="E666" s="5" t="s">
        <v>604</v>
      </c>
      <c r="F666" s="5" t="s">
        <v>608</v>
      </c>
      <c r="G666" s="5" t="s">
        <v>537</v>
      </c>
      <c r="H666" s="5" t="s">
        <v>558</v>
      </c>
      <c r="I666" s="5">
        <v>238</v>
      </c>
      <c r="J666" s="5" t="s">
        <v>584</v>
      </c>
    </row>
    <row r="667" spans="1:10" x14ac:dyDescent="0.45">
      <c r="A667" s="6" t="s">
        <v>1067</v>
      </c>
      <c r="B667" s="7" t="s">
        <v>590</v>
      </c>
      <c r="C667" s="8">
        <v>0.09</v>
      </c>
      <c r="D667" s="9" t="s">
        <v>604</v>
      </c>
      <c r="E667" s="9" t="s">
        <v>604</v>
      </c>
      <c r="F667" s="9" t="s">
        <v>602</v>
      </c>
      <c r="G667" s="9" t="s">
        <v>576</v>
      </c>
      <c r="H667" s="9" t="s">
        <v>645</v>
      </c>
      <c r="I667" s="9">
        <v>181</v>
      </c>
      <c r="J667" s="9" t="s">
        <v>557</v>
      </c>
    </row>
    <row r="668" spans="1:10" x14ac:dyDescent="0.45">
      <c r="A668" s="2" t="s">
        <v>503</v>
      </c>
      <c r="B668" s="3" t="s">
        <v>1</v>
      </c>
      <c r="C668" s="4">
        <v>5.8000000000000003E-2</v>
      </c>
      <c r="D668" s="5" t="s">
        <v>604</v>
      </c>
      <c r="E668" s="5" t="s">
        <v>604</v>
      </c>
      <c r="F668" s="5" t="s">
        <v>559</v>
      </c>
      <c r="G668" s="5" t="s">
        <v>571</v>
      </c>
      <c r="H668" s="5" t="s">
        <v>585</v>
      </c>
      <c r="I668" s="5">
        <v>200</v>
      </c>
      <c r="J668" s="5" t="s">
        <v>698</v>
      </c>
    </row>
    <row r="669" spans="1:10" x14ac:dyDescent="0.45">
      <c r="A669" s="6" t="s">
        <v>1068</v>
      </c>
      <c r="B669" s="7" t="s">
        <v>542</v>
      </c>
      <c r="C669" s="8">
        <v>0.08</v>
      </c>
      <c r="D669" s="9" t="s">
        <v>604</v>
      </c>
      <c r="E669" s="9" t="s">
        <v>604</v>
      </c>
      <c r="F669" s="9" t="s">
        <v>568</v>
      </c>
      <c r="G669" s="9" t="s">
        <v>565</v>
      </c>
      <c r="H669" s="9" t="s">
        <v>652</v>
      </c>
      <c r="I669" s="9">
        <v>201</v>
      </c>
      <c r="J669" s="9" t="s">
        <v>537</v>
      </c>
    </row>
    <row r="670" spans="1:10" x14ac:dyDescent="0.45">
      <c r="A670" s="2" t="s">
        <v>67</v>
      </c>
      <c r="B670" s="3" t="s">
        <v>590</v>
      </c>
      <c r="C670" s="4">
        <v>6.6000000000000003E-2</v>
      </c>
      <c r="D670" s="5" t="s">
        <v>604</v>
      </c>
      <c r="E670" s="5" t="s">
        <v>604</v>
      </c>
      <c r="F670" s="5" t="s">
        <v>643</v>
      </c>
      <c r="G670" s="5" t="s">
        <v>681</v>
      </c>
      <c r="H670" s="5" t="s">
        <v>601</v>
      </c>
      <c r="I670" s="5">
        <v>170</v>
      </c>
      <c r="J670" s="5" t="s">
        <v>599</v>
      </c>
    </row>
    <row r="671" spans="1:10" x14ac:dyDescent="0.45">
      <c r="A671" s="6" t="s">
        <v>1069</v>
      </c>
      <c r="B671" s="7" t="s">
        <v>542</v>
      </c>
      <c r="C671" s="8">
        <v>0.1</v>
      </c>
      <c r="D671" s="9" t="s">
        <v>604</v>
      </c>
      <c r="E671" s="9" t="s">
        <v>604</v>
      </c>
      <c r="F671" s="9" t="s">
        <v>568</v>
      </c>
      <c r="G671" s="9" t="s">
        <v>557</v>
      </c>
      <c r="H671" s="9" t="s">
        <v>652</v>
      </c>
      <c r="I671" s="9">
        <v>214</v>
      </c>
      <c r="J671" s="9" t="s">
        <v>629</v>
      </c>
    </row>
    <row r="672" spans="1:10" x14ac:dyDescent="0.45">
      <c r="A672" s="2" t="s">
        <v>1070</v>
      </c>
      <c r="B672" s="3" t="s">
        <v>1</v>
      </c>
      <c r="C672" s="4">
        <v>3.3000000000000002E-2</v>
      </c>
      <c r="D672" s="5" t="s">
        <v>604</v>
      </c>
      <c r="E672" s="5" t="s">
        <v>604</v>
      </c>
      <c r="F672" s="5" t="s">
        <v>559</v>
      </c>
      <c r="G672" s="5" t="s">
        <v>540</v>
      </c>
      <c r="H672" s="5" t="s">
        <v>562</v>
      </c>
      <c r="I672" s="5">
        <v>212</v>
      </c>
      <c r="J672" s="5" t="s">
        <v>530</v>
      </c>
    </row>
    <row r="673" spans="1:10" x14ac:dyDescent="0.45">
      <c r="A673" s="6" t="s">
        <v>461</v>
      </c>
      <c r="B673" s="7" t="s">
        <v>1</v>
      </c>
      <c r="C673" s="8">
        <v>5.7000000000000002E-2</v>
      </c>
      <c r="D673" s="9" t="s">
        <v>604</v>
      </c>
      <c r="E673" s="9" t="s">
        <v>604</v>
      </c>
      <c r="F673" s="9" t="s">
        <v>557</v>
      </c>
      <c r="G673" s="9" t="s">
        <v>618</v>
      </c>
      <c r="H673" s="9" t="s">
        <v>541</v>
      </c>
      <c r="I673" s="9">
        <v>242</v>
      </c>
      <c r="J673" s="9" t="s">
        <v>671</v>
      </c>
    </row>
    <row r="674" spans="1:10" x14ac:dyDescent="0.45">
      <c r="A674" s="2" t="s">
        <v>1071</v>
      </c>
      <c r="B674" s="3" t="s">
        <v>1</v>
      </c>
      <c r="C674" s="4">
        <v>7.6999999999999999E-2</v>
      </c>
      <c r="D674" s="5" t="s">
        <v>604</v>
      </c>
      <c r="E674" s="5" t="s">
        <v>604</v>
      </c>
      <c r="F674" s="5" t="s">
        <v>629</v>
      </c>
      <c r="G674" s="5" t="s">
        <v>583</v>
      </c>
      <c r="H674" s="5" t="s">
        <v>625</v>
      </c>
      <c r="I674" s="5">
        <v>237</v>
      </c>
      <c r="J674" s="5" t="s">
        <v>583</v>
      </c>
    </row>
    <row r="675" spans="1:10" x14ac:dyDescent="0.45">
      <c r="A675" s="6" t="s">
        <v>1072</v>
      </c>
      <c r="B675" s="7" t="s">
        <v>716</v>
      </c>
      <c r="C675" s="8">
        <v>0.121</v>
      </c>
      <c r="D675" s="9" t="s">
        <v>604</v>
      </c>
      <c r="E675" s="9" t="s">
        <v>604</v>
      </c>
      <c r="F675" s="9" t="s">
        <v>559</v>
      </c>
      <c r="G675" s="9" t="s">
        <v>561</v>
      </c>
      <c r="H675" s="9" t="s">
        <v>585</v>
      </c>
      <c r="I675" s="9">
        <v>249</v>
      </c>
      <c r="J675" s="9" t="s">
        <v>624</v>
      </c>
    </row>
    <row r="676" spans="1:10" x14ac:dyDescent="0.45">
      <c r="A676" s="2" t="s">
        <v>1073</v>
      </c>
      <c r="B676" s="3" t="s">
        <v>586</v>
      </c>
      <c r="C676" s="4">
        <v>5.8000000000000003E-2</v>
      </c>
      <c r="D676" s="5" t="s">
        <v>604</v>
      </c>
      <c r="E676" s="5" t="s">
        <v>604</v>
      </c>
      <c r="F676" s="5" t="s">
        <v>580</v>
      </c>
      <c r="G676" s="5" t="s">
        <v>557</v>
      </c>
      <c r="H676" s="5" t="s">
        <v>689</v>
      </c>
      <c r="I676" s="5">
        <v>221</v>
      </c>
      <c r="J676" s="5" t="s">
        <v>530</v>
      </c>
    </row>
    <row r="677" spans="1:10" x14ac:dyDescent="0.45">
      <c r="A677" s="6" t="s">
        <v>220</v>
      </c>
      <c r="B677" s="7" t="s">
        <v>1</v>
      </c>
      <c r="C677" s="8">
        <v>9.0999999999999998E-2</v>
      </c>
      <c r="D677" s="9" t="s">
        <v>604</v>
      </c>
      <c r="E677" s="9" t="s">
        <v>604</v>
      </c>
      <c r="F677" s="9" t="s">
        <v>537</v>
      </c>
      <c r="G677" s="9" t="s">
        <v>561</v>
      </c>
      <c r="H677" s="9" t="s">
        <v>562</v>
      </c>
      <c r="I677" s="9">
        <v>246</v>
      </c>
      <c r="J677" s="9" t="s">
        <v>620</v>
      </c>
    </row>
    <row r="678" spans="1:10" x14ac:dyDescent="0.45">
      <c r="A678" s="2" t="s">
        <v>1074</v>
      </c>
      <c r="B678" s="3" t="s">
        <v>590</v>
      </c>
      <c r="C678" s="4">
        <v>5.6000000000000001E-2</v>
      </c>
      <c r="D678" s="5" t="s">
        <v>604</v>
      </c>
      <c r="E678" s="5" t="s">
        <v>604</v>
      </c>
      <c r="F678" s="5" t="s">
        <v>602</v>
      </c>
      <c r="G678" s="5" t="s">
        <v>569</v>
      </c>
      <c r="H678" s="5" t="s">
        <v>647</v>
      </c>
      <c r="I678" s="5">
        <v>186</v>
      </c>
      <c r="J678" s="5" t="s">
        <v>565</v>
      </c>
    </row>
    <row r="679" spans="1:10" x14ac:dyDescent="0.45">
      <c r="A679" s="6" t="s">
        <v>1075</v>
      </c>
      <c r="B679" s="7" t="s">
        <v>547</v>
      </c>
      <c r="C679" s="8">
        <v>0.108</v>
      </c>
      <c r="D679" s="9" t="s">
        <v>604</v>
      </c>
      <c r="E679" s="9" t="s">
        <v>604</v>
      </c>
      <c r="F679" s="9" t="s">
        <v>528</v>
      </c>
      <c r="G679" s="9" t="s">
        <v>687</v>
      </c>
      <c r="H679" s="9" t="s">
        <v>585</v>
      </c>
      <c r="I679" s="9">
        <v>271</v>
      </c>
      <c r="J679" s="9" t="s">
        <v>593</v>
      </c>
    </row>
    <row r="680" spans="1:10" x14ac:dyDescent="0.45">
      <c r="A680" s="2" t="s">
        <v>65</v>
      </c>
      <c r="B680" s="3" t="s">
        <v>590</v>
      </c>
      <c r="C680" s="4">
        <v>2.7E-2</v>
      </c>
      <c r="D680" s="5" t="s">
        <v>604</v>
      </c>
      <c r="E680" s="5" t="s">
        <v>604</v>
      </c>
      <c r="F680" s="5" t="s">
        <v>667</v>
      </c>
      <c r="G680" s="5" t="s">
        <v>726</v>
      </c>
      <c r="H680" s="5" t="s">
        <v>645</v>
      </c>
      <c r="I680" s="5">
        <v>161</v>
      </c>
      <c r="J680" s="5" t="s">
        <v>599</v>
      </c>
    </row>
    <row r="681" spans="1:10" x14ac:dyDescent="0.45">
      <c r="A681" s="2" t="s">
        <v>1076</v>
      </c>
      <c r="B681" s="3" t="s">
        <v>526</v>
      </c>
      <c r="C681" s="4">
        <v>0.17199999999999999</v>
      </c>
      <c r="D681" s="5" t="s">
        <v>604</v>
      </c>
      <c r="E681" s="5" t="s">
        <v>604</v>
      </c>
      <c r="F681" s="5" t="s">
        <v>587</v>
      </c>
      <c r="G681" s="5" t="s">
        <v>540</v>
      </c>
      <c r="H681" s="5" t="s">
        <v>562</v>
      </c>
      <c r="I681" s="5">
        <v>258</v>
      </c>
      <c r="J681" s="5" t="s">
        <v>719</v>
      </c>
    </row>
    <row r="682" spans="1:10" x14ac:dyDescent="0.45">
      <c r="A682" s="6" t="s">
        <v>1077</v>
      </c>
      <c r="B682" s="7" t="s">
        <v>590</v>
      </c>
      <c r="C682" s="8">
        <v>7.1999999999999995E-2</v>
      </c>
      <c r="D682" s="9" t="s">
        <v>604</v>
      </c>
      <c r="E682" s="9" t="s">
        <v>604</v>
      </c>
      <c r="F682" s="9" t="s">
        <v>924</v>
      </c>
      <c r="G682" s="9" t="s">
        <v>680</v>
      </c>
      <c r="H682" s="9" t="s">
        <v>598</v>
      </c>
      <c r="I682" s="9">
        <v>194</v>
      </c>
      <c r="J682" s="9" t="s">
        <v>608</v>
      </c>
    </row>
    <row r="683" spans="1:10" x14ac:dyDescent="0.45">
      <c r="A683" s="2" t="s">
        <v>1078</v>
      </c>
      <c r="B683" s="3" t="s">
        <v>728</v>
      </c>
      <c r="C683" s="4">
        <v>5.5E-2</v>
      </c>
      <c r="D683" s="5" t="s">
        <v>604</v>
      </c>
      <c r="E683" s="5" t="s">
        <v>604</v>
      </c>
      <c r="F683" s="5" t="s">
        <v>546</v>
      </c>
      <c r="G683" s="5" t="s">
        <v>608</v>
      </c>
      <c r="H683" s="5" t="s">
        <v>689</v>
      </c>
      <c r="I683" s="5">
        <v>202</v>
      </c>
      <c r="J683" s="5" t="s">
        <v>548</v>
      </c>
    </row>
    <row r="684" spans="1:10" x14ac:dyDescent="0.45">
      <c r="A684" s="6" t="s">
        <v>1079</v>
      </c>
      <c r="B684" s="7" t="s">
        <v>731</v>
      </c>
      <c r="C684" s="8">
        <v>5.6000000000000001E-2</v>
      </c>
      <c r="D684" s="9" t="s">
        <v>604</v>
      </c>
      <c r="E684" s="9" t="s">
        <v>604</v>
      </c>
      <c r="F684" s="9" t="s">
        <v>592</v>
      </c>
      <c r="G684" s="9" t="s">
        <v>539</v>
      </c>
      <c r="H684" s="9" t="s">
        <v>596</v>
      </c>
      <c r="I684" s="9">
        <v>217</v>
      </c>
      <c r="J684" s="9" t="s">
        <v>615</v>
      </c>
    </row>
    <row r="685" spans="1:10" x14ac:dyDescent="0.45">
      <c r="A685" s="2" t="s">
        <v>1080</v>
      </c>
      <c r="B685" s="3" t="s">
        <v>526</v>
      </c>
      <c r="C685" s="4">
        <v>0.124</v>
      </c>
      <c r="D685" s="5" t="s">
        <v>604</v>
      </c>
      <c r="E685" s="5" t="s">
        <v>604</v>
      </c>
      <c r="F685" s="5" t="s">
        <v>629</v>
      </c>
      <c r="G685" s="5" t="s">
        <v>571</v>
      </c>
      <c r="H685" s="5" t="s">
        <v>534</v>
      </c>
      <c r="I685" s="5">
        <v>247</v>
      </c>
      <c r="J685" s="5" t="s">
        <v>530</v>
      </c>
    </row>
    <row r="686" spans="1:10" x14ac:dyDescent="0.45">
      <c r="A686" s="6" t="s">
        <v>1081</v>
      </c>
      <c r="B686" s="7" t="s">
        <v>526</v>
      </c>
      <c r="C686" s="8">
        <v>0.158</v>
      </c>
      <c r="D686" s="9" t="s">
        <v>604</v>
      </c>
      <c r="E686" s="9" t="s">
        <v>604</v>
      </c>
      <c r="F686" s="9" t="s">
        <v>587</v>
      </c>
      <c r="G686" s="9" t="s">
        <v>629</v>
      </c>
      <c r="H686" s="9" t="s">
        <v>610</v>
      </c>
      <c r="I686" s="9">
        <v>253</v>
      </c>
      <c r="J686" s="9" t="s">
        <v>528</v>
      </c>
    </row>
    <row r="687" spans="1:10" x14ac:dyDescent="0.45">
      <c r="A687" s="2" t="s">
        <v>1082</v>
      </c>
      <c r="B687" s="3" t="s">
        <v>677</v>
      </c>
      <c r="C687" s="4">
        <v>7.2999999999999995E-2</v>
      </c>
      <c r="D687" s="5" t="s">
        <v>604</v>
      </c>
      <c r="E687" s="5" t="s">
        <v>604</v>
      </c>
      <c r="F687" s="5" t="s">
        <v>587</v>
      </c>
      <c r="G687" s="5" t="s">
        <v>629</v>
      </c>
      <c r="H687" s="5" t="s">
        <v>562</v>
      </c>
      <c r="I687" s="5">
        <v>236</v>
      </c>
      <c r="J687" s="5" t="s">
        <v>530</v>
      </c>
    </row>
    <row r="688" spans="1:10" x14ac:dyDescent="0.45">
      <c r="A688" s="6" t="s">
        <v>1083</v>
      </c>
      <c r="B688" s="7" t="s">
        <v>572</v>
      </c>
      <c r="C688" s="8">
        <v>4.1000000000000002E-2</v>
      </c>
      <c r="D688" s="9" t="s">
        <v>604</v>
      </c>
      <c r="E688" s="9" t="s">
        <v>604</v>
      </c>
      <c r="F688" s="9" t="s">
        <v>570</v>
      </c>
      <c r="G688" s="9" t="s">
        <v>532</v>
      </c>
      <c r="H688" s="9" t="s">
        <v>655</v>
      </c>
      <c r="I688" s="9">
        <v>179</v>
      </c>
      <c r="J688" s="9" t="s">
        <v>533</v>
      </c>
    </row>
    <row r="689" spans="1:10" x14ac:dyDescent="0.45">
      <c r="A689" s="2" t="s">
        <v>1084</v>
      </c>
      <c r="B689" s="3" t="s">
        <v>728</v>
      </c>
      <c r="C689" s="4">
        <v>3.9E-2</v>
      </c>
      <c r="D689" s="5" t="s">
        <v>604</v>
      </c>
      <c r="E689" s="5" t="s">
        <v>604</v>
      </c>
      <c r="F689" s="5" t="s">
        <v>602</v>
      </c>
      <c r="G689" s="5" t="s">
        <v>543</v>
      </c>
      <c r="H689" s="5" t="s">
        <v>647</v>
      </c>
      <c r="I689" s="5">
        <v>183</v>
      </c>
      <c r="J689" s="5" t="s">
        <v>533</v>
      </c>
    </row>
    <row r="690" spans="1:10" x14ac:dyDescent="0.45">
      <c r="A690" s="6" t="s">
        <v>1085</v>
      </c>
      <c r="B690" s="7" t="s">
        <v>731</v>
      </c>
      <c r="C690" s="8">
        <v>6.8000000000000005E-2</v>
      </c>
      <c r="D690" s="9" t="s">
        <v>604</v>
      </c>
      <c r="E690" s="9" t="s">
        <v>604</v>
      </c>
      <c r="F690" s="9" t="s">
        <v>592</v>
      </c>
      <c r="G690" s="9" t="s">
        <v>618</v>
      </c>
      <c r="H690" s="9" t="s">
        <v>562</v>
      </c>
      <c r="I690" s="9">
        <v>231</v>
      </c>
      <c r="J690" s="9" t="s">
        <v>620</v>
      </c>
    </row>
    <row r="691" spans="1:10" x14ac:dyDescent="0.45">
      <c r="A691" s="2" t="s">
        <v>1086</v>
      </c>
      <c r="B691" s="3" t="s">
        <v>677</v>
      </c>
      <c r="C691" s="4">
        <v>7.8E-2</v>
      </c>
      <c r="D691" s="5" t="s">
        <v>604</v>
      </c>
      <c r="E691" s="5" t="s">
        <v>604</v>
      </c>
      <c r="F691" s="5" t="s">
        <v>566</v>
      </c>
      <c r="G691" s="5" t="s">
        <v>548</v>
      </c>
      <c r="H691" s="5" t="s">
        <v>689</v>
      </c>
      <c r="I691" s="5">
        <v>238</v>
      </c>
      <c r="J691" s="5" t="s">
        <v>554</v>
      </c>
    </row>
    <row r="692" spans="1:10" x14ac:dyDescent="0.45">
      <c r="A692" s="6" t="s">
        <v>1087</v>
      </c>
      <c r="B692" s="7" t="s">
        <v>586</v>
      </c>
      <c r="C692" s="8">
        <v>8.1000000000000003E-2</v>
      </c>
      <c r="D692" s="9" t="s">
        <v>604</v>
      </c>
      <c r="E692" s="9" t="s">
        <v>604</v>
      </c>
      <c r="F692" s="9" t="s">
        <v>537</v>
      </c>
      <c r="G692" s="9" t="s">
        <v>548</v>
      </c>
      <c r="H692" s="9" t="s">
        <v>558</v>
      </c>
      <c r="I692" s="9">
        <v>216</v>
      </c>
      <c r="J692" s="9" t="s">
        <v>540</v>
      </c>
    </row>
    <row r="693" spans="1:10" x14ac:dyDescent="0.45">
      <c r="A693" s="2" t="s">
        <v>1088</v>
      </c>
      <c r="B693" s="3" t="s">
        <v>526</v>
      </c>
      <c r="C693" s="4">
        <v>7.3999999999999996E-2</v>
      </c>
      <c r="D693" s="5" t="s">
        <v>604</v>
      </c>
      <c r="E693" s="5" t="s">
        <v>604</v>
      </c>
      <c r="F693" s="5" t="s">
        <v>618</v>
      </c>
      <c r="G693" s="5" t="s">
        <v>561</v>
      </c>
      <c r="H693" s="5" t="s">
        <v>633</v>
      </c>
      <c r="I693" s="5">
        <v>224</v>
      </c>
      <c r="J693" s="5" t="s">
        <v>832</v>
      </c>
    </row>
    <row r="694" spans="1:10" x14ac:dyDescent="0.45">
      <c r="A694" s="6" t="s">
        <v>1089</v>
      </c>
      <c r="B694" s="7" t="s">
        <v>526</v>
      </c>
      <c r="C694" s="8">
        <v>0.114</v>
      </c>
      <c r="D694" s="9" t="s">
        <v>604</v>
      </c>
      <c r="E694" s="9" t="s">
        <v>604</v>
      </c>
      <c r="F694" s="9" t="s">
        <v>566</v>
      </c>
      <c r="G694" s="9" t="s">
        <v>618</v>
      </c>
      <c r="H694" s="9" t="s">
        <v>689</v>
      </c>
      <c r="I694" s="9">
        <v>258</v>
      </c>
      <c r="J694" s="9" t="s">
        <v>719</v>
      </c>
    </row>
    <row r="695" spans="1:10" x14ac:dyDescent="0.45">
      <c r="A695" s="2" t="s">
        <v>1090</v>
      </c>
      <c r="B695" s="3" t="s">
        <v>677</v>
      </c>
      <c r="C695" s="4">
        <v>0.08</v>
      </c>
      <c r="D695" s="5" t="s">
        <v>604</v>
      </c>
      <c r="E695" s="5" t="s">
        <v>604</v>
      </c>
      <c r="F695" s="5" t="s">
        <v>592</v>
      </c>
      <c r="G695" s="5" t="s">
        <v>559</v>
      </c>
      <c r="H695" s="5" t="s">
        <v>689</v>
      </c>
      <c r="I695" s="5">
        <v>227</v>
      </c>
      <c r="J695" s="5" t="s">
        <v>615</v>
      </c>
    </row>
    <row r="696" spans="1:10" x14ac:dyDescent="0.45">
      <c r="A696" s="6" t="s">
        <v>1091</v>
      </c>
      <c r="B696" s="7" t="s">
        <v>676</v>
      </c>
      <c r="C696" s="8">
        <v>7.2999999999999995E-2</v>
      </c>
      <c r="D696" s="9" t="s">
        <v>604</v>
      </c>
      <c r="E696" s="9" t="s">
        <v>604</v>
      </c>
      <c r="F696" s="9" t="s">
        <v>658</v>
      </c>
      <c r="G696" s="9" t="s">
        <v>602</v>
      </c>
      <c r="H696" s="9" t="s">
        <v>601</v>
      </c>
      <c r="I696" s="9">
        <v>182</v>
      </c>
      <c r="J696" s="9" t="s">
        <v>544</v>
      </c>
    </row>
    <row r="697" spans="1:10" x14ac:dyDescent="0.45">
      <c r="A697" s="2" t="s">
        <v>168</v>
      </c>
      <c r="B697" s="3" t="s">
        <v>677</v>
      </c>
      <c r="C697" s="4">
        <v>5.7000000000000002E-2</v>
      </c>
      <c r="D697" s="5" t="s">
        <v>604</v>
      </c>
      <c r="E697" s="5" t="s">
        <v>604</v>
      </c>
      <c r="F697" s="5" t="s">
        <v>557</v>
      </c>
      <c r="G697" s="5" t="s">
        <v>537</v>
      </c>
      <c r="H697" s="5" t="s">
        <v>541</v>
      </c>
      <c r="I697" s="5">
        <v>222</v>
      </c>
      <c r="J697" s="5" t="s">
        <v>615</v>
      </c>
    </row>
    <row r="698" spans="1:10" x14ac:dyDescent="0.45">
      <c r="A698" s="6" t="s">
        <v>1092</v>
      </c>
      <c r="B698" s="7" t="s">
        <v>728</v>
      </c>
      <c r="C698" s="8">
        <v>0.05</v>
      </c>
      <c r="D698" s="9" t="s">
        <v>604</v>
      </c>
      <c r="E698" s="9" t="s">
        <v>604</v>
      </c>
      <c r="F698" s="9" t="s">
        <v>580</v>
      </c>
      <c r="G698" s="9" t="s">
        <v>533</v>
      </c>
      <c r="H698" s="9" t="s">
        <v>653</v>
      </c>
      <c r="I698" s="9">
        <v>223</v>
      </c>
      <c r="J698" s="9" t="s">
        <v>595</v>
      </c>
    </row>
    <row r="699" spans="1:10" x14ac:dyDescent="0.45">
      <c r="A699" s="2" t="s">
        <v>1093</v>
      </c>
      <c r="B699" s="3" t="s">
        <v>531</v>
      </c>
      <c r="C699" s="4">
        <v>5.2999999999999999E-2</v>
      </c>
      <c r="D699" s="5" t="s">
        <v>604</v>
      </c>
      <c r="E699" s="5" t="s">
        <v>604</v>
      </c>
      <c r="F699" s="5" t="s">
        <v>544</v>
      </c>
      <c r="G699" s="5" t="s">
        <v>580</v>
      </c>
      <c r="H699" s="5" t="s">
        <v>653</v>
      </c>
      <c r="I699" s="5">
        <v>204</v>
      </c>
      <c r="J699" s="5" t="s">
        <v>571</v>
      </c>
    </row>
    <row r="700" spans="1:10" x14ac:dyDescent="0.45">
      <c r="A700" s="6" t="s">
        <v>1094</v>
      </c>
      <c r="B700" s="7" t="s">
        <v>677</v>
      </c>
      <c r="C700" s="8">
        <v>4.9000000000000002E-2</v>
      </c>
      <c r="D700" s="9" t="s">
        <v>604</v>
      </c>
      <c r="E700" s="9" t="s">
        <v>604</v>
      </c>
      <c r="F700" s="9" t="s">
        <v>546</v>
      </c>
      <c r="G700" s="9" t="s">
        <v>565</v>
      </c>
      <c r="H700" s="9" t="s">
        <v>538</v>
      </c>
      <c r="I700" s="9">
        <v>206</v>
      </c>
      <c r="J700" s="9" t="s">
        <v>530</v>
      </c>
    </row>
    <row r="701" spans="1:10" x14ac:dyDescent="0.45">
      <c r="A701" s="2" t="s">
        <v>1095</v>
      </c>
      <c r="B701" s="3" t="s">
        <v>542</v>
      </c>
      <c r="C701" s="4">
        <v>0.17299999999999999</v>
      </c>
      <c r="D701" s="5" t="s">
        <v>604</v>
      </c>
      <c r="E701" s="5" t="s">
        <v>604</v>
      </c>
      <c r="F701" s="5" t="s">
        <v>607</v>
      </c>
      <c r="G701" s="5" t="s">
        <v>544</v>
      </c>
      <c r="H701" s="5" t="s">
        <v>567</v>
      </c>
      <c r="I701" s="5">
        <v>224</v>
      </c>
      <c r="J701" s="5" t="s">
        <v>557</v>
      </c>
    </row>
    <row r="702" spans="1:10" x14ac:dyDescent="0.45">
      <c r="A702" s="6" t="s">
        <v>1096</v>
      </c>
      <c r="B702" s="7" t="s">
        <v>728</v>
      </c>
      <c r="C702" s="8">
        <v>0.1</v>
      </c>
      <c r="D702" s="9" t="s">
        <v>604</v>
      </c>
      <c r="E702" s="9" t="s">
        <v>604</v>
      </c>
      <c r="F702" s="9" t="s">
        <v>612</v>
      </c>
      <c r="G702" s="9" t="s">
        <v>607</v>
      </c>
      <c r="H702" s="9" t="s">
        <v>654</v>
      </c>
      <c r="I702" s="9">
        <v>212</v>
      </c>
      <c r="J702" s="9" t="s">
        <v>536</v>
      </c>
    </row>
    <row r="703" spans="1:10" x14ac:dyDescent="0.45">
      <c r="A703" s="2" t="s">
        <v>1097</v>
      </c>
      <c r="B703" s="3" t="s">
        <v>526</v>
      </c>
      <c r="C703" s="4">
        <v>5.8000000000000003E-2</v>
      </c>
      <c r="D703" s="5" t="s">
        <v>604</v>
      </c>
      <c r="E703" s="5" t="s">
        <v>604</v>
      </c>
      <c r="F703" s="5" t="s">
        <v>566</v>
      </c>
      <c r="G703" s="5" t="s">
        <v>629</v>
      </c>
      <c r="H703" s="5" t="s">
        <v>534</v>
      </c>
      <c r="I703" s="5">
        <v>232</v>
      </c>
      <c r="J703" s="5" t="s">
        <v>528</v>
      </c>
    </row>
    <row r="704" spans="1:10" x14ac:dyDescent="0.45">
      <c r="A704" s="6" t="s">
        <v>329</v>
      </c>
      <c r="B704" s="7" t="s">
        <v>1</v>
      </c>
      <c r="C704" s="8">
        <v>9.7000000000000003E-2</v>
      </c>
      <c r="D704" s="9" t="s">
        <v>604</v>
      </c>
      <c r="E704" s="9" t="s">
        <v>604</v>
      </c>
      <c r="F704" s="9" t="s">
        <v>536</v>
      </c>
      <c r="G704" s="9" t="s">
        <v>592</v>
      </c>
      <c r="H704" s="9" t="s">
        <v>534</v>
      </c>
      <c r="I704" s="9">
        <v>258</v>
      </c>
      <c r="J704" s="9" t="s">
        <v>634</v>
      </c>
    </row>
    <row r="705" spans="1:10" x14ac:dyDescent="0.45">
      <c r="A705" s="2" t="s">
        <v>1098</v>
      </c>
      <c r="B705" s="3" t="s">
        <v>526</v>
      </c>
      <c r="C705" s="4">
        <v>0.13800000000000001</v>
      </c>
      <c r="D705" s="5" t="s">
        <v>604</v>
      </c>
      <c r="E705" s="5" t="s">
        <v>604</v>
      </c>
      <c r="F705" s="5" t="s">
        <v>618</v>
      </c>
      <c r="G705" s="5" t="s">
        <v>548</v>
      </c>
      <c r="H705" s="5" t="s">
        <v>641</v>
      </c>
      <c r="I705" s="5">
        <v>251</v>
      </c>
      <c r="J705" s="5" t="s">
        <v>528</v>
      </c>
    </row>
    <row r="706" spans="1:10" x14ac:dyDescent="0.45">
      <c r="A706" s="6" t="s">
        <v>1099</v>
      </c>
      <c r="B706" s="7" t="s">
        <v>547</v>
      </c>
      <c r="C706" s="8">
        <v>0.1</v>
      </c>
      <c r="D706" s="9" t="s">
        <v>604</v>
      </c>
      <c r="E706" s="9" t="s">
        <v>604</v>
      </c>
      <c r="F706" s="9" t="s">
        <v>563</v>
      </c>
      <c r="G706" s="9" t="s">
        <v>528</v>
      </c>
      <c r="H706" s="9" t="s">
        <v>710</v>
      </c>
      <c r="I706" s="9">
        <v>249</v>
      </c>
      <c r="J706" s="9" t="s">
        <v>847</v>
      </c>
    </row>
    <row r="707" spans="1:10" x14ac:dyDescent="0.45">
      <c r="A707" s="2" t="s">
        <v>1100</v>
      </c>
      <c r="B707" s="3" t="s">
        <v>586</v>
      </c>
      <c r="C707" s="4">
        <v>9.6000000000000002E-2</v>
      </c>
      <c r="D707" s="5" t="s">
        <v>604</v>
      </c>
      <c r="E707" s="5" t="s">
        <v>604</v>
      </c>
      <c r="F707" s="5" t="s">
        <v>565</v>
      </c>
      <c r="G707" s="5" t="s">
        <v>537</v>
      </c>
      <c r="H707" s="5" t="s">
        <v>558</v>
      </c>
      <c r="I707" s="5">
        <v>234</v>
      </c>
      <c r="J707" s="5" t="s">
        <v>629</v>
      </c>
    </row>
    <row r="708" spans="1:10" x14ac:dyDescent="0.45">
      <c r="A708" s="6" t="s">
        <v>1101</v>
      </c>
      <c r="B708" s="7" t="s">
        <v>572</v>
      </c>
      <c r="C708" s="8">
        <v>0.06</v>
      </c>
      <c r="D708" s="9" t="s">
        <v>604</v>
      </c>
      <c r="E708" s="9" t="s">
        <v>604</v>
      </c>
      <c r="F708" s="9" t="s">
        <v>599</v>
      </c>
      <c r="G708" s="9" t="s">
        <v>580</v>
      </c>
      <c r="H708" s="9" t="s">
        <v>558</v>
      </c>
      <c r="I708" s="9">
        <v>201</v>
      </c>
      <c r="J708" s="9" t="s">
        <v>571</v>
      </c>
    </row>
    <row r="709" spans="1:10" x14ac:dyDescent="0.45">
      <c r="A709" s="2" t="s">
        <v>1102</v>
      </c>
      <c r="B709" s="3" t="s">
        <v>547</v>
      </c>
      <c r="C709" s="4">
        <v>6.6000000000000003E-2</v>
      </c>
      <c r="D709" s="5" t="s">
        <v>604</v>
      </c>
      <c r="E709" s="5" t="s">
        <v>604</v>
      </c>
      <c r="F709" s="5" t="s">
        <v>563</v>
      </c>
      <c r="G709" s="5" t="s">
        <v>528</v>
      </c>
      <c r="H709" s="5" t="s">
        <v>710</v>
      </c>
      <c r="I709" s="5">
        <v>237</v>
      </c>
      <c r="J709" s="5" t="s">
        <v>679</v>
      </c>
    </row>
    <row r="710" spans="1:10" x14ac:dyDescent="0.45">
      <c r="A710" s="6" t="s">
        <v>1103</v>
      </c>
      <c r="B710" s="7" t="s">
        <v>531</v>
      </c>
      <c r="C710" s="8">
        <v>6.9000000000000006E-2</v>
      </c>
      <c r="D710" s="9" t="s">
        <v>604</v>
      </c>
      <c r="E710" s="9" t="s">
        <v>604</v>
      </c>
      <c r="F710" s="9" t="s">
        <v>570</v>
      </c>
      <c r="G710" s="9" t="s">
        <v>608</v>
      </c>
      <c r="H710" s="9" t="s">
        <v>652</v>
      </c>
      <c r="I710" s="9">
        <v>214</v>
      </c>
      <c r="J710" s="9" t="s">
        <v>571</v>
      </c>
    </row>
    <row r="711" spans="1:10" x14ac:dyDescent="0.45">
      <c r="A711" s="2" t="s">
        <v>1104</v>
      </c>
      <c r="B711" s="3" t="s">
        <v>547</v>
      </c>
      <c r="C711" s="4">
        <v>7.9000000000000001E-2</v>
      </c>
      <c r="D711" s="5" t="s">
        <v>604</v>
      </c>
      <c r="E711" s="5" t="s">
        <v>604</v>
      </c>
      <c r="F711" s="5" t="s">
        <v>540</v>
      </c>
      <c r="G711" s="5" t="s">
        <v>527</v>
      </c>
      <c r="H711" s="5" t="s">
        <v>541</v>
      </c>
      <c r="I711" s="5">
        <v>241</v>
      </c>
      <c r="J711" s="5" t="s">
        <v>719</v>
      </c>
    </row>
    <row r="712" spans="1:10" x14ac:dyDescent="0.45">
      <c r="A712" s="6" t="s">
        <v>1105</v>
      </c>
      <c r="B712" s="7" t="s">
        <v>728</v>
      </c>
      <c r="C712" s="8">
        <v>0.08</v>
      </c>
      <c r="D712" s="9" t="s">
        <v>604</v>
      </c>
      <c r="E712" s="9" t="s">
        <v>604</v>
      </c>
      <c r="F712" s="9" t="s">
        <v>607</v>
      </c>
      <c r="G712" s="9" t="s">
        <v>544</v>
      </c>
      <c r="H712" s="9" t="s">
        <v>641</v>
      </c>
      <c r="I712" s="9">
        <v>203</v>
      </c>
      <c r="J712" s="9" t="s">
        <v>587</v>
      </c>
    </row>
    <row r="713" spans="1:10" x14ac:dyDescent="0.45">
      <c r="A713" s="2" t="s">
        <v>1106</v>
      </c>
      <c r="B713" s="3" t="s">
        <v>526</v>
      </c>
      <c r="C713" s="4">
        <v>9.8000000000000004E-2</v>
      </c>
      <c r="D713" s="5" t="s">
        <v>604</v>
      </c>
      <c r="E713" s="5" t="s">
        <v>604</v>
      </c>
      <c r="F713" s="5" t="s">
        <v>561</v>
      </c>
      <c r="G713" s="5" t="s">
        <v>563</v>
      </c>
      <c r="H713" s="5" t="s">
        <v>541</v>
      </c>
      <c r="I713" s="5">
        <v>219</v>
      </c>
      <c r="J713" s="5" t="s">
        <v>606</v>
      </c>
    </row>
    <row r="714" spans="1:10" x14ac:dyDescent="0.45">
      <c r="A714" s="6" t="s">
        <v>1107</v>
      </c>
      <c r="B714" s="7" t="s">
        <v>676</v>
      </c>
      <c r="C714" s="8">
        <v>0.1</v>
      </c>
      <c r="D714" s="9" t="s">
        <v>604</v>
      </c>
      <c r="E714" s="9" t="s">
        <v>604</v>
      </c>
      <c r="F714" s="9" t="s">
        <v>579</v>
      </c>
      <c r="G714" s="9" t="s">
        <v>532</v>
      </c>
      <c r="H714" s="9" t="s">
        <v>558</v>
      </c>
      <c r="I714" s="9">
        <v>224</v>
      </c>
      <c r="J714" s="9" t="s">
        <v>571</v>
      </c>
    </row>
    <row r="715" spans="1:10" x14ac:dyDescent="0.45">
      <c r="A715" s="2" t="s">
        <v>1108</v>
      </c>
      <c r="B715" s="3" t="s">
        <v>590</v>
      </c>
      <c r="C715" s="4">
        <v>0.124</v>
      </c>
      <c r="D715" s="5" t="s">
        <v>604</v>
      </c>
      <c r="E715" s="5" t="s">
        <v>604</v>
      </c>
      <c r="F715" s="5" t="s">
        <v>602</v>
      </c>
      <c r="G715" s="5" t="s">
        <v>607</v>
      </c>
      <c r="H715" s="5" t="s">
        <v>673</v>
      </c>
      <c r="I715" s="5">
        <v>215</v>
      </c>
      <c r="J715" s="5" t="s">
        <v>557</v>
      </c>
    </row>
    <row r="716" spans="1:10" x14ac:dyDescent="0.45">
      <c r="A716" s="6" t="s">
        <v>1109</v>
      </c>
      <c r="B716" s="7" t="s">
        <v>731</v>
      </c>
      <c r="C716" s="8">
        <v>8.5000000000000006E-2</v>
      </c>
      <c r="D716" s="9" t="s">
        <v>604</v>
      </c>
      <c r="E716" s="9" t="s">
        <v>604</v>
      </c>
      <c r="F716" s="9" t="s">
        <v>557</v>
      </c>
      <c r="G716" s="9" t="s">
        <v>537</v>
      </c>
      <c r="H716" s="9" t="s">
        <v>538</v>
      </c>
      <c r="I716" s="9">
        <v>220</v>
      </c>
      <c r="J716" s="9" t="s">
        <v>553</v>
      </c>
    </row>
    <row r="717" spans="1:10" x14ac:dyDescent="0.45">
      <c r="A717" s="2" t="s">
        <v>1110</v>
      </c>
      <c r="B717" s="3" t="s">
        <v>1</v>
      </c>
      <c r="C717" s="4">
        <v>0.19</v>
      </c>
      <c r="D717" s="5" t="s">
        <v>604</v>
      </c>
      <c r="E717" s="5" t="s">
        <v>604</v>
      </c>
      <c r="F717" s="5" t="s">
        <v>532</v>
      </c>
      <c r="G717" s="5" t="s">
        <v>533</v>
      </c>
      <c r="H717" s="5" t="s">
        <v>689</v>
      </c>
      <c r="I717" s="5">
        <v>266</v>
      </c>
      <c r="J717" s="5" t="s">
        <v>615</v>
      </c>
    </row>
    <row r="718" spans="1:10" x14ac:dyDescent="0.45">
      <c r="A718" s="6" t="s">
        <v>1111</v>
      </c>
      <c r="B718" s="7" t="s">
        <v>1</v>
      </c>
      <c r="C718" s="8">
        <v>6.8000000000000005E-2</v>
      </c>
      <c r="D718" s="9" t="s">
        <v>604</v>
      </c>
      <c r="E718" s="9" t="s">
        <v>604</v>
      </c>
      <c r="F718" s="9" t="s">
        <v>1112</v>
      </c>
      <c r="G718" s="9" t="s">
        <v>537</v>
      </c>
      <c r="H718" s="9" t="s">
        <v>653</v>
      </c>
      <c r="I718" s="9">
        <v>221</v>
      </c>
      <c r="J718" s="9" t="s">
        <v>553</v>
      </c>
    </row>
    <row r="719" spans="1:10" x14ac:dyDescent="0.45">
      <c r="A719" s="2" t="s">
        <v>8</v>
      </c>
      <c r="B719" s="3" t="s">
        <v>526</v>
      </c>
      <c r="C719" s="4">
        <v>8.6999999999999994E-2</v>
      </c>
      <c r="D719" s="5" t="s">
        <v>604</v>
      </c>
      <c r="E719" s="5" t="s">
        <v>604</v>
      </c>
      <c r="F719" s="5" t="s">
        <v>571</v>
      </c>
      <c r="G719" s="5" t="s">
        <v>595</v>
      </c>
      <c r="H719" s="5" t="s">
        <v>723</v>
      </c>
      <c r="I719" s="5">
        <v>234</v>
      </c>
      <c r="J719" s="5" t="s">
        <v>832</v>
      </c>
    </row>
    <row r="720" spans="1:10" x14ac:dyDescent="0.45">
      <c r="A720" s="6" t="s">
        <v>1113</v>
      </c>
      <c r="B720" s="7" t="s">
        <v>590</v>
      </c>
      <c r="C720" s="8">
        <v>0.11600000000000001</v>
      </c>
      <c r="D720" s="9" t="s">
        <v>604</v>
      </c>
      <c r="E720" s="9" t="s">
        <v>604</v>
      </c>
      <c r="F720" s="9" t="s">
        <v>1114</v>
      </c>
      <c r="G720" s="9" t="s">
        <v>788</v>
      </c>
      <c r="H720" s="9" t="s">
        <v>679</v>
      </c>
      <c r="I720" s="9">
        <v>184</v>
      </c>
      <c r="J720" s="9" t="s">
        <v>575</v>
      </c>
    </row>
    <row r="721" spans="1:10" x14ac:dyDescent="0.45">
      <c r="A721" s="2" t="s">
        <v>1115</v>
      </c>
      <c r="B721" s="3" t="s">
        <v>526</v>
      </c>
      <c r="C721" s="4">
        <v>0.105</v>
      </c>
      <c r="D721" s="5" t="s">
        <v>604</v>
      </c>
      <c r="E721" s="5" t="s">
        <v>604</v>
      </c>
      <c r="F721" s="5" t="s">
        <v>565</v>
      </c>
      <c r="G721" s="5" t="s">
        <v>587</v>
      </c>
      <c r="H721" s="5" t="s">
        <v>689</v>
      </c>
      <c r="I721" s="5">
        <v>250</v>
      </c>
      <c r="J721" s="5" t="s">
        <v>527</v>
      </c>
    </row>
    <row r="722" spans="1:10" x14ac:dyDescent="0.45">
      <c r="A722" s="6" t="s">
        <v>1116</v>
      </c>
      <c r="B722" s="7" t="s">
        <v>716</v>
      </c>
      <c r="C722" s="8">
        <v>6.5000000000000002E-2</v>
      </c>
      <c r="D722" s="9" t="s">
        <v>604</v>
      </c>
      <c r="E722" s="9" t="s">
        <v>604</v>
      </c>
      <c r="F722" s="9" t="s">
        <v>592</v>
      </c>
      <c r="G722" s="9" t="s">
        <v>559</v>
      </c>
      <c r="H722" s="9" t="s">
        <v>633</v>
      </c>
      <c r="I722" s="9">
        <v>211</v>
      </c>
      <c r="J722" s="9" t="s">
        <v>634</v>
      </c>
    </row>
    <row r="723" spans="1:10" x14ac:dyDescent="0.45">
      <c r="A723" s="2" t="s">
        <v>1117</v>
      </c>
      <c r="B723" s="3" t="s">
        <v>590</v>
      </c>
      <c r="C723" s="4">
        <v>4.3999999999999997E-2</v>
      </c>
      <c r="D723" s="5" t="s">
        <v>604</v>
      </c>
      <c r="E723" s="5" t="s">
        <v>604</v>
      </c>
      <c r="F723" s="5" t="s">
        <v>658</v>
      </c>
      <c r="G723" s="5" t="s">
        <v>602</v>
      </c>
      <c r="H723" s="5" t="s">
        <v>729</v>
      </c>
      <c r="I723" s="5">
        <v>171</v>
      </c>
      <c r="J723" s="5" t="s">
        <v>543</v>
      </c>
    </row>
    <row r="724" spans="1:10" x14ac:dyDescent="0.45">
      <c r="A724" s="6" t="s">
        <v>1118</v>
      </c>
      <c r="B724" s="7" t="s">
        <v>572</v>
      </c>
      <c r="C724" s="8">
        <v>7.0000000000000007E-2</v>
      </c>
      <c r="D724" s="9" t="s">
        <v>604</v>
      </c>
      <c r="E724" s="9" t="s">
        <v>604</v>
      </c>
      <c r="F724" s="9" t="s">
        <v>576</v>
      </c>
      <c r="G724" s="9" t="s">
        <v>546</v>
      </c>
      <c r="H724" s="9" t="s">
        <v>545</v>
      </c>
      <c r="I724" s="9">
        <v>224</v>
      </c>
      <c r="J724" s="9" t="s">
        <v>565</v>
      </c>
    </row>
    <row r="725" spans="1:10" x14ac:dyDescent="0.45">
      <c r="A725" s="2" t="s">
        <v>1119</v>
      </c>
      <c r="B725" s="3" t="s">
        <v>1</v>
      </c>
      <c r="C725" s="4">
        <v>5.5E-2</v>
      </c>
      <c r="D725" s="5" t="s">
        <v>604</v>
      </c>
      <c r="E725" s="5" t="s">
        <v>604</v>
      </c>
      <c r="F725" s="5" t="s">
        <v>539</v>
      </c>
      <c r="G725" s="5" t="s">
        <v>561</v>
      </c>
      <c r="H725" s="5" t="s">
        <v>689</v>
      </c>
      <c r="I725" s="5">
        <v>227</v>
      </c>
      <c r="J725" s="5" t="s">
        <v>606</v>
      </c>
    </row>
    <row r="726" spans="1:10" x14ac:dyDescent="0.45">
      <c r="A726" s="6" t="s">
        <v>1120</v>
      </c>
      <c r="B726" s="7" t="s">
        <v>542</v>
      </c>
      <c r="C726" s="8">
        <v>7.0000000000000007E-2</v>
      </c>
      <c r="D726" s="9" t="s">
        <v>604</v>
      </c>
      <c r="E726" s="9" t="s">
        <v>604</v>
      </c>
      <c r="F726" s="9" t="s">
        <v>599</v>
      </c>
      <c r="G726" s="9" t="s">
        <v>570</v>
      </c>
      <c r="H726" s="9" t="s">
        <v>673</v>
      </c>
      <c r="I726" s="9">
        <v>190</v>
      </c>
      <c r="J726" s="9" t="s">
        <v>607</v>
      </c>
    </row>
    <row r="727" spans="1:10" x14ac:dyDescent="0.45">
      <c r="A727" s="2" t="s">
        <v>1121</v>
      </c>
      <c r="B727" s="3" t="s">
        <v>1</v>
      </c>
      <c r="C727" s="4">
        <v>0.12</v>
      </c>
      <c r="D727" s="5" t="s">
        <v>604</v>
      </c>
      <c r="E727" s="5" t="s">
        <v>604</v>
      </c>
      <c r="F727" s="5" t="s">
        <v>566</v>
      </c>
      <c r="G727" s="5" t="s">
        <v>618</v>
      </c>
      <c r="H727" s="5" t="s">
        <v>653</v>
      </c>
      <c r="I727" s="5">
        <v>265</v>
      </c>
      <c r="J727" s="5" t="s">
        <v>571</v>
      </c>
    </row>
    <row r="728" spans="1:10" x14ac:dyDescent="0.45">
      <c r="A728" s="6" t="s">
        <v>1122</v>
      </c>
      <c r="B728" s="7" t="s">
        <v>716</v>
      </c>
      <c r="C728" s="8">
        <v>0.14799999999999999</v>
      </c>
      <c r="D728" s="9" t="s">
        <v>604</v>
      </c>
      <c r="E728" s="9" t="s">
        <v>604</v>
      </c>
      <c r="F728" s="9" t="s">
        <v>618</v>
      </c>
      <c r="G728" s="9" t="s">
        <v>540</v>
      </c>
      <c r="H728" s="9" t="s">
        <v>585</v>
      </c>
      <c r="I728" s="9">
        <v>267</v>
      </c>
      <c r="J728" s="9" t="s">
        <v>620</v>
      </c>
    </row>
    <row r="729" spans="1:10" x14ac:dyDescent="0.45">
      <c r="A729" s="2" t="s">
        <v>1123</v>
      </c>
      <c r="B729" s="3" t="s">
        <v>716</v>
      </c>
      <c r="C729" s="4">
        <v>6.3E-2</v>
      </c>
      <c r="D729" s="5" t="s">
        <v>604</v>
      </c>
      <c r="E729" s="5" t="s">
        <v>604</v>
      </c>
      <c r="F729" s="5" t="s">
        <v>540</v>
      </c>
      <c r="G729" s="5" t="s">
        <v>527</v>
      </c>
      <c r="H729" s="5" t="s">
        <v>633</v>
      </c>
      <c r="I729" s="5">
        <v>240</v>
      </c>
      <c r="J729" s="5" t="s">
        <v>624</v>
      </c>
    </row>
    <row r="730" spans="1:10" x14ac:dyDescent="0.45">
      <c r="A730" s="6" t="s">
        <v>1124</v>
      </c>
      <c r="B730" s="7" t="s">
        <v>676</v>
      </c>
      <c r="C730" s="8">
        <v>0.128</v>
      </c>
      <c r="D730" s="9" t="s">
        <v>604</v>
      </c>
      <c r="E730" s="9" t="s">
        <v>604</v>
      </c>
      <c r="F730" s="9" t="s">
        <v>726</v>
      </c>
      <c r="G730" s="9" t="s">
        <v>680</v>
      </c>
      <c r="H730" s="9" t="s">
        <v>679</v>
      </c>
      <c r="I730" s="9">
        <v>177</v>
      </c>
      <c r="J730" s="9" t="s">
        <v>658</v>
      </c>
    </row>
    <row r="731" spans="1:10" x14ac:dyDescent="0.45">
      <c r="A731" s="2" t="s">
        <v>1125</v>
      </c>
      <c r="B731" s="3" t="s">
        <v>547</v>
      </c>
      <c r="C731" s="4">
        <v>0.128</v>
      </c>
      <c r="D731" s="5" t="s">
        <v>604</v>
      </c>
      <c r="E731" s="5" t="s">
        <v>604</v>
      </c>
      <c r="F731" s="5" t="s">
        <v>662</v>
      </c>
      <c r="G731" s="5" t="s">
        <v>671</v>
      </c>
      <c r="H731" s="5" t="s">
        <v>633</v>
      </c>
      <c r="I731" s="5">
        <v>280</v>
      </c>
      <c r="J731" s="5" t="s">
        <v>588</v>
      </c>
    </row>
    <row r="732" spans="1:10" x14ac:dyDescent="0.45">
      <c r="A732" s="6" t="s">
        <v>1126</v>
      </c>
      <c r="B732" s="7" t="s">
        <v>716</v>
      </c>
      <c r="C732" s="8">
        <v>0.13</v>
      </c>
      <c r="D732" s="9" t="s">
        <v>604</v>
      </c>
      <c r="E732" s="9" t="s">
        <v>604</v>
      </c>
      <c r="F732" s="9" t="s">
        <v>592</v>
      </c>
      <c r="G732" s="9" t="s">
        <v>559</v>
      </c>
      <c r="H732" s="9" t="s">
        <v>625</v>
      </c>
      <c r="I732" s="9">
        <v>285</v>
      </c>
      <c r="J732" s="9" t="s">
        <v>719</v>
      </c>
    </row>
    <row r="733" spans="1:10" x14ac:dyDescent="0.45">
      <c r="A733" s="2" t="s">
        <v>1127</v>
      </c>
      <c r="B733" s="3" t="s">
        <v>1</v>
      </c>
      <c r="C733" s="4">
        <v>7.0999999999999994E-2</v>
      </c>
      <c r="D733" s="5" t="s">
        <v>604</v>
      </c>
      <c r="E733" s="5" t="s">
        <v>604</v>
      </c>
      <c r="F733" s="5" t="s">
        <v>570</v>
      </c>
      <c r="G733" s="5" t="s">
        <v>532</v>
      </c>
      <c r="H733" s="5" t="s">
        <v>534</v>
      </c>
      <c r="I733" s="5">
        <v>238</v>
      </c>
      <c r="J733" s="5" t="s">
        <v>634</v>
      </c>
    </row>
    <row r="734" spans="1:10" x14ac:dyDescent="0.45">
      <c r="A734" s="6" t="s">
        <v>1128</v>
      </c>
      <c r="B734" s="7" t="s">
        <v>531</v>
      </c>
      <c r="C734" s="8">
        <v>4.4999999999999998E-2</v>
      </c>
      <c r="D734" s="9" t="s">
        <v>604</v>
      </c>
      <c r="E734" s="9" t="s">
        <v>604</v>
      </c>
      <c r="F734" s="9" t="s">
        <v>602</v>
      </c>
      <c r="G734" s="9" t="s">
        <v>607</v>
      </c>
      <c r="H734" s="9" t="s">
        <v>605</v>
      </c>
      <c r="I734" s="9">
        <v>208</v>
      </c>
      <c r="J734" s="9" t="s">
        <v>565</v>
      </c>
    </row>
    <row r="735" spans="1:10" x14ac:dyDescent="0.45">
      <c r="A735" s="2" t="s">
        <v>1129</v>
      </c>
      <c r="B735" s="3" t="s">
        <v>531</v>
      </c>
      <c r="C735" s="4">
        <v>0.09</v>
      </c>
      <c r="D735" s="5" t="s">
        <v>604</v>
      </c>
      <c r="E735" s="5" t="s">
        <v>604</v>
      </c>
      <c r="F735" s="5" t="s">
        <v>599</v>
      </c>
      <c r="G735" s="5" t="s">
        <v>568</v>
      </c>
      <c r="H735" s="5" t="s">
        <v>652</v>
      </c>
      <c r="I735" s="5">
        <v>218</v>
      </c>
      <c r="J735" s="5" t="s">
        <v>540</v>
      </c>
    </row>
    <row r="736" spans="1:10" x14ac:dyDescent="0.45">
      <c r="A736" s="6" t="s">
        <v>1130</v>
      </c>
      <c r="B736" s="7" t="s">
        <v>572</v>
      </c>
      <c r="C736" s="8">
        <v>6.0999999999999999E-2</v>
      </c>
      <c r="D736" s="9" t="s">
        <v>604</v>
      </c>
      <c r="E736" s="9" t="s">
        <v>604</v>
      </c>
      <c r="F736" s="9" t="s">
        <v>544</v>
      </c>
      <c r="G736" s="9" t="s">
        <v>608</v>
      </c>
      <c r="H736" s="9" t="s">
        <v>567</v>
      </c>
      <c r="I736" s="9">
        <v>223</v>
      </c>
      <c r="J736" s="9" t="s">
        <v>540</v>
      </c>
    </row>
    <row r="737" spans="1:10" x14ac:dyDescent="0.45">
      <c r="A737" s="2" t="s">
        <v>1131</v>
      </c>
      <c r="B737" s="3" t="s">
        <v>590</v>
      </c>
      <c r="C737" s="4">
        <v>9.7000000000000003E-2</v>
      </c>
      <c r="D737" s="5" t="s">
        <v>604</v>
      </c>
      <c r="E737" s="5" t="s">
        <v>604</v>
      </c>
      <c r="F737" s="5" t="s">
        <v>627</v>
      </c>
      <c r="G737" s="5" t="s">
        <v>611</v>
      </c>
      <c r="H737" s="5" t="s">
        <v>714</v>
      </c>
      <c r="I737" s="5">
        <v>195</v>
      </c>
      <c r="J737" s="5" t="s">
        <v>599</v>
      </c>
    </row>
    <row r="738" spans="1:10" x14ac:dyDescent="0.45">
      <c r="A738" s="6" t="s">
        <v>1132</v>
      </c>
      <c r="B738" s="7" t="s">
        <v>676</v>
      </c>
      <c r="C738" s="8">
        <v>4.5999999999999999E-2</v>
      </c>
      <c r="D738" s="9" t="s">
        <v>604</v>
      </c>
      <c r="E738" s="9" t="s">
        <v>604</v>
      </c>
      <c r="F738" s="9" t="s">
        <v>636</v>
      </c>
      <c r="G738" s="9" t="s">
        <v>599</v>
      </c>
      <c r="H738" s="9" t="s">
        <v>655</v>
      </c>
      <c r="I738" s="9">
        <v>204</v>
      </c>
      <c r="J738" s="9" t="s">
        <v>566</v>
      </c>
    </row>
    <row r="739" spans="1:10" x14ac:dyDescent="0.45">
      <c r="A739" s="2" t="s">
        <v>1133</v>
      </c>
      <c r="B739" s="3" t="s">
        <v>676</v>
      </c>
      <c r="C739" s="4">
        <v>0.08</v>
      </c>
      <c r="D739" s="5" t="s">
        <v>604</v>
      </c>
      <c r="E739" s="5" t="s">
        <v>604</v>
      </c>
      <c r="F739" s="5" t="s">
        <v>680</v>
      </c>
      <c r="G739" s="5" t="s">
        <v>612</v>
      </c>
      <c r="H739" s="5" t="s">
        <v>598</v>
      </c>
      <c r="I739" s="5">
        <v>198</v>
      </c>
      <c r="J739" s="5" t="s">
        <v>557</v>
      </c>
    </row>
    <row r="740" spans="1:10" x14ac:dyDescent="0.45">
      <c r="A740" s="6" t="s">
        <v>1134</v>
      </c>
      <c r="B740" s="7" t="s">
        <v>572</v>
      </c>
      <c r="C740" s="8">
        <v>0.104</v>
      </c>
      <c r="D740" s="9" t="s">
        <v>604</v>
      </c>
      <c r="E740" s="9" t="s">
        <v>604</v>
      </c>
      <c r="F740" s="9" t="s">
        <v>570</v>
      </c>
      <c r="G740" s="9" t="s">
        <v>608</v>
      </c>
      <c r="H740" s="9" t="s">
        <v>577</v>
      </c>
      <c r="I740" s="9">
        <v>216</v>
      </c>
      <c r="J740" s="9" t="s">
        <v>536</v>
      </c>
    </row>
    <row r="741" spans="1:10" x14ac:dyDescent="0.45">
      <c r="A741" s="2" t="s">
        <v>1135</v>
      </c>
      <c r="B741" s="3" t="s">
        <v>731</v>
      </c>
      <c r="C741" s="4">
        <v>0.05</v>
      </c>
      <c r="D741" s="5" t="s">
        <v>604</v>
      </c>
      <c r="E741" s="5" t="s">
        <v>604</v>
      </c>
      <c r="F741" s="5" t="s">
        <v>608</v>
      </c>
      <c r="G741" s="5" t="s">
        <v>565</v>
      </c>
      <c r="H741" s="5" t="s">
        <v>581</v>
      </c>
      <c r="I741" s="5">
        <v>227</v>
      </c>
      <c r="J741" s="5" t="s">
        <v>571</v>
      </c>
    </row>
    <row r="742" spans="1:10" x14ac:dyDescent="0.45">
      <c r="A742" s="6" t="s">
        <v>1136</v>
      </c>
      <c r="B742" s="7" t="s">
        <v>542</v>
      </c>
      <c r="C742" s="8">
        <v>0.06</v>
      </c>
      <c r="D742" s="9" t="s">
        <v>604</v>
      </c>
      <c r="E742" s="9" t="s">
        <v>604</v>
      </c>
      <c r="F742" s="9" t="s">
        <v>681</v>
      </c>
      <c r="G742" s="9" t="s">
        <v>636</v>
      </c>
      <c r="H742" s="9" t="s">
        <v>673</v>
      </c>
      <c r="I742" s="9">
        <v>208</v>
      </c>
      <c r="J742" s="9" t="s">
        <v>568</v>
      </c>
    </row>
    <row r="743" spans="1:10" x14ac:dyDescent="0.45">
      <c r="A743" s="2" t="s">
        <v>1137</v>
      </c>
      <c r="B743" s="3" t="s">
        <v>1</v>
      </c>
      <c r="C743" s="4">
        <v>0.122</v>
      </c>
      <c r="D743" s="5" t="s">
        <v>604</v>
      </c>
      <c r="E743" s="5" t="s">
        <v>604</v>
      </c>
      <c r="F743" s="5" t="s">
        <v>532</v>
      </c>
      <c r="G743" s="5" t="s">
        <v>565</v>
      </c>
      <c r="H743" s="5" t="s">
        <v>653</v>
      </c>
      <c r="I743" s="5">
        <v>259</v>
      </c>
      <c r="J743" s="5" t="s">
        <v>540</v>
      </c>
    </row>
    <row r="744" spans="1:10" x14ac:dyDescent="0.45">
      <c r="A744" s="6" t="s">
        <v>1138</v>
      </c>
      <c r="B744" s="7" t="s">
        <v>676</v>
      </c>
      <c r="C744" s="8">
        <v>5.8999999999999997E-2</v>
      </c>
      <c r="D744" s="9" t="s">
        <v>604</v>
      </c>
      <c r="E744" s="9" t="s">
        <v>604</v>
      </c>
      <c r="F744" s="9" t="s">
        <v>680</v>
      </c>
      <c r="G744" s="9" t="s">
        <v>591</v>
      </c>
      <c r="H744" s="9" t="s">
        <v>645</v>
      </c>
      <c r="I744" s="9">
        <v>175</v>
      </c>
      <c r="J744" s="9" t="s">
        <v>568</v>
      </c>
    </row>
    <row r="745" spans="1:10" x14ac:dyDescent="0.45">
      <c r="A745" s="2" t="s">
        <v>1139</v>
      </c>
      <c r="B745" s="3" t="s">
        <v>542</v>
      </c>
      <c r="C745" s="4">
        <v>9.6000000000000002E-2</v>
      </c>
      <c r="D745" s="5" t="s">
        <v>604</v>
      </c>
      <c r="E745" s="5" t="s">
        <v>604</v>
      </c>
      <c r="F745" s="5" t="s">
        <v>543</v>
      </c>
      <c r="G745" s="5" t="s">
        <v>599</v>
      </c>
      <c r="H745" s="5" t="s">
        <v>598</v>
      </c>
      <c r="I745" s="5">
        <v>187</v>
      </c>
      <c r="J745" s="5" t="s">
        <v>580</v>
      </c>
    </row>
    <row r="746" spans="1:10" x14ac:dyDescent="0.45">
      <c r="A746" s="6" t="s">
        <v>1140</v>
      </c>
      <c r="B746" s="7" t="s">
        <v>526</v>
      </c>
      <c r="C746" s="8">
        <v>5.6000000000000001E-2</v>
      </c>
      <c r="D746" s="9" t="s">
        <v>604</v>
      </c>
      <c r="E746" s="9" t="s">
        <v>604</v>
      </c>
      <c r="F746" s="9" t="s">
        <v>539</v>
      </c>
      <c r="G746" s="9" t="s">
        <v>540</v>
      </c>
      <c r="H746" s="9" t="s">
        <v>585</v>
      </c>
      <c r="I746" s="9">
        <v>223</v>
      </c>
      <c r="J746" s="9" t="s">
        <v>719</v>
      </c>
    </row>
    <row r="747" spans="1:10" x14ac:dyDescent="0.45">
      <c r="A747" s="2" t="s">
        <v>1141</v>
      </c>
      <c r="B747" s="3" t="s">
        <v>590</v>
      </c>
      <c r="C747" s="4">
        <v>0.08</v>
      </c>
      <c r="D747" s="5" t="s">
        <v>604</v>
      </c>
      <c r="E747" s="5" t="s">
        <v>604</v>
      </c>
      <c r="F747" s="5" t="s">
        <v>726</v>
      </c>
      <c r="G747" s="5" t="s">
        <v>658</v>
      </c>
      <c r="H747" s="5" t="s">
        <v>654</v>
      </c>
      <c r="I747" s="5">
        <v>190</v>
      </c>
      <c r="J747" s="5" t="s">
        <v>536</v>
      </c>
    </row>
    <row r="748" spans="1:10" x14ac:dyDescent="0.45">
      <c r="A748" s="6" t="s">
        <v>1142</v>
      </c>
      <c r="B748" s="7" t="s">
        <v>590</v>
      </c>
      <c r="C748" s="8">
        <v>5.1999999999999998E-2</v>
      </c>
      <c r="D748" s="9" t="s">
        <v>604</v>
      </c>
      <c r="E748" s="9" t="s">
        <v>604</v>
      </c>
      <c r="F748" s="9" t="s">
        <v>680</v>
      </c>
      <c r="G748" s="9" t="s">
        <v>681</v>
      </c>
      <c r="H748" s="9" t="s">
        <v>714</v>
      </c>
      <c r="I748" s="9">
        <v>171</v>
      </c>
      <c r="J748" s="9" t="s">
        <v>608</v>
      </c>
    </row>
    <row r="749" spans="1:10" x14ac:dyDescent="0.45">
      <c r="A749" s="2" t="s">
        <v>1143</v>
      </c>
      <c r="B749" s="3" t="s">
        <v>531</v>
      </c>
      <c r="C749" s="4">
        <v>7.5999999999999998E-2</v>
      </c>
      <c r="D749" s="5" t="s">
        <v>604</v>
      </c>
      <c r="E749" s="5" t="s">
        <v>604</v>
      </c>
      <c r="F749" s="5" t="s">
        <v>546</v>
      </c>
      <c r="G749" s="5" t="s">
        <v>536</v>
      </c>
      <c r="H749" s="5" t="s">
        <v>581</v>
      </c>
      <c r="I749" s="5">
        <v>207</v>
      </c>
      <c r="J749" s="5" t="s">
        <v>537</v>
      </c>
    </row>
    <row r="750" spans="1:10" x14ac:dyDescent="0.45">
      <c r="A750" s="6" t="s">
        <v>1144</v>
      </c>
      <c r="B750" s="7" t="s">
        <v>586</v>
      </c>
      <c r="C750" s="8">
        <v>8.4000000000000005E-2</v>
      </c>
      <c r="D750" s="9" t="s">
        <v>604</v>
      </c>
      <c r="E750" s="9" t="s">
        <v>604</v>
      </c>
      <c r="F750" s="9" t="s">
        <v>533</v>
      </c>
      <c r="G750" s="9" t="s">
        <v>539</v>
      </c>
      <c r="H750" s="9" t="s">
        <v>558</v>
      </c>
      <c r="I750" s="9">
        <v>209</v>
      </c>
      <c r="J750" s="9" t="s">
        <v>553</v>
      </c>
    </row>
    <row r="751" spans="1:10" x14ac:dyDescent="0.45">
      <c r="A751" s="2" t="s">
        <v>1145</v>
      </c>
      <c r="B751" s="3" t="s">
        <v>1</v>
      </c>
      <c r="C751" s="4">
        <v>0.105</v>
      </c>
      <c r="D751" s="5" t="s">
        <v>604</v>
      </c>
      <c r="E751" s="5" t="s">
        <v>604</v>
      </c>
      <c r="F751" s="5" t="s">
        <v>592</v>
      </c>
      <c r="G751" s="5" t="s">
        <v>559</v>
      </c>
      <c r="H751" s="5" t="s">
        <v>541</v>
      </c>
      <c r="I751" s="5">
        <v>238</v>
      </c>
      <c r="J751" s="5" t="s">
        <v>528</v>
      </c>
    </row>
    <row r="752" spans="1:10" x14ac:dyDescent="0.45">
      <c r="A752" s="6" t="s">
        <v>1146</v>
      </c>
      <c r="B752" s="7" t="s">
        <v>572</v>
      </c>
      <c r="C752" s="8">
        <v>0.08</v>
      </c>
      <c r="D752" s="9" t="s">
        <v>604</v>
      </c>
      <c r="E752" s="9" t="s">
        <v>604</v>
      </c>
      <c r="F752" s="9" t="s">
        <v>580</v>
      </c>
      <c r="G752" s="9" t="s">
        <v>533</v>
      </c>
      <c r="H752" s="9" t="s">
        <v>641</v>
      </c>
      <c r="I752" s="9">
        <v>211</v>
      </c>
      <c r="J752" s="9" t="s">
        <v>540</v>
      </c>
    </row>
    <row r="753" spans="1:10" x14ac:dyDescent="0.45">
      <c r="A753" s="2" t="s">
        <v>1069</v>
      </c>
      <c r="B753" s="3" t="s">
        <v>676</v>
      </c>
      <c r="C753" s="4">
        <v>0.113</v>
      </c>
      <c r="D753" s="5" t="s">
        <v>604</v>
      </c>
      <c r="E753" s="5" t="s">
        <v>604</v>
      </c>
      <c r="F753" s="5" t="s">
        <v>546</v>
      </c>
      <c r="G753" s="5" t="s">
        <v>536</v>
      </c>
      <c r="H753" s="5" t="s">
        <v>573</v>
      </c>
      <c r="I753" s="5">
        <v>209</v>
      </c>
      <c r="J753" s="5" t="s">
        <v>559</v>
      </c>
    </row>
    <row r="754" spans="1:10" x14ac:dyDescent="0.45">
      <c r="A754" s="6" t="s">
        <v>1147</v>
      </c>
      <c r="B754" s="7" t="s">
        <v>677</v>
      </c>
      <c r="C754" s="8">
        <v>6.9000000000000006E-2</v>
      </c>
      <c r="D754" s="9" t="s">
        <v>604</v>
      </c>
      <c r="E754" s="9" t="s">
        <v>604</v>
      </c>
      <c r="F754" s="9" t="s">
        <v>536</v>
      </c>
      <c r="G754" s="9" t="s">
        <v>566</v>
      </c>
      <c r="H754" s="9" t="s">
        <v>534</v>
      </c>
      <c r="I754" s="9">
        <v>217</v>
      </c>
      <c r="J754" s="9" t="s">
        <v>671</v>
      </c>
    </row>
    <row r="755" spans="1:10" x14ac:dyDescent="0.45">
      <c r="A755" s="2" t="s">
        <v>1148</v>
      </c>
      <c r="B755" s="3" t="s">
        <v>542</v>
      </c>
      <c r="C755" s="4">
        <v>9.8000000000000004E-2</v>
      </c>
      <c r="D755" s="5" t="s">
        <v>604</v>
      </c>
      <c r="E755" s="5" t="s">
        <v>604</v>
      </c>
      <c r="F755" s="5" t="s">
        <v>611</v>
      </c>
      <c r="G755" s="5" t="s">
        <v>612</v>
      </c>
      <c r="H755" s="5" t="s">
        <v>545</v>
      </c>
      <c r="I755" s="5">
        <v>204</v>
      </c>
      <c r="J755" s="5" t="s">
        <v>618</v>
      </c>
    </row>
    <row r="756" spans="1:10" x14ac:dyDescent="0.45">
      <c r="A756" s="6" t="s">
        <v>1149</v>
      </c>
      <c r="B756" s="7" t="s">
        <v>586</v>
      </c>
      <c r="C756" s="8">
        <v>6.8000000000000005E-2</v>
      </c>
      <c r="D756" s="9" t="s">
        <v>604</v>
      </c>
      <c r="E756" s="9" t="s">
        <v>604</v>
      </c>
      <c r="F756" s="9" t="s">
        <v>565</v>
      </c>
      <c r="G756" s="9" t="s">
        <v>587</v>
      </c>
      <c r="H756" s="9" t="s">
        <v>632</v>
      </c>
      <c r="I756" s="9">
        <v>198</v>
      </c>
      <c r="J756" s="9" t="s">
        <v>571</v>
      </c>
    </row>
    <row r="757" spans="1:10" x14ac:dyDescent="0.45">
      <c r="A757" s="2" t="s">
        <v>1150</v>
      </c>
      <c r="B757" s="3" t="s">
        <v>590</v>
      </c>
      <c r="C757" s="5" t="s">
        <v>603</v>
      </c>
      <c r="D757" s="5" t="s">
        <v>604</v>
      </c>
      <c r="E757" s="5" t="s">
        <v>604</v>
      </c>
      <c r="F757" s="5" t="s">
        <v>611</v>
      </c>
      <c r="G757" s="5" t="s">
        <v>602</v>
      </c>
      <c r="H757" s="5" t="s">
        <v>598</v>
      </c>
      <c r="I757" s="5">
        <v>188.6</v>
      </c>
      <c r="J757" s="5" t="s">
        <v>543</v>
      </c>
    </row>
    <row r="758" spans="1:10" x14ac:dyDescent="0.45">
      <c r="A758" s="6" t="s">
        <v>1151</v>
      </c>
      <c r="B758" s="7" t="s">
        <v>676</v>
      </c>
      <c r="C758" s="9" t="s">
        <v>603</v>
      </c>
      <c r="D758" s="9" t="s">
        <v>604</v>
      </c>
      <c r="E758" s="9" t="s">
        <v>604</v>
      </c>
      <c r="F758" s="9" t="s">
        <v>725</v>
      </c>
      <c r="G758" s="9" t="s">
        <v>627</v>
      </c>
      <c r="H758" s="9" t="s">
        <v>695</v>
      </c>
      <c r="I758" s="9">
        <v>188.8</v>
      </c>
      <c r="J758" s="9" t="s">
        <v>569</v>
      </c>
    </row>
    <row r="759" spans="1:10" x14ac:dyDescent="0.45">
      <c r="A759" s="2" t="s">
        <v>1152</v>
      </c>
      <c r="B759" s="3" t="s">
        <v>1</v>
      </c>
      <c r="C759" s="5" t="s">
        <v>603</v>
      </c>
      <c r="D759" s="5" t="s">
        <v>604</v>
      </c>
      <c r="E759" s="5" t="s">
        <v>604</v>
      </c>
      <c r="F759" s="5" t="s">
        <v>592</v>
      </c>
      <c r="G759" s="5" t="s">
        <v>629</v>
      </c>
      <c r="H759" s="5" t="s">
        <v>562</v>
      </c>
      <c r="I759" s="5">
        <v>255.8</v>
      </c>
      <c r="J759" s="5" t="s">
        <v>528</v>
      </c>
    </row>
    <row r="760" spans="1:10" x14ac:dyDescent="0.45">
      <c r="A760" s="6" t="s">
        <v>1153</v>
      </c>
      <c r="B760" s="7" t="s">
        <v>531</v>
      </c>
      <c r="C760" s="9" t="s">
        <v>603</v>
      </c>
      <c r="D760" s="9" t="s">
        <v>604</v>
      </c>
      <c r="E760" s="9" t="s">
        <v>604</v>
      </c>
      <c r="F760" s="9" t="s">
        <v>599</v>
      </c>
      <c r="G760" s="9" t="s">
        <v>568</v>
      </c>
      <c r="H760" s="9" t="s">
        <v>652</v>
      </c>
      <c r="I760" s="9">
        <v>194.2</v>
      </c>
      <c r="J760" s="9" t="s">
        <v>566</v>
      </c>
    </row>
    <row r="761" spans="1:10" x14ac:dyDescent="0.45">
      <c r="A761" s="2" t="s">
        <v>1154</v>
      </c>
      <c r="B761" s="3" t="s">
        <v>676</v>
      </c>
      <c r="C761" s="5" t="s">
        <v>603</v>
      </c>
      <c r="D761" s="5" t="s">
        <v>604</v>
      </c>
      <c r="E761" s="5" t="s">
        <v>604</v>
      </c>
      <c r="F761" s="5" t="s">
        <v>726</v>
      </c>
      <c r="G761" s="5" t="s">
        <v>611</v>
      </c>
      <c r="H761" s="5" t="s">
        <v>1045</v>
      </c>
      <c r="I761" s="5">
        <v>165.2</v>
      </c>
      <c r="J761" s="5" t="s">
        <v>726</v>
      </c>
    </row>
    <row r="762" spans="1:10" x14ac:dyDescent="0.45">
      <c r="A762" s="6" t="s">
        <v>1155</v>
      </c>
      <c r="B762" s="7" t="s">
        <v>731</v>
      </c>
      <c r="C762" s="9" t="s">
        <v>603</v>
      </c>
      <c r="D762" s="9" t="s">
        <v>604</v>
      </c>
      <c r="E762" s="9" t="s">
        <v>604</v>
      </c>
      <c r="F762" s="9" t="s">
        <v>587</v>
      </c>
      <c r="G762" s="9" t="s">
        <v>548</v>
      </c>
      <c r="H762" s="9" t="s">
        <v>625</v>
      </c>
      <c r="I762" s="9">
        <v>252.4</v>
      </c>
      <c r="J762" s="9" t="s">
        <v>553</v>
      </c>
    </row>
    <row r="763" spans="1:10" x14ac:dyDescent="0.45">
      <c r="A763" s="2" t="s">
        <v>1156</v>
      </c>
      <c r="B763" s="3" t="s">
        <v>1</v>
      </c>
      <c r="C763" s="5" t="s">
        <v>603</v>
      </c>
      <c r="D763" s="5" t="s">
        <v>604</v>
      </c>
      <c r="E763" s="5" t="s">
        <v>604</v>
      </c>
      <c r="F763" s="5" t="s">
        <v>592</v>
      </c>
      <c r="G763" s="5" t="s">
        <v>539</v>
      </c>
      <c r="H763" s="5" t="s">
        <v>610</v>
      </c>
      <c r="I763" s="5">
        <v>212.8</v>
      </c>
      <c r="J763" s="5" t="s">
        <v>634</v>
      </c>
    </row>
    <row r="764" spans="1:10" x14ac:dyDescent="0.45">
      <c r="A764" s="6" t="s">
        <v>1157</v>
      </c>
      <c r="B764" s="7" t="s">
        <v>1</v>
      </c>
      <c r="C764" s="9" t="s">
        <v>603</v>
      </c>
      <c r="D764" s="9" t="s">
        <v>604</v>
      </c>
      <c r="E764" s="9" t="s">
        <v>604</v>
      </c>
      <c r="F764" s="9" t="s">
        <v>557</v>
      </c>
      <c r="G764" s="9" t="s">
        <v>618</v>
      </c>
      <c r="H764" s="9" t="s">
        <v>632</v>
      </c>
      <c r="I764" s="9">
        <v>258.8</v>
      </c>
      <c r="J764" s="9" t="s">
        <v>662</v>
      </c>
    </row>
    <row r="765" spans="1:10" x14ac:dyDescent="0.45">
      <c r="A765" s="2" t="s">
        <v>1158</v>
      </c>
      <c r="B765" s="3" t="s">
        <v>586</v>
      </c>
      <c r="C765" s="5" t="s">
        <v>603</v>
      </c>
      <c r="D765" s="5" t="s">
        <v>604</v>
      </c>
      <c r="E765" s="5" t="s">
        <v>604</v>
      </c>
      <c r="F765" s="5" t="s">
        <v>580</v>
      </c>
      <c r="G765" s="5" t="s">
        <v>557</v>
      </c>
      <c r="H765" s="5" t="s">
        <v>596</v>
      </c>
      <c r="I765" s="5">
        <v>206.4</v>
      </c>
      <c r="J765" s="5" t="s">
        <v>530</v>
      </c>
    </row>
    <row r="766" spans="1:10" x14ac:dyDescent="0.45">
      <c r="A766" s="6" t="s">
        <v>1159</v>
      </c>
      <c r="B766" s="7" t="s">
        <v>542</v>
      </c>
      <c r="C766" s="9" t="s">
        <v>603</v>
      </c>
      <c r="D766" s="9" t="s">
        <v>604</v>
      </c>
      <c r="E766" s="9" t="s">
        <v>604</v>
      </c>
      <c r="F766" s="9" t="s">
        <v>570</v>
      </c>
      <c r="G766" s="9" t="s">
        <v>608</v>
      </c>
      <c r="H766" s="9" t="s">
        <v>641</v>
      </c>
      <c r="I766" s="9">
        <v>172</v>
      </c>
      <c r="J766" s="9" t="s">
        <v>566</v>
      </c>
    </row>
    <row r="767" spans="1:10" x14ac:dyDescent="0.45">
      <c r="A767" s="2" t="s">
        <v>1160</v>
      </c>
      <c r="B767" s="3" t="s">
        <v>1</v>
      </c>
      <c r="C767" s="5" t="s">
        <v>603</v>
      </c>
      <c r="D767" s="5" t="s">
        <v>604</v>
      </c>
      <c r="E767" s="5" t="s">
        <v>604</v>
      </c>
      <c r="F767" s="5" t="s">
        <v>537</v>
      </c>
      <c r="G767" s="5" t="s">
        <v>548</v>
      </c>
      <c r="H767" s="5" t="s">
        <v>625</v>
      </c>
      <c r="I767" s="5">
        <v>237.8</v>
      </c>
      <c r="J767" s="5" t="s">
        <v>634</v>
      </c>
    </row>
    <row r="768" spans="1:10" x14ac:dyDescent="0.45">
      <c r="A768" s="6" t="s">
        <v>1161</v>
      </c>
      <c r="B768" s="7" t="s">
        <v>590</v>
      </c>
      <c r="C768" s="9" t="s">
        <v>603</v>
      </c>
      <c r="D768" s="9" t="s">
        <v>604</v>
      </c>
      <c r="E768" s="9" t="s">
        <v>604</v>
      </c>
      <c r="F768" s="9" t="s">
        <v>658</v>
      </c>
      <c r="G768" s="9" t="s">
        <v>612</v>
      </c>
      <c r="H768" s="9" t="s">
        <v>598</v>
      </c>
      <c r="I768" s="9">
        <v>184.8</v>
      </c>
      <c r="J768" s="9" t="s">
        <v>532</v>
      </c>
    </row>
    <row r="769" spans="1:10" x14ac:dyDescent="0.45">
      <c r="A769" s="2" t="s">
        <v>1162</v>
      </c>
      <c r="B769" s="3" t="s">
        <v>586</v>
      </c>
      <c r="C769" s="5" t="s">
        <v>603</v>
      </c>
      <c r="D769" s="5" t="s">
        <v>604</v>
      </c>
      <c r="E769" s="5" t="s">
        <v>604</v>
      </c>
      <c r="F769" s="5" t="s">
        <v>570</v>
      </c>
      <c r="G769" s="5" t="s">
        <v>608</v>
      </c>
      <c r="H769" s="5" t="s">
        <v>689</v>
      </c>
      <c r="I769" s="5">
        <v>218.6</v>
      </c>
      <c r="J769" s="5" t="s">
        <v>553</v>
      </c>
    </row>
    <row r="770" spans="1:10" x14ac:dyDescent="0.45">
      <c r="A770" s="6" t="s">
        <v>1163</v>
      </c>
      <c r="B770" s="7" t="s">
        <v>526</v>
      </c>
      <c r="C770" s="9" t="s">
        <v>603</v>
      </c>
      <c r="D770" s="9" t="s">
        <v>604</v>
      </c>
      <c r="E770" s="9" t="s">
        <v>604</v>
      </c>
      <c r="F770" s="9" t="s">
        <v>537</v>
      </c>
      <c r="G770" s="9" t="s">
        <v>629</v>
      </c>
      <c r="H770" s="9" t="s">
        <v>596</v>
      </c>
      <c r="I770" s="9">
        <v>269.39999999999998</v>
      </c>
      <c r="J770" s="9" t="s">
        <v>621</v>
      </c>
    </row>
    <row r="771" spans="1:10" x14ac:dyDescent="0.45">
      <c r="A771" s="2" t="s">
        <v>154</v>
      </c>
      <c r="B771" s="3" t="s">
        <v>590</v>
      </c>
      <c r="C771" s="5" t="s">
        <v>603</v>
      </c>
      <c r="D771" s="5" t="s">
        <v>604</v>
      </c>
      <c r="E771" s="5" t="s">
        <v>604</v>
      </c>
      <c r="F771" s="5" t="s">
        <v>627</v>
      </c>
      <c r="G771" s="5" t="s">
        <v>713</v>
      </c>
      <c r="H771" s="5" t="s">
        <v>647</v>
      </c>
      <c r="I771" s="5">
        <v>199.4</v>
      </c>
      <c r="J771" s="5" t="s">
        <v>579</v>
      </c>
    </row>
    <row r="772" spans="1:10" x14ac:dyDescent="0.45">
      <c r="A772" s="6" t="s">
        <v>1164</v>
      </c>
      <c r="B772" s="7" t="s">
        <v>531</v>
      </c>
      <c r="C772" s="9" t="s">
        <v>603</v>
      </c>
      <c r="D772" s="9" t="s">
        <v>604</v>
      </c>
      <c r="E772" s="9" t="s">
        <v>604</v>
      </c>
      <c r="F772" s="9" t="s">
        <v>544</v>
      </c>
      <c r="G772" s="9" t="s">
        <v>580</v>
      </c>
      <c r="H772" s="9" t="s">
        <v>689</v>
      </c>
      <c r="I772" s="9">
        <v>186.6</v>
      </c>
      <c r="J772" s="9" t="s">
        <v>530</v>
      </c>
    </row>
    <row r="773" spans="1:10" x14ac:dyDescent="0.45">
      <c r="A773" s="2" t="s">
        <v>1165</v>
      </c>
      <c r="B773" s="3" t="s">
        <v>542</v>
      </c>
      <c r="C773" s="5" t="s">
        <v>603</v>
      </c>
      <c r="D773" s="5" t="s">
        <v>604</v>
      </c>
      <c r="E773" s="5" t="s">
        <v>604</v>
      </c>
      <c r="F773" s="5" t="s">
        <v>636</v>
      </c>
      <c r="G773" s="5" t="s">
        <v>599</v>
      </c>
      <c r="H773" s="5" t="s">
        <v>653</v>
      </c>
      <c r="I773" s="5">
        <v>201</v>
      </c>
      <c r="J773" s="5" t="s">
        <v>549</v>
      </c>
    </row>
    <row r="774" spans="1:10" x14ac:dyDescent="0.45">
      <c r="A774" s="6" t="s">
        <v>1166</v>
      </c>
      <c r="B774" s="7" t="s">
        <v>572</v>
      </c>
      <c r="C774" s="9" t="s">
        <v>603</v>
      </c>
      <c r="D774" s="9" t="s">
        <v>604</v>
      </c>
      <c r="E774" s="9" t="s">
        <v>604</v>
      </c>
      <c r="F774" s="9" t="s">
        <v>607</v>
      </c>
      <c r="G774" s="9" t="s">
        <v>544</v>
      </c>
      <c r="H774" s="9" t="s">
        <v>573</v>
      </c>
      <c r="I774" s="9">
        <v>200</v>
      </c>
      <c r="J774" s="9" t="s">
        <v>537</v>
      </c>
    </row>
    <row r="775" spans="1:10" x14ac:dyDescent="0.45">
      <c r="A775" s="2" t="s">
        <v>1167</v>
      </c>
      <c r="B775" s="3" t="s">
        <v>731</v>
      </c>
      <c r="C775" s="5" t="s">
        <v>603</v>
      </c>
      <c r="D775" s="5" t="s">
        <v>604</v>
      </c>
      <c r="E775" s="5" t="s">
        <v>604</v>
      </c>
      <c r="F775" s="5" t="s">
        <v>571</v>
      </c>
      <c r="G775" s="5" t="s">
        <v>528</v>
      </c>
      <c r="H775" s="5" t="s">
        <v>723</v>
      </c>
      <c r="I775" s="5">
        <v>220.6</v>
      </c>
      <c r="J775" s="5" t="s">
        <v>563</v>
      </c>
    </row>
    <row r="776" spans="1:10" x14ac:dyDescent="0.45">
      <c r="A776" s="6" t="s">
        <v>1168</v>
      </c>
      <c r="B776" s="7" t="s">
        <v>526</v>
      </c>
      <c r="C776" s="9" t="s">
        <v>603</v>
      </c>
      <c r="D776" s="9" t="s">
        <v>604</v>
      </c>
      <c r="E776" s="9" t="s">
        <v>604</v>
      </c>
      <c r="F776" s="9"/>
      <c r="G776" s="9"/>
      <c r="H776" s="9"/>
      <c r="I776" s="9" t="s">
        <v>604</v>
      </c>
      <c r="J776" s="9"/>
    </row>
    <row r="777" spans="1:10" x14ac:dyDescent="0.45">
      <c r="A777" s="2" t="s">
        <v>1169</v>
      </c>
      <c r="B777" s="3" t="s">
        <v>728</v>
      </c>
      <c r="C777" s="5" t="s">
        <v>603</v>
      </c>
      <c r="D777" s="5" t="s">
        <v>604</v>
      </c>
      <c r="E777" s="5" t="s">
        <v>604</v>
      </c>
      <c r="F777" s="5" t="s">
        <v>612</v>
      </c>
      <c r="G777" s="5" t="s">
        <v>607</v>
      </c>
      <c r="H777" s="5" t="s">
        <v>647</v>
      </c>
      <c r="I777" s="5">
        <v>176.6</v>
      </c>
      <c r="J777" s="5" t="s">
        <v>636</v>
      </c>
    </row>
    <row r="778" spans="1:10" x14ac:dyDescent="0.45">
      <c r="A778" s="6" t="s">
        <v>1170</v>
      </c>
      <c r="B778" s="7" t="s">
        <v>677</v>
      </c>
      <c r="C778" s="9" t="s">
        <v>603</v>
      </c>
      <c r="D778" s="9" t="s">
        <v>604</v>
      </c>
      <c r="E778" s="9" t="s">
        <v>604</v>
      </c>
      <c r="F778" s="9" t="s">
        <v>566</v>
      </c>
      <c r="G778" s="9" t="s">
        <v>618</v>
      </c>
      <c r="H778" s="9" t="s">
        <v>534</v>
      </c>
      <c r="I778" s="9">
        <v>217</v>
      </c>
      <c r="J778" s="9" t="s">
        <v>563</v>
      </c>
    </row>
    <row r="779" spans="1:10" x14ac:dyDescent="0.45">
      <c r="A779" s="2" t="s">
        <v>1171</v>
      </c>
      <c r="B779" s="3" t="s">
        <v>677</v>
      </c>
      <c r="C779" s="5" t="s">
        <v>603</v>
      </c>
      <c r="D779" s="5" t="s">
        <v>604</v>
      </c>
      <c r="E779" s="5" t="s">
        <v>604</v>
      </c>
      <c r="F779" s="5" t="s">
        <v>559</v>
      </c>
      <c r="G779" s="5" t="s">
        <v>548</v>
      </c>
      <c r="H779" s="5" t="s">
        <v>538</v>
      </c>
      <c r="I779" s="5">
        <v>206.2</v>
      </c>
      <c r="J779" s="5" t="s">
        <v>634</v>
      </c>
    </row>
    <row r="780" spans="1:10" x14ac:dyDescent="0.45">
      <c r="A780" s="6" t="s">
        <v>495</v>
      </c>
      <c r="B780" s="7" t="s">
        <v>731</v>
      </c>
      <c r="C780" s="9" t="s">
        <v>603</v>
      </c>
      <c r="D780" s="9" t="s">
        <v>604</v>
      </c>
      <c r="E780" s="9" t="s">
        <v>604</v>
      </c>
      <c r="F780" s="9" t="s">
        <v>557</v>
      </c>
      <c r="G780" s="9" t="s">
        <v>539</v>
      </c>
      <c r="H780" s="9" t="s">
        <v>596</v>
      </c>
      <c r="I780" s="9">
        <v>228.2</v>
      </c>
      <c r="J780" s="9" t="s">
        <v>701</v>
      </c>
    </row>
    <row r="781" spans="1:10" x14ac:dyDescent="0.45">
      <c r="A781" s="2" t="s">
        <v>1172</v>
      </c>
      <c r="B781" s="3" t="s">
        <v>716</v>
      </c>
      <c r="C781" s="5" t="s">
        <v>603</v>
      </c>
      <c r="D781" s="5" t="s">
        <v>604</v>
      </c>
      <c r="E781" s="5" t="s">
        <v>604</v>
      </c>
      <c r="F781" s="5" t="s">
        <v>662</v>
      </c>
      <c r="G781" s="5" t="s">
        <v>615</v>
      </c>
      <c r="H781" s="5" t="s">
        <v>550</v>
      </c>
      <c r="I781" s="5">
        <v>227.8</v>
      </c>
      <c r="J781" s="5" t="s">
        <v>595</v>
      </c>
    </row>
    <row r="782" spans="1:10" x14ac:dyDescent="0.45">
      <c r="A782" s="6" t="s">
        <v>1173</v>
      </c>
      <c r="B782" s="7" t="s">
        <v>586</v>
      </c>
      <c r="C782" s="9" t="s">
        <v>603</v>
      </c>
      <c r="D782" s="9" t="s">
        <v>604</v>
      </c>
      <c r="E782" s="9" t="s">
        <v>604</v>
      </c>
      <c r="F782" s="9" t="s">
        <v>608</v>
      </c>
      <c r="G782" s="9" t="s">
        <v>566</v>
      </c>
      <c r="H782" s="9" t="s">
        <v>610</v>
      </c>
      <c r="I782" s="9">
        <v>229.6</v>
      </c>
      <c r="J782" s="9" t="s">
        <v>563</v>
      </c>
    </row>
    <row r="783" spans="1:10" x14ac:dyDescent="0.45">
      <c r="A783" s="2" t="s">
        <v>1174</v>
      </c>
      <c r="B783" s="3" t="s">
        <v>547</v>
      </c>
      <c r="C783" s="5" t="s">
        <v>603</v>
      </c>
      <c r="D783" s="5" t="s">
        <v>604</v>
      </c>
      <c r="E783" s="5" t="s">
        <v>604</v>
      </c>
      <c r="F783" s="5" t="s">
        <v>527</v>
      </c>
      <c r="G783" s="5" t="s">
        <v>606</v>
      </c>
      <c r="H783" s="5" t="s">
        <v>1175</v>
      </c>
      <c r="I783" s="5">
        <v>280.39999999999998</v>
      </c>
      <c r="J783" s="5" t="s">
        <v>556</v>
      </c>
    </row>
    <row r="784" spans="1:10" x14ac:dyDescent="0.45">
      <c r="A784" s="6" t="s">
        <v>176</v>
      </c>
      <c r="B784" s="7" t="s">
        <v>526</v>
      </c>
      <c r="C784" s="9" t="s">
        <v>603</v>
      </c>
      <c r="D784" s="9" t="s">
        <v>604</v>
      </c>
      <c r="E784" s="9" t="s">
        <v>604</v>
      </c>
      <c r="F784" s="9" t="s">
        <v>563</v>
      </c>
      <c r="G784" s="9" t="s">
        <v>528</v>
      </c>
      <c r="H784" s="9" t="s">
        <v>723</v>
      </c>
      <c r="I784" s="9">
        <v>225.2</v>
      </c>
      <c r="J784" s="9" t="s">
        <v>701</v>
      </c>
    </row>
    <row r="785" spans="1:10" x14ac:dyDescent="0.45">
      <c r="A785" s="2" t="s">
        <v>1176</v>
      </c>
      <c r="B785" s="3" t="s">
        <v>676</v>
      </c>
      <c r="C785" s="5" t="s">
        <v>603</v>
      </c>
      <c r="D785" s="5" t="s">
        <v>604</v>
      </c>
      <c r="E785" s="5" t="s">
        <v>604</v>
      </c>
      <c r="F785" s="5" t="s">
        <v>602</v>
      </c>
      <c r="G785" s="5" t="s">
        <v>543</v>
      </c>
      <c r="H785" s="5" t="s">
        <v>605</v>
      </c>
      <c r="I785" s="5">
        <v>178.8</v>
      </c>
      <c r="J785" s="5" t="s">
        <v>546</v>
      </c>
    </row>
    <row r="786" spans="1:10" x14ac:dyDescent="0.45">
      <c r="A786" s="6" t="s">
        <v>1177</v>
      </c>
      <c r="B786" s="7" t="s">
        <v>547</v>
      </c>
      <c r="C786" s="9" t="s">
        <v>603</v>
      </c>
      <c r="D786" s="9" t="s">
        <v>604</v>
      </c>
      <c r="E786" s="9" t="s">
        <v>604</v>
      </c>
      <c r="F786" s="9" t="s">
        <v>584</v>
      </c>
      <c r="G786" s="9" t="s">
        <v>634</v>
      </c>
      <c r="H786" s="9" t="s">
        <v>614</v>
      </c>
      <c r="I786" s="9">
        <v>241.6</v>
      </c>
      <c r="J786" s="9" t="s">
        <v>551</v>
      </c>
    </row>
    <row r="787" spans="1:10" x14ac:dyDescent="0.45">
      <c r="A787" s="2" t="s">
        <v>1178</v>
      </c>
      <c r="B787" s="3" t="s">
        <v>542</v>
      </c>
      <c r="C787" s="5" t="s">
        <v>603</v>
      </c>
      <c r="D787" s="5" t="s">
        <v>604</v>
      </c>
      <c r="E787" s="5" t="s">
        <v>604</v>
      </c>
      <c r="F787" s="5" t="s">
        <v>543</v>
      </c>
      <c r="G787" s="5" t="s">
        <v>579</v>
      </c>
      <c r="H787" s="5" t="s">
        <v>545</v>
      </c>
      <c r="I787" s="5">
        <v>196</v>
      </c>
      <c r="J787" s="5" t="s">
        <v>608</v>
      </c>
    </row>
    <row r="788" spans="1:10" x14ac:dyDescent="0.45">
      <c r="A788" s="6" t="s">
        <v>1179</v>
      </c>
      <c r="B788" s="7" t="s">
        <v>1</v>
      </c>
      <c r="C788" s="9" t="s">
        <v>603</v>
      </c>
      <c r="D788" s="9" t="s">
        <v>604</v>
      </c>
      <c r="E788" s="9" t="s">
        <v>604</v>
      </c>
      <c r="F788" s="9" t="s">
        <v>548</v>
      </c>
      <c r="G788" s="9" t="s">
        <v>527</v>
      </c>
      <c r="H788" s="9" t="s">
        <v>610</v>
      </c>
      <c r="I788" s="9">
        <v>259.2</v>
      </c>
      <c r="J788" s="9" t="s">
        <v>583</v>
      </c>
    </row>
    <row r="789" spans="1:10" x14ac:dyDescent="0.45">
      <c r="A789" s="2" t="s">
        <v>1180</v>
      </c>
      <c r="B789" s="3" t="s">
        <v>531</v>
      </c>
      <c r="C789" s="5" t="s">
        <v>603</v>
      </c>
      <c r="D789" s="5" t="s">
        <v>604</v>
      </c>
      <c r="E789" s="5" t="s">
        <v>604</v>
      </c>
      <c r="F789" s="5" t="s">
        <v>612</v>
      </c>
      <c r="G789" s="5" t="s">
        <v>569</v>
      </c>
      <c r="H789" s="5" t="s">
        <v>581</v>
      </c>
      <c r="I789" s="5">
        <v>203.2</v>
      </c>
      <c r="J789" s="5" t="s">
        <v>629</v>
      </c>
    </row>
    <row r="790" spans="1:10" x14ac:dyDescent="0.45">
      <c r="A790" s="6" t="s">
        <v>1181</v>
      </c>
      <c r="B790" s="7" t="s">
        <v>531</v>
      </c>
      <c r="C790" s="9" t="s">
        <v>603</v>
      </c>
      <c r="D790" s="9" t="s">
        <v>604</v>
      </c>
      <c r="E790" s="9" t="s">
        <v>604</v>
      </c>
      <c r="F790" s="9" t="s">
        <v>608</v>
      </c>
      <c r="G790" s="9" t="s">
        <v>557</v>
      </c>
      <c r="H790" s="9" t="s">
        <v>541</v>
      </c>
      <c r="I790" s="9">
        <v>202.2</v>
      </c>
      <c r="J790" s="9" t="s">
        <v>554</v>
      </c>
    </row>
    <row r="791" spans="1:10" x14ac:dyDescent="0.45">
      <c r="A791" s="2" t="s">
        <v>1182</v>
      </c>
      <c r="B791" s="3" t="s">
        <v>731</v>
      </c>
      <c r="C791" s="5" t="s">
        <v>603</v>
      </c>
      <c r="D791" s="5" t="s">
        <v>604</v>
      </c>
      <c r="E791" s="5" t="s">
        <v>604</v>
      </c>
      <c r="F791" s="5" t="s">
        <v>546</v>
      </c>
      <c r="G791" s="5" t="s">
        <v>533</v>
      </c>
      <c r="H791" s="5" t="s">
        <v>625</v>
      </c>
      <c r="I791" s="5">
        <v>231.4</v>
      </c>
      <c r="J791" s="5" t="s">
        <v>528</v>
      </c>
    </row>
    <row r="792" spans="1:10" x14ac:dyDescent="0.45">
      <c r="A792" s="6" t="s">
        <v>1183</v>
      </c>
      <c r="B792" s="7" t="s">
        <v>590</v>
      </c>
      <c r="C792" s="9" t="s">
        <v>603</v>
      </c>
      <c r="D792" s="9" t="s">
        <v>604</v>
      </c>
      <c r="E792" s="9" t="s">
        <v>604</v>
      </c>
      <c r="F792" s="9" t="s">
        <v>1184</v>
      </c>
      <c r="G792" s="9" t="s">
        <v>725</v>
      </c>
      <c r="H792" s="9" t="s">
        <v>797</v>
      </c>
      <c r="I792" s="9">
        <v>154.4</v>
      </c>
      <c r="J792" s="9" t="s">
        <v>644</v>
      </c>
    </row>
    <row r="793" spans="1:10" x14ac:dyDescent="0.45">
      <c r="A793" s="2" t="s">
        <v>1185</v>
      </c>
      <c r="B793" s="3" t="s">
        <v>590</v>
      </c>
      <c r="C793" s="5" t="s">
        <v>603</v>
      </c>
      <c r="D793" s="5" t="s">
        <v>604</v>
      </c>
      <c r="E793" s="5" t="s">
        <v>604</v>
      </c>
      <c r="F793" s="5" t="s">
        <v>597</v>
      </c>
      <c r="G793" s="5" t="s">
        <v>575</v>
      </c>
      <c r="H793" s="5" t="s">
        <v>598</v>
      </c>
      <c r="I793" s="5">
        <v>195.2</v>
      </c>
      <c r="J793" s="5" t="s">
        <v>548</v>
      </c>
    </row>
    <row r="794" spans="1:10" x14ac:dyDescent="0.45">
      <c r="A794" s="6" t="s">
        <v>1186</v>
      </c>
      <c r="B794" s="7" t="s">
        <v>586</v>
      </c>
      <c r="C794" s="9" t="s">
        <v>603</v>
      </c>
      <c r="D794" s="9" t="s">
        <v>604</v>
      </c>
      <c r="E794" s="9" t="s">
        <v>604</v>
      </c>
      <c r="F794" s="9" t="s">
        <v>546</v>
      </c>
      <c r="G794" s="9" t="s">
        <v>565</v>
      </c>
      <c r="H794" s="9" t="s">
        <v>689</v>
      </c>
      <c r="I794" s="9">
        <v>216.6</v>
      </c>
      <c r="J794" s="9" t="s">
        <v>537</v>
      </c>
    </row>
    <row r="795" spans="1:10" x14ac:dyDescent="0.45">
      <c r="A795" s="2" t="s">
        <v>1187</v>
      </c>
      <c r="B795" s="3" t="s">
        <v>586</v>
      </c>
      <c r="C795" s="5" t="s">
        <v>603</v>
      </c>
      <c r="D795" s="5" t="s">
        <v>604</v>
      </c>
      <c r="E795" s="5" t="s">
        <v>604</v>
      </c>
      <c r="F795" s="5" t="s">
        <v>557</v>
      </c>
      <c r="G795" s="5" t="s">
        <v>537</v>
      </c>
      <c r="H795" s="5" t="s">
        <v>625</v>
      </c>
      <c r="I795" s="5">
        <v>218</v>
      </c>
      <c r="J795" s="5" t="s">
        <v>662</v>
      </c>
    </row>
    <row r="796" spans="1:10" x14ac:dyDescent="0.45">
      <c r="A796" s="6" t="s">
        <v>1188</v>
      </c>
      <c r="B796" s="7" t="s">
        <v>1</v>
      </c>
      <c r="C796" s="9" t="s">
        <v>603</v>
      </c>
      <c r="D796" s="9" t="s">
        <v>604</v>
      </c>
      <c r="E796" s="9" t="s">
        <v>604</v>
      </c>
      <c r="F796" s="9" t="s">
        <v>568</v>
      </c>
      <c r="G796" s="9" t="s">
        <v>536</v>
      </c>
      <c r="H796" s="9" t="s">
        <v>562</v>
      </c>
      <c r="I796" s="9">
        <v>257.60000000000002</v>
      </c>
      <c r="J796" s="9" t="s">
        <v>593</v>
      </c>
    </row>
    <row r="797" spans="1:10" x14ac:dyDescent="0.45">
      <c r="A797" s="2" t="s">
        <v>1189</v>
      </c>
      <c r="B797" s="3" t="s">
        <v>716</v>
      </c>
      <c r="C797" s="5" t="s">
        <v>603</v>
      </c>
      <c r="D797" s="5" t="s">
        <v>604</v>
      </c>
      <c r="E797" s="5" t="s">
        <v>604</v>
      </c>
      <c r="F797" s="5" t="s">
        <v>618</v>
      </c>
      <c r="G797" s="5" t="s">
        <v>561</v>
      </c>
      <c r="H797" s="5" t="s">
        <v>541</v>
      </c>
      <c r="I797" s="5">
        <v>249.4</v>
      </c>
      <c r="J797" s="5" t="s">
        <v>571</v>
      </c>
    </row>
    <row r="798" spans="1:10" x14ac:dyDescent="0.45">
      <c r="A798" s="6" t="s">
        <v>234</v>
      </c>
      <c r="B798" s="7" t="s">
        <v>590</v>
      </c>
      <c r="C798" s="9" t="s">
        <v>603</v>
      </c>
      <c r="D798" s="9" t="s">
        <v>604</v>
      </c>
      <c r="E798" s="9" t="s">
        <v>604</v>
      </c>
      <c r="F798" s="9" t="s">
        <v>575</v>
      </c>
      <c r="G798" s="9" t="s">
        <v>569</v>
      </c>
      <c r="H798" s="9" t="s">
        <v>567</v>
      </c>
      <c r="I798" s="9">
        <v>197.6</v>
      </c>
      <c r="J798" s="9" t="s">
        <v>566</v>
      </c>
    </row>
    <row r="799" spans="1:10" x14ac:dyDescent="0.45">
      <c r="A799" s="2" t="s">
        <v>1190</v>
      </c>
      <c r="B799" s="3" t="s">
        <v>716</v>
      </c>
      <c r="C799" s="5" t="s">
        <v>603</v>
      </c>
      <c r="D799" s="5" t="s">
        <v>604</v>
      </c>
      <c r="E799" s="5" t="s">
        <v>604</v>
      </c>
      <c r="F799" s="5" t="s">
        <v>587</v>
      </c>
      <c r="G799" s="5" t="s">
        <v>559</v>
      </c>
      <c r="H799" s="5" t="s">
        <v>538</v>
      </c>
      <c r="I799" s="5">
        <v>248.2</v>
      </c>
      <c r="J799" s="5" t="s">
        <v>662</v>
      </c>
    </row>
    <row r="800" spans="1:10" x14ac:dyDescent="0.45">
      <c r="A800" s="6" t="s">
        <v>1191</v>
      </c>
      <c r="B800" s="7" t="s">
        <v>1</v>
      </c>
      <c r="C800" s="9" t="s">
        <v>603</v>
      </c>
      <c r="D800" s="9" t="s">
        <v>604</v>
      </c>
      <c r="E800" s="9" t="s">
        <v>604</v>
      </c>
      <c r="F800" s="9" t="s">
        <v>532</v>
      </c>
      <c r="G800" s="9" t="s">
        <v>533</v>
      </c>
      <c r="H800" s="9" t="s">
        <v>534</v>
      </c>
      <c r="I800" s="9">
        <v>228.6</v>
      </c>
      <c r="J800" s="9" t="s">
        <v>629</v>
      </c>
    </row>
    <row r="801" spans="1:10" x14ac:dyDescent="0.45">
      <c r="A801" s="2" t="s">
        <v>1192</v>
      </c>
      <c r="B801" s="3" t="s">
        <v>1</v>
      </c>
      <c r="C801" s="5" t="s">
        <v>603</v>
      </c>
      <c r="D801" s="5" t="s">
        <v>604</v>
      </c>
      <c r="E801" s="5" t="s">
        <v>604</v>
      </c>
      <c r="F801" s="5" t="s">
        <v>565</v>
      </c>
      <c r="G801" s="5" t="s">
        <v>537</v>
      </c>
      <c r="H801" s="5" t="s">
        <v>633</v>
      </c>
      <c r="I801" s="5">
        <v>255.4</v>
      </c>
      <c r="J801" s="5" t="s">
        <v>701</v>
      </c>
    </row>
    <row r="802" spans="1:10" x14ac:dyDescent="0.45">
      <c r="A802" s="6" t="s">
        <v>1193</v>
      </c>
      <c r="B802" s="7" t="s">
        <v>731</v>
      </c>
      <c r="C802" s="9" t="s">
        <v>603</v>
      </c>
      <c r="D802" s="9" t="s">
        <v>604</v>
      </c>
      <c r="E802" s="9" t="s">
        <v>604</v>
      </c>
      <c r="F802" s="9" t="s">
        <v>592</v>
      </c>
      <c r="G802" s="9" t="s">
        <v>618</v>
      </c>
      <c r="H802" s="9" t="s">
        <v>596</v>
      </c>
      <c r="I802" s="9">
        <v>215</v>
      </c>
      <c r="J802" s="9" t="s">
        <v>621</v>
      </c>
    </row>
    <row r="803" spans="1:10" x14ac:dyDescent="0.45">
      <c r="A803" s="2" t="s">
        <v>183</v>
      </c>
      <c r="B803" s="3" t="s">
        <v>586</v>
      </c>
      <c r="C803" s="5" t="s">
        <v>603</v>
      </c>
      <c r="D803" s="5" t="s">
        <v>604</v>
      </c>
      <c r="E803" s="5" t="s">
        <v>604</v>
      </c>
      <c r="F803" s="5" t="s">
        <v>608</v>
      </c>
      <c r="G803" s="5" t="s">
        <v>592</v>
      </c>
      <c r="H803" s="5" t="s">
        <v>689</v>
      </c>
      <c r="I803" s="5">
        <v>192</v>
      </c>
      <c r="J803" s="5" t="s">
        <v>561</v>
      </c>
    </row>
    <row r="804" spans="1:10" x14ac:dyDescent="0.45">
      <c r="A804" s="6" t="s">
        <v>1194</v>
      </c>
      <c r="B804" s="7" t="s">
        <v>572</v>
      </c>
      <c r="C804" s="9" t="s">
        <v>603</v>
      </c>
      <c r="D804" s="9" t="s">
        <v>604</v>
      </c>
      <c r="E804" s="9" t="s">
        <v>604</v>
      </c>
      <c r="F804" s="9" t="s">
        <v>580</v>
      </c>
      <c r="G804" s="9" t="s">
        <v>557</v>
      </c>
      <c r="H804" s="9" t="s">
        <v>558</v>
      </c>
      <c r="I804" s="9">
        <v>189.6</v>
      </c>
      <c r="J804" s="9" t="s">
        <v>549</v>
      </c>
    </row>
    <row r="805" spans="1:10" x14ac:dyDescent="0.45">
      <c r="A805" s="2" t="s">
        <v>228</v>
      </c>
      <c r="B805" s="3" t="s">
        <v>586</v>
      </c>
      <c r="C805" s="5" t="s">
        <v>603</v>
      </c>
      <c r="D805" s="5" t="s">
        <v>604</v>
      </c>
      <c r="E805" s="5" t="s">
        <v>604</v>
      </c>
      <c r="F805" s="5" t="s">
        <v>587</v>
      </c>
      <c r="G805" s="5" t="s">
        <v>629</v>
      </c>
      <c r="H805" s="5" t="s">
        <v>555</v>
      </c>
      <c r="I805" s="5">
        <v>208.8</v>
      </c>
      <c r="J805" s="5" t="s">
        <v>662</v>
      </c>
    </row>
    <row r="806" spans="1:10" x14ac:dyDescent="0.45">
      <c r="A806" s="6" t="s">
        <v>1195</v>
      </c>
      <c r="B806" s="7" t="s">
        <v>1</v>
      </c>
      <c r="C806" s="9" t="s">
        <v>603</v>
      </c>
      <c r="D806" s="9" t="s">
        <v>604</v>
      </c>
      <c r="E806" s="9" t="s">
        <v>604</v>
      </c>
      <c r="F806" s="9" t="s">
        <v>608</v>
      </c>
      <c r="G806" s="9" t="s">
        <v>592</v>
      </c>
      <c r="H806" s="9" t="s">
        <v>534</v>
      </c>
      <c r="I806" s="9">
        <v>255.2</v>
      </c>
      <c r="J806" s="9" t="s">
        <v>561</v>
      </c>
    </row>
    <row r="807" spans="1:10" x14ac:dyDescent="0.45">
      <c r="A807" s="2" t="s">
        <v>1196</v>
      </c>
      <c r="B807" s="3" t="s">
        <v>716</v>
      </c>
      <c r="C807" s="5" t="s">
        <v>603</v>
      </c>
      <c r="D807" s="5" t="s">
        <v>604</v>
      </c>
      <c r="E807" s="5" t="s">
        <v>604</v>
      </c>
      <c r="F807" s="5" t="s">
        <v>527</v>
      </c>
      <c r="G807" s="5" t="s">
        <v>595</v>
      </c>
      <c r="H807" s="5" t="s">
        <v>614</v>
      </c>
      <c r="I807" s="5">
        <v>235.2</v>
      </c>
      <c r="J807" s="5" t="s">
        <v>1197</v>
      </c>
    </row>
    <row r="808" spans="1:10" x14ac:dyDescent="0.45">
      <c r="A808" s="6" t="s">
        <v>1198</v>
      </c>
      <c r="B808" s="7" t="s">
        <v>531</v>
      </c>
      <c r="C808" s="9" t="s">
        <v>603</v>
      </c>
      <c r="D808" s="9" t="s">
        <v>604</v>
      </c>
      <c r="E808" s="9" t="s">
        <v>604</v>
      </c>
      <c r="F808" s="9" t="s">
        <v>579</v>
      </c>
      <c r="G808" s="9" t="s">
        <v>532</v>
      </c>
      <c r="H808" s="9" t="s">
        <v>581</v>
      </c>
      <c r="I808" s="9">
        <v>210</v>
      </c>
      <c r="J808" s="9" t="s">
        <v>527</v>
      </c>
    </row>
    <row r="809" spans="1:10" x14ac:dyDescent="0.45">
      <c r="A809" s="2" t="s">
        <v>1199</v>
      </c>
      <c r="B809" s="3" t="s">
        <v>716</v>
      </c>
      <c r="C809" s="5" t="s">
        <v>603</v>
      </c>
      <c r="D809" s="5" t="s">
        <v>604</v>
      </c>
      <c r="E809" s="5" t="s">
        <v>604</v>
      </c>
      <c r="F809" s="5" t="s">
        <v>618</v>
      </c>
      <c r="G809" s="5" t="s">
        <v>571</v>
      </c>
      <c r="H809" s="5" t="s">
        <v>585</v>
      </c>
      <c r="I809" s="5">
        <v>242.2</v>
      </c>
      <c r="J809" s="5" t="s">
        <v>650</v>
      </c>
    </row>
    <row r="810" spans="1:10" x14ac:dyDescent="0.45">
      <c r="A810" s="6" t="s">
        <v>1200</v>
      </c>
      <c r="B810" s="7" t="s">
        <v>677</v>
      </c>
      <c r="C810" s="9" t="s">
        <v>603</v>
      </c>
      <c r="D810" s="9" t="s">
        <v>604</v>
      </c>
      <c r="E810" s="9" t="s">
        <v>604</v>
      </c>
      <c r="F810" s="9" t="s">
        <v>540</v>
      </c>
      <c r="G810" s="9" t="s">
        <v>563</v>
      </c>
      <c r="H810" s="9" t="s">
        <v>585</v>
      </c>
      <c r="I810" s="9">
        <v>238.8</v>
      </c>
      <c r="J810" s="9" t="s">
        <v>584</v>
      </c>
    </row>
    <row r="811" spans="1:10" x14ac:dyDescent="0.45">
      <c r="A811" s="2" t="s">
        <v>1201</v>
      </c>
      <c r="B811" s="3" t="s">
        <v>572</v>
      </c>
      <c r="C811" s="5" t="s">
        <v>603</v>
      </c>
      <c r="D811" s="5" t="s">
        <v>604</v>
      </c>
      <c r="E811" s="5" t="s">
        <v>604</v>
      </c>
      <c r="F811" s="5" t="s">
        <v>536</v>
      </c>
      <c r="G811" s="5" t="s">
        <v>537</v>
      </c>
      <c r="H811" s="5" t="s">
        <v>534</v>
      </c>
      <c r="I811" s="5">
        <v>195.8</v>
      </c>
      <c r="J811" s="5" t="s">
        <v>561</v>
      </c>
    </row>
    <row r="812" spans="1:10" x14ac:dyDescent="0.45">
      <c r="A812" s="6" t="s">
        <v>1202</v>
      </c>
      <c r="B812" s="7" t="s">
        <v>590</v>
      </c>
      <c r="C812" s="9" t="s">
        <v>603</v>
      </c>
      <c r="D812" s="9" t="s">
        <v>604</v>
      </c>
      <c r="E812" s="9" t="s">
        <v>604</v>
      </c>
      <c r="F812" s="9" t="s">
        <v>681</v>
      </c>
      <c r="G812" s="9" t="s">
        <v>636</v>
      </c>
      <c r="H812" s="9" t="s">
        <v>647</v>
      </c>
      <c r="I812" s="9">
        <v>202.4</v>
      </c>
      <c r="J812" s="9" t="s">
        <v>536</v>
      </c>
    </row>
    <row r="813" spans="1:10" x14ac:dyDescent="0.45">
      <c r="A813" s="2" t="s">
        <v>1203</v>
      </c>
      <c r="B813" s="3" t="s">
        <v>526</v>
      </c>
      <c r="C813" s="5" t="s">
        <v>603</v>
      </c>
      <c r="D813" s="5" t="s">
        <v>604</v>
      </c>
      <c r="E813" s="5" t="s">
        <v>604</v>
      </c>
      <c r="F813" s="5" t="s">
        <v>587</v>
      </c>
      <c r="G813" s="5" t="s">
        <v>548</v>
      </c>
      <c r="H813" s="5" t="s">
        <v>637</v>
      </c>
      <c r="I813" s="5">
        <v>214</v>
      </c>
      <c r="J813" s="5" t="s">
        <v>668</v>
      </c>
    </row>
    <row r="814" spans="1:10" x14ac:dyDescent="0.45">
      <c r="A814" s="6" t="s">
        <v>1204</v>
      </c>
      <c r="B814" s="7" t="s">
        <v>716</v>
      </c>
      <c r="C814" s="9" t="s">
        <v>603</v>
      </c>
      <c r="D814" s="9" t="s">
        <v>604</v>
      </c>
      <c r="E814" s="9" t="s">
        <v>604</v>
      </c>
      <c r="F814" s="9" t="s">
        <v>540</v>
      </c>
      <c r="G814" s="9" t="s">
        <v>563</v>
      </c>
      <c r="H814" s="9" t="s">
        <v>585</v>
      </c>
      <c r="I814" s="9">
        <v>236.4</v>
      </c>
      <c r="J814" s="9" t="s">
        <v>615</v>
      </c>
    </row>
    <row r="815" spans="1:10" x14ac:dyDescent="0.45">
      <c r="A815" s="2" t="s">
        <v>1205</v>
      </c>
      <c r="B815" s="3" t="s">
        <v>676</v>
      </c>
      <c r="C815" s="5" t="s">
        <v>603</v>
      </c>
      <c r="D815" s="5" t="s">
        <v>604</v>
      </c>
      <c r="E815" s="5" t="s">
        <v>604</v>
      </c>
      <c r="F815" s="5" t="s">
        <v>643</v>
      </c>
      <c r="G815" s="5" t="s">
        <v>644</v>
      </c>
      <c r="H815" s="5" t="s">
        <v>645</v>
      </c>
      <c r="I815" s="5">
        <v>179</v>
      </c>
      <c r="J815" s="5" t="s">
        <v>602</v>
      </c>
    </row>
    <row r="816" spans="1:10" x14ac:dyDescent="0.45">
      <c r="A816" s="6" t="s">
        <v>1206</v>
      </c>
      <c r="B816" s="7" t="s">
        <v>716</v>
      </c>
      <c r="C816" s="9" t="s">
        <v>603</v>
      </c>
      <c r="D816" s="9" t="s">
        <v>604</v>
      </c>
      <c r="E816" s="9" t="s">
        <v>604</v>
      </c>
      <c r="F816" s="9" t="s">
        <v>537</v>
      </c>
      <c r="G816" s="9" t="s">
        <v>540</v>
      </c>
      <c r="H816" s="9" t="s">
        <v>596</v>
      </c>
      <c r="I816" s="9">
        <v>258.8</v>
      </c>
      <c r="J816" s="9" t="s">
        <v>701</v>
      </c>
    </row>
    <row r="817" spans="1:10" x14ac:dyDescent="0.45">
      <c r="A817" s="2" t="s">
        <v>1207</v>
      </c>
      <c r="B817" s="3" t="s">
        <v>1</v>
      </c>
      <c r="C817" s="5" t="s">
        <v>603</v>
      </c>
      <c r="D817" s="5" t="s">
        <v>604</v>
      </c>
      <c r="E817" s="5" t="s">
        <v>604</v>
      </c>
      <c r="F817" s="5" t="s">
        <v>565</v>
      </c>
      <c r="G817" s="5" t="s">
        <v>587</v>
      </c>
      <c r="H817" s="5" t="s">
        <v>653</v>
      </c>
      <c r="I817" s="5">
        <v>233.4</v>
      </c>
      <c r="J817" s="5" t="s">
        <v>528</v>
      </c>
    </row>
    <row r="818" spans="1:10" x14ac:dyDescent="0.45">
      <c r="A818" s="6" t="s">
        <v>1208</v>
      </c>
      <c r="B818" s="7" t="s">
        <v>1</v>
      </c>
      <c r="C818" s="9" t="s">
        <v>603</v>
      </c>
      <c r="D818" s="9" t="s">
        <v>604</v>
      </c>
      <c r="E818" s="9" t="s">
        <v>604</v>
      </c>
      <c r="F818" s="9" t="s">
        <v>587</v>
      </c>
      <c r="G818" s="9" t="s">
        <v>629</v>
      </c>
      <c r="H818" s="9" t="s">
        <v>625</v>
      </c>
      <c r="I818" s="9">
        <v>229.5</v>
      </c>
      <c r="J818" s="9" t="s">
        <v>528</v>
      </c>
    </row>
    <row r="819" spans="1:10" x14ac:dyDescent="0.45">
      <c r="A819" s="2" t="s">
        <v>1209</v>
      </c>
      <c r="B819" s="3" t="s">
        <v>590</v>
      </c>
      <c r="C819" s="5" t="s">
        <v>603</v>
      </c>
      <c r="D819" s="5" t="s">
        <v>604</v>
      </c>
      <c r="E819" s="5" t="s">
        <v>604</v>
      </c>
      <c r="F819" s="5" t="s">
        <v>924</v>
      </c>
      <c r="G819" s="5" t="s">
        <v>680</v>
      </c>
      <c r="H819" s="5" t="s">
        <v>645</v>
      </c>
      <c r="I819" s="5">
        <v>160.80000000000001</v>
      </c>
      <c r="J819" s="5" t="s">
        <v>627</v>
      </c>
    </row>
    <row r="820" spans="1:10" x14ac:dyDescent="0.45">
      <c r="A820" s="6" t="s">
        <v>1210</v>
      </c>
      <c r="B820" s="7"/>
      <c r="C820" s="9" t="s">
        <v>603</v>
      </c>
      <c r="D820" s="9" t="s">
        <v>604</v>
      </c>
      <c r="E820" s="9" t="s">
        <v>604</v>
      </c>
      <c r="F820" s="9" t="s">
        <v>566</v>
      </c>
      <c r="G820" s="9" t="s">
        <v>618</v>
      </c>
      <c r="H820" s="9" t="s">
        <v>558</v>
      </c>
      <c r="I820" s="9">
        <v>225.4</v>
      </c>
      <c r="J820" s="9" t="s">
        <v>634</v>
      </c>
    </row>
    <row r="821" spans="1:10" x14ac:dyDescent="0.45">
      <c r="A821" s="2" t="s">
        <v>1211</v>
      </c>
      <c r="B821" s="3" t="s">
        <v>716</v>
      </c>
      <c r="C821" s="5" t="s">
        <v>603</v>
      </c>
      <c r="D821" s="5" t="s">
        <v>604</v>
      </c>
      <c r="E821" s="5" t="s">
        <v>604</v>
      </c>
      <c r="F821" s="5" t="s">
        <v>548</v>
      </c>
      <c r="G821" s="5" t="s">
        <v>583</v>
      </c>
      <c r="H821" s="5" t="s">
        <v>637</v>
      </c>
      <c r="I821" s="5">
        <v>242.4</v>
      </c>
      <c r="J821" s="5" t="s">
        <v>556</v>
      </c>
    </row>
    <row r="822" spans="1:10" x14ac:dyDescent="0.45">
      <c r="A822" s="6" t="s">
        <v>1212</v>
      </c>
      <c r="B822" s="7" t="s">
        <v>590</v>
      </c>
      <c r="C822" s="9" t="s">
        <v>603</v>
      </c>
      <c r="D822" s="9" t="s">
        <v>604</v>
      </c>
      <c r="E822" s="9" t="s">
        <v>604</v>
      </c>
      <c r="F822" s="9" t="s">
        <v>726</v>
      </c>
      <c r="G822" s="9" t="s">
        <v>611</v>
      </c>
      <c r="H822" s="9" t="s">
        <v>628</v>
      </c>
      <c r="I822" s="9">
        <v>176.2</v>
      </c>
      <c r="J822" s="9" t="s">
        <v>543</v>
      </c>
    </row>
    <row r="823" spans="1:10" x14ac:dyDescent="0.45">
      <c r="A823" s="2" t="s">
        <v>1213</v>
      </c>
      <c r="B823" s="3" t="s">
        <v>1</v>
      </c>
      <c r="C823" s="5" t="s">
        <v>603</v>
      </c>
      <c r="D823" s="5" t="s">
        <v>604</v>
      </c>
      <c r="E823" s="5" t="s">
        <v>604</v>
      </c>
      <c r="F823" s="5" t="s">
        <v>618</v>
      </c>
      <c r="G823" s="5" t="s">
        <v>540</v>
      </c>
      <c r="H823" s="5" t="s">
        <v>633</v>
      </c>
      <c r="I823" s="5">
        <v>261</v>
      </c>
      <c r="J823" s="5" t="s">
        <v>687</v>
      </c>
    </row>
    <row r="824" spans="1:10" x14ac:dyDescent="0.45">
      <c r="A824" s="6" t="s">
        <v>382</v>
      </c>
      <c r="B824" s="7" t="s">
        <v>590</v>
      </c>
      <c r="C824" s="9" t="s">
        <v>603</v>
      </c>
      <c r="D824" s="9" t="s">
        <v>604</v>
      </c>
      <c r="E824" s="9" t="s">
        <v>604</v>
      </c>
      <c r="F824" s="9" t="s">
        <v>726</v>
      </c>
      <c r="G824" s="9" t="s">
        <v>611</v>
      </c>
      <c r="H824" s="9" t="s">
        <v>695</v>
      </c>
      <c r="I824" s="9">
        <v>178</v>
      </c>
      <c r="J824" s="9" t="s">
        <v>579</v>
      </c>
    </row>
    <row r="825" spans="1:10" x14ac:dyDescent="0.45">
      <c r="A825" s="2" t="s">
        <v>1214</v>
      </c>
      <c r="B825" s="3" t="s">
        <v>731</v>
      </c>
      <c r="C825" s="5" t="s">
        <v>603</v>
      </c>
      <c r="D825" s="5" t="s">
        <v>604</v>
      </c>
      <c r="E825" s="5" t="s">
        <v>604</v>
      </c>
      <c r="F825" s="5" t="s">
        <v>629</v>
      </c>
      <c r="G825" s="5" t="s">
        <v>540</v>
      </c>
      <c r="H825" s="5" t="s">
        <v>633</v>
      </c>
      <c r="I825" s="5">
        <v>236.6</v>
      </c>
      <c r="J825" s="5" t="s">
        <v>606</v>
      </c>
    </row>
    <row r="826" spans="1:10" x14ac:dyDescent="0.45">
      <c r="A826" s="6" t="s">
        <v>1215</v>
      </c>
      <c r="B826" s="7" t="s">
        <v>677</v>
      </c>
      <c r="C826" s="9" t="s">
        <v>603</v>
      </c>
      <c r="D826" s="9" t="s">
        <v>604</v>
      </c>
      <c r="E826" s="9" t="s">
        <v>604</v>
      </c>
      <c r="F826" s="9" t="s">
        <v>532</v>
      </c>
      <c r="G826" s="9" t="s">
        <v>533</v>
      </c>
      <c r="H826" s="9" t="s">
        <v>538</v>
      </c>
      <c r="I826" s="9">
        <v>232.4</v>
      </c>
      <c r="J826" s="9" t="s">
        <v>571</v>
      </c>
    </row>
    <row r="827" spans="1:10" x14ac:dyDescent="0.45">
      <c r="A827" s="2" t="s">
        <v>162</v>
      </c>
      <c r="B827" s="3" t="s">
        <v>526</v>
      </c>
      <c r="C827" s="5" t="s">
        <v>603</v>
      </c>
      <c r="D827" s="5" t="s">
        <v>604</v>
      </c>
      <c r="E827" s="5" t="s">
        <v>604</v>
      </c>
      <c r="F827" s="5" t="s">
        <v>540</v>
      </c>
      <c r="G827" s="5" t="s">
        <v>583</v>
      </c>
      <c r="H827" s="5" t="s">
        <v>637</v>
      </c>
      <c r="I827" s="5">
        <v>243.6</v>
      </c>
      <c r="J827" s="5" t="s">
        <v>671</v>
      </c>
    </row>
    <row r="828" spans="1:10" x14ac:dyDescent="0.45">
      <c r="A828" s="6" t="s">
        <v>1216</v>
      </c>
      <c r="B828" s="7" t="s">
        <v>677</v>
      </c>
      <c r="C828" s="9" t="s">
        <v>603</v>
      </c>
      <c r="D828" s="9" t="s">
        <v>604</v>
      </c>
      <c r="E828" s="9" t="s">
        <v>604</v>
      </c>
      <c r="F828" s="9" t="s">
        <v>546</v>
      </c>
      <c r="G828" s="9" t="s">
        <v>533</v>
      </c>
      <c r="H828" s="9" t="s">
        <v>632</v>
      </c>
      <c r="I828" s="9">
        <v>221.8</v>
      </c>
      <c r="J828" s="9" t="s">
        <v>549</v>
      </c>
    </row>
    <row r="829" spans="1:10" x14ac:dyDescent="0.45">
      <c r="A829" s="2" t="s">
        <v>1141</v>
      </c>
      <c r="B829" s="3" t="s">
        <v>676</v>
      </c>
      <c r="C829" s="5" t="s">
        <v>603</v>
      </c>
      <c r="D829" s="5" t="s">
        <v>604</v>
      </c>
      <c r="E829" s="5" t="s">
        <v>604</v>
      </c>
      <c r="F829" s="5" t="s">
        <v>627</v>
      </c>
      <c r="G829" s="5" t="s">
        <v>658</v>
      </c>
      <c r="H829" s="5" t="s">
        <v>605</v>
      </c>
      <c r="I829" s="5">
        <v>193.4</v>
      </c>
      <c r="J829" s="5" t="s">
        <v>532</v>
      </c>
    </row>
    <row r="830" spans="1:10" x14ac:dyDescent="0.45">
      <c r="A830" s="6" t="s">
        <v>1217</v>
      </c>
      <c r="B830" s="7" t="s">
        <v>531</v>
      </c>
      <c r="C830" s="9" t="s">
        <v>603</v>
      </c>
      <c r="D830" s="9" t="s">
        <v>604</v>
      </c>
      <c r="E830" s="9" t="s">
        <v>604</v>
      </c>
      <c r="F830" s="9" t="s">
        <v>568</v>
      </c>
      <c r="G830" s="9" t="s">
        <v>565</v>
      </c>
      <c r="H830" s="9" t="s">
        <v>538</v>
      </c>
      <c r="I830" s="9">
        <v>211.4</v>
      </c>
      <c r="J830" s="9" t="s">
        <v>595</v>
      </c>
    </row>
    <row r="831" spans="1:10" x14ac:dyDescent="0.45">
      <c r="A831" s="2" t="s">
        <v>1218</v>
      </c>
      <c r="B831" s="3" t="s">
        <v>728</v>
      </c>
      <c r="C831" s="5" t="s">
        <v>603</v>
      </c>
      <c r="D831" s="5" t="s">
        <v>604</v>
      </c>
      <c r="E831" s="5" t="s">
        <v>604</v>
      </c>
      <c r="F831" s="5" t="s">
        <v>597</v>
      </c>
      <c r="G831" s="5" t="s">
        <v>575</v>
      </c>
      <c r="H831" s="5" t="s">
        <v>655</v>
      </c>
      <c r="I831" s="5">
        <v>186.8</v>
      </c>
      <c r="J831" s="5" t="s">
        <v>571</v>
      </c>
    </row>
    <row r="832" spans="1:10" x14ac:dyDescent="0.45">
      <c r="A832" s="6" t="s">
        <v>1219</v>
      </c>
      <c r="B832" s="7" t="s">
        <v>572</v>
      </c>
      <c r="C832" s="9" t="s">
        <v>603</v>
      </c>
      <c r="D832" s="9" t="s">
        <v>604</v>
      </c>
      <c r="E832" s="9" t="s">
        <v>604</v>
      </c>
      <c r="F832" s="9" t="s">
        <v>546</v>
      </c>
      <c r="G832" s="9" t="s">
        <v>536</v>
      </c>
      <c r="H832" s="9" t="s">
        <v>538</v>
      </c>
      <c r="I832" s="9">
        <v>202.6</v>
      </c>
      <c r="J832" s="9" t="s">
        <v>559</v>
      </c>
    </row>
    <row r="833" spans="1:10" x14ac:dyDescent="0.45">
      <c r="A833" s="2" t="s">
        <v>1220</v>
      </c>
      <c r="B833" s="3" t="s">
        <v>590</v>
      </c>
      <c r="C833" s="5" t="s">
        <v>603</v>
      </c>
      <c r="D833" s="5" t="s">
        <v>604</v>
      </c>
      <c r="E833" s="5" t="s">
        <v>604</v>
      </c>
      <c r="F833" s="5" t="s">
        <v>658</v>
      </c>
      <c r="G833" s="5" t="s">
        <v>575</v>
      </c>
      <c r="H833" s="5" t="s">
        <v>628</v>
      </c>
      <c r="I833" s="5">
        <v>178.8</v>
      </c>
      <c r="J833" s="5" t="s">
        <v>636</v>
      </c>
    </row>
    <row r="834" spans="1:10" x14ac:dyDescent="0.45">
      <c r="A834" s="6" t="s">
        <v>57</v>
      </c>
      <c r="B834" s="7" t="s">
        <v>716</v>
      </c>
      <c r="C834" s="9" t="s">
        <v>603</v>
      </c>
      <c r="D834" s="9" t="s">
        <v>604</v>
      </c>
      <c r="E834" s="9" t="s">
        <v>604</v>
      </c>
      <c r="F834" s="9" t="s">
        <v>563</v>
      </c>
      <c r="G834" s="9" t="s">
        <v>606</v>
      </c>
      <c r="H834" s="9" t="s">
        <v>637</v>
      </c>
      <c r="I834" s="9">
        <v>250.6</v>
      </c>
      <c r="J834" s="9" t="s">
        <v>615</v>
      </c>
    </row>
    <row r="835" spans="1:10" x14ac:dyDescent="0.45">
      <c r="A835" s="2" t="s">
        <v>1221</v>
      </c>
      <c r="B835" s="3" t="s">
        <v>542</v>
      </c>
      <c r="C835" s="5" t="s">
        <v>603</v>
      </c>
      <c r="D835" s="5" t="s">
        <v>604</v>
      </c>
      <c r="E835" s="5" t="s">
        <v>604</v>
      </c>
      <c r="F835" s="5" t="s">
        <v>576</v>
      </c>
      <c r="G835" s="5" t="s">
        <v>570</v>
      </c>
      <c r="H835" s="5" t="s">
        <v>652</v>
      </c>
      <c r="I835" s="5">
        <v>183</v>
      </c>
      <c r="J835" s="5" t="s">
        <v>528</v>
      </c>
    </row>
    <row r="836" spans="1:10" x14ac:dyDescent="0.45">
      <c r="A836" s="6" t="s">
        <v>1222</v>
      </c>
      <c r="B836" s="7" t="s">
        <v>531</v>
      </c>
      <c r="C836" s="9" t="s">
        <v>603</v>
      </c>
      <c r="D836" s="9" t="s">
        <v>604</v>
      </c>
      <c r="E836" s="9" t="s">
        <v>604</v>
      </c>
      <c r="F836" s="9" t="s">
        <v>544</v>
      </c>
      <c r="G836" s="9" t="s">
        <v>608</v>
      </c>
      <c r="H836" s="9" t="s">
        <v>689</v>
      </c>
      <c r="I836" s="9">
        <v>223.2</v>
      </c>
      <c r="J836" s="9" t="s">
        <v>540</v>
      </c>
    </row>
    <row r="837" spans="1:10" x14ac:dyDescent="0.45">
      <c r="A837" s="2" t="s">
        <v>1223</v>
      </c>
      <c r="B837" s="3" t="s">
        <v>590</v>
      </c>
      <c r="C837" s="5" t="s">
        <v>603</v>
      </c>
      <c r="D837" s="5" t="s">
        <v>604</v>
      </c>
      <c r="E837" s="5" t="s">
        <v>604</v>
      </c>
      <c r="F837" s="5" t="s">
        <v>644</v>
      </c>
      <c r="G837" s="5" t="s">
        <v>591</v>
      </c>
      <c r="H837" s="5" t="s">
        <v>645</v>
      </c>
      <c r="I837" s="5">
        <v>174.6</v>
      </c>
      <c r="J837" s="5" t="s">
        <v>569</v>
      </c>
    </row>
    <row r="838" spans="1:10" x14ac:dyDescent="0.45">
      <c r="A838" s="2" t="s">
        <v>21</v>
      </c>
      <c r="B838" s="3" t="s">
        <v>531</v>
      </c>
      <c r="C838" s="4">
        <v>0.08</v>
      </c>
      <c r="D838" s="5" t="s">
        <v>604</v>
      </c>
      <c r="E838" s="5" t="s">
        <v>604</v>
      </c>
      <c r="F838" s="5" t="s">
        <v>557</v>
      </c>
      <c r="G838" s="5" t="s">
        <v>539</v>
      </c>
      <c r="H838" s="5" t="s">
        <v>541</v>
      </c>
      <c r="I838" s="5">
        <v>201</v>
      </c>
      <c r="J838" s="5" t="s">
        <v>621</v>
      </c>
    </row>
    <row r="839" spans="1:10" x14ac:dyDescent="0.45">
      <c r="A839" s="6" t="s">
        <v>1224</v>
      </c>
      <c r="B839" s="7" t="s">
        <v>542</v>
      </c>
      <c r="C839" s="8">
        <v>7.2999999999999995E-2</v>
      </c>
      <c r="D839" s="9" t="s">
        <v>604</v>
      </c>
      <c r="E839" s="9" t="s">
        <v>604</v>
      </c>
      <c r="F839" s="9" t="s">
        <v>636</v>
      </c>
      <c r="G839" s="9" t="s">
        <v>599</v>
      </c>
      <c r="H839" s="9" t="s">
        <v>567</v>
      </c>
      <c r="I839" s="9">
        <v>185</v>
      </c>
      <c r="J839" s="9" t="s">
        <v>557</v>
      </c>
    </row>
    <row r="840" spans="1:10" x14ac:dyDescent="0.45">
      <c r="A840" s="2" t="s">
        <v>11</v>
      </c>
      <c r="B840" s="3" t="s">
        <v>542</v>
      </c>
      <c r="C840" s="4">
        <v>6.7000000000000004E-2</v>
      </c>
      <c r="D840" s="5" t="s">
        <v>604</v>
      </c>
      <c r="E840" s="5" t="s">
        <v>604</v>
      </c>
      <c r="F840" s="5" t="s">
        <v>569</v>
      </c>
      <c r="G840" s="5" t="s">
        <v>579</v>
      </c>
      <c r="H840" s="5" t="s">
        <v>573</v>
      </c>
      <c r="I840" s="5">
        <v>214</v>
      </c>
      <c r="J840" s="5" t="s">
        <v>629</v>
      </c>
    </row>
    <row r="841" spans="1:10" x14ac:dyDescent="0.45">
      <c r="A841" s="6" t="s">
        <v>1225</v>
      </c>
      <c r="B841" s="7" t="s">
        <v>526</v>
      </c>
      <c r="C841" s="8">
        <v>0.152</v>
      </c>
      <c r="D841" s="9" t="s">
        <v>604</v>
      </c>
      <c r="E841" s="9" t="s">
        <v>604</v>
      </c>
      <c r="F841" s="9" t="s">
        <v>583</v>
      </c>
      <c r="G841" s="9" t="s">
        <v>553</v>
      </c>
      <c r="H841" s="9" t="s">
        <v>541</v>
      </c>
      <c r="I841" s="9">
        <v>272</v>
      </c>
      <c r="J841" s="9" t="s">
        <v>563</v>
      </c>
    </row>
    <row r="842" spans="1:10" x14ac:dyDescent="0.45">
      <c r="A842" s="2" t="s">
        <v>1226</v>
      </c>
      <c r="B842" s="3" t="s">
        <v>676</v>
      </c>
      <c r="C842" s="4">
        <v>0.06</v>
      </c>
      <c r="D842" s="5" t="s">
        <v>604</v>
      </c>
      <c r="E842" s="5" t="s">
        <v>604</v>
      </c>
      <c r="F842" s="5" t="s">
        <v>543</v>
      </c>
      <c r="G842" s="5" t="s">
        <v>579</v>
      </c>
      <c r="H842" s="5" t="s">
        <v>655</v>
      </c>
      <c r="I842" s="5">
        <v>207</v>
      </c>
      <c r="J842" s="5" t="s">
        <v>566</v>
      </c>
    </row>
    <row r="843" spans="1:10" x14ac:dyDescent="0.45">
      <c r="A843" s="6" t="s">
        <v>1227</v>
      </c>
      <c r="B843" s="7" t="s">
        <v>676</v>
      </c>
      <c r="C843" s="8">
        <v>2.5999999999999999E-2</v>
      </c>
      <c r="D843" s="9" t="s">
        <v>604</v>
      </c>
      <c r="E843" s="9" t="s">
        <v>604</v>
      </c>
      <c r="F843" s="9" t="s">
        <v>680</v>
      </c>
      <c r="G843" s="9" t="s">
        <v>681</v>
      </c>
      <c r="H843" s="9" t="s">
        <v>647</v>
      </c>
      <c r="I843" s="9">
        <v>181</v>
      </c>
      <c r="J843" s="9" t="s">
        <v>629</v>
      </c>
    </row>
    <row r="844" spans="1:10" x14ac:dyDescent="0.45">
      <c r="A844" s="2" t="s">
        <v>1228</v>
      </c>
      <c r="B844" s="3" t="s">
        <v>716</v>
      </c>
      <c r="C844" s="4">
        <v>5.2999999999999999E-2</v>
      </c>
      <c r="D844" s="5" t="s">
        <v>604</v>
      </c>
      <c r="E844" s="5" t="s">
        <v>604</v>
      </c>
      <c r="F844" s="5" t="s">
        <v>527</v>
      </c>
      <c r="G844" s="5" t="s">
        <v>584</v>
      </c>
      <c r="H844" s="5" t="s">
        <v>555</v>
      </c>
      <c r="I844" s="5">
        <v>233</v>
      </c>
      <c r="J844" s="5" t="s">
        <v>621</v>
      </c>
    </row>
    <row r="845" spans="1:10" x14ac:dyDescent="0.45">
      <c r="A845" s="6" t="s">
        <v>1229</v>
      </c>
      <c r="B845" s="7" t="s">
        <v>586</v>
      </c>
      <c r="C845" s="8">
        <v>6.7000000000000004E-2</v>
      </c>
      <c r="D845" s="9" t="s">
        <v>604</v>
      </c>
      <c r="E845" s="9" t="s">
        <v>604</v>
      </c>
      <c r="F845" s="9" t="s">
        <v>566</v>
      </c>
      <c r="G845" s="9" t="s">
        <v>559</v>
      </c>
      <c r="H845" s="9" t="s">
        <v>625</v>
      </c>
      <c r="I845" s="9">
        <v>215</v>
      </c>
      <c r="J845" s="9" t="s">
        <v>540</v>
      </c>
    </row>
    <row r="846" spans="1:10" x14ac:dyDescent="0.45">
      <c r="A846" s="2" t="s">
        <v>288</v>
      </c>
      <c r="B846" s="3" t="s">
        <v>676</v>
      </c>
      <c r="C846" s="4">
        <v>6.7000000000000004E-2</v>
      </c>
      <c r="D846" s="5" t="s">
        <v>604</v>
      </c>
      <c r="E846" s="5" t="s">
        <v>604</v>
      </c>
      <c r="F846" s="5" t="s">
        <v>536</v>
      </c>
      <c r="G846" s="5" t="s">
        <v>566</v>
      </c>
      <c r="H846" s="5" t="s">
        <v>534</v>
      </c>
      <c r="I846" s="5">
        <v>186</v>
      </c>
      <c r="J846" s="5" t="s">
        <v>563</v>
      </c>
    </row>
    <row r="847" spans="1:10" x14ac:dyDescent="0.45">
      <c r="A847" s="6" t="s">
        <v>1230</v>
      </c>
      <c r="B847" s="7" t="s">
        <v>731</v>
      </c>
      <c r="C847" s="8">
        <v>0.105</v>
      </c>
      <c r="D847" s="9" t="s">
        <v>604</v>
      </c>
      <c r="E847" s="9" t="s">
        <v>604</v>
      </c>
      <c r="F847" s="9" t="s">
        <v>527</v>
      </c>
      <c r="G847" s="9" t="s">
        <v>553</v>
      </c>
      <c r="H847" s="9" t="s">
        <v>555</v>
      </c>
      <c r="I847" s="9">
        <v>244</v>
      </c>
      <c r="J847" s="9" t="s">
        <v>528</v>
      </c>
    </row>
    <row r="848" spans="1:10" x14ac:dyDescent="0.45">
      <c r="A848" s="2" t="s">
        <v>1231</v>
      </c>
      <c r="B848" s="3" t="s">
        <v>677</v>
      </c>
      <c r="C848" s="5" t="s">
        <v>603</v>
      </c>
      <c r="D848" s="5" t="s">
        <v>604</v>
      </c>
      <c r="E848" s="5" t="s">
        <v>604</v>
      </c>
      <c r="F848" s="5" t="s">
        <v>565</v>
      </c>
      <c r="G848" s="5" t="s">
        <v>587</v>
      </c>
      <c r="H848" s="5" t="s">
        <v>625</v>
      </c>
      <c r="I848" s="5">
        <v>248</v>
      </c>
      <c r="J848" s="5" t="s">
        <v>621</v>
      </c>
    </row>
    <row r="849" spans="1:10" x14ac:dyDescent="0.45">
      <c r="A849" s="6" t="s">
        <v>1232</v>
      </c>
      <c r="B849" s="7" t="s">
        <v>542</v>
      </c>
      <c r="C849" s="8">
        <v>0.06</v>
      </c>
      <c r="D849" s="9" t="s">
        <v>604</v>
      </c>
      <c r="E849" s="9" t="s">
        <v>604</v>
      </c>
      <c r="F849" s="9" t="s">
        <v>602</v>
      </c>
      <c r="G849" s="9" t="s">
        <v>607</v>
      </c>
      <c r="H849" s="9" t="s">
        <v>652</v>
      </c>
      <c r="I849" s="9">
        <v>204</v>
      </c>
      <c r="J849" s="9" t="s">
        <v>563</v>
      </c>
    </row>
    <row r="850" spans="1:10" x14ac:dyDescent="0.45">
      <c r="A850" s="2" t="s">
        <v>1233</v>
      </c>
      <c r="B850" s="3" t="s">
        <v>1</v>
      </c>
      <c r="C850" s="4">
        <v>0.11700000000000001</v>
      </c>
      <c r="D850" s="5" t="s">
        <v>604</v>
      </c>
      <c r="E850" s="5" t="s">
        <v>604</v>
      </c>
      <c r="F850" s="5" t="s">
        <v>566</v>
      </c>
      <c r="G850" s="5" t="s">
        <v>618</v>
      </c>
      <c r="H850" s="5" t="s">
        <v>562</v>
      </c>
      <c r="I850" s="5">
        <v>229</v>
      </c>
      <c r="J850" s="5" t="s">
        <v>554</v>
      </c>
    </row>
    <row r="851" spans="1:10" x14ac:dyDescent="0.45">
      <c r="A851" s="6" t="s">
        <v>1234</v>
      </c>
      <c r="B851" s="7" t="s">
        <v>676</v>
      </c>
      <c r="C851" s="8">
        <v>0.08</v>
      </c>
      <c r="D851" s="9" t="s">
        <v>604</v>
      </c>
      <c r="E851" s="9" t="s">
        <v>604</v>
      </c>
      <c r="F851" s="9" t="s">
        <v>607</v>
      </c>
      <c r="G851" s="9" t="s">
        <v>579</v>
      </c>
      <c r="H851" s="9" t="s">
        <v>641</v>
      </c>
      <c r="I851" s="9">
        <v>198</v>
      </c>
      <c r="J851" s="9" t="s">
        <v>557</v>
      </c>
    </row>
    <row r="852" spans="1:10" x14ac:dyDescent="0.45">
      <c r="A852" s="2" t="s">
        <v>1235</v>
      </c>
      <c r="B852" s="3" t="s">
        <v>542</v>
      </c>
      <c r="C852" s="4">
        <v>5.2999999999999999E-2</v>
      </c>
      <c r="D852" s="5" t="s">
        <v>604</v>
      </c>
      <c r="E852" s="5" t="s">
        <v>604</v>
      </c>
      <c r="F852" s="5" t="s">
        <v>636</v>
      </c>
      <c r="G852" s="5" t="s">
        <v>599</v>
      </c>
      <c r="H852" s="5" t="s">
        <v>641</v>
      </c>
      <c r="I852" s="5">
        <v>210</v>
      </c>
      <c r="J852" s="5" t="s">
        <v>540</v>
      </c>
    </row>
    <row r="853" spans="1:10" x14ac:dyDescent="0.45">
      <c r="A853" s="6" t="s">
        <v>1236</v>
      </c>
      <c r="B853" s="7" t="s">
        <v>731</v>
      </c>
      <c r="C853" s="8">
        <v>0.124</v>
      </c>
      <c r="D853" s="9" t="s">
        <v>604</v>
      </c>
      <c r="E853" s="9" t="s">
        <v>604</v>
      </c>
      <c r="F853" s="9" t="s">
        <v>566</v>
      </c>
      <c r="G853" s="9" t="s">
        <v>559</v>
      </c>
      <c r="H853" s="9" t="s">
        <v>562</v>
      </c>
      <c r="I853" s="9">
        <v>229</v>
      </c>
      <c r="J853" s="9" t="s">
        <v>621</v>
      </c>
    </row>
    <row r="854" spans="1:10" x14ac:dyDescent="0.45">
      <c r="A854" s="2" t="s">
        <v>1237</v>
      </c>
      <c r="B854" s="3" t="s">
        <v>590</v>
      </c>
      <c r="C854" s="4">
        <v>0.08</v>
      </c>
      <c r="D854" s="5" t="s">
        <v>604</v>
      </c>
      <c r="E854" s="5" t="s">
        <v>604</v>
      </c>
      <c r="F854" s="5" t="s">
        <v>680</v>
      </c>
      <c r="G854" s="5" t="s">
        <v>681</v>
      </c>
      <c r="H854" s="5" t="s">
        <v>605</v>
      </c>
      <c r="I854" s="5">
        <v>190</v>
      </c>
      <c r="J854" s="5" t="s">
        <v>571</v>
      </c>
    </row>
    <row r="855" spans="1:10" x14ac:dyDescent="0.45">
      <c r="A855" s="6" t="s">
        <v>1238</v>
      </c>
      <c r="B855" s="7" t="s">
        <v>731</v>
      </c>
      <c r="C855" s="8">
        <v>6.7000000000000004E-2</v>
      </c>
      <c r="D855" s="9" t="s">
        <v>604</v>
      </c>
      <c r="E855" s="9" t="s">
        <v>604</v>
      </c>
      <c r="F855" s="9" t="s">
        <v>629</v>
      </c>
      <c r="G855" s="9" t="s">
        <v>549</v>
      </c>
      <c r="H855" s="9" t="s">
        <v>541</v>
      </c>
      <c r="I855" s="9">
        <v>193</v>
      </c>
      <c r="J855" s="9" t="s">
        <v>583</v>
      </c>
    </row>
    <row r="856" spans="1:10" x14ac:dyDescent="0.45">
      <c r="A856" s="2" t="s">
        <v>1239</v>
      </c>
      <c r="B856" s="3" t="s">
        <v>547</v>
      </c>
      <c r="C856" s="4">
        <v>6.7000000000000004E-2</v>
      </c>
      <c r="D856" s="5" t="s">
        <v>604</v>
      </c>
      <c r="E856" s="5" t="s">
        <v>604</v>
      </c>
      <c r="F856" s="5" t="s">
        <v>687</v>
      </c>
      <c r="G856" s="5" t="s">
        <v>593</v>
      </c>
      <c r="H856" s="5" t="s">
        <v>614</v>
      </c>
      <c r="I856" s="5">
        <v>266</v>
      </c>
      <c r="J856" s="5" t="s">
        <v>711</v>
      </c>
    </row>
    <row r="857" spans="1:10" x14ac:dyDescent="0.45">
      <c r="A857" s="6" t="s">
        <v>1240</v>
      </c>
      <c r="B857" s="7" t="s">
        <v>526</v>
      </c>
      <c r="C857" s="8">
        <v>9.2999999999999999E-2</v>
      </c>
      <c r="D857" s="9" t="s">
        <v>604</v>
      </c>
      <c r="E857" s="9" t="s">
        <v>604</v>
      </c>
      <c r="F857" s="9" t="s">
        <v>618</v>
      </c>
      <c r="G857" s="9" t="s">
        <v>571</v>
      </c>
      <c r="H857" s="9" t="s">
        <v>585</v>
      </c>
      <c r="I857" s="9">
        <v>233</v>
      </c>
      <c r="J857" s="9" t="s">
        <v>621</v>
      </c>
    </row>
    <row r="858" spans="1:10" x14ac:dyDescent="0.45">
      <c r="A858" s="2" t="s">
        <v>1241</v>
      </c>
      <c r="B858" s="3" t="s">
        <v>590</v>
      </c>
      <c r="C858" s="4">
        <v>0.14099999999999999</v>
      </c>
      <c r="D858" s="5" t="s">
        <v>604</v>
      </c>
      <c r="E858" s="5" t="s">
        <v>604</v>
      </c>
      <c r="F858" s="5" t="s">
        <v>766</v>
      </c>
      <c r="G858" s="5" t="s">
        <v>924</v>
      </c>
      <c r="H858" s="5" t="s">
        <v>679</v>
      </c>
      <c r="I858" s="5">
        <v>170</v>
      </c>
      <c r="J858" s="5" t="s">
        <v>627</v>
      </c>
    </row>
    <row r="859" spans="1:10" x14ac:dyDescent="0.45">
      <c r="A859" s="6" t="s">
        <v>1242</v>
      </c>
      <c r="B859" s="7" t="s">
        <v>731</v>
      </c>
      <c r="C859" s="8">
        <v>0.124</v>
      </c>
      <c r="D859" s="9" t="s">
        <v>604</v>
      </c>
      <c r="E859" s="9" t="s">
        <v>604</v>
      </c>
      <c r="F859" s="9" t="s">
        <v>618</v>
      </c>
      <c r="G859" s="9" t="s">
        <v>571</v>
      </c>
      <c r="H859" s="9" t="s">
        <v>555</v>
      </c>
      <c r="I859" s="9">
        <v>240</v>
      </c>
      <c r="J859" s="9" t="s">
        <v>634</v>
      </c>
    </row>
    <row r="860" spans="1:10" x14ac:dyDescent="0.45">
      <c r="A860" s="2" t="s">
        <v>1243</v>
      </c>
      <c r="B860" s="3" t="s">
        <v>590</v>
      </c>
      <c r="C860" s="4">
        <v>6.7000000000000004E-2</v>
      </c>
      <c r="D860" s="5" t="s">
        <v>604</v>
      </c>
      <c r="E860" s="5" t="s">
        <v>604</v>
      </c>
      <c r="F860" s="5" t="s">
        <v>1244</v>
      </c>
      <c r="G860" s="5" t="s">
        <v>1114</v>
      </c>
      <c r="H860" s="5" t="s">
        <v>867</v>
      </c>
      <c r="I860" s="5">
        <v>181</v>
      </c>
      <c r="J860" s="5" t="s">
        <v>611</v>
      </c>
    </row>
    <row r="861" spans="1:10" x14ac:dyDescent="0.45">
      <c r="A861" s="6" t="s">
        <v>1245</v>
      </c>
      <c r="B861" s="7" t="s">
        <v>728</v>
      </c>
      <c r="C861" s="8">
        <v>0.129</v>
      </c>
      <c r="D861" s="9" t="s">
        <v>604</v>
      </c>
      <c r="E861" s="9" t="s">
        <v>604</v>
      </c>
      <c r="F861" s="9" t="s">
        <v>569</v>
      </c>
      <c r="G861" s="9" t="s">
        <v>570</v>
      </c>
      <c r="H861" s="9" t="s">
        <v>573</v>
      </c>
      <c r="I861" s="9">
        <v>223</v>
      </c>
      <c r="J861" s="9" t="s">
        <v>571</v>
      </c>
    </row>
    <row r="862" spans="1:10" x14ac:dyDescent="0.45">
      <c r="A862" s="2" t="s">
        <v>1246</v>
      </c>
      <c r="B862" s="3" t="s">
        <v>586</v>
      </c>
      <c r="C862" s="4">
        <v>9.2999999999999999E-2</v>
      </c>
      <c r="D862" s="5" t="s">
        <v>604</v>
      </c>
      <c r="E862" s="5" t="s">
        <v>604</v>
      </c>
      <c r="F862" s="5" t="s">
        <v>532</v>
      </c>
      <c r="G862" s="5" t="s">
        <v>565</v>
      </c>
      <c r="H862" s="5" t="s">
        <v>534</v>
      </c>
      <c r="I862" s="5">
        <v>197</v>
      </c>
      <c r="J862" s="5" t="s">
        <v>553</v>
      </c>
    </row>
    <row r="863" spans="1:10" x14ac:dyDescent="0.45">
      <c r="A863" s="6" t="s">
        <v>1247</v>
      </c>
      <c r="B863" s="7" t="s">
        <v>531</v>
      </c>
      <c r="C863" s="8">
        <v>8.5999999999999993E-2</v>
      </c>
      <c r="D863" s="9" t="s">
        <v>604</v>
      </c>
      <c r="E863" s="9" t="s">
        <v>604</v>
      </c>
      <c r="F863" s="9" t="s">
        <v>576</v>
      </c>
      <c r="G863" s="9" t="s">
        <v>570</v>
      </c>
      <c r="H863" s="9" t="s">
        <v>573</v>
      </c>
      <c r="I863" s="9">
        <v>205</v>
      </c>
      <c r="J863" s="9" t="s">
        <v>553</v>
      </c>
    </row>
    <row r="864" spans="1:10" x14ac:dyDescent="0.45">
      <c r="A864" s="2" t="s">
        <v>1248</v>
      </c>
      <c r="B864" s="3" t="s">
        <v>677</v>
      </c>
      <c r="C864" s="4">
        <v>0.108</v>
      </c>
      <c r="D864" s="5" t="s">
        <v>604</v>
      </c>
      <c r="E864" s="5" t="s">
        <v>604</v>
      </c>
      <c r="F864" s="5" t="s">
        <v>539</v>
      </c>
      <c r="G864" s="5" t="s">
        <v>540</v>
      </c>
      <c r="H864" s="5" t="s">
        <v>585</v>
      </c>
      <c r="I864" s="5">
        <v>234</v>
      </c>
      <c r="J864" s="5" t="s">
        <v>530</v>
      </c>
    </row>
    <row r="865" spans="1:10" x14ac:dyDescent="0.45">
      <c r="A865" s="6" t="s">
        <v>1249</v>
      </c>
      <c r="B865" s="7" t="s">
        <v>716</v>
      </c>
      <c r="C865" s="8">
        <v>0.105</v>
      </c>
      <c r="D865" s="9" t="s">
        <v>604</v>
      </c>
      <c r="E865" s="9" t="s">
        <v>604</v>
      </c>
      <c r="F865" s="9" t="s">
        <v>618</v>
      </c>
      <c r="G865" s="9" t="s">
        <v>561</v>
      </c>
      <c r="H865" s="9" t="s">
        <v>614</v>
      </c>
      <c r="I865" s="9">
        <v>233</v>
      </c>
      <c r="J865" s="9" t="s">
        <v>551</v>
      </c>
    </row>
    <row r="866" spans="1:10" x14ac:dyDescent="0.45">
      <c r="A866" s="2" t="s">
        <v>1250</v>
      </c>
      <c r="B866" s="3" t="s">
        <v>728</v>
      </c>
      <c r="C866" s="4">
        <v>9.2999999999999999E-2</v>
      </c>
      <c r="D866" s="5" t="s">
        <v>604</v>
      </c>
      <c r="E866" s="5" t="s">
        <v>604</v>
      </c>
      <c r="F866" s="5" t="s">
        <v>565</v>
      </c>
      <c r="G866" s="5" t="s">
        <v>587</v>
      </c>
      <c r="H866" s="5" t="s">
        <v>653</v>
      </c>
      <c r="I866" s="5">
        <v>198</v>
      </c>
      <c r="J866" s="5" t="s">
        <v>557</v>
      </c>
    </row>
    <row r="867" spans="1:10" x14ac:dyDescent="0.45">
      <c r="A867" s="6" t="s">
        <v>1251</v>
      </c>
      <c r="B867" s="7" t="s">
        <v>676</v>
      </c>
      <c r="C867" s="8">
        <v>0.14799999999999999</v>
      </c>
      <c r="D867" s="9" t="s">
        <v>604</v>
      </c>
      <c r="E867" s="9" t="s">
        <v>604</v>
      </c>
      <c r="F867" s="9" t="s">
        <v>599</v>
      </c>
      <c r="G867" s="9" t="s">
        <v>546</v>
      </c>
      <c r="H867" s="9" t="s">
        <v>641</v>
      </c>
      <c r="I867" s="9">
        <v>202</v>
      </c>
      <c r="J867" s="9" t="s">
        <v>629</v>
      </c>
    </row>
    <row r="868" spans="1:10" x14ac:dyDescent="0.45">
      <c r="A868" s="2" t="s">
        <v>1252</v>
      </c>
      <c r="B868" s="3" t="s">
        <v>677</v>
      </c>
      <c r="C868" s="4">
        <v>0.105</v>
      </c>
      <c r="D868" s="5" t="s">
        <v>604</v>
      </c>
      <c r="E868" s="5" t="s">
        <v>604</v>
      </c>
      <c r="F868" s="5" t="s">
        <v>533</v>
      </c>
      <c r="G868" s="5" t="s">
        <v>618</v>
      </c>
      <c r="H868" s="5" t="s">
        <v>534</v>
      </c>
      <c r="I868" s="5">
        <v>241</v>
      </c>
      <c r="J868" s="5" t="s">
        <v>528</v>
      </c>
    </row>
    <row r="869" spans="1:10" x14ac:dyDescent="0.45">
      <c r="A869" s="6" t="s">
        <v>1253</v>
      </c>
      <c r="B869" s="7" t="s">
        <v>716</v>
      </c>
      <c r="C869" s="8">
        <v>0.13700000000000001</v>
      </c>
      <c r="D869" s="9" t="s">
        <v>604</v>
      </c>
      <c r="E869" s="9" t="s">
        <v>604</v>
      </c>
      <c r="F869" s="9" t="s">
        <v>540</v>
      </c>
      <c r="G869" s="9" t="s">
        <v>563</v>
      </c>
      <c r="H869" s="9" t="s">
        <v>614</v>
      </c>
      <c r="I869" s="9">
        <v>223</v>
      </c>
      <c r="J869" s="9" t="s">
        <v>624</v>
      </c>
    </row>
    <row r="870" spans="1:10" x14ac:dyDescent="0.45">
      <c r="A870" s="2" t="s">
        <v>127</v>
      </c>
      <c r="B870" s="3" t="s">
        <v>586</v>
      </c>
      <c r="C870" s="4">
        <v>6.7000000000000004E-2</v>
      </c>
      <c r="D870" s="5" t="s">
        <v>604</v>
      </c>
      <c r="E870" s="5" t="s">
        <v>604</v>
      </c>
      <c r="F870" s="5" t="s">
        <v>557</v>
      </c>
      <c r="G870" s="5" t="s">
        <v>537</v>
      </c>
      <c r="H870" s="5" t="s">
        <v>585</v>
      </c>
      <c r="I870" s="5">
        <v>220</v>
      </c>
      <c r="J870" s="5" t="s">
        <v>554</v>
      </c>
    </row>
    <row r="871" spans="1:10" x14ac:dyDescent="0.45">
      <c r="A871" s="6" t="s">
        <v>1254</v>
      </c>
      <c r="B871" s="7" t="s">
        <v>572</v>
      </c>
      <c r="C871" s="8">
        <v>0.08</v>
      </c>
      <c r="D871" s="9" t="s">
        <v>604</v>
      </c>
      <c r="E871" s="9" t="s">
        <v>604</v>
      </c>
      <c r="F871" s="9" t="s">
        <v>608</v>
      </c>
      <c r="G871" s="9" t="s">
        <v>557</v>
      </c>
      <c r="H871" s="9" t="s">
        <v>558</v>
      </c>
      <c r="I871" s="9">
        <v>212</v>
      </c>
      <c r="J871" s="9" t="s">
        <v>618</v>
      </c>
    </row>
    <row r="872" spans="1:10" x14ac:dyDescent="0.45">
      <c r="A872" s="2" t="s">
        <v>1255</v>
      </c>
      <c r="B872" s="3" t="s">
        <v>676</v>
      </c>
      <c r="C872" s="4">
        <v>0.06</v>
      </c>
      <c r="D872" s="5" t="s">
        <v>604</v>
      </c>
      <c r="E872" s="5" t="s">
        <v>604</v>
      </c>
      <c r="F872" s="5" t="s">
        <v>680</v>
      </c>
      <c r="G872" s="5" t="s">
        <v>681</v>
      </c>
      <c r="H872" s="5" t="s">
        <v>605</v>
      </c>
      <c r="I872" s="5">
        <v>202</v>
      </c>
      <c r="J872" s="5" t="s">
        <v>566</v>
      </c>
    </row>
    <row r="873" spans="1:10" x14ac:dyDescent="0.45">
      <c r="A873" s="6" t="s">
        <v>1256</v>
      </c>
      <c r="B873" s="7" t="s">
        <v>1</v>
      </c>
      <c r="C873" s="8">
        <v>9.2999999999999999E-2</v>
      </c>
      <c r="D873" s="9" t="s">
        <v>604</v>
      </c>
      <c r="E873" s="9" t="s">
        <v>604</v>
      </c>
      <c r="F873" s="9" t="s">
        <v>566</v>
      </c>
      <c r="G873" s="9" t="s">
        <v>629</v>
      </c>
      <c r="H873" s="9" t="s">
        <v>625</v>
      </c>
      <c r="I873" s="9">
        <v>233</v>
      </c>
      <c r="J873" s="9" t="s">
        <v>540</v>
      </c>
    </row>
    <row r="874" spans="1:10" x14ac:dyDescent="0.45">
      <c r="A874" s="2" t="s">
        <v>1257</v>
      </c>
      <c r="B874" s="3" t="s">
        <v>1</v>
      </c>
      <c r="C874" s="4">
        <v>6.7000000000000004E-2</v>
      </c>
      <c r="D874" s="5" t="s">
        <v>604</v>
      </c>
      <c r="E874" s="5" t="s">
        <v>604</v>
      </c>
      <c r="F874" s="5" t="s">
        <v>539</v>
      </c>
      <c r="G874" s="5" t="s">
        <v>540</v>
      </c>
      <c r="H874" s="5" t="s">
        <v>625</v>
      </c>
      <c r="I874" s="5">
        <v>238</v>
      </c>
      <c r="J874" s="5" t="s">
        <v>554</v>
      </c>
    </row>
    <row r="875" spans="1:10" x14ac:dyDescent="0.45">
      <c r="A875" s="6" t="s">
        <v>1258</v>
      </c>
      <c r="B875" s="7" t="s">
        <v>531</v>
      </c>
      <c r="C875" s="8">
        <v>9.2999999999999999E-2</v>
      </c>
      <c r="D875" s="9" t="s">
        <v>604</v>
      </c>
      <c r="E875" s="9" t="s">
        <v>604</v>
      </c>
      <c r="F875" s="9" t="s">
        <v>608</v>
      </c>
      <c r="G875" s="9" t="s">
        <v>533</v>
      </c>
      <c r="H875" s="9" t="s">
        <v>689</v>
      </c>
      <c r="I875" s="9">
        <v>228</v>
      </c>
      <c r="J875" s="9" t="s">
        <v>629</v>
      </c>
    </row>
    <row r="876" spans="1:10" x14ac:dyDescent="0.45">
      <c r="A876" s="2" t="s">
        <v>1259</v>
      </c>
      <c r="B876" s="3" t="s">
        <v>728</v>
      </c>
      <c r="C876" s="4">
        <v>8.5999999999999993E-2</v>
      </c>
      <c r="D876" s="5" t="s">
        <v>604</v>
      </c>
      <c r="E876" s="5" t="s">
        <v>604</v>
      </c>
      <c r="F876" s="5" t="s">
        <v>612</v>
      </c>
      <c r="G876" s="5" t="s">
        <v>607</v>
      </c>
      <c r="H876" s="5" t="s">
        <v>545</v>
      </c>
      <c r="I876" s="5">
        <v>182</v>
      </c>
      <c r="J876" s="5" t="s">
        <v>565</v>
      </c>
    </row>
    <row r="877" spans="1:10" x14ac:dyDescent="0.45">
      <c r="A877" s="6" t="s">
        <v>441</v>
      </c>
      <c r="B877" s="7" t="s">
        <v>531</v>
      </c>
      <c r="C877" s="8">
        <v>6.7000000000000004E-2</v>
      </c>
      <c r="D877" s="9" t="s">
        <v>604</v>
      </c>
      <c r="E877" s="9" t="s">
        <v>604</v>
      </c>
      <c r="F877" s="9" t="s">
        <v>557</v>
      </c>
      <c r="G877" s="9" t="s">
        <v>539</v>
      </c>
      <c r="H877" s="9" t="s">
        <v>625</v>
      </c>
      <c r="I877" s="9">
        <v>221</v>
      </c>
      <c r="J877" s="9" t="s">
        <v>528</v>
      </c>
    </row>
    <row r="878" spans="1:10" x14ac:dyDescent="0.45">
      <c r="A878" s="2" t="s">
        <v>1260</v>
      </c>
      <c r="B878" s="3" t="s">
        <v>531</v>
      </c>
      <c r="C878" s="4">
        <v>9.2999999999999999E-2</v>
      </c>
      <c r="D878" s="5" t="s">
        <v>604</v>
      </c>
      <c r="E878" s="5" t="s">
        <v>604</v>
      </c>
      <c r="F878" s="5" t="s">
        <v>580</v>
      </c>
      <c r="G878" s="5" t="s">
        <v>592</v>
      </c>
      <c r="H878" s="5" t="s">
        <v>632</v>
      </c>
      <c r="I878" s="5">
        <v>196</v>
      </c>
      <c r="J878" s="5" t="s">
        <v>563</v>
      </c>
    </row>
    <row r="879" spans="1:10" x14ac:dyDescent="0.45">
      <c r="A879" s="6" t="s">
        <v>1261</v>
      </c>
      <c r="B879" s="7" t="s">
        <v>547</v>
      </c>
      <c r="C879" s="8">
        <v>0.14099999999999999</v>
      </c>
      <c r="D879" s="9" t="s">
        <v>604</v>
      </c>
      <c r="E879" s="9" t="s">
        <v>604</v>
      </c>
      <c r="F879" s="9" t="s">
        <v>595</v>
      </c>
      <c r="G879" s="9" t="s">
        <v>530</v>
      </c>
      <c r="H879" s="9" t="s">
        <v>710</v>
      </c>
      <c r="I879" s="9">
        <v>264</v>
      </c>
      <c r="J879" s="9" t="s">
        <v>668</v>
      </c>
    </row>
    <row r="880" spans="1:10" x14ac:dyDescent="0.45">
      <c r="A880" s="2" t="s">
        <v>1262</v>
      </c>
      <c r="B880" s="3" t="s">
        <v>716</v>
      </c>
      <c r="C880" s="4">
        <v>0.129</v>
      </c>
      <c r="D880" s="5" t="s">
        <v>604</v>
      </c>
      <c r="E880" s="5" t="s">
        <v>604</v>
      </c>
      <c r="F880" s="5" t="s">
        <v>571</v>
      </c>
      <c r="G880" s="5" t="s">
        <v>584</v>
      </c>
      <c r="H880" s="5" t="s">
        <v>633</v>
      </c>
      <c r="I880" s="5">
        <v>246</v>
      </c>
      <c r="J880" s="5" t="s">
        <v>554</v>
      </c>
    </row>
    <row r="881" spans="1:10" x14ac:dyDescent="0.45">
      <c r="A881" s="6" t="s">
        <v>1263</v>
      </c>
      <c r="B881" s="7" t="s">
        <v>731</v>
      </c>
      <c r="C881" s="8">
        <v>0.08</v>
      </c>
      <c r="D881" s="9" t="s">
        <v>604</v>
      </c>
      <c r="E881" s="9" t="s">
        <v>604</v>
      </c>
      <c r="F881" s="9" t="s">
        <v>565</v>
      </c>
      <c r="G881" s="9" t="s">
        <v>537</v>
      </c>
      <c r="H881" s="9" t="s">
        <v>562</v>
      </c>
      <c r="I881" s="9">
        <v>198</v>
      </c>
      <c r="J881" s="9" t="s">
        <v>554</v>
      </c>
    </row>
    <row r="882" spans="1:10" x14ac:dyDescent="0.45">
      <c r="A882" s="2" t="s">
        <v>354</v>
      </c>
      <c r="B882" s="3" t="s">
        <v>590</v>
      </c>
      <c r="C882" s="4">
        <v>0.08</v>
      </c>
      <c r="D882" s="5" t="s">
        <v>604</v>
      </c>
      <c r="E882" s="5" t="s">
        <v>604</v>
      </c>
      <c r="F882" s="5" t="s">
        <v>643</v>
      </c>
      <c r="G882" s="5" t="s">
        <v>680</v>
      </c>
      <c r="H882" s="5" t="s">
        <v>628</v>
      </c>
      <c r="I882" s="5">
        <v>199</v>
      </c>
      <c r="J882" s="5" t="s">
        <v>575</v>
      </c>
    </row>
    <row r="883" spans="1:10" x14ac:dyDescent="0.45">
      <c r="A883" s="6" t="s">
        <v>1264</v>
      </c>
      <c r="B883" s="7" t="s">
        <v>1</v>
      </c>
      <c r="C883" s="8">
        <v>9.9000000000000005E-2</v>
      </c>
      <c r="D883" s="9" t="s">
        <v>604</v>
      </c>
      <c r="E883" s="9" t="s">
        <v>604</v>
      </c>
      <c r="F883" s="9" t="s">
        <v>533</v>
      </c>
      <c r="G883" s="9" t="s">
        <v>618</v>
      </c>
      <c r="H883" s="9" t="s">
        <v>562</v>
      </c>
      <c r="I883" s="9">
        <v>247</v>
      </c>
      <c r="J883" s="9" t="s">
        <v>540</v>
      </c>
    </row>
    <row r="884" spans="1:10" x14ac:dyDescent="0.45">
      <c r="A884" s="2" t="s">
        <v>1265</v>
      </c>
      <c r="B884" s="3" t="s">
        <v>526</v>
      </c>
      <c r="C884" s="4">
        <v>6.7000000000000004E-2</v>
      </c>
      <c r="D884" s="5" t="s">
        <v>604</v>
      </c>
      <c r="E884" s="5" t="s">
        <v>604</v>
      </c>
      <c r="F884" s="5" t="s">
        <v>548</v>
      </c>
      <c r="G884" s="5" t="s">
        <v>549</v>
      </c>
      <c r="H884" s="5" t="s">
        <v>534</v>
      </c>
      <c r="I884" s="5">
        <v>226</v>
      </c>
      <c r="J884" s="5" t="s">
        <v>528</v>
      </c>
    </row>
    <row r="885" spans="1:10" x14ac:dyDescent="0.45">
      <c r="A885" s="6" t="s">
        <v>1266</v>
      </c>
      <c r="B885" s="7" t="s">
        <v>547</v>
      </c>
      <c r="C885" s="8">
        <v>0.16300000000000001</v>
      </c>
      <c r="D885" s="9" t="s">
        <v>604</v>
      </c>
      <c r="E885" s="9" t="s">
        <v>604</v>
      </c>
      <c r="F885" s="9" t="s">
        <v>537</v>
      </c>
      <c r="G885" s="9" t="s">
        <v>540</v>
      </c>
      <c r="H885" s="9" t="s">
        <v>633</v>
      </c>
      <c r="I885" s="9">
        <v>263</v>
      </c>
      <c r="J885" s="9" t="s">
        <v>634</v>
      </c>
    </row>
    <row r="886" spans="1:10" x14ac:dyDescent="0.45">
      <c r="A886" s="2" t="s">
        <v>439</v>
      </c>
      <c r="B886" s="3" t="s">
        <v>531</v>
      </c>
      <c r="C886" s="4">
        <v>6.7000000000000004E-2</v>
      </c>
      <c r="D886" s="5" t="s">
        <v>604</v>
      </c>
      <c r="E886" s="5" t="s">
        <v>604</v>
      </c>
      <c r="F886" s="5" t="s">
        <v>532</v>
      </c>
      <c r="G886" s="5" t="s">
        <v>533</v>
      </c>
      <c r="H886" s="5" t="s">
        <v>689</v>
      </c>
      <c r="I886" s="5">
        <v>227</v>
      </c>
      <c r="J886" s="5" t="s">
        <v>571</v>
      </c>
    </row>
    <row r="887" spans="1:10" x14ac:dyDescent="0.45">
      <c r="A887" s="6" t="s">
        <v>1267</v>
      </c>
      <c r="B887" s="7" t="s">
        <v>590</v>
      </c>
      <c r="C887" s="8">
        <v>6.7000000000000004E-2</v>
      </c>
      <c r="D887" s="9" t="s">
        <v>604</v>
      </c>
      <c r="E887" s="9" t="s">
        <v>604</v>
      </c>
      <c r="F887" s="9" t="s">
        <v>611</v>
      </c>
      <c r="G887" s="9" t="s">
        <v>602</v>
      </c>
      <c r="H887" s="9" t="s">
        <v>628</v>
      </c>
      <c r="I887" s="9">
        <v>172</v>
      </c>
      <c r="J887" s="9" t="s">
        <v>575</v>
      </c>
    </row>
    <row r="888" spans="1:10" x14ac:dyDescent="0.45">
      <c r="A888" s="2" t="s">
        <v>1268</v>
      </c>
      <c r="B888" s="3" t="s">
        <v>677</v>
      </c>
      <c r="C888" s="4">
        <v>6.7000000000000004E-2</v>
      </c>
      <c r="D888" s="5" t="s">
        <v>604</v>
      </c>
      <c r="E888" s="5" t="s">
        <v>604</v>
      </c>
      <c r="F888" s="5" t="s">
        <v>566</v>
      </c>
      <c r="G888" s="5" t="s">
        <v>618</v>
      </c>
      <c r="H888" s="5" t="s">
        <v>562</v>
      </c>
      <c r="I888" s="5">
        <v>210</v>
      </c>
      <c r="J888" s="5" t="s">
        <v>634</v>
      </c>
    </row>
    <row r="889" spans="1:10" x14ac:dyDescent="0.45">
      <c r="A889" s="6" t="s">
        <v>1269</v>
      </c>
      <c r="B889" s="7" t="s">
        <v>677</v>
      </c>
      <c r="C889" s="8">
        <v>0.185</v>
      </c>
      <c r="D889" s="9" t="s">
        <v>604</v>
      </c>
      <c r="E889" s="9" t="s">
        <v>604</v>
      </c>
      <c r="F889" s="9" t="s">
        <v>536</v>
      </c>
      <c r="G889" s="9" t="s">
        <v>566</v>
      </c>
      <c r="H889" s="9" t="s">
        <v>610</v>
      </c>
      <c r="I889" s="9">
        <v>223</v>
      </c>
      <c r="J889" s="9" t="s">
        <v>563</v>
      </c>
    </row>
    <row r="890" spans="1:10" x14ac:dyDescent="0.45">
      <c r="A890" s="2" t="s">
        <v>368</v>
      </c>
      <c r="B890" s="3" t="s">
        <v>716</v>
      </c>
      <c r="C890" s="4">
        <v>5.2999999999999999E-2</v>
      </c>
      <c r="D890" s="5" t="s">
        <v>604</v>
      </c>
      <c r="E890" s="5" t="s">
        <v>604</v>
      </c>
      <c r="F890" s="5" t="s">
        <v>559</v>
      </c>
      <c r="G890" s="5" t="s">
        <v>571</v>
      </c>
      <c r="H890" s="5" t="s">
        <v>637</v>
      </c>
      <c r="I890" s="5">
        <v>257</v>
      </c>
      <c r="J890" s="5" t="s">
        <v>624</v>
      </c>
    </row>
    <row r="891" spans="1:10" x14ac:dyDescent="0.45">
      <c r="A891" s="6" t="s">
        <v>1270</v>
      </c>
      <c r="B891" s="7" t="s">
        <v>586</v>
      </c>
      <c r="C891" s="8">
        <v>0.123</v>
      </c>
      <c r="D891" s="9" t="s">
        <v>604</v>
      </c>
      <c r="E891" s="9" t="s">
        <v>604</v>
      </c>
      <c r="F891" s="9" t="s">
        <v>566</v>
      </c>
      <c r="G891" s="9" t="s">
        <v>559</v>
      </c>
      <c r="H891" s="9" t="s">
        <v>632</v>
      </c>
      <c r="I891" s="9">
        <v>239</v>
      </c>
      <c r="J891" s="9" t="s">
        <v>557</v>
      </c>
    </row>
    <row r="892" spans="1:10" x14ac:dyDescent="0.45">
      <c r="A892" s="2" t="s">
        <v>222</v>
      </c>
      <c r="B892" s="3" t="s">
        <v>526</v>
      </c>
      <c r="C892" s="4">
        <v>0.105</v>
      </c>
      <c r="D892" s="5" t="s">
        <v>604</v>
      </c>
      <c r="E892" s="5" t="s">
        <v>604</v>
      </c>
      <c r="F892" s="5" t="s">
        <v>629</v>
      </c>
      <c r="G892" s="5" t="s">
        <v>527</v>
      </c>
      <c r="H892" s="5" t="s">
        <v>614</v>
      </c>
      <c r="I892" s="5">
        <v>240</v>
      </c>
      <c r="J892" s="5" t="s">
        <v>668</v>
      </c>
    </row>
    <row r="893" spans="1:10" x14ac:dyDescent="0.45">
      <c r="A893" s="6" t="s">
        <v>1200</v>
      </c>
      <c r="B893" s="7" t="s">
        <v>1</v>
      </c>
      <c r="C893" s="8">
        <v>0.129</v>
      </c>
      <c r="D893" s="9" t="s">
        <v>604</v>
      </c>
      <c r="E893" s="9" t="s">
        <v>604</v>
      </c>
      <c r="F893" s="9" t="s">
        <v>548</v>
      </c>
      <c r="G893" s="9" t="s">
        <v>549</v>
      </c>
      <c r="H893" s="9" t="s">
        <v>596</v>
      </c>
      <c r="I893" s="9">
        <v>231</v>
      </c>
      <c r="J893" s="9" t="s">
        <v>553</v>
      </c>
    </row>
    <row r="894" spans="1:10" x14ac:dyDescent="0.45">
      <c r="A894" s="2" t="s">
        <v>192</v>
      </c>
      <c r="B894" s="3" t="s">
        <v>590</v>
      </c>
      <c r="C894" s="4">
        <v>5.2999999999999999E-2</v>
      </c>
      <c r="D894" s="5" t="s">
        <v>604</v>
      </c>
      <c r="E894" s="5" t="s">
        <v>604</v>
      </c>
      <c r="F894" s="5" t="s">
        <v>681</v>
      </c>
      <c r="G894" s="5" t="s">
        <v>543</v>
      </c>
      <c r="H894" s="5" t="s">
        <v>605</v>
      </c>
      <c r="I894" s="5">
        <v>170</v>
      </c>
      <c r="J894" s="5" t="s">
        <v>566</v>
      </c>
    </row>
    <row r="895" spans="1:10" x14ac:dyDescent="0.45">
      <c r="A895" s="6" t="s">
        <v>1271</v>
      </c>
      <c r="B895" s="7" t="s">
        <v>542</v>
      </c>
      <c r="C895" s="8">
        <v>5.2999999999999999E-2</v>
      </c>
      <c r="D895" s="9" t="s">
        <v>604</v>
      </c>
      <c r="E895" s="9" t="s">
        <v>604</v>
      </c>
      <c r="F895" s="9" t="s">
        <v>544</v>
      </c>
      <c r="G895" s="9" t="s">
        <v>580</v>
      </c>
      <c r="H895" s="9" t="s">
        <v>558</v>
      </c>
      <c r="I895" s="9">
        <v>214</v>
      </c>
      <c r="J895" s="9" t="s">
        <v>618</v>
      </c>
    </row>
    <row r="896" spans="1:10" x14ac:dyDescent="0.45">
      <c r="A896" s="2" t="s">
        <v>1272</v>
      </c>
      <c r="B896" s="3" t="s">
        <v>676</v>
      </c>
      <c r="C896" s="4">
        <v>6.7000000000000004E-2</v>
      </c>
      <c r="D896" s="5" t="s">
        <v>604</v>
      </c>
      <c r="E896" s="5" t="s">
        <v>604</v>
      </c>
      <c r="F896" s="5" t="s">
        <v>591</v>
      </c>
      <c r="G896" s="5" t="s">
        <v>636</v>
      </c>
      <c r="H896" s="5" t="s">
        <v>545</v>
      </c>
      <c r="I896" s="5">
        <v>183</v>
      </c>
      <c r="J896" s="5" t="s">
        <v>608</v>
      </c>
    </row>
    <row r="897" spans="1:10" x14ac:dyDescent="0.45">
      <c r="A897" s="6" t="s">
        <v>492</v>
      </c>
      <c r="B897" s="7" t="s">
        <v>531</v>
      </c>
      <c r="C897" s="8">
        <v>7.2999999999999995E-2</v>
      </c>
      <c r="D897" s="9" t="s">
        <v>604</v>
      </c>
      <c r="E897" s="9" t="s">
        <v>604</v>
      </c>
      <c r="F897" s="9" t="s">
        <v>544</v>
      </c>
      <c r="G897" s="9" t="s">
        <v>608</v>
      </c>
      <c r="H897" s="9" t="s">
        <v>610</v>
      </c>
      <c r="I897" s="9">
        <v>222</v>
      </c>
      <c r="J897" s="9" t="s">
        <v>528</v>
      </c>
    </row>
    <row r="898" spans="1:10" x14ac:dyDescent="0.45">
      <c r="A898" s="2" t="s">
        <v>1273</v>
      </c>
      <c r="B898" s="3" t="s">
        <v>716</v>
      </c>
      <c r="C898" s="4">
        <v>0.14799999999999999</v>
      </c>
      <c r="D898" s="5" t="s">
        <v>604</v>
      </c>
      <c r="E898" s="5" t="s">
        <v>604</v>
      </c>
      <c r="F898" s="5" t="s">
        <v>539</v>
      </c>
      <c r="G898" s="5" t="s">
        <v>561</v>
      </c>
      <c r="H898" s="5" t="s">
        <v>596</v>
      </c>
      <c r="I898" s="5">
        <v>260</v>
      </c>
      <c r="J898" s="5" t="s">
        <v>530</v>
      </c>
    </row>
    <row r="899" spans="1:10" x14ac:dyDescent="0.45">
      <c r="A899" s="6" t="s">
        <v>1274</v>
      </c>
      <c r="B899" s="7" t="s">
        <v>590</v>
      </c>
      <c r="C899" s="8">
        <v>6.7000000000000004E-2</v>
      </c>
      <c r="D899" s="9" t="s">
        <v>604</v>
      </c>
      <c r="E899" s="9" t="s">
        <v>604</v>
      </c>
      <c r="F899" s="9" t="s">
        <v>644</v>
      </c>
      <c r="G899" s="9" t="s">
        <v>597</v>
      </c>
      <c r="H899" s="9" t="s">
        <v>647</v>
      </c>
      <c r="I899" s="9">
        <v>193</v>
      </c>
      <c r="J899" s="9" t="s">
        <v>565</v>
      </c>
    </row>
    <row r="900" spans="1:10" x14ac:dyDescent="0.45">
      <c r="A900" s="2" t="s">
        <v>1275</v>
      </c>
      <c r="B900" s="3" t="s">
        <v>572</v>
      </c>
      <c r="C900" s="4">
        <v>6.7000000000000004E-2</v>
      </c>
      <c r="D900" s="5" t="s">
        <v>604</v>
      </c>
      <c r="E900" s="5" t="s">
        <v>604</v>
      </c>
      <c r="F900" s="5" t="s">
        <v>580</v>
      </c>
      <c r="G900" s="5" t="s">
        <v>533</v>
      </c>
      <c r="H900" s="5" t="s">
        <v>534</v>
      </c>
      <c r="I900" s="5">
        <v>206</v>
      </c>
      <c r="J900" s="5" t="s">
        <v>554</v>
      </c>
    </row>
    <row r="901" spans="1:10" x14ac:dyDescent="0.45">
      <c r="A901" s="6" t="s">
        <v>1276</v>
      </c>
      <c r="B901" s="7" t="s">
        <v>677</v>
      </c>
      <c r="C901" s="8">
        <v>0.112</v>
      </c>
      <c r="D901" s="9" t="s">
        <v>604</v>
      </c>
      <c r="E901" s="9" t="s">
        <v>604</v>
      </c>
      <c r="F901" s="9" t="s">
        <v>566</v>
      </c>
      <c r="G901" s="9" t="s">
        <v>559</v>
      </c>
      <c r="H901" s="9" t="s">
        <v>534</v>
      </c>
      <c r="I901" s="9">
        <v>230</v>
      </c>
      <c r="J901" s="9" t="s">
        <v>571</v>
      </c>
    </row>
    <row r="902" spans="1:10" x14ac:dyDescent="0.45">
      <c r="A902" s="2" t="s">
        <v>1277</v>
      </c>
      <c r="B902" s="3" t="s">
        <v>1</v>
      </c>
      <c r="C902" s="4">
        <v>9.2999999999999999E-2</v>
      </c>
      <c r="D902" s="5" t="s">
        <v>604</v>
      </c>
      <c r="E902" s="5" t="s">
        <v>604</v>
      </c>
      <c r="F902" s="5" t="s">
        <v>536</v>
      </c>
      <c r="G902" s="5" t="s">
        <v>592</v>
      </c>
      <c r="H902" s="5" t="s">
        <v>625</v>
      </c>
      <c r="I902" s="5">
        <v>246</v>
      </c>
      <c r="J902" s="5" t="s">
        <v>671</v>
      </c>
    </row>
    <row r="903" spans="1:10" x14ac:dyDescent="0.45">
      <c r="A903" s="6" t="s">
        <v>1278</v>
      </c>
      <c r="B903" s="7" t="s">
        <v>590</v>
      </c>
      <c r="C903" s="8">
        <v>0.08</v>
      </c>
      <c r="D903" s="9" t="s">
        <v>604</v>
      </c>
      <c r="E903" s="9" t="s">
        <v>604</v>
      </c>
      <c r="F903" s="9"/>
      <c r="G903" s="9"/>
      <c r="H903" s="9"/>
      <c r="I903" s="9" t="s">
        <v>604</v>
      </c>
      <c r="J903" s="9"/>
    </row>
    <row r="904" spans="1:10" x14ac:dyDescent="0.45">
      <c r="A904" s="2" t="s">
        <v>1279</v>
      </c>
      <c r="B904" s="3" t="s">
        <v>677</v>
      </c>
      <c r="C904" s="4">
        <v>9.2999999999999999E-2</v>
      </c>
      <c r="D904" s="5" t="s">
        <v>604</v>
      </c>
      <c r="E904" s="5" t="s">
        <v>604</v>
      </c>
      <c r="F904" s="5" t="s">
        <v>548</v>
      </c>
      <c r="G904" s="5" t="s">
        <v>583</v>
      </c>
      <c r="H904" s="5" t="s">
        <v>562</v>
      </c>
      <c r="I904" s="5">
        <v>234</v>
      </c>
      <c r="J904" s="5" t="s">
        <v>563</v>
      </c>
    </row>
    <row r="905" spans="1:10" x14ac:dyDescent="0.45">
      <c r="A905" s="6" t="s">
        <v>1280</v>
      </c>
      <c r="B905" s="7" t="s">
        <v>531</v>
      </c>
      <c r="C905" s="8">
        <v>0.06</v>
      </c>
      <c r="D905" s="9" t="s">
        <v>604</v>
      </c>
      <c r="E905" s="9" t="s">
        <v>604</v>
      </c>
      <c r="F905" s="9" t="s">
        <v>546</v>
      </c>
      <c r="G905" s="9" t="s">
        <v>565</v>
      </c>
      <c r="H905" s="9" t="s">
        <v>573</v>
      </c>
      <c r="I905" s="9">
        <v>208</v>
      </c>
      <c r="J905" s="9" t="s">
        <v>571</v>
      </c>
    </row>
    <row r="906" spans="1:10" x14ac:dyDescent="0.45">
      <c r="A906" s="2" t="s">
        <v>1281</v>
      </c>
      <c r="B906" s="3" t="s">
        <v>590</v>
      </c>
      <c r="C906" s="4">
        <v>9.2999999999999999E-2</v>
      </c>
      <c r="D906" s="5" t="s">
        <v>604</v>
      </c>
      <c r="E906" s="5" t="s">
        <v>604</v>
      </c>
      <c r="F906" s="5" t="s">
        <v>575</v>
      </c>
      <c r="G906" s="5" t="s">
        <v>576</v>
      </c>
      <c r="H906" s="5" t="s">
        <v>647</v>
      </c>
      <c r="I906" s="5">
        <v>199</v>
      </c>
      <c r="J906" s="5" t="s">
        <v>544</v>
      </c>
    </row>
    <row r="907" spans="1:10" x14ac:dyDescent="0.45">
      <c r="A907" s="6" t="s">
        <v>1282</v>
      </c>
      <c r="B907" s="7" t="s">
        <v>676</v>
      </c>
      <c r="C907" s="8">
        <v>5.2999999999999999E-2</v>
      </c>
      <c r="D907" s="9" t="s">
        <v>604</v>
      </c>
      <c r="E907" s="9" t="s">
        <v>604</v>
      </c>
      <c r="F907" s="9" t="s">
        <v>611</v>
      </c>
      <c r="G907" s="9" t="s">
        <v>612</v>
      </c>
      <c r="H907" s="9" t="s">
        <v>577</v>
      </c>
      <c r="I907" s="9">
        <v>192</v>
      </c>
      <c r="J907" s="9" t="s">
        <v>618</v>
      </c>
    </row>
    <row r="908" spans="1:10" x14ac:dyDescent="0.45">
      <c r="A908" s="2" t="s">
        <v>1283</v>
      </c>
      <c r="B908" s="3" t="s">
        <v>526</v>
      </c>
      <c r="C908" s="4">
        <v>0.16300000000000001</v>
      </c>
      <c r="D908" s="5" t="s">
        <v>604</v>
      </c>
      <c r="E908" s="5" t="s">
        <v>604</v>
      </c>
      <c r="F908" s="5" t="s">
        <v>557</v>
      </c>
      <c r="G908" s="5" t="s">
        <v>618</v>
      </c>
      <c r="H908" s="5" t="s">
        <v>633</v>
      </c>
      <c r="I908" s="5">
        <v>262</v>
      </c>
      <c r="J908" s="5" t="s">
        <v>615</v>
      </c>
    </row>
    <row r="909" spans="1:10" x14ac:dyDescent="0.45">
      <c r="A909" s="6" t="s">
        <v>1284</v>
      </c>
      <c r="B909" s="7" t="s">
        <v>590</v>
      </c>
      <c r="C909" s="8">
        <v>9.9000000000000005E-2</v>
      </c>
      <c r="D909" s="9" t="s">
        <v>604</v>
      </c>
      <c r="E909" s="9" t="s">
        <v>604</v>
      </c>
      <c r="F909" s="9" t="s">
        <v>644</v>
      </c>
      <c r="G909" s="9" t="s">
        <v>658</v>
      </c>
      <c r="H909" s="9" t="s">
        <v>598</v>
      </c>
      <c r="I909" s="9">
        <v>191</v>
      </c>
      <c r="J909" s="9" t="s">
        <v>565</v>
      </c>
    </row>
    <row r="910" spans="1:10" x14ac:dyDescent="0.45">
      <c r="A910" s="2" t="s">
        <v>1285</v>
      </c>
      <c r="B910" s="3" t="s">
        <v>547</v>
      </c>
      <c r="C910" s="4">
        <v>9.2999999999999999E-2</v>
      </c>
      <c r="D910" s="5" t="s">
        <v>604</v>
      </c>
      <c r="E910" s="5" t="s">
        <v>604</v>
      </c>
      <c r="F910" s="5"/>
      <c r="G910" s="5"/>
      <c r="H910" s="5"/>
      <c r="I910" s="5" t="s">
        <v>604</v>
      </c>
      <c r="J910" s="5"/>
    </row>
    <row r="911" spans="1:10" x14ac:dyDescent="0.45">
      <c r="A911" s="6" t="s">
        <v>227</v>
      </c>
      <c r="B911" s="7" t="s">
        <v>531</v>
      </c>
      <c r="C911" s="8">
        <v>6.7000000000000004E-2</v>
      </c>
      <c r="D911" s="9" t="s">
        <v>604</v>
      </c>
      <c r="E911" s="9" t="s">
        <v>604</v>
      </c>
      <c r="F911" s="9" t="s">
        <v>580</v>
      </c>
      <c r="G911" s="9" t="s">
        <v>533</v>
      </c>
      <c r="H911" s="9" t="s">
        <v>534</v>
      </c>
      <c r="I911" s="9">
        <v>217</v>
      </c>
      <c r="J911" s="9" t="s">
        <v>563</v>
      </c>
    </row>
    <row r="912" spans="1:10" x14ac:dyDescent="0.45">
      <c r="A912" s="2" t="s">
        <v>1286</v>
      </c>
      <c r="B912" s="3" t="s">
        <v>531</v>
      </c>
      <c r="C912" s="4">
        <v>6.7000000000000004E-2</v>
      </c>
      <c r="D912" s="5" t="s">
        <v>604</v>
      </c>
      <c r="E912" s="5" t="s">
        <v>604</v>
      </c>
      <c r="F912" s="5" t="s">
        <v>569</v>
      </c>
      <c r="G912" s="5" t="s">
        <v>544</v>
      </c>
      <c r="H912" s="5" t="s">
        <v>567</v>
      </c>
      <c r="I912" s="5">
        <v>216</v>
      </c>
      <c r="J912" s="5" t="s">
        <v>629</v>
      </c>
    </row>
    <row r="913" spans="1:10" x14ac:dyDescent="0.45">
      <c r="A913" s="6" t="s">
        <v>1287</v>
      </c>
      <c r="B913" s="7" t="s">
        <v>526</v>
      </c>
      <c r="C913" s="8">
        <v>0.06</v>
      </c>
      <c r="D913" s="9" t="s">
        <v>604</v>
      </c>
      <c r="E913" s="9" t="s">
        <v>604</v>
      </c>
      <c r="F913" s="9" t="s">
        <v>537</v>
      </c>
      <c r="G913" s="9" t="s">
        <v>540</v>
      </c>
      <c r="H913" s="9" t="s">
        <v>562</v>
      </c>
      <c r="I913" s="9">
        <v>236</v>
      </c>
      <c r="J913" s="9" t="s">
        <v>563</v>
      </c>
    </row>
    <row r="914" spans="1:10" x14ac:dyDescent="0.45">
      <c r="A914" s="2" t="s">
        <v>1288</v>
      </c>
      <c r="B914" s="3" t="s">
        <v>590</v>
      </c>
      <c r="C914" s="4">
        <v>6.7000000000000004E-2</v>
      </c>
      <c r="D914" s="5" t="s">
        <v>604</v>
      </c>
      <c r="E914" s="5" t="s">
        <v>604</v>
      </c>
      <c r="F914" s="5" t="s">
        <v>666</v>
      </c>
      <c r="G914" s="5" t="s">
        <v>766</v>
      </c>
      <c r="H914" s="5" t="s">
        <v>797</v>
      </c>
      <c r="I914" s="5">
        <v>171</v>
      </c>
      <c r="J914" s="5" t="s">
        <v>611</v>
      </c>
    </row>
    <row r="915" spans="1:10" x14ac:dyDescent="0.45">
      <c r="A915" s="6" t="s">
        <v>1289</v>
      </c>
      <c r="B915" s="7" t="s">
        <v>547</v>
      </c>
      <c r="C915" s="8">
        <v>0.14799999999999999</v>
      </c>
      <c r="D915" s="9" t="s">
        <v>604</v>
      </c>
      <c r="E915" s="9" t="s">
        <v>604</v>
      </c>
      <c r="F915" s="9" t="s">
        <v>528</v>
      </c>
      <c r="G915" s="9" t="s">
        <v>621</v>
      </c>
      <c r="H915" s="9" t="s">
        <v>710</v>
      </c>
      <c r="I915" s="9">
        <v>255</v>
      </c>
      <c r="J915" s="9" t="s">
        <v>615</v>
      </c>
    </row>
    <row r="916" spans="1:10" x14ac:dyDescent="0.45">
      <c r="A916" s="2" t="s">
        <v>1290</v>
      </c>
      <c r="B916" s="3" t="s">
        <v>590</v>
      </c>
      <c r="C916" s="4">
        <v>9.2999999999999999E-2</v>
      </c>
      <c r="D916" s="5" t="s">
        <v>604</v>
      </c>
      <c r="E916" s="5" t="s">
        <v>604</v>
      </c>
      <c r="F916" s="5" t="s">
        <v>644</v>
      </c>
      <c r="G916" s="5" t="s">
        <v>597</v>
      </c>
      <c r="H916" s="5" t="s">
        <v>645</v>
      </c>
      <c r="I916" s="5">
        <v>176</v>
      </c>
      <c r="J916" s="5" t="s">
        <v>591</v>
      </c>
    </row>
    <row r="917" spans="1:10" x14ac:dyDescent="0.45">
      <c r="A917" s="6" t="s">
        <v>241</v>
      </c>
      <c r="B917" s="7" t="s">
        <v>731</v>
      </c>
      <c r="C917" s="8">
        <v>0.105</v>
      </c>
      <c r="D917" s="9" t="s">
        <v>604</v>
      </c>
      <c r="E917" s="9" t="s">
        <v>604</v>
      </c>
      <c r="F917" s="9" t="s">
        <v>618</v>
      </c>
      <c r="G917" s="9" t="s">
        <v>561</v>
      </c>
      <c r="H917" s="9" t="s">
        <v>723</v>
      </c>
      <c r="I917" s="9">
        <v>263</v>
      </c>
      <c r="J917" s="9" t="s">
        <v>671</v>
      </c>
    </row>
    <row r="918" spans="1:10" x14ac:dyDescent="0.45">
      <c r="A918" s="2" t="s">
        <v>1291</v>
      </c>
      <c r="B918" s="3" t="s">
        <v>1</v>
      </c>
      <c r="C918" s="4">
        <v>6.7000000000000004E-2</v>
      </c>
      <c r="D918" s="5" t="s">
        <v>604</v>
      </c>
      <c r="E918" s="5" t="s">
        <v>604</v>
      </c>
      <c r="F918" s="5" t="s">
        <v>565</v>
      </c>
      <c r="G918" s="5" t="s">
        <v>566</v>
      </c>
      <c r="H918" s="5" t="s">
        <v>610</v>
      </c>
      <c r="I918" s="5">
        <v>205</v>
      </c>
      <c r="J918" s="5" t="s">
        <v>553</v>
      </c>
    </row>
    <row r="919" spans="1:10" x14ac:dyDescent="0.45">
      <c r="A919" s="2" t="s">
        <v>1292</v>
      </c>
      <c r="B919" s="3" t="s">
        <v>728</v>
      </c>
      <c r="C919" s="4">
        <v>0.08</v>
      </c>
      <c r="D919" s="5" t="s">
        <v>604</v>
      </c>
      <c r="E919" s="5" t="s">
        <v>604</v>
      </c>
      <c r="F919" s="5" t="s">
        <v>575</v>
      </c>
      <c r="G919" s="5"/>
      <c r="H919" s="5" t="s">
        <v>567</v>
      </c>
      <c r="I919" s="5">
        <v>201</v>
      </c>
      <c r="J919" s="5" t="s">
        <v>592</v>
      </c>
    </row>
    <row r="920" spans="1:10" x14ac:dyDescent="0.45">
      <c r="A920" s="6" t="s">
        <v>1293</v>
      </c>
      <c r="B920" s="7" t="s">
        <v>716</v>
      </c>
      <c r="C920" s="8">
        <v>0.13600000000000001</v>
      </c>
      <c r="D920" s="9" t="s">
        <v>604</v>
      </c>
      <c r="E920" s="9" t="s">
        <v>604</v>
      </c>
      <c r="F920" s="9" t="s">
        <v>540</v>
      </c>
      <c r="G920" s="9"/>
      <c r="H920" s="9" t="s">
        <v>555</v>
      </c>
      <c r="I920" s="9">
        <v>258</v>
      </c>
      <c r="J920" s="9" t="s">
        <v>701</v>
      </c>
    </row>
    <row r="921" spans="1:10" x14ac:dyDescent="0.45">
      <c r="A921" s="2" t="s">
        <v>1294</v>
      </c>
      <c r="B921" s="3" t="s">
        <v>716</v>
      </c>
      <c r="C921" s="4">
        <v>0.124</v>
      </c>
      <c r="D921" s="5" t="s">
        <v>604</v>
      </c>
      <c r="E921" s="5" t="s">
        <v>604</v>
      </c>
      <c r="F921" s="5" t="s">
        <v>527</v>
      </c>
      <c r="G921" s="5"/>
      <c r="H921" s="5" t="s">
        <v>637</v>
      </c>
      <c r="I921" s="5">
        <v>257</v>
      </c>
      <c r="J921" s="5" t="s">
        <v>615</v>
      </c>
    </row>
    <row r="922" spans="1:10" x14ac:dyDescent="0.45">
      <c r="A922" s="6" t="s">
        <v>1295</v>
      </c>
      <c r="B922" s="7" t="s">
        <v>1</v>
      </c>
      <c r="C922" s="8">
        <v>4.5999999999999999E-2</v>
      </c>
      <c r="D922" s="9" t="s">
        <v>604</v>
      </c>
      <c r="E922" s="9" t="s">
        <v>604</v>
      </c>
      <c r="F922" s="9" t="s">
        <v>592</v>
      </c>
      <c r="G922" s="9"/>
      <c r="H922" s="9" t="s">
        <v>596</v>
      </c>
      <c r="I922" s="9">
        <v>187</v>
      </c>
      <c r="J922" s="9" t="s">
        <v>621</v>
      </c>
    </row>
    <row r="923" spans="1:10" x14ac:dyDescent="0.45">
      <c r="A923" s="2" t="s">
        <v>1296</v>
      </c>
      <c r="B923" s="3" t="s">
        <v>586</v>
      </c>
      <c r="C923" s="4">
        <v>4.2999999999999997E-2</v>
      </c>
      <c r="D923" s="5" t="s">
        <v>604</v>
      </c>
      <c r="E923" s="5" t="s">
        <v>604</v>
      </c>
      <c r="F923" s="5" t="s">
        <v>592</v>
      </c>
      <c r="G923" s="5"/>
      <c r="H923" s="5" t="s">
        <v>633</v>
      </c>
      <c r="I923" s="5">
        <v>228</v>
      </c>
      <c r="J923" s="5" t="s">
        <v>615</v>
      </c>
    </row>
    <row r="924" spans="1:10" x14ac:dyDescent="0.45">
      <c r="A924" s="6" t="s">
        <v>1297</v>
      </c>
      <c r="B924" s="7" t="s">
        <v>526</v>
      </c>
      <c r="C924" s="8">
        <v>0.06</v>
      </c>
      <c r="D924" s="9" t="s">
        <v>604</v>
      </c>
      <c r="E924" s="9" t="s">
        <v>604</v>
      </c>
      <c r="F924" s="9" t="s">
        <v>587</v>
      </c>
      <c r="G924" s="9"/>
      <c r="H924" s="9" t="s">
        <v>625</v>
      </c>
      <c r="I924" s="9">
        <v>246</v>
      </c>
      <c r="J924" s="9" t="s">
        <v>698</v>
      </c>
    </row>
    <row r="925" spans="1:10" x14ac:dyDescent="0.45">
      <c r="A925" s="2" t="s">
        <v>1298</v>
      </c>
      <c r="B925" s="3" t="s">
        <v>590</v>
      </c>
      <c r="C925" s="4">
        <v>5.2999999999999999E-2</v>
      </c>
      <c r="D925" s="5" t="s">
        <v>604</v>
      </c>
      <c r="E925" s="5" t="s">
        <v>604</v>
      </c>
      <c r="F925" s="5" t="s">
        <v>713</v>
      </c>
      <c r="G925" s="5"/>
      <c r="H925" s="5" t="s">
        <v>673</v>
      </c>
      <c r="I925" s="5">
        <v>178</v>
      </c>
      <c r="J925" s="5" t="s">
        <v>568</v>
      </c>
    </row>
    <row r="926" spans="1:10" x14ac:dyDescent="0.45">
      <c r="A926" s="6" t="s">
        <v>1299</v>
      </c>
      <c r="B926" s="7" t="s">
        <v>716</v>
      </c>
      <c r="C926" s="8">
        <v>0.105</v>
      </c>
      <c r="D926" s="9" t="s">
        <v>604</v>
      </c>
      <c r="E926" s="9" t="s">
        <v>604</v>
      </c>
      <c r="F926" s="9" t="s">
        <v>540</v>
      </c>
      <c r="G926" s="9"/>
      <c r="H926" s="9" t="s">
        <v>555</v>
      </c>
      <c r="I926" s="9">
        <v>245</v>
      </c>
      <c r="J926" s="9" t="s">
        <v>530</v>
      </c>
    </row>
    <row r="927" spans="1:10" x14ac:dyDescent="0.45">
      <c r="A927" s="2" t="s">
        <v>1300</v>
      </c>
      <c r="B927" s="3" t="s">
        <v>542</v>
      </c>
      <c r="C927" s="4">
        <v>0.06</v>
      </c>
      <c r="D927" s="5" t="s">
        <v>604</v>
      </c>
      <c r="E927" s="5" t="s">
        <v>604</v>
      </c>
      <c r="F927" s="5" t="s">
        <v>544</v>
      </c>
      <c r="G927" s="5"/>
      <c r="H927" s="5" t="s">
        <v>655</v>
      </c>
      <c r="I927" s="5">
        <v>200</v>
      </c>
      <c r="J927" s="5" t="s">
        <v>565</v>
      </c>
    </row>
    <row r="928" spans="1:10" x14ac:dyDescent="0.45">
      <c r="A928" s="6" t="s">
        <v>1301</v>
      </c>
      <c r="B928" s="7" t="s">
        <v>731</v>
      </c>
      <c r="C928" s="8">
        <v>6.7000000000000004E-2</v>
      </c>
      <c r="D928" s="9" t="s">
        <v>604</v>
      </c>
      <c r="E928" s="9" t="s">
        <v>604</v>
      </c>
      <c r="F928" s="9" t="s">
        <v>629</v>
      </c>
      <c r="G928" s="9"/>
      <c r="H928" s="9" t="s">
        <v>541</v>
      </c>
      <c r="I928" s="9">
        <v>200</v>
      </c>
      <c r="J928" s="9" t="s">
        <v>671</v>
      </c>
    </row>
    <row r="929" spans="1:10" x14ac:dyDescent="0.45">
      <c r="A929" s="2" t="s">
        <v>1302</v>
      </c>
      <c r="B929" s="3" t="s">
        <v>731</v>
      </c>
      <c r="C929" s="4">
        <v>9.2999999999999999E-2</v>
      </c>
      <c r="D929" s="5" t="s">
        <v>604</v>
      </c>
      <c r="E929" s="5" t="s">
        <v>604</v>
      </c>
      <c r="F929" s="5" t="s">
        <v>565</v>
      </c>
      <c r="G929" s="5"/>
      <c r="H929" s="5" t="s">
        <v>538</v>
      </c>
      <c r="I929" s="5">
        <v>234</v>
      </c>
      <c r="J929" s="5" t="s">
        <v>527</v>
      </c>
    </row>
    <row r="930" spans="1:10" x14ac:dyDescent="0.45">
      <c r="A930" s="6" t="s">
        <v>1303</v>
      </c>
      <c r="B930" s="7" t="s">
        <v>590</v>
      </c>
      <c r="C930" s="8">
        <v>6.7000000000000004E-2</v>
      </c>
      <c r="D930" s="9" t="s">
        <v>604</v>
      </c>
      <c r="E930" s="9" t="s">
        <v>604</v>
      </c>
      <c r="F930" s="9" t="s">
        <v>643</v>
      </c>
      <c r="G930" s="9"/>
      <c r="H930" s="9" t="s">
        <v>1045</v>
      </c>
      <c r="I930" s="9">
        <v>162</v>
      </c>
      <c r="J930" s="9" t="s">
        <v>627</v>
      </c>
    </row>
    <row r="931" spans="1:10" x14ac:dyDescent="0.45">
      <c r="A931" s="2" t="s">
        <v>1304</v>
      </c>
      <c r="B931" s="3" t="s">
        <v>731</v>
      </c>
      <c r="C931" s="4">
        <v>0.124</v>
      </c>
      <c r="D931" s="5" t="s">
        <v>604</v>
      </c>
      <c r="E931" s="5" t="s">
        <v>604</v>
      </c>
      <c r="F931" s="5" t="s">
        <v>557</v>
      </c>
      <c r="G931" s="5"/>
      <c r="H931" s="5" t="s">
        <v>562</v>
      </c>
      <c r="I931" s="5">
        <v>246</v>
      </c>
      <c r="J931" s="5" t="s">
        <v>621</v>
      </c>
    </row>
    <row r="932" spans="1:10" x14ac:dyDescent="0.45">
      <c r="A932" s="6" t="s">
        <v>1305</v>
      </c>
      <c r="B932" s="7" t="s">
        <v>731</v>
      </c>
      <c r="C932" s="8">
        <v>9.9000000000000005E-2</v>
      </c>
      <c r="D932" s="9" t="s">
        <v>604</v>
      </c>
      <c r="E932" s="9" t="s">
        <v>604</v>
      </c>
      <c r="F932" s="9" t="s">
        <v>561</v>
      </c>
      <c r="G932" s="9"/>
      <c r="H932" s="9" t="s">
        <v>633</v>
      </c>
      <c r="I932" s="9">
        <v>211</v>
      </c>
      <c r="J932" s="9" t="s">
        <v>588</v>
      </c>
    </row>
    <row r="933" spans="1:10" x14ac:dyDescent="0.45">
      <c r="A933" s="2" t="s">
        <v>1306</v>
      </c>
      <c r="B933" s="3" t="s">
        <v>676</v>
      </c>
      <c r="C933" s="4">
        <v>0.14099999999999999</v>
      </c>
      <c r="D933" s="5" t="s">
        <v>604</v>
      </c>
      <c r="E933" s="5" t="s">
        <v>604</v>
      </c>
      <c r="F933" s="5" t="s">
        <v>532</v>
      </c>
      <c r="G933" s="5"/>
      <c r="H933" s="5" t="s">
        <v>581</v>
      </c>
      <c r="I933" s="5">
        <v>193</v>
      </c>
      <c r="J933" s="5" t="s">
        <v>532</v>
      </c>
    </row>
    <row r="934" spans="1:10" x14ac:dyDescent="0.45">
      <c r="A934" s="6" t="s">
        <v>1307</v>
      </c>
      <c r="B934" s="7" t="s">
        <v>716</v>
      </c>
      <c r="C934" s="8">
        <v>9.2999999999999999E-2</v>
      </c>
      <c r="D934" s="9" t="s">
        <v>604</v>
      </c>
      <c r="E934" s="9" t="s">
        <v>604</v>
      </c>
      <c r="F934" s="9" t="s">
        <v>618</v>
      </c>
      <c r="G934" s="9"/>
      <c r="H934" s="9" t="s">
        <v>555</v>
      </c>
      <c r="I934" s="9">
        <v>229</v>
      </c>
      <c r="J934" s="9" t="s">
        <v>530</v>
      </c>
    </row>
    <row r="935" spans="1:10" x14ac:dyDescent="0.45">
      <c r="A935" s="2" t="s">
        <v>1308</v>
      </c>
      <c r="B935" s="3" t="s">
        <v>1</v>
      </c>
      <c r="C935" s="5" t="s">
        <v>603</v>
      </c>
      <c r="D935" s="5" t="s">
        <v>604</v>
      </c>
      <c r="E935" s="5" t="s">
        <v>604</v>
      </c>
      <c r="F935" s="5" t="s">
        <v>592</v>
      </c>
      <c r="G935" s="5"/>
      <c r="H935" s="5" t="s">
        <v>541</v>
      </c>
      <c r="I935" s="5">
        <v>261</v>
      </c>
      <c r="J935" s="5" t="s">
        <v>549</v>
      </c>
    </row>
    <row r="936" spans="1:10" x14ac:dyDescent="0.45">
      <c r="A936" s="6" t="s">
        <v>1309</v>
      </c>
      <c r="B936" s="7" t="s">
        <v>542</v>
      </c>
      <c r="C936" s="8">
        <v>0.06</v>
      </c>
      <c r="D936" s="9" t="s">
        <v>604</v>
      </c>
      <c r="E936" s="9" t="s">
        <v>604</v>
      </c>
      <c r="F936" s="9" t="s">
        <v>569</v>
      </c>
      <c r="G936" s="9"/>
      <c r="H936" s="9" t="s">
        <v>655</v>
      </c>
      <c r="I936" s="9">
        <v>193</v>
      </c>
      <c r="J936" s="9" t="s">
        <v>592</v>
      </c>
    </row>
    <row r="937" spans="1:10" x14ac:dyDescent="0.45">
      <c r="A937" s="2" t="s">
        <v>1310</v>
      </c>
      <c r="B937" s="3" t="s">
        <v>572</v>
      </c>
      <c r="C937" s="4">
        <v>6.7000000000000004E-2</v>
      </c>
      <c r="D937" s="5" t="s">
        <v>604</v>
      </c>
      <c r="E937" s="5" t="s">
        <v>604</v>
      </c>
      <c r="F937" s="5" t="s">
        <v>608</v>
      </c>
      <c r="G937" s="5"/>
      <c r="H937" s="5" t="s">
        <v>581</v>
      </c>
      <c r="I937" s="5">
        <v>209</v>
      </c>
      <c r="J937" s="5" t="s">
        <v>539</v>
      </c>
    </row>
    <row r="938" spans="1:10" x14ac:dyDescent="0.45">
      <c r="A938" s="6" t="s">
        <v>1311</v>
      </c>
      <c r="B938" s="7" t="s">
        <v>677</v>
      </c>
      <c r="C938" s="8">
        <v>0.16300000000000001</v>
      </c>
      <c r="D938" s="9" t="s">
        <v>604</v>
      </c>
      <c r="E938" s="9" t="s">
        <v>604</v>
      </c>
      <c r="F938" s="9" t="s">
        <v>608</v>
      </c>
      <c r="G938" s="9"/>
      <c r="H938" s="9" t="s">
        <v>653</v>
      </c>
      <c r="I938" s="9">
        <v>236</v>
      </c>
      <c r="J938" s="9" t="s">
        <v>571</v>
      </c>
    </row>
    <row r="939" spans="1:10" x14ac:dyDescent="0.45">
      <c r="A939" s="2" t="s">
        <v>1312</v>
      </c>
      <c r="B939" s="3" t="s">
        <v>526</v>
      </c>
      <c r="C939" s="4">
        <v>0.159</v>
      </c>
      <c r="D939" s="5" t="s">
        <v>604</v>
      </c>
      <c r="E939" s="5" t="s">
        <v>604</v>
      </c>
      <c r="F939" s="5" t="s">
        <v>587</v>
      </c>
      <c r="G939" s="5"/>
      <c r="H939" s="5" t="s">
        <v>541</v>
      </c>
      <c r="I939" s="5">
        <v>254</v>
      </c>
      <c r="J939" s="5" t="s">
        <v>528</v>
      </c>
    </row>
    <row r="940" spans="1:10" x14ac:dyDescent="0.45">
      <c r="A940" s="6" t="s">
        <v>1313</v>
      </c>
      <c r="B940" s="7" t="s">
        <v>677</v>
      </c>
      <c r="C940" s="8">
        <v>9.9000000000000005E-2</v>
      </c>
      <c r="D940" s="9" t="s">
        <v>604</v>
      </c>
      <c r="E940" s="9" t="s">
        <v>604</v>
      </c>
      <c r="F940" s="9" t="s">
        <v>539</v>
      </c>
      <c r="G940" s="9"/>
      <c r="H940" s="9" t="s">
        <v>625</v>
      </c>
      <c r="I940" s="9">
        <v>216</v>
      </c>
      <c r="J940" s="9" t="s">
        <v>563</v>
      </c>
    </row>
    <row r="941" spans="1:10" x14ac:dyDescent="0.45">
      <c r="A941" s="2" t="s">
        <v>1314</v>
      </c>
      <c r="B941" s="3" t="s">
        <v>547</v>
      </c>
      <c r="C941" s="4">
        <v>0.16300000000000001</v>
      </c>
      <c r="D941" s="5" t="s">
        <v>604</v>
      </c>
      <c r="E941" s="5" t="s">
        <v>604</v>
      </c>
      <c r="F941" s="5" t="s">
        <v>701</v>
      </c>
      <c r="G941" s="5"/>
      <c r="H941" s="5" t="s">
        <v>1315</v>
      </c>
      <c r="I941" s="5">
        <v>303</v>
      </c>
      <c r="J941" s="5" t="s">
        <v>847</v>
      </c>
    </row>
    <row r="942" spans="1:10" x14ac:dyDescent="0.45">
      <c r="A942" s="6" t="s">
        <v>103</v>
      </c>
      <c r="B942" s="7" t="s">
        <v>1</v>
      </c>
      <c r="C942" s="8">
        <v>0.17</v>
      </c>
      <c r="D942" s="9" t="s">
        <v>604</v>
      </c>
      <c r="E942" s="9" t="s">
        <v>604</v>
      </c>
      <c r="F942" s="9" t="s">
        <v>559</v>
      </c>
      <c r="G942" s="9"/>
      <c r="H942" s="9" t="s">
        <v>596</v>
      </c>
      <c r="I942" s="9">
        <v>255</v>
      </c>
      <c r="J942" s="9" t="s">
        <v>634</v>
      </c>
    </row>
    <row r="943" spans="1:10" x14ac:dyDescent="0.45">
      <c r="A943" s="2" t="s">
        <v>1316</v>
      </c>
      <c r="B943" s="3" t="s">
        <v>676</v>
      </c>
      <c r="C943" s="4">
        <v>6.7000000000000004E-2</v>
      </c>
      <c r="D943" s="5" t="s">
        <v>604</v>
      </c>
      <c r="E943" s="5" t="s">
        <v>604</v>
      </c>
      <c r="F943" s="5" t="s">
        <v>658</v>
      </c>
      <c r="G943" s="5"/>
      <c r="H943" s="5" t="s">
        <v>605</v>
      </c>
      <c r="I943" s="5">
        <v>189</v>
      </c>
      <c r="J943" s="5" t="s">
        <v>532</v>
      </c>
    </row>
    <row r="944" spans="1:10" x14ac:dyDescent="0.45">
      <c r="A944" s="6" t="s">
        <v>1317</v>
      </c>
      <c r="B944" s="7" t="s">
        <v>1</v>
      </c>
      <c r="C944" s="8">
        <v>0.14099999999999999</v>
      </c>
      <c r="D944" s="9" t="s">
        <v>604</v>
      </c>
      <c r="E944" s="9" t="s">
        <v>604</v>
      </c>
      <c r="F944" s="9" t="s">
        <v>592</v>
      </c>
      <c r="G944" s="9"/>
      <c r="H944" s="9" t="s">
        <v>541</v>
      </c>
      <c r="I944" s="9">
        <v>262</v>
      </c>
      <c r="J944" s="9" t="s">
        <v>530</v>
      </c>
    </row>
    <row r="945" spans="1:10" x14ac:dyDescent="0.45">
      <c r="A945" s="2" t="s">
        <v>1318</v>
      </c>
      <c r="B945" s="3" t="s">
        <v>731</v>
      </c>
      <c r="C945" s="4">
        <v>0.105</v>
      </c>
      <c r="D945" s="5" t="s">
        <v>604</v>
      </c>
      <c r="E945" s="5" t="s">
        <v>604</v>
      </c>
      <c r="F945" s="5" t="s">
        <v>540</v>
      </c>
      <c r="G945" s="5"/>
      <c r="H945" s="5" t="s">
        <v>562</v>
      </c>
      <c r="I945" s="5">
        <v>232</v>
      </c>
      <c r="J945" s="5" t="s">
        <v>549</v>
      </c>
    </row>
    <row r="946" spans="1:10" x14ac:dyDescent="0.45">
      <c r="A946" s="6" t="s">
        <v>1319</v>
      </c>
      <c r="B946" s="7" t="s">
        <v>531</v>
      </c>
      <c r="C946" s="8">
        <v>6.7000000000000004E-2</v>
      </c>
      <c r="D946" s="9" t="s">
        <v>604</v>
      </c>
      <c r="E946" s="9" t="s">
        <v>604</v>
      </c>
      <c r="F946" s="9" t="s">
        <v>568</v>
      </c>
      <c r="G946" s="9"/>
      <c r="H946" s="9" t="s">
        <v>605</v>
      </c>
      <c r="I946" s="9">
        <v>207</v>
      </c>
      <c r="J946" s="9" t="s">
        <v>565</v>
      </c>
    </row>
    <row r="947" spans="1:10" x14ac:dyDescent="0.45">
      <c r="A947" s="2" t="s">
        <v>1320</v>
      </c>
      <c r="B947" s="3" t="s">
        <v>731</v>
      </c>
      <c r="C947" s="4">
        <v>0.13600000000000001</v>
      </c>
      <c r="D947" s="5" t="s">
        <v>604</v>
      </c>
      <c r="E947" s="5" t="s">
        <v>604</v>
      </c>
      <c r="F947" s="5" t="s">
        <v>618</v>
      </c>
      <c r="G947" s="5"/>
      <c r="H947" s="5" t="s">
        <v>534</v>
      </c>
      <c r="I947" s="5">
        <v>242</v>
      </c>
      <c r="J947" s="5" t="s">
        <v>559</v>
      </c>
    </row>
    <row r="948" spans="1:10" x14ac:dyDescent="0.45">
      <c r="A948" s="6" t="s">
        <v>1321</v>
      </c>
      <c r="B948" s="7" t="s">
        <v>716</v>
      </c>
      <c r="C948" s="8">
        <v>0.17399999999999999</v>
      </c>
      <c r="D948" s="9" t="s">
        <v>604</v>
      </c>
      <c r="E948" s="9" t="s">
        <v>604</v>
      </c>
      <c r="F948" s="9" t="s">
        <v>540</v>
      </c>
      <c r="G948" s="9"/>
      <c r="H948" s="9" t="s">
        <v>555</v>
      </c>
      <c r="I948" s="9">
        <v>261</v>
      </c>
      <c r="J948" s="9" t="s">
        <v>701</v>
      </c>
    </row>
    <row r="949" spans="1:10" x14ac:dyDescent="0.45">
      <c r="A949" s="2" t="s">
        <v>1322</v>
      </c>
      <c r="B949" s="3" t="s">
        <v>526</v>
      </c>
      <c r="C949" s="4">
        <v>0.11700000000000001</v>
      </c>
      <c r="D949" s="5" t="s">
        <v>604</v>
      </c>
      <c r="E949" s="5" t="s">
        <v>604</v>
      </c>
      <c r="F949" s="5" t="s">
        <v>618</v>
      </c>
      <c r="G949" s="5"/>
      <c r="H949" s="5" t="s">
        <v>596</v>
      </c>
      <c r="I949" s="5">
        <v>257</v>
      </c>
      <c r="J949" s="5" t="s">
        <v>624</v>
      </c>
    </row>
    <row r="950" spans="1:10" x14ac:dyDescent="0.45">
      <c r="A950" s="6" t="s">
        <v>1323</v>
      </c>
      <c r="B950" s="7" t="s">
        <v>728</v>
      </c>
      <c r="C950" s="8">
        <v>0.04</v>
      </c>
      <c r="D950" s="9" t="s">
        <v>604</v>
      </c>
      <c r="E950" s="9" t="s">
        <v>604</v>
      </c>
      <c r="F950" s="9" t="s">
        <v>546</v>
      </c>
      <c r="G950" s="9"/>
      <c r="H950" s="9" t="s">
        <v>653</v>
      </c>
      <c r="I950" s="9">
        <v>198</v>
      </c>
      <c r="J950" s="9" t="s">
        <v>571</v>
      </c>
    </row>
    <row r="951" spans="1:10" x14ac:dyDescent="0.45">
      <c r="A951" s="2" t="s">
        <v>1324</v>
      </c>
      <c r="B951" s="3" t="s">
        <v>590</v>
      </c>
      <c r="C951" s="4">
        <v>9.2999999999999999E-2</v>
      </c>
      <c r="D951" s="5" t="s">
        <v>604</v>
      </c>
      <c r="E951" s="5" t="s">
        <v>604</v>
      </c>
      <c r="F951" s="5" t="s">
        <v>658</v>
      </c>
      <c r="G951" s="5"/>
      <c r="H951" s="5" t="s">
        <v>654</v>
      </c>
      <c r="I951" s="5">
        <v>184</v>
      </c>
      <c r="J951" s="5" t="s">
        <v>569</v>
      </c>
    </row>
    <row r="952" spans="1:10" x14ac:dyDescent="0.45">
      <c r="A952" s="6" t="s">
        <v>1325</v>
      </c>
      <c r="B952" s="7" t="s">
        <v>590</v>
      </c>
      <c r="C952" s="8">
        <v>0.04</v>
      </c>
      <c r="D952" s="9" t="s">
        <v>604</v>
      </c>
      <c r="E952" s="9" t="s">
        <v>604</v>
      </c>
      <c r="F952" s="9" t="s">
        <v>658</v>
      </c>
      <c r="G952" s="9"/>
      <c r="H952" s="9" t="s">
        <v>647</v>
      </c>
      <c r="I952" s="9">
        <v>163</v>
      </c>
      <c r="J952" s="9" t="s">
        <v>536</v>
      </c>
    </row>
    <row r="953" spans="1:10" x14ac:dyDescent="0.45">
      <c r="A953" s="2" t="s">
        <v>1326</v>
      </c>
      <c r="B953" s="3" t="s">
        <v>677</v>
      </c>
      <c r="C953" s="4">
        <v>9.2999999999999999E-2</v>
      </c>
      <c r="D953" s="5" t="s">
        <v>604</v>
      </c>
      <c r="E953" s="5" t="s">
        <v>604</v>
      </c>
      <c r="F953" s="5" t="s">
        <v>587</v>
      </c>
      <c r="G953" s="5"/>
      <c r="H953" s="5" t="s">
        <v>689</v>
      </c>
      <c r="I953" s="5">
        <v>235</v>
      </c>
      <c r="J953" s="5" t="s">
        <v>618</v>
      </c>
    </row>
    <row r="954" spans="1:10" x14ac:dyDescent="0.45">
      <c r="A954" s="6" t="s">
        <v>1327</v>
      </c>
      <c r="B954" s="7" t="s">
        <v>590</v>
      </c>
      <c r="C954" s="8">
        <v>5.2999999999999999E-2</v>
      </c>
      <c r="D954" s="9" t="s">
        <v>604</v>
      </c>
      <c r="E954" s="9" t="s">
        <v>604</v>
      </c>
      <c r="F954" s="9" t="s">
        <v>611</v>
      </c>
      <c r="G954" s="9"/>
      <c r="H954" s="9" t="s">
        <v>601</v>
      </c>
      <c r="I954" s="9">
        <v>167</v>
      </c>
      <c r="J954" s="9" t="s">
        <v>543</v>
      </c>
    </row>
    <row r="955" spans="1:10" x14ac:dyDescent="0.45">
      <c r="A955" s="2" t="s">
        <v>239</v>
      </c>
      <c r="B955" s="3" t="s">
        <v>572</v>
      </c>
      <c r="C955" s="4">
        <v>6.7000000000000004E-2</v>
      </c>
      <c r="D955" s="5" t="s">
        <v>604</v>
      </c>
      <c r="E955" s="5" t="s">
        <v>604</v>
      </c>
      <c r="F955" s="5" t="s">
        <v>592</v>
      </c>
      <c r="G955" s="5"/>
      <c r="H955" s="5" t="s">
        <v>1328</v>
      </c>
      <c r="I955" s="5">
        <v>245</v>
      </c>
      <c r="J955" s="5" t="s">
        <v>606</v>
      </c>
    </row>
    <row r="956" spans="1:10" x14ac:dyDescent="0.45">
      <c r="A956" s="6" t="s">
        <v>1329</v>
      </c>
      <c r="B956" s="7" t="s">
        <v>586</v>
      </c>
      <c r="C956" s="8">
        <v>0.11700000000000001</v>
      </c>
      <c r="D956" s="9" t="s">
        <v>604</v>
      </c>
      <c r="E956" s="9" t="s">
        <v>604</v>
      </c>
      <c r="F956" s="9" t="s">
        <v>608</v>
      </c>
      <c r="G956" s="9"/>
      <c r="H956" s="9" t="s">
        <v>641</v>
      </c>
      <c r="I956" s="9">
        <v>205</v>
      </c>
      <c r="J956" s="9" t="s">
        <v>608</v>
      </c>
    </row>
    <row r="957" spans="1:10" x14ac:dyDescent="0.45">
      <c r="A957" s="2" t="s">
        <v>267</v>
      </c>
      <c r="B957" s="3" t="s">
        <v>586</v>
      </c>
      <c r="C957" s="4">
        <v>6.7000000000000004E-2</v>
      </c>
      <c r="D957" s="5" t="s">
        <v>604</v>
      </c>
      <c r="E957" s="5" t="s">
        <v>604</v>
      </c>
      <c r="F957" s="5" t="s">
        <v>536</v>
      </c>
      <c r="G957" s="5"/>
      <c r="H957" s="5" t="s">
        <v>652</v>
      </c>
      <c r="I957" s="5">
        <v>211</v>
      </c>
      <c r="J957" s="5" t="s">
        <v>540</v>
      </c>
    </row>
    <row r="958" spans="1:10" x14ac:dyDescent="0.45">
      <c r="A958" s="6" t="s">
        <v>1330</v>
      </c>
      <c r="B958" s="7" t="s">
        <v>531</v>
      </c>
      <c r="C958" s="8">
        <v>0.08</v>
      </c>
      <c r="D958" s="9" t="s">
        <v>604</v>
      </c>
      <c r="E958" s="9" t="s">
        <v>604</v>
      </c>
      <c r="F958" s="9" t="s">
        <v>568</v>
      </c>
      <c r="G958" s="9"/>
      <c r="H958" s="9" t="s">
        <v>654</v>
      </c>
      <c r="I958" s="9">
        <v>218</v>
      </c>
      <c r="J958" s="9" t="s">
        <v>546</v>
      </c>
    </row>
    <row r="959" spans="1:10" x14ac:dyDescent="0.45">
      <c r="A959" s="2" t="s">
        <v>1331</v>
      </c>
      <c r="B959" s="3" t="s">
        <v>676</v>
      </c>
      <c r="C959" s="4">
        <v>5.2999999999999999E-2</v>
      </c>
      <c r="D959" s="5" t="s">
        <v>604</v>
      </c>
      <c r="E959" s="5" t="s">
        <v>604</v>
      </c>
      <c r="F959" s="5" t="s">
        <v>636</v>
      </c>
      <c r="G959" s="5"/>
      <c r="H959" s="5" t="s">
        <v>605</v>
      </c>
      <c r="I959" s="5">
        <v>186</v>
      </c>
      <c r="J959" s="5" t="s">
        <v>608</v>
      </c>
    </row>
    <row r="960" spans="1:10" x14ac:dyDescent="0.45">
      <c r="A960" s="6" t="s">
        <v>1332</v>
      </c>
      <c r="B960" s="7" t="s">
        <v>542</v>
      </c>
      <c r="C960" s="8">
        <v>0.08</v>
      </c>
      <c r="D960" s="9" t="s">
        <v>604</v>
      </c>
      <c r="E960" s="9" t="s">
        <v>604</v>
      </c>
      <c r="F960" s="9" t="s">
        <v>579</v>
      </c>
      <c r="G960" s="9"/>
      <c r="H960" s="9" t="s">
        <v>581</v>
      </c>
      <c r="I960" s="9">
        <v>213</v>
      </c>
      <c r="J960" s="9" t="s">
        <v>548</v>
      </c>
    </row>
    <row r="961" spans="1:10" x14ac:dyDescent="0.45">
      <c r="A961" s="2" t="s">
        <v>1333</v>
      </c>
      <c r="B961" s="3" t="s">
        <v>676</v>
      </c>
      <c r="C961" s="4">
        <v>0.08</v>
      </c>
      <c r="D961" s="5" t="s">
        <v>604</v>
      </c>
      <c r="E961" s="5" t="s">
        <v>604</v>
      </c>
      <c r="F961" s="5" t="s">
        <v>543</v>
      </c>
      <c r="G961" s="5"/>
      <c r="H961" s="5" t="s">
        <v>558</v>
      </c>
      <c r="I961" s="5">
        <v>217</v>
      </c>
      <c r="J961" s="5" t="s">
        <v>563</v>
      </c>
    </row>
    <row r="962" spans="1:10" x14ac:dyDescent="0.45">
      <c r="A962" s="6" t="s">
        <v>1334</v>
      </c>
      <c r="B962" s="7" t="s">
        <v>731</v>
      </c>
      <c r="C962" s="8">
        <v>0.08</v>
      </c>
      <c r="D962" s="9" t="s">
        <v>604</v>
      </c>
      <c r="E962" s="9" t="s">
        <v>604</v>
      </c>
      <c r="F962" s="9" t="s">
        <v>537</v>
      </c>
      <c r="G962" s="9"/>
      <c r="H962" s="9" t="s">
        <v>541</v>
      </c>
      <c r="I962" s="9">
        <v>227</v>
      </c>
      <c r="J962" s="9" t="s">
        <v>530</v>
      </c>
    </row>
    <row r="963" spans="1:10" x14ac:dyDescent="0.45">
      <c r="A963" s="2" t="s">
        <v>1335</v>
      </c>
      <c r="B963" s="3" t="s">
        <v>572</v>
      </c>
      <c r="C963" s="4">
        <v>0.06</v>
      </c>
      <c r="D963" s="5" t="s">
        <v>604</v>
      </c>
      <c r="E963" s="5" t="s">
        <v>604</v>
      </c>
      <c r="F963" s="5" t="s">
        <v>546</v>
      </c>
      <c r="G963" s="5"/>
      <c r="H963" s="5" t="s">
        <v>534</v>
      </c>
      <c r="I963" s="5">
        <v>202</v>
      </c>
      <c r="J963" s="5" t="s">
        <v>621</v>
      </c>
    </row>
    <row r="964" spans="1:10" x14ac:dyDescent="0.45">
      <c r="A964" s="6" t="s">
        <v>1336</v>
      </c>
      <c r="B964" s="7" t="s">
        <v>731</v>
      </c>
      <c r="C964" s="8">
        <v>0.129</v>
      </c>
      <c r="D964" s="9" t="s">
        <v>604</v>
      </c>
      <c r="E964" s="9" t="s">
        <v>604</v>
      </c>
      <c r="F964" s="9" t="s">
        <v>539</v>
      </c>
      <c r="G964" s="9"/>
      <c r="H964" s="9" t="s">
        <v>534</v>
      </c>
      <c r="I964" s="9">
        <v>239</v>
      </c>
      <c r="J964" s="9" t="s">
        <v>548</v>
      </c>
    </row>
    <row r="965" spans="1:10" x14ac:dyDescent="0.45">
      <c r="A965" s="2" t="s">
        <v>1337</v>
      </c>
      <c r="B965" s="3" t="s">
        <v>542</v>
      </c>
      <c r="C965" s="4">
        <v>0.11700000000000001</v>
      </c>
      <c r="D965" s="5" t="s">
        <v>604</v>
      </c>
      <c r="E965" s="5" t="s">
        <v>604</v>
      </c>
      <c r="F965" s="5" t="s">
        <v>599</v>
      </c>
      <c r="G965" s="5"/>
      <c r="H965" s="5" t="s">
        <v>558</v>
      </c>
      <c r="I965" s="5">
        <v>224</v>
      </c>
      <c r="J965" s="5" t="s">
        <v>571</v>
      </c>
    </row>
    <row r="966" spans="1:10" x14ac:dyDescent="0.45">
      <c r="A966" s="6" t="s">
        <v>1338</v>
      </c>
      <c r="B966" s="7" t="s">
        <v>1</v>
      </c>
      <c r="C966" s="8">
        <v>0.06</v>
      </c>
      <c r="D966" s="9" t="s">
        <v>604</v>
      </c>
      <c r="E966" s="9" t="s">
        <v>604</v>
      </c>
      <c r="F966" s="9" t="s">
        <v>559</v>
      </c>
      <c r="G966" s="9"/>
      <c r="H966" s="9" t="s">
        <v>555</v>
      </c>
      <c r="I966" s="9">
        <v>232</v>
      </c>
      <c r="J966" s="9" t="s">
        <v>593</v>
      </c>
    </row>
    <row r="967" spans="1:10" x14ac:dyDescent="0.45">
      <c r="A967" s="2" t="s">
        <v>1339</v>
      </c>
      <c r="B967" s="3" t="s">
        <v>677</v>
      </c>
      <c r="C967" s="4">
        <v>9.9000000000000005E-2</v>
      </c>
      <c r="D967" s="5" t="s">
        <v>604</v>
      </c>
      <c r="E967" s="5" t="s">
        <v>604</v>
      </c>
      <c r="F967" s="5" t="s">
        <v>629</v>
      </c>
      <c r="G967" s="5"/>
      <c r="H967" s="5" t="s">
        <v>562</v>
      </c>
      <c r="I967" s="5">
        <v>237</v>
      </c>
      <c r="J967" s="5" t="s">
        <v>554</v>
      </c>
    </row>
    <row r="968" spans="1:10" x14ac:dyDescent="0.45">
      <c r="A968" s="6" t="s">
        <v>1340</v>
      </c>
      <c r="B968" s="7" t="s">
        <v>676</v>
      </c>
      <c r="C968" s="8">
        <v>7.2999999999999995E-2</v>
      </c>
      <c r="D968" s="9" t="s">
        <v>604</v>
      </c>
      <c r="E968" s="9" t="s">
        <v>604</v>
      </c>
      <c r="F968" s="9" t="s">
        <v>611</v>
      </c>
      <c r="G968" s="9"/>
      <c r="H968" s="9" t="s">
        <v>714</v>
      </c>
      <c r="I968" s="9">
        <v>187</v>
      </c>
      <c r="J968" s="9" t="s">
        <v>599</v>
      </c>
    </row>
    <row r="969" spans="1:10" x14ac:dyDescent="0.45">
      <c r="A969" s="2" t="s">
        <v>1341</v>
      </c>
      <c r="B969" s="3" t="s">
        <v>1</v>
      </c>
      <c r="C969" s="4">
        <v>5.2999999999999999E-2</v>
      </c>
      <c r="D969" s="5" t="s">
        <v>604</v>
      </c>
      <c r="E969" s="5" t="s">
        <v>604</v>
      </c>
      <c r="F969" s="5" t="s">
        <v>537</v>
      </c>
      <c r="G969" s="5"/>
      <c r="H969" s="5" t="s">
        <v>610</v>
      </c>
      <c r="I969" s="5">
        <v>199</v>
      </c>
      <c r="J969" s="5" t="s">
        <v>530</v>
      </c>
    </row>
    <row r="970" spans="1:10" x14ac:dyDescent="0.45">
      <c r="A970" s="6" t="s">
        <v>1342</v>
      </c>
      <c r="B970" s="7" t="s">
        <v>716</v>
      </c>
      <c r="C970" s="8">
        <v>8.5999999999999993E-2</v>
      </c>
      <c r="D970" s="9" t="s">
        <v>604</v>
      </c>
      <c r="E970" s="9" t="s">
        <v>604</v>
      </c>
      <c r="F970" s="9" t="s">
        <v>561</v>
      </c>
      <c r="G970" s="9"/>
      <c r="H970" s="9" t="s">
        <v>625</v>
      </c>
      <c r="I970" s="9">
        <v>270</v>
      </c>
      <c r="J970" s="9" t="s">
        <v>554</v>
      </c>
    </row>
    <row r="971" spans="1:10" x14ac:dyDescent="0.45">
      <c r="A971" s="2" t="s">
        <v>1343</v>
      </c>
      <c r="B971" s="3" t="s">
        <v>531</v>
      </c>
      <c r="C971" s="4">
        <v>0.11700000000000001</v>
      </c>
      <c r="D971" s="5" t="s">
        <v>604</v>
      </c>
      <c r="E971" s="5" t="s">
        <v>604</v>
      </c>
      <c r="F971" s="5" t="s">
        <v>565</v>
      </c>
      <c r="G971" s="5"/>
      <c r="H971" s="5" t="s">
        <v>573</v>
      </c>
      <c r="I971" s="5">
        <v>215</v>
      </c>
      <c r="J971" s="5" t="s">
        <v>565</v>
      </c>
    </row>
    <row r="972" spans="1:10" x14ac:dyDescent="0.45">
      <c r="A972" s="6" t="s">
        <v>1344</v>
      </c>
      <c r="B972" s="7" t="s">
        <v>590</v>
      </c>
      <c r="C972" s="8">
        <v>9.2999999999999999E-2</v>
      </c>
      <c r="D972" s="9" t="s">
        <v>604</v>
      </c>
      <c r="E972" s="9" t="s">
        <v>604</v>
      </c>
      <c r="F972" s="9" t="s">
        <v>766</v>
      </c>
      <c r="G972" s="9"/>
      <c r="H972" s="9" t="s">
        <v>797</v>
      </c>
      <c r="I972" s="9">
        <v>194</v>
      </c>
      <c r="J972" s="9" t="s">
        <v>611</v>
      </c>
    </row>
    <row r="973" spans="1:10" x14ac:dyDescent="0.45">
      <c r="A973" s="2" t="s">
        <v>1345</v>
      </c>
      <c r="B973" s="3" t="s">
        <v>716</v>
      </c>
      <c r="C973" s="4">
        <v>0.214</v>
      </c>
      <c r="D973" s="5" t="s">
        <v>604</v>
      </c>
      <c r="E973" s="5" t="s">
        <v>604</v>
      </c>
      <c r="F973" s="5" t="s">
        <v>539</v>
      </c>
      <c r="G973" s="5"/>
      <c r="H973" s="5" t="s">
        <v>723</v>
      </c>
      <c r="I973" s="5">
        <v>316</v>
      </c>
      <c r="J973" s="5" t="s">
        <v>638</v>
      </c>
    </row>
    <row r="974" spans="1:10" x14ac:dyDescent="0.45">
      <c r="A974" s="6" t="s">
        <v>1346</v>
      </c>
      <c r="B974" s="7" t="s">
        <v>586</v>
      </c>
      <c r="C974" s="8">
        <v>6.7000000000000004E-2</v>
      </c>
      <c r="D974" s="9" t="s">
        <v>604</v>
      </c>
      <c r="E974" s="9" t="s">
        <v>604</v>
      </c>
      <c r="F974" s="9" t="s">
        <v>592</v>
      </c>
      <c r="G974" s="9"/>
      <c r="H974" s="9" t="s">
        <v>541</v>
      </c>
      <c r="I974" s="9">
        <v>218</v>
      </c>
      <c r="J974" s="9" t="s">
        <v>671</v>
      </c>
    </row>
    <row r="975" spans="1:10" x14ac:dyDescent="0.45">
      <c r="A975" s="2" t="s">
        <v>1347</v>
      </c>
      <c r="B975" s="3" t="s">
        <v>676</v>
      </c>
      <c r="C975" s="4">
        <v>7.2999999999999995E-2</v>
      </c>
      <c r="D975" s="5" t="s">
        <v>604</v>
      </c>
      <c r="E975" s="5" t="s">
        <v>604</v>
      </c>
      <c r="F975" s="5" t="s">
        <v>627</v>
      </c>
      <c r="G975" s="5"/>
      <c r="H975" s="5" t="s">
        <v>729</v>
      </c>
      <c r="I975" s="5">
        <v>165</v>
      </c>
      <c r="J975" s="5" t="s">
        <v>544</v>
      </c>
    </row>
    <row r="976" spans="1:10" x14ac:dyDescent="0.45">
      <c r="A976" s="6" t="s">
        <v>1348</v>
      </c>
      <c r="B976" s="7" t="s">
        <v>542</v>
      </c>
      <c r="C976" s="8">
        <v>0.14099999999999999</v>
      </c>
      <c r="D976" s="9" t="s">
        <v>604</v>
      </c>
      <c r="E976" s="9" t="s">
        <v>604</v>
      </c>
      <c r="F976" s="9" t="s">
        <v>569</v>
      </c>
      <c r="G976" s="9"/>
      <c r="H976" s="9" t="s">
        <v>573</v>
      </c>
      <c r="I976" s="9">
        <v>210</v>
      </c>
      <c r="J976" s="9" t="s">
        <v>583</v>
      </c>
    </row>
    <row r="977" spans="1:10" x14ac:dyDescent="0.45">
      <c r="A977" s="2" t="s">
        <v>474</v>
      </c>
      <c r="B977" s="3" t="s">
        <v>531</v>
      </c>
      <c r="C977" s="4">
        <v>6.7000000000000004E-2</v>
      </c>
      <c r="D977" s="5" t="s">
        <v>604</v>
      </c>
      <c r="E977" s="5" t="s">
        <v>604</v>
      </c>
      <c r="F977" s="5" t="s">
        <v>576</v>
      </c>
      <c r="G977" s="5"/>
      <c r="H977" s="5" t="s">
        <v>573</v>
      </c>
      <c r="I977" s="5">
        <v>212</v>
      </c>
      <c r="J977" s="5" t="s">
        <v>549</v>
      </c>
    </row>
    <row r="978" spans="1:10" x14ac:dyDescent="0.45">
      <c r="A978" s="6" t="s">
        <v>1349</v>
      </c>
      <c r="B978" s="7" t="s">
        <v>677</v>
      </c>
      <c r="C978" s="8">
        <v>7.2999999999999995E-2</v>
      </c>
      <c r="D978" s="9" t="s">
        <v>604</v>
      </c>
      <c r="E978" s="9" t="s">
        <v>604</v>
      </c>
      <c r="F978" s="9" t="s">
        <v>580</v>
      </c>
      <c r="G978" s="9"/>
      <c r="H978" s="9" t="s">
        <v>655</v>
      </c>
      <c r="I978" s="9">
        <v>220</v>
      </c>
      <c r="J978" s="9" t="s">
        <v>867</v>
      </c>
    </row>
    <row r="979" spans="1:10" x14ac:dyDescent="0.45">
      <c r="A979" s="2" t="s">
        <v>1350</v>
      </c>
      <c r="B979" s="3" t="s">
        <v>526</v>
      </c>
      <c r="C979" s="4">
        <v>7.2999999999999995E-2</v>
      </c>
      <c r="D979" s="5" t="s">
        <v>604</v>
      </c>
      <c r="E979" s="5" t="s">
        <v>604</v>
      </c>
      <c r="F979" s="5" t="s">
        <v>540</v>
      </c>
      <c r="G979" s="5"/>
      <c r="H979" s="5" t="s">
        <v>654</v>
      </c>
      <c r="I979" s="5">
        <v>229</v>
      </c>
      <c r="J979" s="5" t="s">
        <v>615</v>
      </c>
    </row>
    <row r="980" spans="1:10" x14ac:dyDescent="0.45">
      <c r="A980" s="6" t="s">
        <v>1351</v>
      </c>
      <c r="B980" s="7" t="s">
        <v>590</v>
      </c>
      <c r="C980" s="8">
        <v>5.2999999999999999E-2</v>
      </c>
      <c r="D980" s="9" t="s">
        <v>604</v>
      </c>
      <c r="E980" s="9" t="s">
        <v>604</v>
      </c>
      <c r="F980" s="9" t="s">
        <v>611</v>
      </c>
      <c r="G980" s="9"/>
      <c r="H980" s="9" t="s">
        <v>1352</v>
      </c>
      <c r="I980" s="9">
        <v>190</v>
      </c>
      <c r="J980" s="9" t="s">
        <v>629</v>
      </c>
    </row>
    <row r="981" spans="1:10" x14ac:dyDescent="0.45">
      <c r="A981" s="2" t="s">
        <v>483</v>
      </c>
      <c r="B981" s="3" t="s">
        <v>731</v>
      </c>
      <c r="C981" s="4">
        <v>0.08</v>
      </c>
      <c r="D981" s="5" t="s">
        <v>604</v>
      </c>
      <c r="E981" s="5" t="s">
        <v>604</v>
      </c>
      <c r="F981" s="5" t="s">
        <v>539</v>
      </c>
      <c r="G981" s="5"/>
      <c r="H981" s="5" t="s">
        <v>1353</v>
      </c>
      <c r="I981" s="5">
        <v>226</v>
      </c>
      <c r="J981" s="5" t="s">
        <v>719</v>
      </c>
    </row>
    <row r="982" spans="1:10" x14ac:dyDescent="0.45">
      <c r="A982" s="6" t="s">
        <v>1354</v>
      </c>
      <c r="B982" s="7" t="s">
        <v>1</v>
      </c>
      <c r="C982" s="8">
        <v>0.08</v>
      </c>
      <c r="D982" s="9" t="s">
        <v>604</v>
      </c>
      <c r="E982" s="9" t="s">
        <v>604</v>
      </c>
      <c r="F982" s="9" t="s">
        <v>553</v>
      </c>
      <c r="G982" s="9"/>
      <c r="H982" s="9" t="s">
        <v>614</v>
      </c>
      <c r="I982" s="9">
        <v>250</v>
      </c>
      <c r="J982" s="9" t="s">
        <v>551</v>
      </c>
    </row>
    <row r="983" spans="1:10" x14ac:dyDescent="0.45">
      <c r="A983" s="2" t="s">
        <v>1355</v>
      </c>
      <c r="B983" s="3" t="s">
        <v>531</v>
      </c>
      <c r="C983" s="4">
        <v>2.5999999999999999E-2</v>
      </c>
      <c r="D983" s="5" t="s">
        <v>604</v>
      </c>
      <c r="E983" s="5" t="s">
        <v>604</v>
      </c>
      <c r="F983" s="5" t="s">
        <v>570</v>
      </c>
      <c r="G983" s="5"/>
      <c r="H983" s="5" t="s">
        <v>652</v>
      </c>
      <c r="I983" s="5">
        <v>214</v>
      </c>
      <c r="J983" s="5" t="s">
        <v>629</v>
      </c>
    </row>
    <row r="984" spans="1:10" x14ac:dyDescent="0.45">
      <c r="A984" s="6" t="s">
        <v>1356</v>
      </c>
      <c r="B984" s="7" t="s">
        <v>526</v>
      </c>
      <c r="C984" s="8">
        <v>0.14799999999999999</v>
      </c>
      <c r="D984" s="9" t="s">
        <v>604</v>
      </c>
      <c r="E984" s="9" t="s">
        <v>604</v>
      </c>
      <c r="F984" s="9" t="s">
        <v>565</v>
      </c>
      <c r="G984" s="9"/>
      <c r="H984" s="9" t="s">
        <v>625</v>
      </c>
      <c r="I984" s="9">
        <v>259</v>
      </c>
      <c r="J984" s="9" t="s">
        <v>530</v>
      </c>
    </row>
    <row r="985" spans="1:10" x14ac:dyDescent="0.45">
      <c r="A985" s="2" t="s">
        <v>1357</v>
      </c>
      <c r="B985" s="3" t="s">
        <v>547</v>
      </c>
      <c r="C985" s="4">
        <v>0.23100000000000001</v>
      </c>
      <c r="D985" s="5" t="s">
        <v>604</v>
      </c>
      <c r="E985" s="5" t="s">
        <v>604</v>
      </c>
      <c r="F985" s="5" t="s">
        <v>528</v>
      </c>
      <c r="G985" s="5"/>
      <c r="H985" s="5" t="s">
        <v>1175</v>
      </c>
      <c r="I985" s="5">
        <v>334</v>
      </c>
      <c r="J985" s="5" t="s">
        <v>797</v>
      </c>
    </row>
    <row r="986" spans="1:10" x14ac:dyDescent="0.45">
      <c r="A986" s="6" t="s">
        <v>1358</v>
      </c>
      <c r="B986" s="7" t="s">
        <v>716</v>
      </c>
      <c r="C986" s="8">
        <v>0.16300000000000001</v>
      </c>
      <c r="D986" s="9" t="s">
        <v>604</v>
      </c>
      <c r="E986" s="9" t="s">
        <v>604</v>
      </c>
      <c r="F986" s="9" t="s">
        <v>553</v>
      </c>
      <c r="G986" s="9"/>
      <c r="H986" s="9" t="s">
        <v>637</v>
      </c>
      <c r="I986" s="9">
        <v>252</v>
      </c>
      <c r="J986" s="9" t="s">
        <v>584</v>
      </c>
    </row>
    <row r="987" spans="1:10" x14ac:dyDescent="0.45">
      <c r="A987" s="2" t="s">
        <v>1359</v>
      </c>
      <c r="B987" s="3" t="s">
        <v>1</v>
      </c>
      <c r="C987" s="4">
        <v>0.08</v>
      </c>
      <c r="D987" s="5" t="s">
        <v>604</v>
      </c>
      <c r="E987" s="5" t="s">
        <v>604</v>
      </c>
      <c r="F987" s="5" t="s">
        <v>527</v>
      </c>
      <c r="G987" s="5"/>
      <c r="H987" s="5" t="s">
        <v>633</v>
      </c>
      <c r="I987" s="5">
        <v>225</v>
      </c>
      <c r="J987" s="5" t="s">
        <v>701</v>
      </c>
    </row>
    <row r="988" spans="1:10" x14ac:dyDescent="0.45">
      <c r="A988" s="6" t="s">
        <v>18</v>
      </c>
      <c r="B988" s="7" t="s">
        <v>586</v>
      </c>
      <c r="C988" s="8">
        <v>0.08</v>
      </c>
      <c r="D988" s="9" t="s">
        <v>604</v>
      </c>
      <c r="E988" s="9" t="s">
        <v>604</v>
      </c>
      <c r="F988" s="9" t="s">
        <v>536</v>
      </c>
      <c r="G988" s="9"/>
      <c r="H988" s="9" t="s">
        <v>534</v>
      </c>
      <c r="I988" s="9">
        <v>233</v>
      </c>
      <c r="J988" s="9" t="s">
        <v>528</v>
      </c>
    </row>
    <row r="989" spans="1:10" x14ac:dyDescent="0.45">
      <c r="A989" s="2" t="s">
        <v>1360</v>
      </c>
      <c r="B989" s="3" t="s">
        <v>728</v>
      </c>
      <c r="C989" s="4">
        <v>0.08</v>
      </c>
      <c r="D989" s="5" t="s">
        <v>604</v>
      </c>
      <c r="E989" s="5" t="s">
        <v>604</v>
      </c>
      <c r="F989" s="5" t="s">
        <v>599</v>
      </c>
      <c r="G989" s="5"/>
      <c r="H989" s="5" t="s">
        <v>605</v>
      </c>
      <c r="I989" s="5">
        <v>201</v>
      </c>
      <c r="J989" s="5" t="s">
        <v>546</v>
      </c>
    </row>
    <row r="990" spans="1:10" x14ac:dyDescent="0.45">
      <c r="A990" s="6" t="s">
        <v>1361</v>
      </c>
      <c r="B990" s="7" t="s">
        <v>677</v>
      </c>
      <c r="C990" s="8">
        <v>7.2999999999999995E-2</v>
      </c>
      <c r="D990" s="9" t="s">
        <v>604</v>
      </c>
      <c r="E990" s="9" t="s">
        <v>604</v>
      </c>
      <c r="F990" s="9" t="s">
        <v>571</v>
      </c>
      <c r="G990" s="9"/>
      <c r="H990" s="9" t="s">
        <v>541</v>
      </c>
      <c r="I990" s="9">
        <v>212</v>
      </c>
      <c r="J990" s="9" t="s">
        <v>549</v>
      </c>
    </row>
    <row r="991" spans="1:10" x14ac:dyDescent="0.45">
      <c r="A991" s="2" t="s">
        <v>1362</v>
      </c>
      <c r="B991" s="3" t="s">
        <v>731</v>
      </c>
      <c r="C991" s="4">
        <v>0.105</v>
      </c>
      <c r="D991" s="5" t="s">
        <v>604</v>
      </c>
      <c r="E991" s="5" t="s">
        <v>604</v>
      </c>
      <c r="F991" s="5" t="s">
        <v>540</v>
      </c>
      <c r="G991" s="5"/>
      <c r="H991" s="5" t="s">
        <v>633</v>
      </c>
      <c r="I991" s="5">
        <v>234</v>
      </c>
      <c r="J991" s="5" t="s">
        <v>621</v>
      </c>
    </row>
    <row r="992" spans="1:10" x14ac:dyDescent="0.45">
      <c r="A992" s="6" t="s">
        <v>1363</v>
      </c>
      <c r="B992" s="7" t="s">
        <v>1</v>
      </c>
      <c r="C992" s="8">
        <v>0.08</v>
      </c>
      <c r="D992" s="9" t="s">
        <v>604</v>
      </c>
      <c r="E992" s="9" t="s">
        <v>604</v>
      </c>
      <c r="F992" s="9" t="s">
        <v>565</v>
      </c>
      <c r="G992" s="9"/>
      <c r="H992" s="9" t="s">
        <v>534</v>
      </c>
      <c r="I992" s="9">
        <v>266</v>
      </c>
      <c r="J992" s="9" t="s">
        <v>650</v>
      </c>
    </row>
    <row r="993" spans="1:10" x14ac:dyDescent="0.45">
      <c r="A993" s="2" t="s">
        <v>1364</v>
      </c>
      <c r="B993" s="3" t="s">
        <v>590</v>
      </c>
      <c r="C993" s="4">
        <v>0.105</v>
      </c>
      <c r="D993" s="5" t="s">
        <v>604</v>
      </c>
      <c r="E993" s="5" t="s">
        <v>604</v>
      </c>
      <c r="F993" s="5" t="s">
        <v>726</v>
      </c>
      <c r="G993" s="5"/>
      <c r="H993" s="5" t="s">
        <v>601</v>
      </c>
      <c r="I993" s="5">
        <v>190</v>
      </c>
      <c r="J993" s="5" t="s">
        <v>608</v>
      </c>
    </row>
    <row r="994" spans="1:10" x14ac:dyDescent="0.45">
      <c r="A994" s="6" t="s">
        <v>1365</v>
      </c>
      <c r="B994" s="7" t="s">
        <v>728</v>
      </c>
      <c r="C994" s="8">
        <v>0.129</v>
      </c>
      <c r="D994" s="9" t="s">
        <v>604</v>
      </c>
      <c r="E994" s="9" t="s">
        <v>604</v>
      </c>
      <c r="F994" s="9" t="s">
        <v>576</v>
      </c>
      <c r="G994" s="9"/>
      <c r="H994" s="9" t="s">
        <v>605</v>
      </c>
      <c r="I994" s="9">
        <v>200</v>
      </c>
      <c r="J994" s="9" t="s">
        <v>532</v>
      </c>
    </row>
    <row r="995" spans="1:10" x14ac:dyDescent="0.45">
      <c r="A995" s="2" t="s">
        <v>1366</v>
      </c>
      <c r="B995" s="3" t="s">
        <v>1</v>
      </c>
      <c r="C995" s="4">
        <v>0.105</v>
      </c>
      <c r="D995" s="5" t="s">
        <v>604</v>
      </c>
      <c r="E995" s="5" t="s">
        <v>604</v>
      </c>
      <c r="F995" s="5" t="s">
        <v>533</v>
      </c>
      <c r="G995" s="5"/>
      <c r="H995" s="5" t="s">
        <v>610</v>
      </c>
      <c r="I995" s="5">
        <v>257</v>
      </c>
      <c r="J995" s="5" t="s">
        <v>671</v>
      </c>
    </row>
    <row r="996" spans="1:10" x14ac:dyDescent="0.45">
      <c r="A996" s="6" t="s">
        <v>1367</v>
      </c>
      <c r="B996" s="7" t="s">
        <v>716</v>
      </c>
      <c r="C996" s="8">
        <v>0.16300000000000001</v>
      </c>
      <c r="D996" s="9" t="s">
        <v>604</v>
      </c>
      <c r="E996" s="9" t="s">
        <v>604</v>
      </c>
      <c r="F996" s="9" t="s">
        <v>571</v>
      </c>
      <c r="G996" s="9"/>
      <c r="H996" s="9" t="s">
        <v>596</v>
      </c>
      <c r="I996" s="9">
        <v>253</v>
      </c>
      <c r="J996" s="9" t="s">
        <v>528</v>
      </c>
    </row>
    <row r="997" spans="1:10" x14ac:dyDescent="0.45">
      <c r="A997" s="2" t="s">
        <v>1368</v>
      </c>
      <c r="B997" s="3" t="s">
        <v>586</v>
      </c>
      <c r="C997" s="5" t="s">
        <v>603</v>
      </c>
      <c r="D997" s="5" t="s">
        <v>604</v>
      </c>
      <c r="E997" s="5" t="s">
        <v>604</v>
      </c>
      <c r="F997" s="5" t="s">
        <v>532</v>
      </c>
      <c r="G997" s="5"/>
      <c r="H997" s="5" t="s">
        <v>538</v>
      </c>
      <c r="I997" s="5">
        <v>202</v>
      </c>
      <c r="J997" s="5" t="s">
        <v>554</v>
      </c>
    </row>
    <row r="998" spans="1:10" x14ac:dyDescent="0.45">
      <c r="A998" s="6" t="s">
        <v>199</v>
      </c>
      <c r="B998" s="7" t="s">
        <v>1</v>
      </c>
      <c r="C998" s="9" t="s">
        <v>603</v>
      </c>
      <c r="D998" s="9" t="s">
        <v>604</v>
      </c>
      <c r="E998" s="9" t="s">
        <v>604</v>
      </c>
      <c r="F998" s="9" t="s">
        <v>587</v>
      </c>
      <c r="G998" s="9"/>
      <c r="H998" s="9" t="s">
        <v>562</v>
      </c>
      <c r="I998" s="9">
        <v>250</v>
      </c>
      <c r="J998" s="9" t="s">
        <v>563</v>
      </c>
    </row>
    <row r="999" spans="1:10" x14ac:dyDescent="0.45">
      <c r="A999" s="2" t="s">
        <v>1369</v>
      </c>
      <c r="B999" s="3" t="s">
        <v>526</v>
      </c>
      <c r="C999" s="5" t="s">
        <v>603</v>
      </c>
      <c r="D999" s="5" t="s">
        <v>604</v>
      </c>
      <c r="E999" s="5" t="s">
        <v>604</v>
      </c>
      <c r="F999" s="5" t="s">
        <v>629</v>
      </c>
      <c r="G999" s="5"/>
      <c r="H999" s="5" t="s">
        <v>717</v>
      </c>
      <c r="I999" s="5">
        <v>229</v>
      </c>
      <c r="J999" s="5" t="s">
        <v>711</v>
      </c>
    </row>
    <row r="1000" spans="1:10" x14ac:dyDescent="0.45">
      <c r="A1000" s="6" t="s">
        <v>1370</v>
      </c>
      <c r="B1000" s="7" t="s">
        <v>586</v>
      </c>
      <c r="C1000" s="9" t="s">
        <v>603</v>
      </c>
      <c r="D1000" s="9" t="s">
        <v>604</v>
      </c>
      <c r="E1000" s="9" t="s">
        <v>604</v>
      </c>
      <c r="F1000" s="9" t="s">
        <v>546</v>
      </c>
      <c r="G1000" s="9"/>
      <c r="H1000" s="9" t="s">
        <v>538</v>
      </c>
      <c r="I1000" s="9">
        <v>211</v>
      </c>
      <c r="J1000" s="9" t="s">
        <v>583</v>
      </c>
    </row>
    <row r="1001" spans="1:10" x14ac:dyDescent="0.45">
      <c r="A1001" s="2" t="s">
        <v>1371</v>
      </c>
      <c r="B1001" s="3" t="s">
        <v>590</v>
      </c>
      <c r="C1001" s="5" t="s">
        <v>603</v>
      </c>
      <c r="D1001" s="5" t="s">
        <v>604</v>
      </c>
      <c r="E1001" s="5" t="s">
        <v>604</v>
      </c>
      <c r="F1001" s="5" t="s">
        <v>543</v>
      </c>
      <c r="G1001" s="5"/>
      <c r="H1001" s="5" t="s">
        <v>577</v>
      </c>
      <c r="I1001" s="5">
        <v>200</v>
      </c>
      <c r="J1001" s="5" t="s">
        <v>568</v>
      </c>
    </row>
    <row r="1002" spans="1:10" x14ac:dyDescent="0.45">
      <c r="A1002" s="6" t="s">
        <v>1372</v>
      </c>
      <c r="B1002" s="7" t="s">
        <v>590</v>
      </c>
      <c r="C1002" s="9" t="s">
        <v>603</v>
      </c>
      <c r="D1002" s="9" t="s">
        <v>604</v>
      </c>
      <c r="E1002" s="9" t="s">
        <v>604</v>
      </c>
      <c r="F1002" s="9" t="s">
        <v>686</v>
      </c>
      <c r="G1002" s="9"/>
      <c r="H1002" s="9" t="s">
        <v>623</v>
      </c>
      <c r="I1002" s="9">
        <v>178</v>
      </c>
      <c r="J1002" s="9" t="s">
        <v>626</v>
      </c>
    </row>
    <row r="1003" spans="1:10" x14ac:dyDescent="0.45">
      <c r="A1003" s="2" t="s">
        <v>1373</v>
      </c>
      <c r="B1003" s="3" t="s">
        <v>586</v>
      </c>
      <c r="C1003" s="5" t="s">
        <v>603</v>
      </c>
      <c r="D1003" s="5" t="s">
        <v>604</v>
      </c>
      <c r="E1003" s="5" t="s">
        <v>604</v>
      </c>
      <c r="F1003" s="5" t="s">
        <v>533</v>
      </c>
      <c r="G1003" s="5"/>
      <c r="H1003" s="5" t="s">
        <v>689</v>
      </c>
      <c r="I1003" s="5">
        <v>203</v>
      </c>
      <c r="J1003" s="5" t="s">
        <v>553</v>
      </c>
    </row>
    <row r="1004" spans="1:10" x14ac:dyDescent="0.45">
      <c r="A1004" s="6" t="s">
        <v>1374</v>
      </c>
      <c r="B1004" s="7" t="s">
        <v>1</v>
      </c>
      <c r="C1004" s="9" t="s">
        <v>603</v>
      </c>
      <c r="D1004" s="9" t="s">
        <v>604</v>
      </c>
      <c r="E1004" s="9" t="s">
        <v>604</v>
      </c>
      <c r="F1004" s="9" t="s">
        <v>629</v>
      </c>
      <c r="G1004" s="9"/>
      <c r="H1004" s="9" t="s">
        <v>555</v>
      </c>
      <c r="I1004" s="9">
        <v>226</v>
      </c>
      <c r="J1004" s="9" t="s">
        <v>668</v>
      </c>
    </row>
    <row r="1005" spans="1:10" x14ac:dyDescent="0.45">
      <c r="A1005" s="2" t="s">
        <v>1375</v>
      </c>
      <c r="B1005" s="3" t="s">
        <v>590</v>
      </c>
      <c r="C1005" s="5" t="s">
        <v>603</v>
      </c>
      <c r="D1005" s="5" t="s">
        <v>604</v>
      </c>
      <c r="E1005" s="5" t="s">
        <v>604</v>
      </c>
      <c r="F1005" s="5" t="s">
        <v>667</v>
      </c>
      <c r="G1005" s="5"/>
      <c r="H1005" s="5" t="s">
        <v>679</v>
      </c>
      <c r="I1005" s="5">
        <v>207</v>
      </c>
      <c r="J1005" s="5" t="s">
        <v>726</v>
      </c>
    </row>
    <row r="1006" spans="1:10" x14ac:dyDescent="0.45">
      <c r="A1006" s="6" t="s">
        <v>1376</v>
      </c>
      <c r="B1006" s="7" t="s">
        <v>676</v>
      </c>
      <c r="C1006" s="9" t="s">
        <v>603</v>
      </c>
      <c r="D1006" s="9" t="s">
        <v>604</v>
      </c>
      <c r="E1006" s="9" t="s">
        <v>604</v>
      </c>
      <c r="F1006" s="9" t="s">
        <v>575</v>
      </c>
      <c r="G1006" s="9"/>
      <c r="H1006" s="9" t="s">
        <v>541</v>
      </c>
      <c r="I1006" s="9">
        <v>179</v>
      </c>
      <c r="J1006" s="9" t="s">
        <v>571</v>
      </c>
    </row>
    <row r="1007" spans="1:10" x14ac:dyDescent="0.45">
      <c r="A1007" s="2" t="s">
        <v>1377</v>
      </c>
      <c r="B1007" s="3" t="s">
        <v>590</v>
      </c>
      <c r="C1007" s="5" t="s">
        <v>603</v>
      </c>
      <c r="D1007" s="5" t="s">
        <v>604</v>
      </c>
      <c r="E1007" s="5" t="s">
        <v>604</v>
      </c>
      <c r="F1007" s="5" t="s">
        <v>658</v>
      </c>
      <c r="G1007" s="5"/>
      <c r="H1007" s="5" t="s">
        <v>714</v>
      </c>
      <c r="I1007" s="5">
        <v>182</v>
      </c>
      <c r="J1007" s="5" t="s">
        <v>575</v>
      </c>
    </row>
    <row r="1008" spans="1:10" x14ac:dyDescent="0.45">
      <c r="A1008" s="6" t="s">
        <v>1378</v>
      </c>
      <c r="B1008" s="7" t="s">
        <v>731</v>
      </c>
      <c r="C1008" s="9" t="s">
        <v>603</v>
      </c>
      <c r="D1008" s="9" t="s">
        <v>604</v>
      </c>
      <c r="E1008" s="9" t="s">
        <v>604</v>
      </c>
      <c r="F1008" s="9" t="s">
        <v>608</v>
      </c>
      <c r="G1008" s="9"/>
      <c r="H1008" s="9" t="s">
        <v>538</v>
      </c>
      <c r="I1008" s="9">
        <v>223</v>
      </c>
      <c r="J1008" s="9" t="s">
        <v>528</v>
      </c>
    </row>
    <row r="1009" spans="1:10" x14ac:dyDescent="0.45">
      <c r="A1009" s="2" t="s">
        <v>1379</v>
      </c>
      <c r="B1009" s="3" t="s">
        <v>542</v>
      </c>
      <c r="C1009" s="5" t="s">
        <v>603</v>
      </c>
      <c r="D1009" s="5" t="s">
        <v>604</v>
      </c>
      <c r="E1009" s="5" t="s">
        <v>604</v>
      </c>
      <c r="F1009" s="5" t="s">
        <v>543</v>
      </c>
      <c r="G1009" s="5"/>
      <c r="H1009" s="5" t="s">
        <v>655</v>
      </c>
      <c r="I1009" s="5">
        <v>197</v>
      </c>
      <c r="J1009" s="5" t="s">
        <v>566</v>
      </c>
    </row>
    <row r="1010" spans="1:10" x14ac:dyDescent="0.45">
      <c r="A1010" s="6" t="s">
        <v>1380</v>
      </c>
      <c r="B1010" s="7" t="s">
        <v>1</v>
      </c>
      <c r="C1010" s="9" t="s">
        <v>603</v>
      </c>
      <c r="D1010" s="9" t="s">
        <v>604</v>
      </c>
      <c r="E1010" s="9" t="s">
        <v>604</v>
      </c>
      <c r="F1010" s="9" t="s">
        <v>580</v>
      </c>
      <c r="G1010" s="9"/>
      <c r="H1010" s="9" t="s">
        <v>534</v>
      </c>
      <c r="I1010" s="9">
        <v>241</v>
      </c>
      <c r="J1010" s="9" t="s">
        <v>530</v>
      </c>
    </row>
    <row r="1011" spans="1:10" x14ac:dyDescent="0.45">
      <c r="A1011" s="2" t="s">
        <v>1381</v>
      </c>
      <c r="B1011" s="3" t="s">
        <v>572</v>
      </c>
      <c r="C1011" s="5" t="s">
        <v>603</v>
      </c>
      <c r="D1011" s="5" t="s">
        <v>604</v>
      </c>
      <c r="E1011" s="5" t="s">
        <v>604</v>
      </c>
      <c r="F1011" s="5" t="s">
        <v>608</v>
      </c>
      <c r="G1011" s="5"/>
      <c r="H1011" s="5" t="s">
        <v>562</v>
      </c>
      <c r="I1011" s="5">
        <v>193</v>
      </c>
      <c r="J1011" s="5" t="s">
        <v>528</v>
      </c>
    </row>
    <row r="1012" spans="1:10" x14ac:dyDescent="0.45">
      <c r="A1012" s="6" t="s">
        <v>1382</v>
      </c>
      <c r="B1012" s="7" t="s">
        <v>526</v>
      </c>
      <c r="C1012" s="9" t="s">
        <v>603</v>
      </c>
      <c r="D1012" s="9" t="s">
        <v>604</v>
      </c>
      <c r="E1012" s="9" t="s">
        <v>604</v>
      </c>
      <c r="F1012" s="9" t="s">
        <v>571</v>
      </c>
      <c r="G1012" s="9"/>
      <c r="H1012" s="9" t="s">
        <v>555</v>
      </c>
      <c r="I1012" s="9">
        <v>250</v>
      </c>
      <c r="J1012" s="9" t="s">
        <v>584</v>
      </c>
    </row>
    <row r="1013" spans="1:10" x14ac:dyDescent="0.45">
      <c r="A1013" s="2" t="s">
        <v>1383</v>
      </c>
      <c r="B1013" s="3" t="s">
        <v>1</v>
      </c>
      <c r="C1013" s="5" t="s">
        <v>603</v>
      </c>
      <c r="D1013" s="5" t="s">
        <v>604</v>
      </c>
      <c r="E1013" s="5" t="s">
        <v>604</v>
      </c>
      <c r="F1013" s="5" t="s">
        <v>566</v>
      </c>
      <c r="G1013" s="5"/>
      <c r="H1013" s="5" t="s">
        <v>541</v>
      </c>
      <c r="I1013" s="5">
        <v>250</v>
      </c>
      <c r="J1013" s="5" t="s">
        <v>671</v>
      </c>
    </row>
    <row r="1014" spans="1:10" x14ac:dyDescent="0.45">
      <c r="A1014" s="6" t="s">
        <v>1384</v>
      </c>
      <c r="B1014" s="7" t="s">
        <v>586</v>
      </c>
      <c r="C1014" s="9" t="s">
        <v>603</v>
      </c>
      <c r="D1014" s="9" t="s">
        <v>604</v>
      </c>
      <c r="E1014" s="9" t="s">
        <v>604</v>
      </c>
      <c r="F1014" s="9" t="s">
        <v>533</v>
      </c>
      <c r="G1014" s="9"/>
      <c r="H1014" s="9" t="s">
        <v>534</v>
      </c>
      <c r="I1014" s="9">
        <v>198</v>
      </c>
      <c r="J1014" s="9" t="s">
        <v>528</v>
      </c>
    </row>
    <row r="1015" spans="1:10" x14ac:dyDescent="0.45">
      <c r="A1015" s="2" t="s">
        <v>1385</v>
      </c>
      <c r="B1015" s="3" t="s">
        <v>677</v>
      </c>
      <c r="C1015" s="5" t="s">
        <v>603</v>
      </c>
      <c r="D1015" s="5" t="s">
        <v>604</v>
      </c>
      <c r="E1015" s="5" t="s">
        <v>604</v>
      </c>
      <c r="F1015" s="5" t="s">
        <v>557</v>
      </c>
      <c r="G1015" s="5"/>
      <c r="H1015" s="5" t="s">
        <v>632</v>
      </c>
      <c r="I1015" s="5">
        <v>225</v>
      </c>
      <c r="J1015" s="5" t="s">
        <v>530</v>
      </c>
    </row>
    <row r="1016" spans="1:10" x14ac:dyDescent="0.45">
      <c r="A1016" s="6" t="s">
        <v>1386</v>
      </c>
      <c r="B1016" s="7" t="s">
        <v>572</v>
      </c>
      <c r="C1016" s="9" t="s">
        <v>603</v>
      </c>
      <c r="D1016" s="9" t="s">
        <v>604</v>
      </c>
      <c r="E1016" s="9" t="s">
        <v>604</v>
      </c>
      <c r="F1016" s="9" t="s">
        <v>557</v>
      </c>
      <c r="G1016" s="9"/>
      <c r="H1016" s="9" t="s">
        <v>632</v>
      </c>
      <c r="I1016" s="9">
        <v>213</v>
      </c>
      <c r="J1016" s="9" t="s">
        <v>571</v>
      </c>
    </row>
    <row r="1017" spans="1:10" x14ac:dyDescent="0.45">
      <c r="A1017" s="2" t="s">
        <v>1387</v>
      </c>
      <c r="B1017" s="3" t="s">
        <v>586</v>
      </c>
      <c r="C1017" s="5" t="s">
        <v>603</v>
      </c>
      <c r="D1017" s="5" t="s">
        <v>604</v>
      </c>
      <c r="E1017" s="5" t="s">
        <v>604</v>
      </c>
      <c r="F1017" s="5" t="s">
        <v>608</v>
      </c>
      <c r="G1017" s="5"/>
      <c r="H1017" s="5" t="s">
        <v>653</v>
      </c>
      <c r="I1017" s="5">
        <v>197</v>
      </c>
      <c r="J1017" s="5" t="s">
        <v>618</v>
      </c>
    </row>
    <row r="1018" spans="1:10" x14ac:dyDescent="0.45">
      <c r="A1018" s="6" t="s">
        <v>1388</v>
      </c>
      <c r="B1018" s="7" t="s">
        <v>542</v>
      </c>
      <c r="C1018" s="9" t="s">
        <v>603</v>
      </c>
      <c r="D1018" s="9" t="s">
        <v>604</v>
      </c>
      <c r="E1018" s="9" t="s">
        <v>604</v>
      </c>
      <c r="F1018" s="9" t="s">
        <v>570</v>
      </c>
      <c r="G1018" s="9"/>
      <c r="H1018" s="9" t="s">
        <v>573</v>
      </c>
      <c r="I1018" s="9">
        <v>212</v>
      </c>
      <c r="J1018" s="9" t="s">
        <v>557</v>
      </c>
    </row>
    <row r="1019" spans="1:10" x14ac:dyDescent="0.45">
      <c r="A1019" s="2" t="s">
        <v>1389</v>
      </c>
      <c r="B1019" s="3" t="s">
        <v>526</v>
      </c>
      <c r="C1019" s="5" t="s">
        <v>603</v>
      </c>
      <c r="D1019" s="5" t="s">
        <v>604</v>
      </c>
      <c r="E1019" s="5" t="s">
        <v>604</v>
      </c>
      <c r="F1019" s="5" t="s">
        <v>571</v>
      </c>
      <c r="G1019" s="5"/>
      <c r="H1019" s="5" t="s">
        <v>633</v>
      </c>
      <c r="I1019" s="5">
        <v>220</v>
      </c>
      <c r="J1019" s="5" t="s">
        <v>554</v>
      </c>
    </row>
    <row r="1020" spans="1:10" x14ac:dyDescent="0.45">
      <c r="A1020" s="6" t="s">
        <v>1390</v>
      </c>
      <c r="B1020" s="7" t="s">
        <v>1</v>
      </c>
      <c r="C1020" s="9" t="s">
        <v>603</v>
      </c>
      <c r="D1020" s="9" t="s">
        <v>604</v>
      </c>
      <c r="E1020" s="9" t="s">
        <v>604</v>
      </c>
      <c r="F1020" s="9" t="s">
        <v>548</v>
      </c>
      <c r="G1020" s="9"/>
      <c r="H1020" s="9" t="s">
        <v>633</v>
      </c>
      <c r="I1020" s="9">
        <v>253</v>
      </c>
      <c r="J1020" s="9" t="s">
        <v>668</v>
      </c>
    </row>
    <row r="1021" spans="1:10" x14ac:dyDescent="0.45">
      <c r="A1021" s="2" t="s">
        <v>1391</v>
      </c>
      <c r="B1021" s="3" t="s">
        <v>716</v>
      </c>
      <c r="C1021" s="5" t="s">
        <v>603</v>
      </c>
      <c r="D1021" s="5" t="s">
        <v>604</v>
      </c>
      <c r="E1021" s="5" t="s">
        <v>604</v>
      </c>
      <c r="F1021" s="5" t="s">
        <v>559</v>
      </c>
      <c r="G1021" s="5"/>
      <c r="H1021" s="5" t="s">
        <v>585</v>
      </c>
      <c r="I1021" s="5">
        <v>228</v>
      </c>
      <c r="J1021" s="5" t="s">
        <v>621</v>
      </c>
    </row>
    <row r="1022" spans="1:10" x14ac:dyDescent="0.45">
      <c r="A1022" s="6" t="s">
        <v>1392</v>
      </c>
      <c r="B1022" s="7" t="s">
        <v>676</v>
      </c>
      <c r="C1022" s="9" t="s">
        <v>603</v>
      </c>
      <c r="D1022" s="9" t="s">
        <v>604</v>
      </c>
      <c r="E1022" s="9" t="s">
        <v>604</v>
      </c>
      <c r="F1022" s="9" t="s">
        <v>644</v>
      </c>
      <c r="G1022" s="9"/>
      <c r="H1022" s="9" t="s">
        <v>647</v>
      </c>
      <c r="I1022" s="9">
        <v>174</v>
      </c>
      <c r="J1022" s="9" t="s">
        <v>608</v>
      </c>
    </row>
    <row r="1023" spans="1:10" x14ac:dyDescent="0.45">
      <c r="A1023" s="2" t="s">
        <v>1393</v>
      </c>
      <c r="B1023" s="3" t="s">
        <v>586</v>
      </c>
      <c r="C1023" s="5" t="s">
        <v>603</v>
      </c>
      <c r="D1023" s="5" t="s">
        <v>604</v>
      </c>
      <c r="E1023" s="5" t="s">
        <v>604</v>
      </c>
      <c r="F1023" s="5" t="s">
        <v>537</v>
      </c>
      <c r="G1023" s="5"/>
      <c r="H1023" s="5" t="s">
        <v>610</v>
      </c>
      <c r="I1023" s="5">
        <v>230</v>
      </c>
      <c r="J1023" s="5" t="s">
        <v>629</v>
      </c>
    </row>
    <row r="1024" spans="1:10" x14ac:dyDescent="0.45">
      <c r="A1024" s="6" t="s">
        <v>1394</v>
      </c>
      <c r="B1024" s="7" t="s">
        <v>1</v>
      </c>
      <c r="C1024" s="9" t="s">
        <v>603</v>
      </c>
      <c r="D1024" s="9" t="s">
        <v>604</v>
      </c>
      <c r="E1024" s="9" t="s">
        <v>604</v>
      </c>
      <c r="F1024" s="9" t="s">
        <v>629</v>
      </c>
      <c r="G1024" s="9"/>
      <c r="H1024" s="9" t="s">
        <v>529</v>
      </c>
      <c r="I1024" s="9">
        <v>240</v>
      </c>
      <c r="J1024" s="9" t="s">
        <v>624</v>
      </c>
    </row>
    <row r="1025" spans="1:10" x14ac:dyDescent="0.45">
      <c r="A1025" s="2" t="s">
        <v>1395</v>
      </c>
      <c r="B1025" s="3" t="s">
        <v>590</v>
      </c>
      <c r="C1025" s="5" t="s">
        <v>603</v>
      </c>
      <c r="D1025" s="5" t="s">
        <v>604</v>
      </c>
      <c r="E1025" s="5" t="s">
        <v>604</v>
      </c>
      <c r="F1025" s="5" t="s">
        <v>726</v>
      </c>
      <c r="G1025" s="5"/>
      <c r="H1025" s="5" t="s">
        <v>714</v>
      </c>
      <c r="I1025" s="5">
        <v>178</v>
      </c>
      <c r="J1025" s="5" t="s">
        <v>599</v>
      </c>
    </row>
    <row r="1026" spans="1:10" x14ac:dyDescent="0.45">
      <c r="A1026" s="6" t="s">
        <v>1396</v>
      </c>
      <c r="B1026" s="7" t="s">
        <v>586</v>
      </c>
      <c r="C1026" s="9" t="s">
        <v>603</v>
      </c>
      <c r="D1026" s="9" t="s">
        <v>604</v>
      </c>
      <c r="E1026" s="9" t="s">
        <v>604</v>
      </c>
      <c r="F1026" s="9" t="s">
        <v>533</v>
      </c>
      <c r="G1026" s="9"/>
      <c r="H1026" s="9" t="s">
        <v>598</v>
      </c>
      <c r="I1026" s="9">
        <v>226</v>
      </c>
      <c r="J1026" s="9" t="s">
        <v>629</v>
      </c>
    </row>
    <row r="1027" spans="1:10" x14ac:dyDescent="0.45">
      <c r="A1027" s="2" t="s">
        <v>1397</v>
      </c>
      <c r="B1027" s="3" t="s">
        <v>547</v>
      </c>
      <c r="C1027" s="5" t="s">
        <v>603</v>
      </c>
      <c r="D1027" s="5" t="s">
        <v>604</v>
      </c>
      <c r="E1027" s="5" t="s">
        <v>604</v>
      </c>
      <c r="F1027" s="5" t="s">
        <v>584</v>
      </c>
      <c r="G1027" s="5"/>
      <c r="H1027" s="5" t="s">
        <v>633</v>
      </c>
      <c r="I1027" s="5">
        <v>260</v>
      </c>
      <c r="J1027" s="5" t="s">
        <v>553</v>
      </c>
    </row>
    <row r="1028" spans="1:10" x14ac:dyDescent="0.45">
      <c r="A1028" s="6" t="s">
        <v>1398</v>
      </c>
      <c r="B1028" s="7" t="s">
        <v>590</v>
      </c>
      <c r="C1028" s="9" t="s">
        <v>603</v>
      </c>
      <c r="D1028" s="9" t="s">
        <v>604</v>
      </c>
      <c r="E1028" s="9" t="s">
        <v>604</v>
      </c>
      <c r="F1028" s="9" t="s">
        <v>611</v>
      </c>
      <c r="G1028" s="9"/>
      <c r="H1028" s="9" t="s">
        <v>605</v>
      </c>
      <c r="I1028" s="9">
        <v>181</v>
      </c>
      <c r="J1028" s="9" t="s">
        <v>544</v>
      </c>
    </row>
    <row r="1029" spans="1:10" x14ac:dyDescent="0.45">
      <c r="A1029" s="2" t="s">
        <v>1399</v>
      </c>
      <c r="B1029" s="3" t="s">
        <v>1</v>
      </c>
      <c r="C1029" s="5" t="s">
        <v>603</v>
      </c>
      <c r="D1029" s="5" t="s">
        <v>604</v>
      </c>
      <c r="E1029" s="5" t="s">
        <v>604</v>
      </c>
      <c r="F1029" s="5" t="s">
        <v>618</v>
      </c>
      <c r="G1029" s="5"/>
      <c r="H1029" s="5" t="s">
        <v>562</v>
      </c>
      <c r="I1029" s="5">
        <v>221</v>
      </c>
      <c r="J1029" s="5" t="s">
        <v>528</v>
      </c>
    </row>
    <row r="1030" spans="1:10" x14ac:dyDescent="0.45">
      <c r="A1030" s="6" t="s">
        <v>1400</v>
      </c>
      <c r="B1030" s="7" t="s">
        <v>590</v>
      </c>
      <c r="C1030" s="9" t="s">
        <v>603</v>
      </c>
      <c r="D1030" s="9" t="s">
        <v>604</v>
      </c>
      <c r="E1030" s="9" t="s">
        <v>604</v>
      </c>
      <c r="F1030" s="9" t="s">
        <v>713</v>
      </c>
      <c r="G1030" s="9"/>
      <c r="H1030" s="9" t="s">
        <v>729</v>
      </c>
      <c r="I1030" s="9">
        <v>170</v>
      </c>
      <c r="J1030" s="9" t="s">
        <v>611</v>
      </c>
    </row>
    <row r="1031" spans="1:10" x14ac:dyDescent="0.45">
      <c r="A1031" s="2" t="s">
        <v>1401</v>
      </c>
      <c r="B1031" s="3" t="s">
        <v>531</v>
      </c>
      <c r="C1031" s="5" t="s">
        <v>603</v>
      </c>
      <c r="D1031" s="5" t="s">
        <v>604</v>
      </c>
      <c r="E1031" s="5" t="s">
        <v>604</v>
      </c>
      <c r="F1031" s="5" t="s">
        <v>570</v>
      </c>
      <c r="G1031" s="5"/>
      <c r="H1031" s="5" t="s">
        <v>581</v>
      </c>
      <c r="I1031" s="5">
        <v>198</v>
      </c>
      <c r="J1031" s="5" t="s">
        <v>557</v>
      </c>
    </row>
    <row r="1032" spans="1:10" x14ac:dyDescent="0.45">
      <c r="A1032" s="6" t="s">
        <v>1402</v>
      </c>
      <c r="B1032" s="7" t="s">
        <v>572</v>
      </c>
      <c r="C1032" s="9" t="s">
        <v>603</v>
      </c>
      <c r="D1032" s="9" t="s">
        <v>604</v>
      </c>
      <c r="E1032" s="9" t="s">
        <v>604</v>
      </c>
      <c r="F1032" s="9" t="s">
        <v>565</v>
      </c>
      <c r="G1032" s="9"/>
      <c r="H1032" s="9" t="s">
        <v>562</v>
      </c>
      <c r="I1032" s="9">
        <v>221</v>
      </c>
      <c r="J1032" s="9" t="s">
        <v>528</v>
      </c>
    </row>
    <row r="1033" spans="1:10" x14ac:dyDescent="0.45">
      <c r="A1033" s="2" t="s">
        <v>1403</v>
      </c>
      <c r="B1033" s="3" t="s">
        <v>526</v>
      </c>
      <c r="C1033" s="5" t="s">
        <v>603</v>
      </c>
      <c r="D1033" s="5" t="s">
        <v>604</v>
      </c>
      <c r="E1033" s="5" t="s">
        <v>604</v>
      </c>
      <c r="F1033" s="5" t="s">
        <v>536</v>
      </c>
      <c r="G1033" s="5"/>
      <c r="H1033" s="5" t="s">
        <v>541</v>
      </c>
      <c r="I1033" s="5">
        <v>264</v>
      </c>
      <c r="J1033" s="5" t="s">
        <v>634</v>
      </c>
    </row>
    <row r="1034" spans="1:10" x14ac:dyDescent="0.45">
      <c r="A1034" s="6" t="s">
        <v>1404</v>
      </c>
      <c r="B1034" s="7" t="s">
        <v>716</v>
      </c>
      <c r="C1034" s="9" t="s">
        <v>603</v>
      </c>
      <c r="D1034" s="9" t="s">
        <v>604</v>
      </c>
      <c r="E1034" s="9" t="s">
        <v>604</v>
      </c>
      <c r="F1034" s="9" t="s">
        <v>527</v>
      </c>
      <c r="G1034" s="9"/>
      <c r="H1034" s="9" t="s">
        <v>717</v>
      </c>
      <c r="I1034" s="9">
        <v>230</v>
      </c>
      <c r="J1034" s="9" t="s">
        <v>588</v>
      </c>
    </row>
    <row r="1035" spans="1:10" x14ac:dyDescent="0.45">
      <c r="A1035" s="2" t="s">
        <v>1405</v>
      </c>
      <c r="B1035" s="3" t="s">
        <v>531</v>
      </c>
      <c r="C1035" s="5" t="s">
        <v>603</v>
      </c>
      <c r="D1035" s="5" t="s">
        <v>604</v>
      </c>
      <c r="E1035" s="5" t="s">
        <v>604</v>
      </c>
      <c r="F1035" s="5" t="s">
        <v>532</v>
      </c>
      <c r="G1035" s="5"/>
      <c r="H1035" s="5" t="s">
        <v>562</v>
      </c>
      <c r="I1035" s="5">
        <v>214</v>
      </c>
      <c r="J1035" s="5" t="s">
        <v>530</v>
      </c>
    </row>
    <row r="1036" spans="1:10" x14ac:dyDescent="0.45">
      <c r="A1036" s="6" t="s">
        <v>1406</v>
      </c>
      <c r="B1036" s="7" t="s">
        <v>677</v>
      </c>
      <c r="C1036" s="9" t="s">
        <v>603</v>
      </c>
      <c r="D1036" s="9" t="s">
        <v>604</v>
      </c>
      <c r="E1036" s="9" t="s">
        <v>604</v>
      </c>
      <c r="F1036" s="9" t="s">
        <v>539</v>
      </c>
      <c r="G1036" s="9"/>
      <c r="H1036" s="9" t="s">
        <v>633</v>
      </c>
      <c r="I1036" s="9">
        <v>217</v>
      </c>
      <c r="J1036" s="9" t="s">
        <v>687</v>
      </c>
    </row>
    <row r="1037" spans="1:10" x14ac:dyDescent="0.45">
      <c r="A1037" s="2" t="s">
        <v>1407</v>
      </c>
      <c r="B1037" s="3" t="s">
        <v>716</v>
      </c>
      <c r="C1037" s="5" t="s">
        <v>603</v>
      </c>
      <c r="D1037" s="5" t="s">
        <v>604</v>
      </c>
      <c r="E1037" s="5" t="s">
        <v>604</v>
      </c>
      <c r="F1037" s="5" t="s">
        <v>548</v>
      </c>
      <c r="G1037" s="5"/>
      <c r="H1037" s="5" t="s">
        <v>633</v>
      </c>
      <c r="I1037" s="5">
        <v>242</v>
      </c>
      <c r="J1037" s="5" t="s">
        <v>584</v>
      </c>
    </row>
    <row r="1038" spans="1:10" x14ac:dyDescent="0.45">
      <c r="A1038" s="6" t="s">
        <v>1408</v>
      </c>
      <c r="B1038" s="7" t="s">
        <v>716</v>
      </c>
      <c r="C1038" s="9" t="s">
        <v>603</v>
      </c>
      <c r="D1038" s="9" t="s">
        <v>604</v>
      </c>
      <c r="E1038" s="9" t="s">
        <v>604</v>
      </c>
      <c r="F1038" s="9" t="s">
        <v>559</v>
      </c>
      <c r="G1038" s="9"/>
      <c r="H1038" s="9" t="s">
        <v>555</v>
      </c>
      <c r="I1038" s="9">
        <v>278</v>
      </c>
      <c r="J1038" s="9" t="s">
        <v>621</v>
      </c>
    </row>
    <row r="1039" spans="1:10" x14ac:dyDescent="0.45">
      <c r="A1039" s="2" t="s">
        <v>1409</v>
      </c>
      <c r="B1039" s="3" t="s">
        <v>586</v>
      </c>
      <c r="C1039" s="5" t="s">
        <v>603</v>
      </c>
      <c r="D1039" s="5" t="s">
        <v>604</v>
      </c>
      <c r="E1039" s="5" t="s">
        <v>604</v>
      </c>
      <c r="F1039" s="5" t="s">
        <v>587</v>
      </c>
      <c r="G1039" s="5"/>
      <c r="H1039" s="5" t="s">
        <v>562</v>
      </c>
      <c r="I1039" s="5">
        <v>216</v>
      </c>
      <c r="J1039" s="5" t="s">
        <v>554</v>
      </c>
    </row>
    <row r="1040" spans="1:10" x14ac:dyDescent="0.45">
      <c r="A1040" s="6" t="s">
        <v>1410</v>
      </c>
      <c r="B1040" s="7" t="s">
        <v>531</v>
      </c>
      <c r="C1040" s="9" t="s">
        <v>603</v>
      </c>
      <c r="D1040" s="9" t="s">
        <v>604</v>
      </c>
      <c r="E1040" s="9" t="s">
        <v>604</v>
      </c>
      <c r="F1040" s="9" t="s">
        <v>570</v>
      </c>
      <c r="G1040" s="9"/>
      <c r="H1040" s="9" t="s">
        <v>653</v>
      </c>
      <c r="I1040" s="9">
        <v>199</v>
      </c>
      <c r="J1040" s="9" t="s">
        <v>561</v>
      </c>
    </row>
    <row r="1041" spans="1:10" x14ac:dyDescent="0.45">
      <c r="A1041" s="2" t="s">
        <v>1411</v>
      </c>
      <c r="B1041" s="3" t="s">
        <v>731</v>
      </c>
      <c r="C1041" s="5" t="s">
        <v>603</v>
      </c>
      <c r="D1041" s="5" t="s">
        <v>604</v>
      </c>
      <c r="E1041" s="5" t="s">
        <v>604</v>
      </c>
      <c r="F1041" s="5" t="s">
        <v>557</v>
      </c>
      <c r="G1041" s="5"/>
      <c r="H1041" s="5" t="s">
        <v>534</v>
      </c>
      <c r="I1041" s="5">
        <v>228</v>
      </c>
      <c r="J1041" s="5" t="s">
        <v>553</v>
      </c>
    </row>
    <row r="1042" spans="1:10" x14ac:dyDescent="0.45">
      <c r="A1042" s="6" t="s">
        <v>1412</v>
      </c>
      <c r="B1042" s="7" t="s">
        <v>572</v>
      </c>
      <c r="C1042" s="9" t="s">
        <v>603</v>
      </c>
      <c r="D1042" s="9" t="s">
        <v>604</v>
      </c>
      <c r="E1042" s="9" t="s">
        <v>604</v>
      </c>
      <c r="F1042" s="9" t="s">
        <v>532</v>
      </c>
      <c r="G1042" s="9"/>
      <c r="H1042" s="9" t="s">
        <v>689</v>
      </c>
      <c r="I1042" s="9">
        <v>207</v>
      </c>
      <c r="J1042" s="9" t="s">
        <v>527</v>
      </c>
    </row>
    <row r="1043" spans="1:10" x14ac:dyDescent="0.45">
      <c r="A1043" s="2" t="s">
        <v>1413</v>
      </c>
      <c r="B1043" s="3" t="s">
        <v>542</v>
      </c>
      <c r="C1043" s="5" t="s">
        <v>603</v>
      </c>
      <c r="D1043" s="5" t="s">
        <v>604</v>
      </c>
      <c r="E1043" s="5" t="s">
        <v>604</v>
      </c>
      <c r="F1043" s="5" t="s">
        <v>636</v>
      </c>
      <c r="G1043" s="5"/>
      <c r="H1043" s="5" t="s">
        <v>545</v>
      </c>
      <c r="I1043" s="5">
        <v>183</v>
      </c>
      <c r="J1043" s="5" t="s">
        <v>580</v>
      </c>
    </row>
    <row r="1044" spans="1:10" x14ac:dyDescent="0.45">
      <c r="A1044" s="6" t="s">
        <v>1414</v>
      </c>
      <c r="B1044" s="7" t="s">
        <v>590</v>
      </c>
      <c r="C1044" s="9" t="s">
        <v>603</v>
      </c>
      <c r="D1044" s="9" t="s">
        <v>604</v>
      </c>
      <c r="E1044" s="9" t="s">
        <v>604</v>
      </c>
      <c r="F1044" s="9" t="s">
        <v>713</v>
      </c>
      <c r="G1044" s="9"/>
      <c r="H1044" s="9" t="s">
        <v>654</v>
      </c>
      <c r="I1044" s="9">
        <v>197</v>
      </c>
      <c r="J1044" s="9" t="s">
        <v>569</v>
      </c>
    </row>
    <row r="1045" spans="1:10" x14ac:dyDescent="0.45">
      <c r="A1045" s="2" t="s">
        <v>1415</v>
      </c>
      <c r="B1045" s="3" t="s">
        <v>547</v>
      </c>
      <c r="C1045" s="5" t="s">
        <v>603</v>
      </c>
      <c r="D1045" s="5" t="s">
        <v>604</v>
      </c>
      <c r="E1045" s="5" t="s">
        <v>604</v>
      </c>
      <c r="F1045" s="5" t="s">
        <v>595</v>
      </c>
      <c r="G1045" s="5"/>
      <c r="H1045" s="5" t="s">
        <v>529</v>
      </c>
      <c r="I1045" s="5">
        <v>249</v>
      </c>
      <c r="J1045" s="5" t="s">
        <v>906</v>
      </c>
    </row>
    <row r="1046" spans="1:10" x14ac:dyDescent="0.45">
      <c r="A1046" s="6" t="s">
        <v>1416</v>
      </c>
      <c r="B1046" s="7" t="s">
        <v>1</v>
      </c>
      <c r="C1046" s="9" t="s">
        <v>603</v>
      </c>
      <c r="D1046" s="9" t="s">
        <v>604</v>
      </c>
      <c r="E1046" s="9" t="s">
        <v>604</v>
      </c>
      <c r="F1046" s="9" t="s">
        <v>571</v>
      </c>
      <c r="G1046" s="9"/>
      <c r="H1046" s="9" t="s">
        <v>633</v>
      </c>
      <c r="I1046" s="9">
        <v>230</v>
      </c>
      <c r="J1046" s="9" t="s">
        <v>554</v>
      </c>
    </row>
    <row r="1047" spans="1:10" x14ac:dyDescent="0.45">
      <c r="A1047" s="2" t="s">
        <v>1417</v>
      </c>
      <c r="B1047" s="3" t="s">
        <v>590</v>
      </c>
      <c r="C1047" s="5" t="s">
        <v>603</v>
      </c>
      <c r="D1047" s="5" t="s">
        <v>604</v>
      </c>
      <c r="E1047" s="5" t="s">
        <v>604</v>
      </c>
      <c r="F1047" s="5" t="s">
        <v>713</v>
      </c>
      <c r="G1047" s="5"/>
      <c r="H1047" s="5" t="s">
        <v>714</v>
      </c>
      <c r="I1047" s="5">
        <v>168</v>
      </c>
      <c r="J1047" s="5" t="s">
        <v>575</v>
      </c>
    </row>
    <row r="1048" spans="1:10" x14ac:dyDescent="0.45">
      <c r="A1048" s="6" t="s">
        <v>1418</v>
      </c>
      <c r="B1048" s="7" t="s">
        <v>728</v>
      </c>
      <c r="C1048" s="9" t="s">
        <v>603</v>
      </c>
      <c r="D1048" s="9" t="s">
        <v>604</v>
      </c>
      <c r="E1048" s="9" t="s">
        <v>604</v>
      </c>
      <c r="F1048" s="9" t="s">
        <v>597</v>
      </c>
      <c r="G1048" s="9"/>
      <c r="H1048" s="9" t="s">
        <v>714</v>
      </c>
      <c r="I1048" s="9">
        <v>188</v>
      </c>
      <c r="J1048" s="9" t="s">
        <v>612</v>
      </c>
    </row>
    <row r="1049" spans="1:10" x14ac:dyDescent="0.45">
      <c r="A1049" s="2" t="s">
        <v>1419</v>
      </c>
      <c r="B1049" s="3" t="s">
        <v>526</v>
      </c>
      <c r="C1049" s="5" t="s">
        <v>603</v>
      </c>
      <c r="D1049" s="5" t="s">
        <v>604</v>
      </c>
      <c r="E1049" s="5" t="s">
        <v>604</v>
      </c>
      <c r="F1049" s="5" t="s">
        <v>539</v>
      </c>
      <c r="G1049" s="5"/>
      <c r="H1049" s="5" t="s">
        <v>625</v>
      </c>
      <c r="I1049" s="5">
        <v>239</v>
      </c>
      <c r="J1049" s="5" t="s">
        <v>561</v>
      </c>
    </row>
    <row r="1050" spans="1:10" x14ac:dyDescent="0.45">
      <c r="A1050" s="6" t="s">
        <v>1420</v>
      </c>
      <c r="B1050" s="7" t="s">
        <v>542</v>
      </c>
      <c r="C1050" s="9" t="s">
        <v>603</v>
      </c>
      <c r="D1050" s="9" t="s">
        <v>604</v>
      </c>
      <c r="E1050" s="9" t="s">
        <v>604</v>
      </c>
      <c r="F1050" s="9" t="s">
        <v>612</v>
      </c>
      <c r="G1050" s="9"/>
      <c r="H1050" s="9" t="s">
        <v>567</v>
      </c>
      <c r="I1050" s="9">
        <v>191</v>
      </c>
      <c r="J1050" s="9" t="s">
        <v>565</v>
      </c>
    </row>
    <row r="1051" spans="1:10" x14ac:dyDescent="0.45">
      <c r="A1051" s="2" t="s">
        <v>1421</v>
      </c>
      <c r="B1051" s="3" t="s">
        <v>590</v>
      </c>
      <c r="C1051" s="5" t="s">
        <v>603</v>
      </c>
      <c r="D1051" s="5" t="s">
        <v>604</v>
      </c>
      <c r="E1051" s="5" t="s">
        <v>604</v>
      </c>
      <c r="F1051" s="5" t="s">
        <v>611</v>
      </c>
      <c r="G1051" s="5"/>
      <c r="H1051" s="5" t="s">
        <v>654</v>
      </c>
      <c r="I1051" s="5">
        <v>183</v>
      </c>
      <c r="J1051" s="5" t="s">
        <v>576</v>
      </c>
    </row>
    <row r="1052" spans="1:10" x14ac:dyDescent="0.45">
      <c r="A1052" s="6" t="s">
        <v>1422</v>
      </c>
      <c r="B1052" s="7" t="s">
        <v>731</v>
      </c>
      <c r="C1052" s="9" t="s">
        <v>603</v>
      </c>
      <c r="D1052" s="9" t="s">
        <v>604</v>
      </c>
      <c r="E1052" s="9" t="s">
        <v>604</v>
      </c>
      <c r="F1052" s="9" t="s">
        <v>580</v>
      </c>
      <c r="G1052" s="9"/>
      <c r="H1052" s="9" t="s">
        <v>558</v>
      </c>
      <c r="I1052" s="9">
        <v>214</v>
      </c>
      <c r="J1052" s="9" t="s">
        <v>554</v>
      </c>
    </row>
    <row r="1053" spans="1:10" x14ac:dyDescent="0.45">
      <c r="A1053" s="2" t="s">
        <v>1423</v>
      </c>
      <c r="B1053" s="3" t="s">
        <v>542</v>
      </c>
      <c r="C1053" s="5" t="s">
        <v>603</v>
      </c>
      <c r="D1053" s="5" t="s">
        <v>604</v>
      </c>
      <c r="E1053" s="5" t="s">
        <v>604</v>
      </c>
      <c r="F1053" s="5" t="s">
        <v>612</v>
      </c>
      <c r="G1053" s="5"/>
      <c r="H1053" s="5" t="s">
        <v>567</v>
      </c>
      <c r="I1053" s="5">
        <v>218</v>
      </c>
      <c r="J1053" s="5" t="s">
        <v>528</v>
      </c>
    </row>
    <row r="1054" spans="1:10" x14ac:dyDescent="0.45">
      <c r="A1054" s="6" t="s">
        <v>1424</v>
      </c>
      <c r="B1054" s="7" t="s">
        <v>590</v>
      </c>
      <c r="C1054" s="9" t="s">
        <v>603</v>
      </c>
      <c r="D1054" s="9" t="s">
        <v>604</v>
      </c>
      <c r="E1054" s="9" t="s">
        <v>604</v>
      </c>
      <c r="F1054" s="9" t="s">
        <v>591</v>
      </c>
      <c r="G1054" s="9"/>
      <c r="H1054" s="9" t="s">
        <v>655</v>
      </c>
      <c r="I1054" s="9">
        <v>212</v>
      </c>
      <c r="J1054" s="9" t="s">
        <v>537</v>
      </c>
    </row>
    <row r="1055" spans="1:10" x14ac:dyDescent="0.45">
      <c r="A1055" s="2" t="s">
        <v>1425</v>
      </c>
      <c r="B1055" s="3" t="s">
        <v>572</v>
      </c>
      <c r="C1055" s="5" t="s">
        <v>603</v>
      </c>
      <c r="D1055" s="5" t="s">
        <v>604</v>
      </c>
      <c r="E1055" s="5" t="s">
        <v>604</v>
      </c>
      <c r="F1055" s="5" t="s">
        <v>579</v>
      </c>
      <c r="G1055" s="5"/>
      <c r="H1055" s="5" t="s">
        <v>534</v>
      </c>
      <c r="I1055" s="5">
        <v>211</v>
      </c>
      <c r="J1055" s="5" t="s">
        <v>634</v>
      </c>
    </row>
    <row r="1056" spans="1:10" x14ac:dyDescent="0.45">
      <c r="A1056" s="6" t="s">
        <v>1426</v>
      </c>
      <c r="B1056" s="7" t="s">
        <v>1</v>
      </c>
      <c r="C1056" s="9" t="s">
        <v>603</v>
      </c>
      <c r="D1056" s="9" t="s">
        <v>604</v>
      </c>
      <c r="E1056" s="9" t="s">
        <v>604</v>
      </c>
      <c r="F1056" s="9" t="s">
        <v>559</v>
      </c>
      <c r="G1056" s="9"/>
      <c r="H1056" s="9" t="s">
        <v>625</v>
      </c>
      <c r="I1056" s="9">
        <v>227</v>
      </c>
      <c r="J1056" s="9" t="s">
        <v>554</v>
      </c>
    </row>
    <row r="1057" spans="1:10" x14ac:dyDescent="0.45">
      <c r="A1057" s="2" t="s">
        <v>1427</v>
      </c>
      <c r="B1057" s="3" t="s">
        <v>542</v>
      </c>
      <c r="C1057" s="5" t="s">
        <v>603</v>
      </c>
      <c r="D1057" s="5" t="s">
        <v>604</v>
      </c>
      <c r="E1057" s="5" t="s">
        <v>604</v>
      </c>
      <c r="F1057" s="5" t="s">
        <v>544</v>
      </c>
      <c r="G1057" s="5"/>
      <c r="H1057" s="5" t="s">
        <v>581</v>
      </c>
      <c r="I1057" s="5">
        <v>212</v>
      </c>
      <c r="J1057" s="5" t="s">
        <v>557</v>
      </c>
    </row>
    <row r="1058" spans="1:10" x14ac:dyDescent="0.45">
      <c r="A1058" s="6" t="s">
        <v>1428</v>
      </c>
      <c r="B1058" s="7" t="s">
        <v>1</v>
      </c>
      <c r="C1058" s="9" t="s">
        <v>603</v>
      </c>
      <c r="D1058" s="9" t="s">
        <v>604</v>
      </c>
      <c r="E1058" s="9" t="s">
        <v>604</v>
      </c>
      <c r="F1058" s="9" t="s">
        <v>537</v>
      </c>
      <c r="G1058" s="9"/>
      <c r="H1058" s="9" t="s">
        <v>585</v>
      </c>
      <c r="I1058" s="9">
        <v>240</v>
      </c>
      <c r="J1058" s="9" t="s">
        <v>530</v>
      </c>
    </row>
    <row r="1059" spans="1:10" x14ac:dyDescent="0.45">
      <c r="A1059" s="2" t="s">
        <v>1429</v>
      </c>
      <c r="B1059" s="3" t="s">
        <v>728</v>
      </c>
      <c r="C1059" s="5" t="s">
        <v>603</v>
      </c>
      <c r="D1059" s="5" t="s">
        <v>604</v>
      </c>
      <c r="E1059" s="5" t="s">
        <v>604</v>
      </c>
      <c r="F1059" s="5" t="s">
        <v>636</v>
      </c>
      <c r="G1059" s="5"/>
      <c r="H1059" s="5" t="s">
        <v>545</v>
      </c>
      <c r="I1059" s="5">
        <v>203</v>
      </c>
      <c r="J1059" s="5" t="s">
        <v>608</v>
      </c>
    </row>
    <row r="1060" spans="1:10" x14ac:dyDescent="0.45">
      <c r="A1060" s="6" t="s">
        <v>1430</v>
      </c>
      <c r="B1060" s="7" t="s">
        <v>676</v>
      </c>
      <c r="C1060" s="9" t="s">
        <v>603</v>
      </c>
      <c r="D1060" s="9" t="s">
        <v>604</v>
      </c>
      <c r="E1060" s="9" t="s">
        <v>604</v>
      </c>
      <c r="F1060" s="9" t="s">
        <v>658</v>
      </c>
      <c r="G1060" s="9"/>
      <c r="H1060" s="9" t="s">
        <v>577</v>
      </c>
      <c r="I1060" s="9">
        <v>193</v>
      </c>
      <c r="J1060" s="9" t="s">
        <v>602</v>
      </c>
    </row>
    <row r="1061" spans="1:10" x14ac:dyDescent="0.45">
      <c r="A1061" s="2" t="s">
        <v>1431</v>
      </c>
      <c r="B1061" s="3" t="s">
        <v>547</v>
      </c>
      <c r="C1061" s="5" t="s">
        <v>603</v>
      </c>
      <c r="D1061" s="5" t="s">
        <v>604</v>
      </c>
      <c r="E1061" s="5" t="s">
        <v>604</v>
      </c>
      <c r="F1061" s="5" t="s">
        <v>549</v>
      </c>
      <c r="G1061" s="5"/>
      <c r="H1061" s="5" t="s">
        <v>717</v>
      </c>
      <c r="I1061" s="5">
        <v>238</v>
      </c>
      <c r="J1061" s="5" t="s">
        <v>671</v>
      </c>
    </row>
    <row r="1062" spans="1:10" x14ac:dyDescent="0.45">
      <c r="A1062" s="6" t="s">
        <v>1432</v>
      </c>
      <c r="B1062" s="7" t="s">
        <v>531</v>
      </c>
      <c r="C1062" s="9" t="s">
        <v>603</v>
      </c>
      <c r="D1062" s="9" t="s">
        <v>604</v>
      </c>
      <c r="E1062" s="9" t="s">
        <v>604</v>
      </c>
      <c r="F1062" s="9" t="s">
        <v>569</v>
      </c>
      <c r="G1062" s="9"/>
      <c r="H1062" s="9" t="s">
        <v>573</v>
      </c>
      <c r="I1062" s="9">
        <v>200</v>
      </c>
      <c r="J1062" s="9" t="s">
        <v>536</v>
      </c>
    </row>
    <row r="1063" spans="1:10" x14ac:dyDescent="0.45">
      <c r="A1063" s="2" t="s">
        <v>1433</v>
      </c>
      <c r="B1063" s="3" t="s">
        <v>1</v>
      </c>
      <c r="C1063" s="5" t="s">
        <v>603</v>
      </c>
      <c r="D1063" s="5" t="s">
        <v>604</v>
      </c>
      <c r="E1063" s="5" t="s">
        <v>604</v>
      </c>
      <c r="F1063" s="5" t="s">
        <v>592</v>
      </c>
      <c r="G1063" s="5"/>
      <c r="H1063" s="5" t="s">
        <v>625</v>
      </c>
      <c r="I1063" s="5">
        <v>285</v>
      </c>
      <c r="J1063" s="5" t="s">
        <v>549</v>
      </c>
    </row>
    <row r="1064" spans="1:10" x14ac:dyDescent="0.45">
      <c r="A1064" s="6" t="s">
        <v>1434</v>
      </c>
      <c r="B1064" s="7" t="s">
        <v>590</v>
      </c>
      <c r="C1064" s="9" t="s">
        <v>603</v>
      </c>
      <c r="D1064" s="9" t="s">
        <v>604</v>
      </c>
      <c r="E1064" s="9" t="s">
        <v>604</v>
      </c>
      <c r="F1064" s="9" t="s">
        <v>1435</v>
      </c>
      <c r="G1064" s="9"/>
      <c r="H1064" s="9" t="s">
        <v>797</v>
      </c>
      <c r="I1064" s="9">
        <v>155</v>
      </c>
      <c r="J1064" s="9" t="s">
        <v>611</v>
      </c>
    </row>
    <row r="1065" spans="1:10" x14ac:dyDescent="0.45">
      <c r="A1065" s="2" t="s">
        <v>1436</v>
      </c>
      <c r="B1065" s="3" t="s">
        <v>526</v>
      </c>
      <c r="C1065" s="5" t="s">
        <v>603</v>
      </c>
      <c r="D1065" s="5" t="s">
        <v>604</v>
      </c>
      <c r="E1065" s="5" t="s">
        <v>604</v>
      </c>
      <c r="F1065" s="5" t="s">
        <v>539</v>
      </c>
      <c r="G1065" s="5"/>
      <c r="H1065" s="5" t="s">
        <v>541</v>
      </c>
      <c r="I1065" s="5">
        <v>218</v>
      </c>
      <c r="J1065" s="5" t="s">
        <v>530</v>
      </c>
    </row>
    <row r="1066" spans="1:10" x14ac:dyDescent="0.45">
      <c r="A1066" s="6" t="s">
        <v>1437</v>
      </c>
      <c r="B1066" s="7" t="s">
        <v>731</v>
      </c>
      <c r="C1066" s="9" t="s">
        <v>603</v>
      </c>
      <c r="D1066" s="9" t="s">
        <v>604</v>
      </c>
      <c r="E1066" s="9" t="s">
        <v>604</v>
      </c>
      <c r="F1066" s="9" t="s">
        <v>557</v>
      </c>
      <c r="G1066" s="9"/>
      <c r="H1066" s="9" t="s">
        <v>689</v>
      </c>
      <c r="I1066" s="9">
        <v>237</v>
      </c>
      <c r="J1066" s="9" t="s">
        <v>553</v>
      </c>
    </row>
    <row r="1067" spans="1:10" x14ac:dyDescent="0.45">
      <c r="A1067" s="2" t="s">
        <v>1356</v>
      </c>
      <c r="B1067" s="3" t="s">
        <v>1</v>
      </c>
      <c r="C1067" s="5" t="s">
        <v>603</v>
      </c>
      <c r="D1067" s="5" t="s">
        <v>604</v>
      </c>
      <c r="E1067" s="5" t="s">
        <v>604</v>
      </c>
      <c r="F1067" s="5" t="s">
        <v>536</v>
      </c>
      <c r="G1067" s="5"/>
      <c r="H1067" s="5" t="s">
        <v>562</v>
      </c>
      <c r="I1067" s="5">
        <v>248</v>
      </c>
      <c r="J1067" s="5" t="s">
        <v>528</v>
      </c>
    </row>
    <row r="1068" spans="1:10" x14ac:dyDescent="0.45">
      <c r="A1068" s="6" t="s">
        <v>1438</v>
      </c>
      <c r="B1068" s="7" t="s">
        <v>547</v>
      </c>
      <c r="C1068" s="9" t="s">
        <v>603</v>
      </c>
      <c r="D1068" s="9" t="s">
        <v>604</v>
      </c>
      <c r="E1068" s="9" t="s">
        <v>604</v>
      </c>
      <c r="F1068" s="9" t="s">
        <v>620</v>
      </c>
      <c r="G1068" s="9"/>
      <c r="H1068" s="9" t="s">
        <v>633</v>
      </c>
      <c r="I1068" s="9">
        <v>291</v>
      </c>
      <c r="J1068" s="9" t="s">
        <v>701</v>
      </c>
    </row>
    <row r="1069" spans="1:10" x14ac:dyDescent="0.45">
      <c r="A1069" s="2" t="s">
        <v>1439</v>
      </c>
      <c r="B1069" s="3" t="s">
        <v>547</v>
      </c>
      <c r="C1069" s="5" t="s">
        <v>603</v>
      </c>
      <c r="D1069" s="5" t="s">
        <v>604</v>
      </c>
      <c r="E1069" s="5" t="s">
        <v>604</v>
      </c>
      <c r="F1069" s="5" t="s">
        <v>571</v>
      </c>
      <c r="G1069" s="5"/>
      <c r="H1069" s="5" t="s">
        <v>633</v>
      </c>
      <c r="I1069" s="5">
        <v>246</v>
      </c>
      <c r="J1069" s="5" t="s">
        <v>553</v>
      </c>
    </row>
    <row r="1070" spans="1:10" x14ac:dyDescent="0.45">
      <c r="A1070" s="6" t="s">
        <v>1440</v>
      </c>
      <c r="B1070" s="7" t="s">
        <v>572</v>
      </c>
      <c r="C1070" s="9" t="s">
        <v>603</v>
      </c>
      <c r="D1070" s="9" t="s">
        <v>604</v>
      </c>
      <c r="E1070" s="9" t="s">
        <v>604</v>
      </c>
      <c r="F1070" s="9" t="s">
        <v>546</v>
      </c>
      <c r="G1070" s="9"/>
      <c r="H1070" s="9" t="s">
        <v>653</v>
      </c>
      <c r="I1070" s="9">
        <v>222</v>
      </c>
      <c r="J1070" s="9" t="s">
        <v>553</v>
      </c>
    </row>
    <row r="1071" spans="1:10" x14ac:dyDescent="0.45">
      <c r="A1071" s="2" t="s">
        <v>1441</v>
      </c>
      <c r="B1071" s="3" t="s">
        <v>1</v>
      </c>
      <c r="C1071" s="5" t="s">
        <v>603</v>
      </c>
      <c r="D1071" s="5" t="s">
        <v>604</v>
      </c>
      <c r="E1071" s="5" t="s">
        <v>604</v>
      </c>
      <c r="F1071" s="5" t="s">
        <v>587</v>
      </c>
      <c r="G1071" s="5"/>
      <c r="H1071" s="5" t="s">
        <v>585</v>
      </c>
      <c r="I1071" s="5">
        <v>258</v>
      </c>
      <c r="J1071" s="5" t="s">
        <v>588</v>
      </c>
    </row>
    <row r="1072" spans="1:10" x14ac:dyDescent="0.45">
      <c r="A1072" s="6" t="s">
        <v>1442</v>
      </c>
      <c r="B1072" s="7" t="s">
        <v>531</v>
      </c>
      <c r="C1072" s="9" t="s">
        <v>603</v>
      </c>
      <c r="D1072" s="9" t="s">
        <v>604</v>
      </c>
      <c r="E1072" s="9" t="s">
        <v>604</v>
      </c>
      <c r="F1072" s="9" t="s">
        <v>544</v>
      </c>
      <c r="G1072" s="9"/>
      <c r="H1072" s="9" t="s">
        <v>573</v>
      </c>
      <c r="I1072" s="9">
        <v>213</v>
      </c>
      <c r="J1072" s="9" t="s">
        <v>527</v>
      </c>
    </row>
    <row r="1073" spans="1:10" x14ac:dyDescent="0.45">
      <c r="A1073" s="2" t="s">
        <v>1443</v>
      </c>
      <c r="B1073" s="3" t="s">
        <v>526</v>
      </c>
      <c r="C1073" s="5" t="s">
        <v>603</v>
      </c>
      <c r="D1073" s="5" t="s">
        <v>604</v>
      </c>
      <c r="E1073" s="5" t="s">
        <v>604</v>
      </c>
      <c r="F1073" s="5" t="s">
        <v>629</v>
      </c>
      <c r="G1073" s="5"/>
      <c r="H1073" s="5" t="s">
        <v>596</v>
      </c>
      <c r="I1073" s="5">
        <v>232</v>
      </c>
      <c r="J1073" s="5" t="s">
        <v>571</v>
      </c>
    </row>
    <row r="1074" spans="1:10" x14ac:dyDescent="0.45">
      <c r="A1074" s="6" t="s">
        <v>1444</v>
      </c>
      <c r="B1074" s="7" t="s">
        <v>676</v>
      </c>
      <c r="C1074" s="9" t="s">
        <v>603</v>
      </c>
      <c r="D1074" s="9" t="s">
        <v>604</v>
      </c>
      <c r="E1074" s="9" t="s">
        <v>604</v>
      </c>
      <c r="F1074" s="9" t="s">
        <v>575</v>
      </c>
      <c r="G1074" s="9"/>
      <c r="H1074" s="9" t="s">
        <v>577</v>
      </c>
      <c r="I1074" s="9">
        <v>194</v>
      </c>
      <c r="J1074" s="9" t="s">
        <v>557</v>
      </c>
    </row>
    <row r="1075" spans="1:10" x14ac:dyDescent="0.45">
      <c r="A1075" s="2" t="s">
        <v>1445</v>
      </c>
      <c r="B1075" s="3" t="s">
        <v>676</v>
      </c>
      <c r="C1075" s="5" t="s">
        <v>603</v>
      </c>
      <c r="D1075" s="5" t="s">
        <v>604</v>
      </c>
      <c r="E1075" s="5" t="s">
        <v>604</v>
      </c>
      <c r="F1075" s="5" t="s">
        <v>658</v>
      </c>
      <c r="G1075" s="5"/>
      <c r="H1075" s="5" t="s">
        <v>577</v>
      </c>
      <c r="I1075" s="5">
        <v>167</v>
      </c>
      <c r="J1075" s="5" t="s">
        <v>587</v>
      </c>
    </row>
    <row r="1076" spans="1:10" x14ac:dyDescent="0.45">
      <c r="A1076" s="6" t="s">
        <v>1446</v>
      </c>
      <c r="B1076" s="7" t="s">
        <v>1</v>
      </c>
      <c r="C1076" s="9" t="s">
        <v>603</v>
      </c>
      <c r="D1076" s="9" t="s">
        <v>604</v>
      </c>
      <c r="E1076" s="9" t="s">
        <v>604</v>
      </c>
      <c r="F1076" s="9" t="s">
        <v>548</v>
      </c>
      <c r="G1076" s="9"/>
      <c r="H1076" s="9" t="s">
        <v>573</v>
      </c>
      <c r="I1076" s="9">
        <v>220</v>
      </c>
      <c r="J1076" s="9" t="s">
        <v>527</v>
      </c>
    </row>
    <row r="1077" spans="1:10" x14ac:dyDescent="0.45">
      <c r="A1077" s="2" t="s">
        <v>1447</v>
      </c>
      <c r="B1077" s="3" t="s">
        <v>1</v>
      </c>
      <c r="C1077" s="5" t="s">
        <v>603</v>
      </c>
      <c r="D1077" s="5" t="s">
        <v>604</v>
      </c>
      <c r="E1077" s="5" t="s">
        <v>604</v>
      </c>
      <c r="F1077" s="5" t="s">
        <v>618</v>
      </c>
      <c r="G1077" s="5"/>
      <c r="H1077" s="5" t="s">
        <v>585</v>
      </c>
      <c r="I1077" s="5">
        <v>233</v>
      </c>
      <c r="J1077" s="5" t="s">
        <v>687</v>
      </c>
    </row>
    <row r="1078" spans="1:10" x14ac:dyDescent="0.45">
      <c r="A1078" s="6" t="s">
        <v>1448</v>
      </c>
      <c r="B1078" s="7" t="s">
        <v>731</v>
      </c>
      <c r="C1078" s="9" t="s">
        <v>603</v>
      </c>
      <c r="D1078" s="9" t="s">
        <v>604</v>
      </c>
      <c r="E1078" s="9" t="s">
        <v>604</v>
      </c>
      <c r="F1078" s="9" t="s">
        <v>557</v>
      </c>
      <c r="G1078" s="9"/>
      <c r="H1078" s="9" t="s">
        <v>534</v>
      </c>
      <c r="I1078" s="9">
        <v>255</v>
      </c>
      <c r="J1078" s="9" t="s">
        <v>571</v>
      </c>
    </row>
    <row r="1079" spans="1:10" x14ac:dyDescent="0.45">
      <c r="A1079" s="2" t="s">
        <v>1449</v>
      </c>
      <c r="B1079" s="3" t="s">
        <v>676</v>
      </c>
      <c r="C1079" s="4">
        <v>6.7000000000000004E-2</v>
      </c>
      <c r="D1079" s="5" t="s">
        <v>604</v>
      </c>
      <c r="E1079" s="5" t="s">
        <v>604</v>
      </c>
      <c r="F1079" s="5" t="s">
        <v>597</v>
      </c>
      <c r="G1079" s="5"/>
      <c r="H1079" s="5" t="s">
        <v>598</v>
      </c>
      <c r="I1079" s="5">
        <v>183</v>
      </c>
      <c r="J1079" s="5" t="s">
        <v>569</v>
      </c>
    </row>
    <row r="1080" spans="1:10" x14ac:dyDescent="0.45">
      <c r="A1080" s="6" t="s">
        <v>1450</v>
      </c>
      <c r="B1080" s="7" t="s">
        <v>676</v>
      </c>
      <c r="C1080" s="8">
        <v>0.04</v>
      </c>
      <c r="D1080" s="9" t="s">
        <v>604</v>
      </c>
      <c r="E1080" s="9" t="s">
        <v>604</v>
      </c>
      <c r="F1080" s="9" t="s">
        <v>726</v>
      </c>
      <c r="G1080" s="9"/>
      <c r="H1080" s="9" t="s">
        <v>545</v>
      </c>
      <c r="I1080" s="9">
        <v>172</v>
      </c>
      <c r="J1080" s="9" t="s">
        <v>540</v>
      </c>
    </row>
    <row r="1081" spans="1:10" x14ac:dyDescent="0.45">
      <c r="A1081" s="2" t="s">
        <v>92</v>
      </c>
      <c r="B1081" s="3" t="s">
        <v>677</v>
      </c>
      <c r="C1081" s="4">
        <v>6.7000000000000004E-2</v>
      </c>
      <c r="D1081" s="5" t="s">
        <v>604</v>
      </c>
      <c r="E1081" s="5" t="s">
        <v>604</v>
      </c>
      <c r="F1081" s="5" t="s">
        <v>553</v>
      </c>
      <c r="G1081" s="5"/>
      <c r="H1081" s="5" t="s">
        <v>723</v>
      </c>
      <c r="I1081" s="5">
        <v>224</v>
      </c>
      <c r="J1081" s="5" t="s">
        <v>615</v>
      </c>
    </row>
    <row r="1082" spans="1:10" x14ac:dyDescent="0.45">
      <c r="A1082" s="6" t="s">
        <v>1451</v>
      </c>
      <c r="B1082" s="7" t="s">
        <v>731</v>
      </c>
      <c r="C1082" s="8">
        <v>0.08</v>
      </c>
      <c r="D1082" s="9" t="s">
        <v>604</v>
      </c>
      <c r="E1082" s="9" t="s">
        <v>604</v>
      </c>
      <c r="F1082" s="9" t="s">
        <v>559</v>
      </c>
      <c r="G1082" s="9"/>
      <c r="H1082" s="9" t="s">
        <v>625</v>
      </c>
      <c r="I1082" s="9">
        <v>200</v>
      </c>
      <c r="J1082" s="9" t="s">
        <v>634</v>
      </c>
    </row>
    <row r="1083" spans="1:10" x14ac:dyDescent="0.45">
      <c r="A1083" s="2" t="s">
        <v>1452</v>
      </c>
      <c r="B1083" s="3" t="s">
        <v>1</v>
      </c>
      <c r="C1083" s="4">
        <v>0.11700000000000001</v>
      </c>
      <c r="D1083" s="5" t="s">
        <v>604</v>
      </c>
      <c r="E1083" s="5" t="s">
        <v>604</v>
      </c>
      <c r="F1083" s="5" t="s">
        <v>561</v>
      </c>
      <c r="G1083" s="5"/>
      <c r="H1083" s="5" t="s">
        <v>534</v>
      </c>
      <c r="I1083" s="5">
        <v>230</v>
      </c>
      <c r="J1083" s="5" t="s">
        <v>563</v>
      </c>
    </row>
    <row r="1084" spans="1:10" x14ac:dyDescent="0.45">
      <c r="A1084" s="6" t="s">
        <v>1453</v>
      </c>
      <c r="B1084" s="7" t="s">
        <v>531</v>
      </c>
      <c r="C1084" s="8">
        <v>5.2999999999999999E-2</v>
      </c>
      <c r="D1084" s="9" t="s">
        <v>604</v>
      </c>
      <c r="E1084" s="9" t="s">
        <v>604</v>
      </c>
      <c r="F1084" s="9" t="s">
        <v>579</v>
      </c>
      <c r="G1084" s="9"/>
      <c r="H1084" s="9" t="s">
        <v>545</v>
      </c>
      <c r="I1084" s="9">
        <v>205</v>
      </c>
      <c r="J1084" s="9" t="s">
        <v>537</v>
      </c>
    </row>
    <row r="1085" spans="1:10" x14ac:dyDescent="0.45">
      <c r="A1085" s="2" t="s">
        <v>1454</v>
      </c>
      <c r="B1085" s="3" t="s">
        <v>586</v>
      </c>
      <c r="C1085" s="4">
        <v>6.7000000000000004E-2</v>
      </c>
      <c r="D1085" s="5" t="s">
        <v>604</v>
      </c>
      <c r="E1085" s="5" t="s">
        <v>604</v>
      </c>
      <c r="F1085" s="5" t="s">
        <v>533</v>
      </c>
      <c r="G1085" s="5"/>
      <c r="H1085" s="5" t="s">
        <v>538</v>
      </c>
      <c r="I1085" s="5">
        <v>187</v>
      </c>
      <c r="J1085" s="5" t="s">
        <v>595</v>
      </c>
    </row>
    <row r="1086" spans="1:10" x14ac:dyDescent="0.45">
      <c r="A1086" s="6" t="s">
        <v>1455</v>
      </c>
      <c r="B1086" s="7" t="s">
        <v>586</v>
      </c>
      <c r="C1086" s="8">
        <v>0.13600000000000001</v>
      </c>
      <c r="D1086" s="9" t="s">
        <v>604</v>
      </c>
      <c r="E1086" s="9" t="s">
        <v>604</v>
      </c>
      <c r="F1086" s="9" t="s">
        <v>548</v>
      </c>
      <c r="G1086" s="9"/>
      <c r="H1086" s="9" t="s">
        <v>562</v>
      </c>
      <c r="I1086" s="9">
        <v>218</v>
      </c>
      <c r="J1086" s="9" t="s">
        <v>584</v>
      </c>
    </row>
    <row r="1087" spans="1:10" x14ac:dyDescent="0.45">
      <c r="A1087" s="2" t="s">
        <v>1456</v>
      </c>
      <c r="B1087" s="3" t="s">
        <v>716</v>
      </c>
      <c r="C1087" s="4">
        <v>5.2999999999999999E-2</v>
      </c>
      <c r="D1087" s="5" t="s">
        <v>604</v>
      </c>
      <c r="E1087" s="5" t="s">
        <v>604</v>
      </c>
      <c r="F1087" s="5" t="s">
        <v>527</v>
      </c>
      <c r="G1087" s="5"/>
      <c r="H1087" s="5" t="s">
        <v>596</v>
      </c>
      <c r="I1087" s="5">
        <v>224</v>
      </c>
      <c r="J1087" s="5" t="s">
        <v>624</v>
      </c>
    </row>
    <row r="1088" spans="1:10" x14ac:dyDescent="0.45">
      <c r="A1088" s="6" t="s">
        <v>1457</v>
      </c>
      <c r="B1088" s="7" t="s">
        <v>547</v>
      </c>
      <c r="C1088" s="8">
        <v>0.112</v>
      </c>
      <c r="D1088" s="9" t="s">
        <v>604</v>
      </c>
      <c r="E1088" s="9" t="s">
        <v>604</v>
      </c>
      <c r="F1088" s="9" t="s">
        <v>618</v>
      </c>
      <c r="G1088" s="9"/>
      <c r="H1088" s="9" t="s">
        <v>633</v>
      </c>
      <c r="I1088" s="9">
        <v>235</v>
      </c>
      <c r="J1088" s="9" t="s">
        <v>551</v>
      </c>
    </row>
    <row r="1089" spans="1:10" x14ac:dyDescent="0.45">
      <c r="A1089" s="2" t="s">
        <v>1458</v>
      </c>
      <c r="B1089" s="3" t="s">
        <v>590</v>
      </c>
      <c r="C1089" s="4">
        <v>6.7000000000000004E-2</v>
      </c>
      <c r="D1089" s="5" t="s">
        <v>604</v>
      </c>
      <c r="E1089" s="5" t="s">
        <v>604</v>
      </c>
      <c r="F1089" s="5" t="s">
        <v>643</v>
      </c>
      <c r="G1089" s="5"/>
      <c r="H1089" s="5" t="s">
        <v>679</v>
      </c>
      <c r="I1089" s="5">
        <v>176</v>
      </c>
      <c r="J1089" s="5" t="s">
        <v>599</v>
      </c>
    </row>
    <row r="1090" spans="1:10" x14ac:dyDescent="0.45">
      <c r="A1090" s="6" t="s">
        <v>1459</v>
      </c>
      <c r="B1090" s="7" t="s">
        <v>677</v>
      </c>
      <c r="C1090" s="8">
        <v>9.2999999999999999E-2</v>
      </c>
      <c r="D1090" s="9" t="s">
        <v>604</v>
      </c>
      <c r="E1090" s="9" t="s">
        <v>604</v>
      </c>
      <c r="F1090" s="9" t="s">
        <v>539</v>
      </c>
      <c r="G1090" s="9"/>
      <c r="H1090" s="9" t="s">
        <v>632</v>
      </c>
      <c r="I1090" s="9">
        <v>229</v>
      </c>
      <c r="J1090" s="9" t="s">
        <v>583</v>
      </c>
    </row>
    <row r="1091" spans="1:10" x14ac:dyDescent="0.45">
      <c r="A1091" s="2" t="s">
        <v>1460</v>
      </c>
      <c r="B1091" s="3" t="s">
        <v>586</v>
      </c>
      <c r="C1091" s="4">
        <v>0.08</v>
      </c>
      <c r="D1091" s="5" t="s">
        <v>604</v>
      </c>
      <c r="E1091" s="5" t="s">
        <v>604</v>
      </c>
      <c r="F1091" s="5" t="s">
        <v>532</v>
      </c>
      <c r="G1091" s="5"/>
      <c r="H1091" s="5" t="s">
        <v>581</v>
      </c>
      <c r="I1091" s="5">
        <v>213</v>
      </c>
      <c r="J1091" s="5" t="s">
        <v>548</v>
      </c>
    </row>
    <row r="1092" spans="1:10" x14ac:dyDescent="0.45">
      <c r="A1092" s="6" t="s">
        <v>1461</v>
      </c>
      <c r="B1092" s="7" t="s">
        <v>1</v>
      </c>
      <c r="C1092" s="8">
        <v>0.08</v>
      </c>
      <c r="D1092" s="9" t="s">
        <v>604</v>
      </c>
      <c r="E1092" s="9" t="s">
        <v>604</v>
      </c>
      <c r="F1092" s="9" t="s">
        <v>536</v>
      </c>
      <c r="G1092" s="9"/>
      <c r="H1092" s="9" t="s">
        <v>562</v>
      </c>
      <c r="I1092" s="9">
        <v>242</v>
      </c>
      <c r="J1092" s="9" t="s">
        <v>650</v>
      </c>
    </row>
    <row r="1093" spans="1:10" x14ac:dyDescent="0.45">
      <c r="A1093" s="2" t="s">
        <v>1462</v>
      </c>
      <c r="B1093" s="3" t="s">
        <v>572</v>
      </c>
      <c r="C1093" s="4">
        <v>0.08</v>
      </c>
      <c r="D1093" s="5" t="s">
        <v>604</v>
      </c>
      <c r="E1093" s="5" t="s">
        <v>604</v>
      </c>
      <c r="F1093" s="5" t="s">
        <v>599</v>
      </c>
      <c r="G1093" s="5"/>
      <c r="H1093" s="5" t="s">
        <v>577</v>
      </c>
      <c r="I1093" s="5">
        <v>202</v>
      </c>
      <c r="J1093" s="5" t="s">
        <v>539</v>
      </c>
    </row>
    <row r="1094" spans="1:10" x14ac:dyDescent="0.45">
      <c r="A1094" s="6" t="s">
        <v>1463</v>
      </c>
      <c r="B1094" s="7" t="s">
        <v>547</v>
      </c>
      <c r="C1094" s="8">
        <v>0.06</v>
      </c>
      <c r="D1094" s="9" t="s">
        <v>604</v>
      </c>
      <c r="E1094" s="9" t="s">
        <v>604</v>
      </c>
      <c r="F1094" s="9" t="s">
        <v>553</v>
      </c>
      <c r="G1094" s="9"/>
      <c r="H1094" s="9" t="s">
        <v>529</v>
      </c>
      <c r="I1094" s="9">
        <v>245</v>
      </c>
      <c r="J1094" s="9" t="s">
        <v>624</v>
      </c>
    </row>
    <row r="1095" spans="1:10" x14ac:dyDescent="0.45">
      <c r="A1095" s="2" t="s">
        <v>1464</v>
      </c>
      <c r="B1095" s="3" t="s">
        <v>586</v>
      </c>
      <c r="C1095" s="4">
        <v>9.2999999999999999E-2</v>
      </c>
      <c r="D1095" s="5" t="s">
        <v>604</v>
      </c>
      <c r="E1095" s="5" t="s">
        <v>604</v>
      </c>
      <c r="F1095" s="5" t="s">
        <v>566</v>
      </c>
      <c r="G1095" s="5"/>
      <c r="H1095" s="5" t="s">
        <v>538</v>
      </c>
      <c r="I1095" s="5">
        <v>243</v>
      </c>
      <c r="J1095" s="5" t="s">
        <v>553</v>
      </c>
    </row>
    <row r="1096" spans="1:10" x14ac:dyDescent="0.45">
      <c r="A1096" s="6" t="s">
        <v>1465</v>
      </c>
      <c r="B1096" s="7" t="s">
        <v>547</v>
      </c>
      <c r="C1096" s="8">
        <v>0.08</v>
      </c>
      <c r="D1096" s="9" t="s">
        <v>604</v>
      </c>
      <c r="E1096" s="9" t="s">
        <v>604</v>
      </c>
      <c r="F1096" s="9" t="s">
        <v>530</v>
      </c>
      <c r="G1096" s="9"/>
      <c r="H1096" s="9" t="s">
        <v>1466</v>
      </c>
      <c r="I1096" s="9">
        <v>241</v>
      </c>
      <c r="J1096" s="9" t="s">
        <v>671</v>
      </c>
    </row>
    <row r="1097" spans="1:10" x14ac:dyDescent="0.45">
      <c r="A1097" s="2" t="s">
        <v>242</v>
      </c>
      <c r="B1097" s="3" t="s">
        <v>586</v>
      </c>
      <c r="C1097" s="4">
        <v>6.7000000000000004E-2</v>
      </c>
      <c r="D1097" s="5" t="s">
        <v>604</v>
      </c>
      <c r="E1097" s="5" t="s">
        <v>604</v>
      </c>
      <c r="F1097" s="5" t="s">
        <v>592</v>
      </c>
      <c r="G1097" s="5"/>
      <c r="H1097" s="5" t="s">
        <v>558</v>
      </c>
      <c r="I1097" s="5">
        <v>223</v>
      </c>
      <c r="J1097" s="5" t="s">
        <v>528</v>
      </c>
    </row>
    <row r="1098" spans="1:10" x14ac:dyDescent="0.45">
      <c r="A1098" s="6" t="s">
        <v>1467</v>
      </c>
      <c r="B1098" s="7" t="s">
        <v>590</v>
      </c>
      <c r="C1098" s="8">
        <v>0.124</v>
      </c>
      <c r="D1098" s="9" t="s">
        <v>604</v>
      </c>
      <c r="E1098" s="9" t="s">
        <v>604</v>
      </c>
      <c r="F1098" s="9" t="s">
        <v>1114</v>
      </c>
      <c r="G1098" s="9"/>
      <c r="H1098" s="9" t="s">
        <v>797</v>
      </c>
      <c r="I1098" s="9">
        <v>166</v>
      </c>
      <c r="J1098" s="9" t="s">
        <v>591</v>
      </c>
    </row>
    <row r="1099" spans="1:10" x14ac:dyDescent="0.45">
      <c r="A1099" s="2" t="s">
        <v>1468</v>
      </c>
      <c r="B1099" s="3" t="s">
        <v>590</v>
      </c>
      <c r="C1099" s="4">
        <v>5.5E-2</v>
      </c>
      <c r="D1099" s="5" t="s">
        <v>604</v>
      </c>
      <c r="E1099" s="5" t="s">
        <v>604</v>
      </c>
      <c r="F1099" s="5" t="s">
        <v>627</v>
      </c>
      <c r="G1099" s="5"/>
      <c r="H1099" s="5" t="s">
        <v>797</v>
      </c>
      <c r="I1099" s="5">
        <v>189</v>
      </c>
      <c r="J1099" s="5" t="s">
        <v>532</v>
      </c>
    </row>
    <row r="1100" spans="1:10" x14ac:dyDescent="0.45">
      <c r="A1100" s="6" t="s">
        <v>1469</v>
      </c>
      <c r="B1100" s="7" t="s">
        <v>542</v>
      </c>
      <c r="C1100" s="8">
        <v>0.06</v>
      </c>
      <c r="D1100" s="9" t="s">
        <v>604</v>
      </c>
      <c r="E1100" s="9" t="s">
        <v>604</v>
      </c>
      <c r="F1100" s="9" t="s">
        <v>569</v>
      </c>
      <c r="G1100" s="9"/>
      <c r="H1100" s="9" t="s">
        <v>577</v>
      </c>
      <c r="I1100" s="9">
        <v>180</v>
      </c>
      <c r="J1100" s="9" t="s">
        <v>544</v>
      </c>
    </row>
    <row r="1101" spans="1:10" x14ac:dyDescent="0.45">
      <c r="A1101" s="2" t="s">
        <v>1470</v>
      </c>
      <c r="B1101" s="3" t="s">
        <v>586</v>
      </c>
      <c r="C1101" s="4">
        <v>0.06</v>
      </c>
      <c r="D1101" s="5" t="s">
        <v>604</v>
      </c>
      <c r="E1101" s="5" t="s">
        <v>604</v>
      </c>
      <c r="F1101" s="5" t="s">
        <v>570</v>
      </c>
      <c r="G1101" s="5"/>
      <c r="H1101" s="5" t="s">
        <v>558</v>
      </c>
      <c r="I1101" s="5">
        <v>196</v>
      </c>
      <c r="J1101" s="5" t="s">
        <v>549</v>
      </c>
    </row>
    <row r="1102" spans="1:10" x14ac:dyDescent="0.45">
      <c r="A1102" s="6" t="s">
        <v>1471</v>
      </c>
      <c r="B1102" s="7" t="s">
        <v>716</v>
      </c>
      <c r="C1102" s="8">
        <v>0.13600000000000001</v>
      </c>
      <c r="D1102" s="9" t="s">
        <v>604</v>
      </c>
      <c r="E1102" s="9" t="s">
        <v>604</v>
      </c>
      <c r="F1102" s="9" t="s">
        <v>527</v>
      </c>
      <c r="G1102" s="9"/>
      <c r="H1102" s="9" t="s">
        <v>585</v>
      </c>
      <c r="I1102" s="9">
        <v>247</v>
      </c>
      <c r="J1102" s="9" t="s">
        <v>554</v>
      </c>
    </row>
    <row r="1103" spans="1:10" x14ac:dyDescent="0.45">
      <c r="A1103" s="2" t="s">
        <v>1472</v>
      </c>
      <c r="B1103" s="3" t="s">
        <v>1</v>
      </c>
      <c r="C1103" s="4">
        <v>9.2999999999999999E-2</v>
      </c>
      <c r="D1103" s="5" t="s">
        <v>604</v>
      </c>
      <c r="E1103" s="5" t="s">
        <v>604</v>
      </c>
      <c r="F1103" s="5" t="s">
        <v>557</v>
      </c>
      <c r="G1103" s="5"/>
      <c r="H1103" s="5" t="s">
        <v>625</v>
      </c>
      <c r="I1103" s="5">
        <v>247</v>
      </c>
      <c r="J1103" s="5" t="s">
        <v>553</v>
      </c>
    </row>
    <row r="1104" spans="1:10" x14ac:dyDescent="0.45">
      <c r="A1104" s="6" t="s">
        <v>1473</v>
      </c>
      <c r="B1104" s="7" t="s">
        <v>542</v>
      </c>
      <c r="C1104" s="8">
        <v>7.2999999999999995E-2</v>
      </c>
      <c r="D1104" s="9" t="s">
        <v>604</v>
      </c>
      <c r="E1104" s="9" t="s">
        <v>604</v>
      </c>
      <c r="F1104" s="9" t="s">
        <v>599</v>
      </c>
      <c r="G1104" s="9"/>
      <c r="H1104" s="9" t="s">
        <v>655</v>
      </c>
      <c r="I1104" s="9">
        <v>197</v>
      </c>
      <c r="J1104" s="9" t="s">
        <v>548</v>
      </c>
    </row>
    <row r="1105" spans="1:10" x14ac:dyDescent="0.45">
      <c r="A1105" s="2" t="s">
        <v>1474</v>
      </c>
      <c r="B1105" s="3" t="s">
        <v>1</v>
      </c>
      <c r="C1105" s="4">
        <v>9.2999999999999999E-2</v>
      </c>
      <c r="D1105" s="5" t="s">
        <v>604</v>
      </c>
      <c r="E1105" s="5" t="s">
        <v>604</v>
      </c>
      <c r="F1105" s="5" t="s">
        <v>540</v>
      </c>
      <c r="G1105" s="5"/>
      <c r="H1105" s="5" t="s">
        <v>562</v>
      </c>
      <c r="I1105" s="5">
        <v>227</v>
      </c>
      <c r="J1105" s="5" t="s">
        <v>634</v>
      </c>
    </row>
    <row r="1106" spans="1:10" x14ac:dyDescent="0.45">
      <c r="A1106" s="6" t="s">
        <v>1475</v>
      </c>
      <c r="B1106" s="7" t="s">
        <v>542</v>
      </c>
      <c r="C1106" s="8">
        <v>0.04</v>
      </c>
      <c r="D1106" s="9" t="s">
        <v>604</v>
      </c>
      <c r="E1106" s="9" t="s">
        <v>604</v>
      </c>
      <c r="F1106" s="9" t="s">
        <v>579</v>
      </c>
      <c r="G1106" s="9"/>
      <c r="H1106" s="9" t="s">
        <v>581</v>
      </c>
      <c r="I1106" s="9">
        <v>221</v>
      </c>
      <c r="J1106" s="9" t="s">
        <v>537</v>
      </c>
    </row>
    <row r="1107" spans="1:10" x14ac:dyDescent="0.45">
      <c r="A1107" s="2" t="s">
        <v>1476</v>
      </c>
      <c r="B1107" s="3" t="s">
        <v>731</v>
      </c>
      <c r="C1107" s="4">
        <v>0.08</v>
      </c>
      <c r="D1107" s="5" t="s">
        <v>604</v>
      </c>
      <c r="E1107" s="5" t="s">
        <v>604</v>
      </c>
      <c r="F1107" s="5" t="s">
        <v>559</v>
      </c>
      <c r="G1107" s="5"/>
      <c r="H1107" s="5" t="s">
        <v>652</v>
      </c>
      <c r="I1107" s="5">
        <v>230</v>
      </c>
      <c r="J1107" s="5" t="s">
        <v>537</v>
      </c>
    </row>
    <row r="1108" spans="1:10" x14ac:dyDescent="0.45">
      <c r="A1108" s="6" t="s">
        <v>1477</v>
      </c>
      <c r="B1108" s="7" t="s">
        <v>716</v>
      </c>
      <c r="C1108" s="8">
        <v>9.2999999999999999E-2</v>
      </c>
      <c r="D1108" s="9" t="s">
        <v>604</v>
      </c>
      <c r="E1108" s="9" t="s">
        <v>604</v>
      </c>
      <c r="F1108" s="9" t="s">
        <v>620</v>
      </c>
      <c r="G1108" s="9"/>
      <c r="H1108" s="9" t="s">
        <v>710</v>
      </c>
      <c r="I1108" s="9">
        <v>246</v>
      </c>
      <c r="J1108" s="9" t="s">
        <v>711</v>
      </c>
    </row>
    <row r="1109" spans="1:10" x14ac:dyDescent="0.45">
      <c r="A1109" s="2" t="s">
        <v>1478</v>
      </c>
      <c r="B1109" s="3" t="s">
        <v>731</v>
      </c>
      <c r="C1109" s="4">
        <v>0.105</v>
      </c>
      <c r="D1109" s="5" t="s">
        <v>604</v>
      </c>
      <c r="E1109" s="5" t="s">
        <v>604</v>
      </c>
      <c r="F1109" s="5" t="s">
        <v>527</v>
      </c>
      <c r="G1109" s="5"/>
      <c r="H1109" s="5" t="s">
        <v>637</v>
      </c>
      <c r="I1109" s="5">
        <v>209</v>
      </c>
      <c r="J1109" s="5" t="s">
        <v>847</v>
      </c>
    </row>
    <row r="1110" spans="1:10" x14ac:dyDescent="0.45">
      <c r="A1110" s="6" t="s">
        <v>1479</v>
      </c>
      <c r="B1110" s="7" t="s">
        <v>716</v>
      </c>
      <c r="C1110" s="8">
        <v>0.11700000000000001</v>
      </c>
      <c r="D1110" s="9" t="s">
        <v>604</v>
      </c>
      <c r="E1110" s="9" t="s">
        <v>604</v>
      </c>
      <c r="F1110" s="9" t="s">
        <v>527</v>
      </c>
      <c r="G1110" s="9"/>
      <c r="H1110" s="9" t="s">
        <v>637</v>
      </c>
      <c r="I1110" s="9">
        <v>227</v>
      </c>
      <c r="J1110" s="9" t="s">
        <v>671</v>
      </c>
    </row>
    <row r="1111" spans="1:10" x14ac:dyDescent="0.45">
      <c r="A1111" s="2" t="s">
        <v>1480</v>
      </c>
      <c r="B1111" s="3" t="s">
        <v>526</v>
      </c>
      <c r="C1111" s="4">
        <v>8.8999999999999996E-2</v>
      </c>
      <c r="D1111" s="5" t="s">
        <v>604</v>
      </c>
      <c r="E1111" s="5" t="s">
        <v>604</v>
      </c>
      <c r="F1111" s="5" t="s">
        <v>571</v>
      </c>
      <c r="G1111" s="5"/>
      <c r="H1111" s="5" t="s">
        <v>596</v>
      </c>
      <c r="I1111" s="5">
        <v>243</v>
      </c>
      <c r="J1111" s="5" t="s">
        <v>530</v>
      </c>
    </row>
    <row r="1112" spans="1:10" x14ac:dyDescent="0.45">
      <c r="A1112" s="6" t="s">
        <v>1481</v>
      </c>
      <c r="B1112" s="7" t="s">
        <v>731</v>
      </c>
      <c r="C1112" s="8">
        <v>0.105</v>
      </c>
      <c r="D1112" s="9" t="s">
        <v>604</v>
      </c>
      <c r="E1112" s="9" t="s">
        <v>604</v>
      </c>
      <c r="F1112" s="9" t="s">
        <v>537</v>
      </c>
      <c r="G1112" s="9"/>
      <c r="H1112" s="9" t="s">
        <v>610</v>
      </c>
      <c r="I1112" s="9">
        <v>242</v>
      </c>
      <c r="J1112" s="9" t="s">
        <v>606</v>
      </c>
    </row>
    <row r="1113" spans="1:10" x14ac:dyDescent="0.45">
      <c r="A1113" s="2" t="s">
        <v>1482</v>
      </c>
      <c r="B1113" s="3" t="s">
        <v>716</v>
      </c>
      <c r="C1113" s="4">
        <v>0.11700000000000001</v>
      </c>
      <c r="D1113" s="5" t="s">
        <v>604</v>
      </c>
      <c r="E1113" s="5" t="s">
        <v>604</v>
      </c>
      <c r="F1113" s="5" t="s">
        <v>540</v>
      </c>
      <c r="G1113" s="5"/>
      <c r="H1113" s="5" t="s">
        <v>585</v>
      </c>
      <c r="I1113" s="5">
        <v>228</v>
      </c>
      <c r="J1113" s="5" t="s">
        <v>549</v>
      </c>
    </row>
    <row r="1114" spans="1:10" x14ac:dyDescent="0.45">
      <c r="A1114" s="6" t="s">
        <v>1483</v>
      </c>
      <c r="B1114" s="7" t="s">
        <v>590</v>
      </c>
      <c r="C1114" s="8">
        <v>6.7000000000000004E-2</v>
      </c>
      <c r="D1114" s="9" t="s">
        <v>604</v>
      </c>
      <c r="E1114" s="9" t="s">
        <v>604</v>
      </c>
      <c r="F1114" s="9" t="s">
        <v>611</v>
      </c>
      <c r="G1114" s="9"/>
      <c r="H1114" s="9" t="s">
        <v>647</v>
      </c>
      <c r="I1114" s="9">
        <v>176</v>
      </c>
      <c r="J1114" s="9" t="s">
        <v>544</v>
      </c>
    </row>
    <row r="1115" spans="1:10" x14ac:dyDescent="0.45">
      <c r="A1115" s="2" t="s">
        <v>1484</v>
      </c>
      <c r="B1115" s="3" t="s">
        <v>586</v>
      </c>
      <c r="C1115" s="4">
        <v>6.7000000000000004E-2</v>
      </c>
      <c r="D1115" s="5" t="s">
        <v>604</v>
      </c>
      <c r="E1115" s="5" t="s">
        <v>604</v>
      </c>
      <c r="F1115" s="5" t="s">
        <v>569</v>
      </c>
      <c r="G1115" s="5"/>
      <c r="H1115" s="5" t="s">
        <v>581</v>
      </c>
      <c r="I1115" s="5">
        <v>200</v>
      </c>
      <c r="J1115" s="5" t="s">
        <v>595</v>
      </c>
    </row>
    <row r="1116" spans="1:10" x14ac:dyDescent="0.45">
      <c r="A1116" s="6" t="s">
        <v>1485</v>
      </c>
      <c r="B1116" s="7" t="s">
        <v>547</v>
      </c>
      <c r="C1116" s="8">
        <v>9.9000000000000005E-2</v>
      </c>
      <c r="D1116" s="9" t="s">
        <v>604</v>
      </c>
      <c r="E1116" s="9" t="s">
        <v>604</v>
      </c>
      <c r="F1116" s="9" t="s">
        <v>549</v>
      </c>
      <c r="G1116" s="9"/>
      <c r="H1116" s="9" t="s">
        <v>555</v>
      </c>
      <c r="I1116" s="9">
        <v>227</v>
      </c>
      <c r="J1116" s="9" t="s">
        <v>624</v>
      </c>
    </row>
    <row r="1117" spans="1:10" x14ac:dyDescent="0.45">
      <c r="A1117" s="2" t="s">
        <v>1486</v>
      </c>
      <c r="B1117" s="3" t="s">
        <v>542</v>
      </c>
      <c r="C1117" s="5" t="s">
        <v>603</v>
      </c>
      <c r="D1117" s="5" t="s">
        <v>604</v>
      </c>
      <c r="E1117" s="5" t="s">
        <v>604</v>
      </c>
      <c r="F1117" s="5" t="s">
        <v>569</v>
      </c>
      <c r="G1117" s="5"/>
      <c r="H1117" s="5" t="s">
        <v>655</v>
      </c>
      <c r="I1117" s="5">
        <v>193</v>
      </c>
      <c r="J1117" s="5" t="s">
        <v>565</v>
      </c>
    </row>
    <row r="1118" spans="1:10" x14ac:dyDescent="0.45">
      <c r="A1118" s="6" t="s">
        <v>248</v>
      </c>
      <c r="B1118" s="7" t="s">
        <v>572</v>
      </c>
      <c r="C1118" s="8">
        <v>6.7000000000000004E-2</v>
      </c>
      <c r="D1118" s="9" t="s">
        <v>604</v>
      </c>
      <c r="E1118" s="9" t="s">
        <v>604</v>
      </c>
      <c r="F1118" s="9" t="s">
        <v>533</v>
      </c>
      <c r="G1118" s="9"/>
      <c r="H1118" s="9" t="s">
        <v>632</v>
      </c>
      <c r="I1118" s="9">
        <v>226</v>
      </c>
      <c r="J1118" s="9" t="s">
        <v>629</v>
      </c>
    </row>
    <row r="1119" spans="1:10" x14ac:dyDescent="0.45">
      <c r="A1119" s="2" t="s">
        <v>1487</v>
      </c>
      <c r="B1119" s="3" t="s">
        <v>676</v>
      </c>
      <c r="C1119" s="4">
        <v>6.7000000000000004E-2</v>
      </c>
      <c r="D1119" s="5" t="s">
        <v>604</v>
      </c>
      <c r="E1119" s="5" t="s">
        <v>604</v>
      </c>
      <c r="F1119" s="5" t="s">
        <v>532</v>
      </c>
      <c r="G1119" s="5"/>
      <c r="H1119" s="5" t="s">
        <v>653</v>
      </c>
      <c r="I1119" s="5">
        <v>194</v>
      </c>
      <c r="J1119" s="5" t="s">
        <v>583</v>
      </c>
    </row>
    <row r="1120" spans="1:10" x14ac:dyDescent="0.45">
      <c r="A1120" s="6" t="s">
        <v>1488</v>
      </c>
      <c r="B1120" s="7" t="s">
        <v>676</v>
      </c>
      <c r="C1120" s="8">
        <v>5.5E-2</v>
      </c>
      <c r="D1120" s="9" t="s">
        <v>604</v>
      </c>
      <c r="E1120" s="9" t="s">
        <v>604</v>
      </c>
      <c r="F1120" s="9" t="s">
        <v>591</v>
      </c>
      <c r="G1120" s="9"/>
      <c r="H1120" s="9" t="s">
        <v>577</v>
      </c>
      <c r="I1120" s="9">
        <v>179</v>
      </c>
      <c r="J1120" s="9" t="s">
        <v>536</v>
      </c>
    </row>
    <row r="1121" spans="1:10" x14ac:dyDescent="0.45">
      <c r="A1121" s="2" t="s">
        <v>1489</v>
      </c>
      <c r="B1121" s="3" t="s">
        <v>572</v>
      </c>
      <c r="C1121" s="4">
        <v>5.2999999999999999E-2</v>
      </c>
      <c r="D1121" s="5" t="s">
        <v>604</v>
      </c>
      <c r="E1121" s="5" t="s">
        <v>604</v>
      </c>
      <c r="F1121" s="5" t="s">
        <v>570</v>
      </c>
      <c r="G1121" s="5"/>
      <c r="H1121" s="5" t="s">
        <v>652</v>
      </c>
      <c r="I1121" s="5">
        <v>213</v>
      </c>
      <c r="J1121" s="5" t="s">
        <v>553</v>
      </c>
    </row>
    <row r="1122" spans="1:10" x14ac:dyDescent="0.45">
      <c r="A1122" s="6" t="s">
        <v>1344</v>
      </c>
      <c r="B1122" s="7" t="s">
        <v>590</v>
      </c>
      <c r="C1122" s="8">
        <v>0.08</v>
      </c>
      <c r="D1122" s="9" t="s">
        <v>604</v>
      </c>
      <c r="E1122" s="9" t="s">
        <v>604</v>
      </c>
      <c r="F1122" s="9" t="s">
        <v>766</v>
      </c>
      <c r="G1122" s="9"/>
      <c r="H1122" s="9" t="s">
        <v>679</v>
      </c>
      <c r="I1122" s="9">
        <v>188</v>
      </c>
      <c r="J1122" s="9" t="s">
        <v>597</v>
      </c>
    </row>
    <row r="1123" spans="1:10" x14ac:dyDescent="0.45">
      <c r="A1123" s="2" t="s">
        <v>1490</v>
      </c>
      <c r="B1123" s="3" t="s">
        <v>526</v>
      </c>
      <c r="C1123" s="4">
        <v>0.129</v>
      </c>
      <c r="D1123" s="5" t="s">
        <v>604</v>
      </c>
      <c r="E1123" s="5" t="s">
        <v>604</v>
      </c>
      <c r="F1123" s="5" t="s">
        <v>527</v>
      </c>
      <c r="G1123" s="5"/>
      <c r="H1123" s="5" t="s">
        <v>723</v>
      </c>
      <c r="I1123" s="5">
        <v>251</v>
      </c>
      <c r="J1123" s="5" t="s">
        <v>668</v>
      </c>
    </row>
    <row r="1124" spans="1:10" x14ac:dyDescent="0.45">
      <c r="A1124" s="6" t="s">
        <v>1491</v>
      </c>
      <c r="B1124" s="7" t="s">
        <v>716</v>
      </c>
      <c r="C1124" s="8">
        <v>0.152</v>
      </c>
      <c r="D1124" s="9" t="s">
        <v>604</v>
      </c>
      <c r="E1124" s="9" t="s">
        <v>604</v>
      </c>
      <c r="F1124" s="9" t="s">
        <v>548</v>
      </c>
      <c r="G1124" s="9"/>
      <c r="H1124" s="9" t="s">
        <v>689</v>
      </c>
      <c r="I1124" s="9">
        <v>252</v>
      </c>
      <c r="J1124" s="9" t="s">
        <v>615</v>
      </c>
    </row>
    <row r="1125" spans="1:10" x14ac:dyDescent="0.45">
      <c r="A1125" s="2" t="s">
        <v>1492</v>
      </c>
      <c r="B1125" s="3" t="s">
        <v>590</v>
      </c>
      <c r="C1125" s="4">
        <v>6.7000000000000004E-2</v>
      </c>
      <c r="D1125" s="5" t="s">
        <v>604</v>
      </c>
      <c r="E1125" s="5" t="s">
        <v>604</v>
      </c>
      <c r="F1125" s="5" t="s">
        <v>575</v>
      </c>
      <c r="G1125" s="5"/>
      <c r="H1125" s="5" t="s">
        <v>652</v>
      </c>
      <c r="I1125" s="5">
        <v>178</v>
      </c>
      <c r="J1125" s="5" t="s">
        <v>559</v>
      </c>
    </row>
    <row r="1126" spans="1:10" x14ac:dyDescent="0.45">
      <c r="A1126" s="6" t="s">
        <v>1493</v>
      </c>
      <c r="B1126" s="7" t="s">
        <v>586</v>
      </c>
      <c r="C1126" s="8">
        <v>5.2999999999999999E-2</v>
      </c>
      <c r="D1126" s="9" t="s">
        <v>604</v>
      </c>
      <c r="E1126" s="9" t="s">
        <v>604</v>
      </c>
      <c r="F1126" s="9" t="s">
        <v>565</v>
      </c>
      <c r="G1126" s="9"/>
      <c r="H1126" s="9" t="s">
        <v>558</v>
      </c>
      <c r="I1126" s="9">
        <v>185</v>
      </c>
      <c r="J1126" s="9" t="s">
        <v>553</v>
      </c>
    </row>
    <row r="1127" spans="1:10" x14ac:dyDescent="0.45">
      <c r="A1127" s="2" t="s">
        <v>1494</v>
      </c>
      <c r="B1127" s="3" t="s">
        <v>590</v>
      </c>
      <c r="C1127" s="4">
        <v>0.13600000000000001</v>
      </c>
      <c r="D1127" s="5" t="s">
        <v>604</v>
      </c>
      <c r="E1127" s="5" t="s">
        <v>604</v>
      </c>
      <c r="F1127" s="5" t="s">
        <v>658</v>
      </c>
      <c r="G1127" s="5"/>
      <c r="H1127" s="5" t="s">
        <v>673</v>
      </c>
      <c r="I1127" s="5">
        <v>199</v>
      </c>
      <c r="J1127" s="5" t="s">
        <v>566</v>
      </c>
    </row>
    <row r="1128" spans="1:10" x14ac:dyDescent="0.45">
      <c r="A1128" s="6" t="s">
        <v>1495</v>
      </c>
      <c r="B1128" s="7" t="s">
        <v>590</v>
      </c>
      <c r="C1128" s="8">
        <v>0.06</v>
      </c>
      <c r="D1128" s="9" t="s">
        <v>604</v>
      </c>
      <c r="E1128" s="9" t="s">
        <v>604</v>
      </c>
      <c r="F1128" s="9" t="s">
        <v>726</v>
      </c>
      <c r="G1128" s="9"/>
      <c r="H1128" s="9" t="s">
        <v>654</v>
      </c>
      <c r="I1128" s="9">
        <v>171</v>
      </c>
      <c r="J1128" s="9" t="s">
        <v>546</v>
      </c>
    </row>
    <row r="1129" spans="1:10" x14ac:dyDescent="0.45">
      <c r="A1129" s="2" t="s">
        <v>1496</v>
      </c>
      <c r="B1129" s="3" t="s">
        <v>1</v>
      </c>
      <c r="C1129" s="4">
        <v>0.08</v>
      </c>
      <c r="D1129" s="5" t="s">
        <v>604</v>
      </c>
      <c r="E1129" s="5" t="s">
        <v>604</v>
      </c>
      <c r="F1129" s="5" t="s">
        <v>536</v>
      </c>
      <c r="G1129" s="5"/>
      <c r="H1129" s="5" t="s">
        <v>558</v>
      </c>
      <c r="I1129" s="5">
        <v>231</v>
      </c>
      <c r="J1129" s="5" t="s">
        <v>553</v>
      </c>
    </row>
    <row r="1130" spans="1:10" x14ac:dyDescent="0.45">
      <c r="A1130" s="6" t="s">
        <v>1497</v>
      </c>
      <c r="B1130" s="7" t="s">
        <v>586</v>
      </c>
      <c r="C1130" s="8">
        <v>7.2999999999999995E-2</v>
      </c>
      <c r="D1130" s="9" t="s">
        <v>604</v>
      </c>
      <c r="E1130" s="9" t="s">
        <v>604</v>
      </c>
      <c r="F1130" s="9" t="s">
        <v>576</v>
      </c>
      <c r="G1130" s="9"/>
      <c r="H1130" s="9" t="s">
        <v>573</v>
      </c>
      <c r="I1130" s="9">
        <v>215</v>
      </c>
      <c r="J1130" s="9" t="s">
        <v>554</v>
      </c>
    </row>
    <row r="1131" spans="1:10" x14ac:dyDescent="0.45">
      <c r="A1131" s="2" t="s">
        <v>1498</v>
      </c>
      <c r="B1131" s="3" t="s">
        <v>542</v>
      </c>
      <c r="C1131" s="4">
        <v>5.2999999999999999E-2</v>
      </c>
      <c r="D1131" s="5" t="s">
        <v>604</v>
      </c>
      <c r="E1131" s="5" t="s">
        <v>604</v>
      </c>
      <c r="F1131" s="5" t="s">
        <v>612</v>
      </c>
      <c r="G1131" s="5"/>
      <c r="H1131" s="5" t="s">
        <v>545</v>
      </c>
      <c r="I1131" s="5">
        <v>199</v>
      </c>
      <c r="J1131" s="5" t="s">
        <v>540</v>
      </c>
    </row>
    <row r="1132" spans="1:10" x14ac:dyDescent="0.45">
      <c r="A1132" s="6" t="s">
        <v>1499</v>
      </c>
      <c r="B1132" s="7" t="s">
        <v>547</v>
      </c>
      <c r="C1132" s="8">
        <v>0.129</v>
      </c>
      <c r="D1132" s="9" t="s">
        <v>604</v>
      </c>
      <c r="E1132" s="9" t="s">
        <v>604</v>
      </c>
      <c r="F1132" s="9" t="s">
        <v>530</v>
      </c>
      <c r="G1132" s="9"/>
      <c r="H1132" s="9" t="s">
        <v>529</v>
      </c>
      <c r="I1132" s="9">
        <v>264</v>
      </c>
      <c r="J1132" s="9" t="s">
        <v>624</v>
      </c>
    </row>
    <row r="1133" spans="1:10" x14ac:dyDescent="0.45">
      <c r="A1133" s="2" t="s">
        <v>1500</v>
      </c>
      <c r="B1133" s="3" t="s">
        <v>547</v>
      </c>
      <c r="C1133" s="4">
        <v>0.16500000000000001</v>
      </c>
      <c r="D1133" s="5" t="s">
        <v>604</v>
      </c>
      <c r="E1133" s="5" t="s">
        <v>604</v>
      </c>
      <c r="F1133" s="5" t="s">
        <v>583</v>
      </c>
      <c r="G1133" s="5"/>
      <c r="H1133" s="5" t="s">
        <v>529</v>
      </c>
      <c r="I1133" s="5">
        <v>301</v>
      </c>
      <c r="J1133" s="5" t="s">
        <v>623</v>
      </c>
    </row>
    <row r="1134" spans="1:10" x14ac:dyDescent="0.45">
      <c r="A1134" s="6" t="s">
        <v>1501</v>
      </c>
      <c r="B1134" s="7" t="s">
        <v>731</v>
      </c>
      <c r="C1134" s="8">
        <v>0.04</v>
      </c>
      <c r="D1134" s="9" t="s">
        <v>604</v>
      </c>
      <c r="E1134" s="9" t="s">
        <v>604</v>
      </c>
      <c r="F1134" s="9" t="s">
        <v>548</v>
      </c>
      <c r="G1134" s="9"/>
      <c r="H1134" s="9" t="s">
        <v>723</v>
      </c>
      <c r="I1134" s="9">
        <v>222</v>
      </c>
      <c r="J1134" s="9" t="s">
        <v>615</v>
      </c>
    </row>
    <row r="1135" spans="1:10" x14ac:dyDescent="0.45">
      <c r="A1135" s="2" t="s">
        <v>1502</v>
      </c>
      <c r="B1135" s="3" t="s">
        <v>590</v>
      </c>
      <c r="C1135" s="4">
        <v>0.04</v>
      </c>
      <c r="D1135" s="5" t="s">
        <v>604</v>
      </c>
      <c r="E1135" s="5" t="s">
        <v>604</v>
      </c>
      <c r="F1135" s="5" t="s">
        <v>644</v>
      </c>
      <c r="G1135" s="5"/>
      <c r="H1135" s="5" t="s">
        <v>654</v>
      </c>
      <c r="I1135" s="5">
        <v>184</v>
      </c>
      <c r="J1135" s="5" t="s">
        <v>533</v>
      </c>
    </row>
    <row r="1136" spans="1:10" x14ac:dyDescent="0.45">
      <c r="A1136" s="6" t="s">
        <v>1503</v>
      </c>
      <c r="B1136" s="7" t="s">
        <v>590</v>
      </c>
      <c r="C1136" s="8">
        <v>0.124</v>
      </c>
      <c r="D1136" s="9" t="s">
        <v>604</v>
      </c>
      <c r="E1136" s="9" t="s">
        <v>604</v>
      </c>
      <c r="F1136" s="9" t="s">
        <v>626</v>
      </c>
      <c r="G1136" s="9"/>
      <c r="H1136" s="9" t="s">
        <v>645</v>
      </c>
      <c r="I1136" s="9">
        <v>178</v>
      </c>
      <c r="J1136" s="9" t="s">
        <v>636</v>
      </c>
    </row>
    <row r="1137" spans="1:10" x14ac:dyDescent="0.45">
      <c r="A1137" s="2" t="s">
        <v>1504</v>
      </c>
      <c r="B1137" s="3" t="s">
        <v>547</v>
      </c>
      <c r="C1137" s="4">
        <v>0.21</v>
      </c>
      <c r="D1137" s="5" t="s">
        <v>604</v>
      </c>
      <c r="E1137" s="5" t="s">
        <v>604</v>
      </c>
      <c r="F1137" s="5" t="s">
        <v>571</v>
      </c>
      <c r="G1137" s="5"/>
      <c r="H1137" s="5" t="s">
        <v>710</v>
      </c>
      <c r="I1137" s="5">
        <v>314</v>
      </c>
      <c r="J1137" s="5" t="s">
        <v>623</v>
      </c>
    </row>
    <row r="1138" spans="1:10" x14ac:dyDescent="0.45">
      <c r="A1138" s="6" t="s">
        <v>1505</v>
      </c>
      <c r="B1138" s="7" t="s">
        <v>542</v>
      </c>
      <c r="C1138" s="8">
        <v>6.7000000000000004E-2</v>
      </c>
      <c r="D1138" s="9" t="s">
        <v>604</v>
      </c>
      <c r="E1138" s="9" t="s">
        <v>604</v>
      </c>
      <c r="F1138" s="9" t="s">
        <v>607</v>
      </c>
      <c r="G1138" s="9"/>
      <c r="H1138" s="9" t="s">
        <v>545</v>
      </c>
      <c r="I1138" s="9">
        <v>207</v>
      </c>
      <c r="J1138" s="9" t="s">
        <v>539</v>
      </c>
    </row>
    <row r="1139" spans="1:10" x14ac:dyDescent="0.45">
      <c r="A1139" s="2" t="s">
        <v>1506</v>
      </c>
      <c r="B1139" s="3" t="s">
        <v>728</v>
      </c>
      <c r="C1139" s="4">
        <v>6.7000000000000004E-2</v>
      </c>
      <c r="D1139" s="5" t="s">
        <v>604</v>
      </c>
      <c r="E1139" s="5" t="s">
        <v>604</v>
      </c>
      <c r="F1139" s="5" t="s">
        <v>602</v>
      </c>
      <c r="G1139" s="5"/>
      <c r="H1139" s="5" t="s">
        <v>567</v>
      </c>
      <c r="I1139" s="5">
        <v>178</v>
      </c>
      <c r="J1139" s="5" t="s">
        <v>533</v>
      </c>
    </row>
    <row r="1140" spans="1:10" x14ac:dyDescent="0.45">
      <c r="A1140" s="6" t="s">
        <v>1507</v>
      </c>
      <c r="B1140" s="7" t="s">
        <v>547</v>
      </c>
      <c r="C1140" s="8">
        <v>0.191</v>
      </c>
      <c r="D1140" s="9" t="s">
        <v>604</v>
      </c>
      <c r="E1140" s="9" t="s">
        <v>604</v>
      </c>
      <c r="F1140" s="9" t="s">
        <v>595</v>
      </c>
      <c r="G1140" s="9"/>
      <c r="H1140" s="9" t="s">
        <v>614</v>
      </c>
      <c r="I1140" s="9">
        <v>278</v>
      </c>
      <c r="J1140" s="9" t="s">
        <v>551</v>
      </c>
    </row>
    <row r="1141" spans="1:10" x14ac:dyDescent="0.45">
      <c r="A1141" s="2" t="s">
        <v>1508</v>
      </c>
      <c r="B1141" s="3" t="s">
        <v>1</v>
      </c>
      <c r="C1141" s="4">
        <v>0.08</v>
      </c>
      <c r="D1141" s="5" t="s">
        <v>604</v>
      </c>
      <c r="E1141" s="5" t="s">
        <v>604</v>
      </c>
      <c r="F1141" s="5" t="s">
        <v>533</v>
      </c>
      <c r="G1141" s="5"/>
      <c r="H1141" s="5" t="s">
        <v>1509</v>
      </c>
      <c r="I1141" s="5">
        <v>235</v>
      </c>
      <c r="J1141" s="5" t="s">
        <v>687</v>
      </c>
    </row>
    <row r="1142" spans="1:10" x14ac:dyDescent="0.45">
      <c r="A1142" s="6" t="s">
        <v>1510</v>
      </c>
      <c r="B1142" s="7" t="s">
        <v>586</v>
      </c>
      <c r="C1142" s="8">
        <v>6.7000000000000004E-2</v>
      </c>
      <c r="D1142" s="9" t="s">
        <v>604</v>
      </c>
      <c r="E1142" s="9" t="s">
        <v>604</v>
      </c>
      <c r="F1142" s="9" t="s">
        <v>539</v>
      </c>
      <c r="G1142" s="9"/>
      <c r="H1142" s="9" t="s">
        <v>538</v>
      </c>
      <c r="I1142" s="9">
        <v>202</v>
      </c>
      <c r="J1142" s="9" t="s">
        <v>584</v>
      </c>
    </row>
    <row r="1143" spans="1:10" x14ac:dyDescent="0.45">
      <c r="A1143" s="2" t="s">
        <v>1511</v>
      </c>
      <c r="B1143" s="3" t="s">
        <v>728</v>
      </c>
      <c r="C1143" s="4">
        <v>5.2999999999999999E-2</v>
      </c>
      <c r="D1143" s="5" t="s">
        <v>604</v>
      </c>
      <c r="E1143" s="5" t="s">
        <v>604</v>
      </c>
      <c r="F1143" s="5" t="s">
        <v>543</v>
      </c>
      <c r="G1143" s="5"/>
      <c r="H1143" s="5" t="s">
        <v>577</v>
      </c>
      <c r="I1143" s="5">
        <v>206</v>
      </c>
      <c r="J1143" s="5" t="s">
        <v>618</v>
      </c>
    </row>
    <row r="1144" spans="1:10" x14ac:dyDescent="0.45">
      <c r="A1144" s="6" t="s">
        <v>1512</v>
      </c>
      <c r="B1144" s="7" t="s">
        <v>590</v>
      </c>
      <c r="C1144" s="8">
        <v>6.7000000000000004E-2</v>
      </c>
      <c r="D1144" s="9" t="s">
        <v>604</v>
      </c>
      <c r="E1144" s="9" t="s">
        <v>604</v>
      </c>
      <c r="F1144" s="9" t="s">
        <v>575</v>
      </c>
      <c r="G1144" s="9"/>
      <c r="H1144" s="9" t="s">
        <v>673</v>
      </c>
      <c r="I1144" s="9">
        <v>200</v>
      </c>
      <c r="J1144" s="9" t="s">
        <v>566</v>
      </c>
    </row>
    <row r="1145" spans="1:10" x14ac:dyDescent="0.45">
      <c r="A1145" s="2" t="s">
        <v>1513</v>
      </c>
      <c r="B1145" s="3" t="s">
        <v>547</v>
      </c>
      <c r="C1145" s="5" t="s">
        <v>603</v>
      </c>
      <c r="D1145" s="5" t="s">
        <v>604</v>
      </c>
      <c r="E1145" s="5" t="s">
        <v>604</v>
      </c>
      <c r="F1145" s="5" t="s">
        <v>537</v>
      </c>
      <c r="G1145" s="5"/>
      <c r="H1145" s="5" t="s">
        <v>541</v>
      </c>
      <c r="I1145" s="5">
        <v>274</v>
      </c>
      <c r="J1145" s="5" t="s">
        <v>621</v>
      </c>
    </row>
    <row r="1146" spans="1:10" x14ac:dyDescent="0.45">
      <c r="A1146" s="6" t="s">
        <v>1514</v>
      </c>
      <c r="B1146" s="7" t="s">
        <v>1</v>
      </c>
      <c r="C1146" s="8">
        <v>8.5999999999999993E-2</v>
      </c>
      <c r="D1146" s="9" t="s">
        <v>604</v>
      </c>
      <c r="E1146" s="9" t="s">
        <v>604</v>
      </c>
      <c r="F1146" s="9" t="s">
        <v>559</v>
      </c>
      <c r="G1146" s="9"/>
      <c r="H1146" s="9" t="s">
        <v>689</v>
      </c>
      <c r="I1146" s="9">
        <v>214</v>
      </c>
      <c r="J1146" s="9" t="s">
        <v>553</v>
      </c>
    </row>
    <row r="1147" spans="1:10" x14ac:dyDescent="0.45">
      <c r="A1147" s="2" t="s">
        <v>1515</v>
      </c>
      <c r="B1147" s="3" t="s">
        <v>731</v>
      </c>
      <c r="C1147" s="4">
        <v>0.13600000000000001</v>
      </c>
      <c r="D1147" s="5" t="s">
        <v>604</v>
      </c>
      <c r="E1147" s="5" t="s">
        <v>604</v>
      </c>
      <c r="F1147" s="5" t="s">
        <v>559</v>
      </c>
      <c r="G1147" s="5"/>
      <c r="H1147" s="5" t="s">
        <v>534</v>
      </c>
      <c r="I1147" s="5">
        <v>241</v>
      </c>
      <c r="J1147" s="5" t="s">
        <v>561</v>
      </c>
    </row>
    <row r="1148" spans="1:10" x14ac:dyDescent="0.45">
      <c r="A1148" s="6" t="s">
        <v>1516</v>
      </c>
      <c r="B1148" s="7" t="s">
        <v>731</v>
      </c>
      <c r="C1148" s="8">
        <v>0.124</v>
      </c>
      <c r="D1148" s="9" t="s">
        <v>604</v>
      </c>
      <c r="E1148" s="9" t="s">
        <v>604</v>
      </c>
      <c r="F1148" s="9" t="s">
        <v>587</v>
      </c>
      <c r="G1148" s="9"/>
      <c r="H1148" s="9" t="s">
        <v>534</v>
      </c>
      <c r="I1148" s="9">
        <v>236</v>
      </c>
      <c r="J1148" s="9" t="s">
        <v>634</v>
      </c>
    </row>
    <row r="1149" spans="1:10" x14ac:dyDescent="0.45">
      <c r="A1149" s="2" t="s">
        <v>1517</v>
      </c>
      <c r="B1149" s="3" t="s">
        <v>547</v>
      </c>
      <c r="C1149" s="4">
        <v>0.129</v>
      </c>
      <c r="D1149" s="5" t="s">
        <v>604</v>
      </c>
      <c r="E1149" s="5" t="s">
        <v>604</v>
      </c>
      <c r="F1149" s="5" t="s">
        <v>584</v>
      </c>
      <c r="G1149" s="5"/>
      <c r="H1149" s="5" t="s">
        <v>622</v>
      </c>
      <c r="I1149" s="5">
        <v>266</v>
      </c>
      <c r="J1149" s="5" t="s">
        <v>623</v>
      </c>
    </row>
    <row r="1150" spans="1:10" x14ac:dyDescent="0.45">
      <c r="A1150" s="6" t="s">
        <v>1518</v>
      </c>
      <c r="B1150" s="7" t="s">
        <v>542</v>
      </c>
      <c r="C1150" s="8">
        <v>9.2999999999999999E-2</v>
      </c>
      <c r="D1150" s="9" t="s">
        <v>604</v>
      </c>
      <c r="E1150" s="9" t="s">
        <v>604</v>
      </c>
      <c r="F1150" s="9" t="s">
        <v>569</v>
      </c>
      <c r="G1150" s="9"/>
      <c r="H1150" s="9" t="s">
        <v>545</v>
      </c>
      <c r="I1150" s="9">
        <v>188</v>
      </c>
      <c r="J1150" s="9" t="s">
        <v>540</v>
      </c>
    </row>
    <row r="1151" spans="1:10" x14ac:dyDescent="0.45">
      <c r="A1151" s="2" t="s">
        <v>1519</v>
      </c>
      <c r="B1151" s="3" t="s">
        <v>586</v>
      </c>
      <c r="C1151" s="4">
        <v>6.7000000000000004E-2</v>
      </c>
      <c r="D1151" s="5" t="s">
        <v>604</v>
      </c>
      <c r="E1151" s="5" t="s">
        <v>604</v>
      </c>
      <c r="F1151" s="5" t="s">
        <v>536</v>
      </c>
      <c r="G1151" s="5"/>
      <c r="H1151" s="5" t="s">
        <v>632</v>
      </c>
      <c r="I1151" s="5">
        <v>235</v>
      </c>
      <c r="J1151" s="5" t="s">
        <v>606</v>
      </c>
    </row>
    <row r="1152" spans="1:10" x14ac:dyDescent="0.45">
      <c r="A1152" s="6" t="s">
        <v>1520</v>
      </c>
      <c r="B1152" s="7" t="s">
        <v>716</v>
      </c>
      <c r="C1152" s="8">
        <v>3.9E-2</v>
      </c>
      <c r="D1152" s="9" t="s">
        <v>604</v>
      </c>
      <c r="E1152" s="9" t="s">
        <v>604</v>
      </c>
      <c r="F1152" s="9" t="s">
        <v>559</v>
      </c>
      <c r="G1152" s="9"/>
      <c r="H1152" s="9" t="s">
        <v>633</v>
      </c>
      <c r="I1152" s="9">
        <v>232</v>
      </c>
      <c r="J1152" s="9" t="s">
        <v>556</v>
      </c>
    </row>
    <row r="1153" spans="1:10" x14ac:dyDescent="0.45">
      <c r="A1153" s="2" t="s">
        <v>1521</v>
      </c>
      <c r="B1153" s="3" t="s">
        <v>1</v>
      </c>
      <c r="C1153" s="4">
        <v>0.129</v>
      </c>
      <c r="D1153" s="5" t="s">
        <v>604</v>
      </c>
      <c r="E1153" s="5" t="s">
        <v>604</v>
      </c>
      <c r="F1153" s="5" t="s">
        <v>608</v>
      </c>
      <c r="G1153" s="5"/>
      <c r="H1153" s="5" t="s">
        <v>641</v>
      </c>
      <c r="I1153" s="5">
        <v>267</v>
      </c>
      <c r="J1153" s="5" t="s">
        <v>553</v>
      </c>
    </row>
    <row r="1154" spans="1:10" x14ac:dyDescent="0.45">
      <c r="A1154" s="6" t="s">
        <v>1522</v>
      </c>
      <c r="B1154" s="7" t="s">
        <v>1</v>
      </c>
      <c r="C1154" s="8">
        <v>0.11700000000000001</v>
      </c>
      <c r="D1154" s="9" t="s">
        <v>604</v>
      </c>
      <c r="E1154" s="9" t="s">
        <v>604</v>
      </c>
      <c r="F1154" s="9" t="s">
        <v>539</v>
      </c>
      <c r="G1154" s="9"/>
      <c r="H1154" s="9" t="s">
        <v>534</v>
      </c>
      <c r="I1154" s="9">
        <v>244</v>
      </c>
      <c r="J1154" s="9" t="s">
        <v>584</v>
      </c>
    </row>
    <row r="1155" spans="1:10" x14ac:dyDescent="0.45">
      <c r="A1155" s="2" t="s">
        <v>1523</v>
      </c>
      <c r="B1155" s="3" t="s">
        <v>1</v>
      </c>
      <c r="C1155" s="4">
        <v>0.08</v>
      </c>
      <c r="D1155" s="5" t="s">
        <v>604</v>
      </c>
      <c r="E1155" s="5" t="s">
        <v>604</v>
      </c>
      <c r="F1155" s="5" t="s">
        <v>539</v>
      </c>
      <c r="G1155" s="5"/>
      <c r="H1155" s="5" t="s">
        <v>652</v>
      </c>
      <c r="I1155" s="5">
        <v>271</v>
      </c>
      <c r="J1155" s="5" t="s">
        <v>583</v>
      </c>
    </row>
    <row r="1156" spans="1:10" x14ac:dyDescent="0.45">
      <c r="A1156" s="6" t="s">
        <v>1524</v>
      </c>
      <c r="B1156" s="7" t="s">
        <v>547</v>
      </c>
      <c r="C1156" s="8">
        <v>0.124</v>
      </c>
      <c r="D1156" s="9" t="s">
        <v>604</v>
      </c>
      <c r="E1156" s="9" t="s">
        <v>604</v>
      </c>
      <c r="F1156" s="9" t="s">
        <v>553</v>
      </c>
      <c r="G1156" s="9"/>
      <c r="H1156" s="9" t="s">
        <v>562</v>
      </c>
      <c r="I1156" s="9">
        <v>259</v>
      </c>
      <c r="J1156" s="9" t="s">
        <v>554</v>
      </c>
    </row>
    <row r="1157" spans="1:10" x14ac:dyDescent="0.45">
      <c r="A1157" s="2" t="s">
        <v>1525</v>
      </c>
      <c r="B1157" s="3" t="s">
        <v>1</v>
      </c>
      <c r="C1157" s="5" t="s">
        <v>603</v>
      </c>
      <c r="D1157" s="5" t="s">
        <v>604</v>
      </c>
      <c r="E1157" s="5" t="s">
        <v>604</v>
      </c>
      <c r="F1157" s="5" t="s">
        <v>561</v>
      </c>
      <c r="G1157" s="5"/>
      <c r="H1157" s="5" t="s">
        <v>625</v>
      </c>
      <c r="I1157" s="5">
        <v>262</v>
      </c>
      <c r="J1157" s="5" t="s">
        <v>583</v>
      </c>
    </row>
    <row r="1158" spans="1:10" x14ac:dyDescent="0.45">
      <c r="A1158" s="6" t="s">
        <v>1526</v>
      </c>
      <c r="B1158" s="7" t="s">
        <v>586</v>
      </c>
      <c r="C1158" s="9" t="s">
        <v>603</v>
      </c>
      <c r="D1158" s="9" t="s">
        <v>604</v>
      </c>
      <c r="E1158" s="9" t="s">
        <v>604</v>
      </c>
      <c r="F1158" s="9" t="s">
        <v>532</v>
      </c>
      <c r="G1158" s="9"/>
      <c r="H1158" s="9" t="s">
        <v>653</v>
      </c>
      <c r="I1158" s="9">
        <v>209</v>
      </c>
      <c r="J1158" s="9" t="s">
        <v>537</v>
      </c>
    </row>
    <row r="1159" spans="1:10" x14ac:dyDescent="0.45">
      <c r="A1159" s="2" t="s">
        <v>1527</v>
      </c>
      <c r="B1159" s="3" t="s">
        <v>590</v>
      </c>
      <c r="C1159" s="5" t="s">
        <v>603</v>
      </c>
      <c r="D1159" s="5" t="s">
        <v>604</v>
      </c>
      <c r="E1159" s="5" t="s">
        <v>604</v>
      </c>
      <c r="F1159" s="5" t="s">
        <v>725</v>
      </c>
      <c r="G1159" s="5"/>
      <c r="H1159" s="5" t="s">
        <v>729</v>
      </c>
      <c r="I1159" s="5">
        <v>166</v>
      </c>
      <c r="J1159" s="5" t="s">
        <v>644</v>
      </c>
    </row>
    <row r="1160" spans="1:10" x14ac:dyDescent="0.45">
      <c r="A1160" s="6" t="s">
        <v>1528</v>
      </c>
      <c r="B1160" s="7" t="s">
        <v>590</v>
      </c>
      <c r="C1160" s="9" t="s">
        <v>603</v>
      </c>
      <c r="D1160" s="9" t="s">
        <v>604</v>
      </c>
      <c r="E1160" s="9" t="s">
        <v>604</v>
      </c>
      <c r="F1160" s="9" t="s">
        <v>686</v>
      </c>
      <c r="G1160" s="9"/>
      <c r="H1160" s="9" t="s">
        <v>906</v>
      </c>
      <c r="I1160" s="9">
        <v>174</v>
      </c>
      <c r="J1160" s="9" t="s">
        <v>667</v>
      </c>
    </row>
    <row r="1161" spans="1:10" x14ac:dyDescent="0.45">
      <c r="A1161" s="2" t="s">
        <v>1529</v>
      </c>
      <c r="B1161" s="3" t="s">
        <v>586</v>
      </c>
      <c r="C1161" s="5" t="s">
        <v>603</v>
      </c>
      <c r="D1161" s="5" t="s">
        <v>604</v>
      </c>
      <c r="E1161" s="5" t="s">
        <v>604</v>
      </c>
      <c r="F1161" s="5" t="s">
        <v>579</v>
      </c>
      <c r="G1161" s="5"/>
      <c r="H1161" s="5" t="s">
        <v>567</v>
      </c>
      <c r="I1161" s="5">
        <v>219.5</v>
      </c>
      <c r="J1161" s="5" t="s">
        <v>557</v>
      </c>
    </row>
    <row r="1162" spans="1:10" x14ac:dyDescent="0.45">
      <c r="A1162" s="6" t="s">
        <v>1530</v>
      </c>
      <c r="B1162" s="7" t="s">
        <v>531</v>
      </c>
      <c r="C1162" s="9" t="s">
        <v>603</v>
      </c>
      <c r="D1162" s="9" t="s">
        <v>604</v>
      </c>
      <c r="E1162" s="9" t="s">
        <v>604</v>
      </c>
      <c r="F1162" s="9" t="s">
        <v>566</v>
      </c>
      <c r="G1162" s="9"/>
      <c r="H1162" s="9" t="s">
        <v>538</v>
      </c>
      <c r="I1162" s="9">
        <v>202</v>
      </c>
      <c r="J1162" s="9" t="s">
        <v>563</v>
      </c>
    </row>
    <row r="1163" spans="1:10" x14ac:dyDescent="0.45">
      <c r="A1163" s="2" t="s">
        <v>1531</v>
      </c>
      <c r="B1163" s="3" t="s">
        <v>531</v>
      </c>
      <c r="C1163" s="5" t="s">
        <v>603</v>
      </c>
      <c r="D1163" s="5" t="s">
        <v>604</v>
      </c>
      <c r="E1163" s="5" t="s">
        <v>604</v>
      </c>
      <c r="F1163" s="5" t="s">
        <v>536</v>
      </c>
      <c r="G1163" s="5"/>
      <c r="H1163" s="5" t="s">
        <v>689</v>
      </c>
      <c r="I1163" s="5">
        <v>218</v>
      </c>
      <c r="J1163" s="5" t="s">
        <v>548</v>
      </c>
    </row>
    <row r="1164" spans="1:10" x14ac:dyDescent="0.45">
      <c r="A1164" s="6" t="s">
        <v>1532</v>
      </c>
      <c r="B1164" s="7" t="s">
        <v>547</v>
      </c>
      <c r="C1164" s="9" t="s">
        <v>603</v>
      </c>
      <c r="D1164" s="9" t="s">
        <v>604</v>
      </c>
      <c r="E1164" s="9" t="s">
        <v>604</v>
      </c>
      <c r="F1164" s="9" t="s">
        <v>620</v>
      </c>
      <c r="G1164" s="9"/>
      <c r="H1164" s="9" t="s">
        <v>723</v>
      </c>
      <c r="I1164" s="9">
        <v>243</v>
      </c>
      <c r="J1164" s="9" t="s">
        <v>621</v>
      </c>
    </row>
    <row r="1165" spans="1:10" x14ac:dyDescent="0.45">
      <c r="A1165" s="2" t="s">
        <v>1533</v>
      </c>
      <c r="B1165" s="3" t="s">
        <v>531</v>
      </c>
      <c r="C1165" s="5" t="s">
        <v>603</v>
      </c>
      <c r="D1165" s="5" t="s">
        <v>604</v>
      </c>
      <c r="E1165" s="5" t="s">
        <v>604</v>
      </c>
      <c r="F1165" s="5" t="s">
        <v>568</v>
      </c>
      <c r="G1165" s="5"/>
      <c r="H1165" s="5" t="s">
        <v>653</v>
      </c>
      <c r="I1165" s="5">
        <v>222</v>
      </c>
      <c r="J1165" s="5" t="s">
        <v>540</v>
      </c>
    </row>
    <row r="1166" spans="1:10" x14ac:dyDescent="0.45">
      <c r="A1166" s="6" t="s">
        <v>1534</v>
      </c>
      <c r="B1166" s="7" t="s">
        <v>590</v>
      </c>
      <c r="C1166" s="9" t="s">
        <v>603</v>
      </c>
      <c r="D1166" s="9" t="s">
        <v>604</v>
      </c>
      <c r="E1166" s="9" t="s">
        <v>604</v>
      </c>
      <c r="F1166" s="9" t="s">
        <v>543</v>
      </c>
      <c r="G1166" s="9"/>
      <c r="H1166" s="9" t="s">
        <v>714</v>
      </c>
      <c r="I1166" s="9">
        <v>194</v>
      </c>
      <c r="J1166" s="9" t="s">
        <v>569</v>
      </c>
    </row>
    <row r="1167" spans="1:10" x14ac:dyDescent="0.45">
      <c r="A1167" s="2" t="s">
        <v>1535</v>
      </c>
      <c r="B1167" s="3" t="s">
        <v>526</v>
      </c>
      <c r="C1167" s="5" t="s">
        <v>603</v>
      </c>
      <c r="D1167" s="5" t="s">
        <v>604</v>
      </c>
      <c r="E1167" s="5" t="s">
        <v>604</v>
      </c>
      <c r="F1167" s="5" t="s">
        <v>540</v>
      </c>
      <c r="G1167" s="5"/>
      <c r="H1167" s="5" t="s">
        <v>541</v>
      </c>
      <c r="I1167" s="5">
        <v>273</v>
      </c>
      <c r="J1167" s="5" t="s">
        <v>563</v>
      </c>
    </row>
    <row r="1168" spans="1:10" x14ac:dyDescent="0.45">
      <c r="A1168" s="6" t="s">
        <v>1536</v>
      </c>
      <c r="B1168" s="7" t="s">
        <v>547</v>
      </c>
      <c r="C1168" s="9" t="s">
        <v>603</v>
      </c>
      <c r="D1168" s="9" t="s">
        <v>604</v>
      </c>
      <c r="E1168" s="9" t="s">
        <v>604</v>
      </c>
      <c r="F1168" s="9" t="s">
        <v>553</v>
      </c>
      <c r="G1168" s="9"/>
      <c r="H1168" s="9" t="s">
        <v>550</v>
      </c>
      <c r="I1168" s="9">
        <v>208</v>
      </c>
      <c r="J1168" s="9" t="s">
        <v>701</v>
      </c>
    </row>
    <row r="1169" spans="1:10" x14ac:dyDescent="0.45">
      <c r="A1169" s="2" t="s">
        <v>1537</v>
      </c>
      <c r="B1169" s="3" t="s">
        <v>586</v>
      </c>
      <c r="C1169" s="5" t="s">
        <v>603</v>
      </c>
      <c r="D1169" s="5" t="s">
        <v>604</v>
      </c>
      <c r="E1169" s="5" t="s">
        <v>604</v>
      </c>
      <c r="F1169" s="5" t="s">
        <v>565</v>
      </c>
      <c r="G1169" s="5"/>
      <c r="H1169" s="5" t="s">
        <v>689</v>
      </c>
      <c r="I1169" s="5">
        <v>211.5</v>
      </c>
      <c r="J1169" s="5" t="s">
        <v>618</v>
      </c>
    </row>
    <row r="1170" spans="1:10" x14ac:dyDescent="0.45">
      <c r="A1170" s="6" t="s">
        <v>1538</v>
      </c>
      <c r="B1170" s="7" t="s">
        <v>586</v>
      </c>
      <c r="C1170" s="9" t="s">
        <v>603</v>
      </c>
      <c r="D1170" s="9" t="s">
        <v>604</v>
      </c>
      <c r="E1170" s="9" t="s">
        <v>604</v>
      </c>
      <c r="F1170" s="9" t="s">
        <v>565</v>
      </c>
      <c r="G1170" s="9"/>
      <c r="H1170" s="9" t="s">
        <v>558</v>
      </c>
      <c r="I1170" s="9">
        <v>198</v>
      </c>
      <c r="J1170" s="9" t="s">
        <v>618</v>
      </c>
    </row>
    <row r="1171" spans="1:10" x14ac:dyDescent="0.45">
      <c r="A1171" s="2" t="s">
        <v>1539</v>
      </c>
      <c r="B1171" s="3" t="s">
        <v>531</v>
      </c>
      <c r="C1171" s="5" t="s">
        <v>603</v>
      </c>
      <c r="D1171" s="5" t="s">
        <v>604</v>
      </c>
      <c r="E1171" s="5" t="s">
        <v>604</v>
      </c>
      <c r="F1171" s="5" t="s">
        <v>570</v>
      </c>
      <c r="G1171" s="5"/>
      <c r="H1171" s="5" t="s">
        <v>573</v>
      </c>
      <c r="I1171" s="5">
        <v>214</v>
      </c>
      <c r="J1171" s="5" t="s">
        <v>629</v>
      </c>
    </row>
    <row r="1172" spans="1:10" x14ac:dyDescent="0.45">
      <c r="A1172" s="6" t="s">
        <v>1540</v>
      </c>
      <c r="B1172" s="7" t="s">
        <v>728</v>
      </c>
      <c r="C1172" s="9" t="s">
        <v>603</v>
      </c>
      <c r="D1172" s="9" t="s">
        <v>604</v>
      </c>
      <c r="E1172" s="9" t="s">
        <v>604</v>
      </c>
      <c r="F1172" s="9" t="s">
        <v>636</v>
      </c>
      <c r="G1172" s="9"/>
      <c r="H1172" s="9" t="s">
        <v>605</v>
      </c>
      <c r="I1172" s="9">
        <v>195</v>
      </c>
      <c r="J1172" s="9" t="s">
        <v>536</v>
      </c>
    </row>
    <row r="1173" spans="1:10" x14ac:dyDescent="0.45">
      <c r="A1173" s="2" t="s">
        <v>1541</v>
      </c>
      <c r="B1173" s="3" t="s">
        <v>1</v>
      </c>
      <c r="C1173" s="5" t="s">
        <v>603</v>
      </c>
      <c r="D1173" s="5" t="s">
        <v>604</v>
      </c>
      <c r="E1173" s="5" t="s">
        <v>604</v>
      </c>
      <c r="F1173" s="5" t="s">
        <v>629</v>
      </c>
      <c r="G1173" s="5"/>
      <c r="H1173" s="5" t="s">
        <v>610</v>
      </c>
      <c r="I1173" s="5">
        <v>223</v>
      </c>
      <c r="J1173" s="5" t="s">
        <v>583</v>
      </c>
    </row>
    <row r="1174" spans="1:10" x14ac:dyDescent="0.45">
      <c r="A1174" s="6" t="s">
        <v>1542</v>
      </c>
      <c r="B1174" s="7" t="s">
        <v>590</v>
      </c>
      <c r="C1174" s="9" t="s">
        <v>603</v>
      </c>
      <c r="D1174" s="9" t="s">
        <v>604</v>
      </c>
      <c r="E1174" s="9" t="s">
        <v>604</v>
      </c>
      <c r="F1174" s="9" t="s">
        <v>644</v>
      </c>
      <c r="G1174" s="9"/>
      <c r="H1174" s="9" t="s">
        <v>645</v>
      </c>
      <c r="I1174" s="9">
        <v>177</v>
      </c>
      <c r="J1174" s="9" t="s">
        <v>543</v>
      </c>
    </row>
    <row r="1175" spans="1:10" x14ac:dyDescent="0.45">
      <c r="A1175" s="2" t="s">
        <v>1543</v>
      </c>
      <c r="B1175" s="3" t="s">
        <v>531</v>
      </c>
      <c r="C1175" s="5" t="s">
        <v>603</v>
      </c>
      <c r="D1175" s="5" t="s">
        <v>604</v>
      </c>
      <c r="E1175" s="5" t="s">
        <v>604</v>
      </c>
      <c r="F1175" s="5" t="s">
        <v>565</v>
      </c>
      <c r="G1175" s="5"/>
      <c r="H1175" s="5" t="s">
        <v>689</v>
      </c>
      <c r="I1175" s="5">
        <v>210</v>
      </c>
      <c r="J1175" s="5" t="s">
        <v>629</v>
      </c>
    </row>
    <row r="1176" spans="1:10" x14ac:dyDescent="0.45">
      <c r="A1176" s="6" t="s">
        <v>1544</v>
      </c>
      <c r="B1176" s="7" t="s">
        <v>1</v>
      </c>
      <c r="C1176" s="9" t="s">
        <v>603</v>
      </c>
      <c r="D1176" s="9" t="s">
        <v>604</v>
      </c>
      <c r="E1176" s="9" t="s">
        <v>604</v>
      </c>
      <c r="F1176" s="9" t="s">
        <v>537</v>
      </c>
      <c r="G1176" s="9"/>
      <c r="H1176" s="9" t="s">
        <v>538</v>
      </c>
      <c r="I1176" s="9">
        <v>236.5</v>
      </c>
      <c r="J1176" s="9" t="s">
        <v>554</v>
      </c>
    </row>
    <row r="1177" spans="1:10" x14ac:dyDescent="0.45">
      <c r="A1177" s="2" t="s">
        <v>1545</v>
      </c>
      <c r="B1177" s="3" t="s">
        <v>542</v>
      </c>
      <c r="C1177" s="5" t="s">
        <v>603</v>
      </c>
      <c r="D1177" s="5" t="s">
        <v>604</v>
      </c>
      <c r="E1177" s="5" t="s">
        <v>604</v>
      </c>
      <c r="F1177" s="5" t="s">
        <v>599</v>
      </c>
      <c r="G1177" s="5"/>
      <c r="H1177" s="5" t="s">
        <v>652</v>
      </c>
      <c r="I1177" s="5">
        <v>218</v>
      </c>
      <c r="J1177" s="5" t="s">
        <v>537</v>
      </c>
    </row>
    <row r="1178" spans="1:10" x14ac:dyDescent="0.45">
      <c r="A1178" s="6" t="s">
        <v>1546</v>
      </c>
      <c r="B1178" s="7" t="s">
        <v>1</v>
      </c>
      <c r="C1178" s="9" t="s">
        <v>603</v>
      </c>
      <c r="D1178" s="9" t="s">
        <v>604</v>
      </c>
      <c r="E1178" s="9" t="s">
        <v>604</v>
      </c>
      <c r="F1178" s="9" t="s">
        <v>532</v>
      </c>
      <c r="G1178" s="9"/>
      <c r="H1178" s="9" t="s">
        <v>558</v>
      </c>
      <c r="I1178" s="9">
        <v>287</v>
      </c>
      <c r="J1178" s="9" t="s">
        <v>528</v>
      </c>
    </row>
    <row r="1179" spans="1:10" x14ac:dyDescent="0.45">
      <c r="A1179" s="2" t="s">
        <v>1547</v>
      </c>
      <c r="B1179" s="3" t="s">
        <v>677</v>
      </c>
      <c r="C1179" s="5" t="s">
        <v>603</v>
      </c>
      <c r="D1179" s="5" t="s">
        <v>604</v>
      </c>
      <c r="E1179" s="5" t="s">
        <v>604</v>
      </c>
      <c r="F1179" s="5" t="s">
        <v>566</v>
      </c>
      <c r="G1179" s="5"/>
      <c r="H1179" s="5" t="s">
        <v>534</v>
      </c>
      <c r="I1179" s="5">
        <v>239</v>
      </c>
      <c r="J1179" s="5" t="s">
        <v>554</v>
      </c>
    </row>
    <row r="1180" spans="1:10" x14ac:dyDescent="0.45">
      <c r="A1180" s="6" t="s">
        <v>1548</v>
      </c>
      <c r="B1180" s="7" t="s">
        <v>526</v>
      </c>
      <c r="C1180" s="9" t="s">
        <v>603</v>
      </c>
      <c r="D1180" s="9" t="s">
        <v>604</v>
      </c>
      <c r="E1180" s="9" t="s">
        <v>604</v>
      </c>
      <c r="F1180" s="9" t="s">
        <v>539</v>
      </c>
      <c r="G1180" s="9"/>
      <c r="H1180" s="9" t="s">
        <v>633</v>
      </c>
      <c r="I1180" s="9">
        <v>271</v>
      </c>
      <c r="J1180" s="9" t="s">
        <v>671</v>
      </c>
    </row>
    <row r="1181" spans="1:10" x14ac:dyDescent="0.45">
      <c r="A1181" s="2" t="s">
        <v>1549</v>
      </c>
      <c r="B1181" s="3" t="s">
        <v>542</v>
      </c>
      <c r="C1181" s="5" t="s">
        <v>603</v>
      </c>
      <c r="D1181" s="5" t="s">
        <v>604</v>
      </c>
      <c r="E1181" s="5" t="s">
        <v>604</v>
      </c>
      <c r="F1181" s="5" t="s">
        <v>544</v>
      </c>
      <c r="G1181" s="5"/>
      <c r="H1181" s="5" t="s">
        <v>641</v>
      </c>
      <c r="I1181" s="5">
        <v>205</v>
      </c>
      <c r="J1181" s="5" t="s">
        <v>618</v>
      </c>
    </row>
    <row r="1182" spans="1:10" x14ac:dyDescent="0.45">
      <c r="A1182" s="6" t="s">
        <v>1550</v>
      </c>
      <c r="B1182" s="7" t="s">
        <v>526</v>
      </c>
      <c r="C1182" s="9" t="s">
        <v>603</v>
      </c>
      <c r="D1182" s="9" t="s">
        <v>604</v>
      </c>
      <c r="E1182" s="9" t="s">
        <v>604</v>
      </c>
      <c r="F1182" s="9" t="s">
        <v>618</v>
      </c>
      <c r="G1182" s="9"/>
      <c r="H1182" s="9" t="s">
        <v>596</v>
      </c>
      <c r="I1182" s="9">
        <v>235.5</v>
      </c>
      <c r="J1182" s="9" t="s">
        <v>701</v>
      </c>
    </row>
    <row r="1183" spans="1:10" x14ac:dyDescent="0.45">
      <c r="A1183" s="2" t="s">
        <v>1551</v>
      </c>
      <c r="B1183" s="3" t="s">
        <v>590</v>
      </c>
      <c r="C1183" s="5" t="s">
        <v>603</v>
      </c>
      <c r="D1183" s="5" t="s">
        <v>604</v>
      </c>
      <c r="E1183" s="5" t="s">
        <v>604</v>
      </c>
      <c r="F1183" s="5" t="s">
        <v>1114</v>
      </c>
      <c r="G1183" s="5"/>
      <c r="H1183" s="5" t="s">
        <v>695</v>
      </c>
      <c r="I1183" s="5">
        <v>200</v>
      </c>
      <c r="J1183" s="5" t="s">
        <v>591</v>
      </c>
    </row>
    <row r="1184" spans="1:10" x14ac:dyDescent="0.45">
      <c r="A1184" s="6" t="s">
        <v>1552</v>
      </c>
      <c r="B1184" s="7" t="s">
        <v>526</v>
      </c>
      <c r="C1184" s="9" t="s">
        <v>603</v>
      </c>
      <c r="D1184" s="9" t="s">
        <v>604</v>
      </c>
      <c r="E1184" s="9" t="s">
        <v>604</v>
      </c>
      <c r="F1184" s="9" t="s">
        <v>629</v>
      </c>
      <c r="G1184" s="9"/>
      <c r="H1184" s="9" t="s">
        <v>596</v>
      </c>
      <c r="I1184" s="9">
        <v>282</v>
      </c>
      <c r="J1184" s="9" t="s">
        <v>530</v>
      </c>
    </row>
    <row r="1185" spans="1:10" x14ac:dyDescent="0.45">
      <c r="A1185" s="2" t="s">
        <v>1553</v>
      </c>
      <c r="B1185" s="3" t="s">
        <v>547</v>
      </c>
      <c r="C1185" s="5" t="s">
        <v>603</v>
      </c>
      <c r="D1185" s="5" t="s">
        <v>604</v>
      </c>
      <c r="E1185" s="5" t="s">
        <v>604</v>
      </c>
      <c r="F1185" s="5" t="s">
        <v>553</v>
      </c>
      <c r="G1185" s="5"/>
      <c r="H1185" s="5" t="s">
        <v>614</v>
      </c>
      <c r="I1185" s="5">
        <v>224</v>
      </c>
      <c r="J1185" s="5" t="s">
        <v>615</v>
      </c>
    </row>
    <row r="1186" spans="1:10" x14ac:dyDescent="0.45">
      <c r="A1186" s="6" t="s">
        <v>1554</v>
      </c>
      <c r="B1186" s="7" t="s">
        <v>676</v>
      </c>
      <c r="C1186" s="9" t="s">
        <v>603</v>
      </c>
      <c r="D1186" s="9" t="s">
        <v>604</v>
      </c>
      <c r="E1186" s="9" t="s">
        <v>604</v>
      </c>
      <c r="F1186" s="9" t="s">
        <v>591</v>
      </c>
      <c r="G1186" s="9"/>
      <c r="H1186" s="9" t="s">
        <v>673</v>
      </c>
      <c r="I1186" s="9">
        <v>205.5</v>
      </c>
      <c r="J1186" s="9" t="s">
        <v>544</v>
      </c>
    </row>
    <row r="1187" spans="1:10" x14ac:dyDescent="0.45">
      <c r="A1187" s="2" t="s">
        <v>1555</v>
      </c>
      <c r="B1187" s="3" t="s">
        <v>590</v>
      </c>
      <c r="C1187" s="5" t="s">
        <v>603</v>
      </c>
      <c r="D1187" s="5" t="s">
        <v>604</v>
      </c>
      <c r="E1187" s="5" t="s">
        <v>604</v>
      </c>
      <c r="F1187" s="5" t="s">
        <v>644</v>
      </c>
      <c r="G1187" s="5"/>
      <c r="H1187" s="5" t="s">
        <v>601</v>
      </c>
      <c r="I1187" s="5">
        <v>184</v>
      </c>
      <c r="J1187" s="5" t="s">
        <v>576</v>
      </c>
    </row>
    <row r="1188" spans="1:10" x14ac:dyDescent="0.45">
      <c r="A1188" s="6" t="s">
        <v>1556</v>
      </c>
      <c r="B1188" s="7" t="s">
        <v>531</v>
      </c>
      <c r="C1188" s="9" t="s">
        <v>603</v>
      </c>
      <c r="D1188" s="9" t="s">
        <v>604</v>
      </c>
      <c r="E1188" s="9" t="s">
        <v>604</v>
      </c>
      <c r="F1188" s="9" t="s">
        <v>636</v>
      </c>
      <c r="G1188" s="9"/>
      <c r="H1188" s="9" t="s">
        <v>655</v>
      </c>
      <c r="I1188" s="9">
        <v>200</v>
      </c>
      <c r="J1188" s="9" t="s">
        <v>537</v>
      </c>
    </row>
    <row r="1189" spans="1:10" x14ac:dyDescent="0.45">
      <c r="A1189" s="2" t="s">
        <v>1557</v>
      </c>
      <c r="B1189" s="3" t="s">
        <v>728</v>
      </c>
      <c r="C1189" s="5" t="s">
        <v>603</v>
      </c>
      <c r="D1189" s="5" t="s">
        <v>604</v>
      </c>
      <c r="E1189" s="5" t="s">
        <v>604</v>
      </c>
      <c r="F1189" s="5" t="s">
        <v>543</v>
      </c>
      <c r="G1189" s="5"/>
      <c r="H1189" s="5" t="s">
        <v>567</v>
      </c>
      <c r="I1189" s="5">
        <v>170</v>
      </c>
      <c r="J1189" s="5" t="s">
        <v>537</v>
      </c>
    </row>
    <row r="1190" spans="1:10" x14ac:dyDescent="0.45">
      <c r="A1190" s="6" t="s">
        <v>1558</v>
      </c>
      <c r="B1190" s="7" t="s">
        <v>590</v>
      </c>
      <c r="C1190" s="9" t="s">
        <v>603</v>
      </c>
      <c r="D1190" s="9" t="s">
        <v>604</v>
      </c>
      <c r="E1190" s="9" t="s">
        <v>604</v>
      </c>
      <c r="F1190" s="9" t="s">
        <v>681</v>
      </c>
      <c r="G1190" s="9"/>
      <c r="H1190" s="9" t="s">
        <v>673</v>
      </c>
      <c r="I1190" s="9">
        <v>181</v>
      </c>
      <c r="J1190" s="9" t="s">
        <v>608</v>
      </c>
    </row>
    <row r="1191" spans="1:10" x14ac:dyDescent="0.45">
      <c r="A1191" s="2" t="s">
        <v>1559</v>
      </c>
      <c r="B1191" s="3" t="s">
        <v>1</v>
      </c>
      <c r="C1191" s="5" t="s">
        <v>603</v>
      </c>
      <c r="D1191" s="5" t="s">
        <v>604</v>
      </c>
      <c r="E1191" s="5" t="s">
        <v>604</v>
      </c>
      <c r="F1191" s="5" t="s">
        <v>546</v>
      </c>
      <c r="G1191" s="5"/>
      <c r="H1191" s="5" t="s">
        <v>558</v>
      </c>
      <c r="I1191" s="5">
        <v>258</v>
      </c>
      <c r="J1191" s="5" t="s">
        <v>548</v>
      </c>
    </row>
    <row r="1192" spans="1:10" x14ac:dyDescent="0.45">
      <c r="A1192" s="6" t="s">
        <v>1560</v>
      </c>
      <c r="B1192" s="7" t="s">
        <v>590</v>
      </c>
      <c r="C1192" s="9" t="s">
        <v>603</v>
      </c>
      <c r="D1192" s="9" t="s">
        <v>604</v>
      </c>
      <c r="E1192" s="9" t="s">
        <v>604</v>
      </c>
      <c r="F1192" s="9" t="s">
        <v>597</v>
      </c>
      <c r="G1192" s="9"/>
      <c r="H1192" s="9" t="s">
        <v>598</v>
      </c>
      <c r="I1192" s="9">
        <v>165.5</v>
      </c>
      <c r="J1192" s="9" t="s">
        <v>575</v>
      </c>
    </row>
    <row r="1193" spans="1:10" x14ac:dyDescent="0.45">
      <c r="A1193" s="2" t="s">
        <v>1561</v>
      </c>
      <c r="B1193" s="3" t="s">
        <v>526</v>
      </c>
      <c r="C1193" s="5" t="s">
        <v>603</v>
      </c>
      <c r="D1193" s="5" t="s">
        <v>604</v>
      </c>
      <c r="E1193" s="5" t="s">
        <v>604</v>
      </c>
      <c r="F1193" s="5" t="s">
        <v>540</v>
      </c>
      <c r="G1193" s="5"/>
      <c r="H1193" s="5" t="s">
        <v>723</v>
      </c>
      <c r="I1193" s="5">
        <v>244.5</v>
      </c>
      <c r="J1193" s="5" t="s">
        <v>556</v>
      </c>
    </row>
    <row r="1194" spans="1:10" x14ac:dyDescent="0.45">
      <c r="A1194" s="6" t="s">
        <v>114</v>
      </c>
      <c r="B1194" s="7" t="s">
        <v>676</v>
      </c>
      <c r="C1194" s="9" t="s">
        <v>603</v>
      </c>
      <c r="D1194" s="9" t="s">
        <v>604</v>
      </c>
      <c r="E1194" s="9" t="s">
        <v>604</v>
      </c>
      <c r="F1194" s="9" t="s">
        <v>544</v>
      </c>
      <c r="G1194" s="9"/>
      <c r="H1194" s="9" t="s">
        <v>652</v>
      </c>
      <c r="I1194" s="9">
        <v>175</v>
      </c>
      <c r="J1194" s="9" t="s">
        <v>571</v>
      </c>
    </row>
    <row r="1195" spans="1:10" x14ac:dyDescent="0.45">
      <c r="A1195" s="2" t="s">
        <v>1562</v>
      </c>
      <c r="B1195" s="3" t="s">
        <v>1</v>
      </c>
      <c r="C1195" s="5" t="s">
        <v>603</v>
      </c>
      <c r="D1195" s="5" t="s">
        <v>604</v>
      </c>
      <c r="E1195" s="5" t="s">
        <v>604</v>
      </c>
      <c r="F1195" s="5" t="s">
        <v>548</v>
      </c>
      <c r="G1195" s="5"/>
      <c r="H1195" s="5" t="s">
        <v>534</v>
      </c>
      <c r="I1195" s="5">
        <v>238</v>
      </c>
      <c r="J1195" s="5" t="s">
        <v>563</v>
      </c>
    </row>
    <row r="1196" spans="1:10" x14ac:dyDescent="0.45">
      <c r="A1196" s="6" t="s">
        <v>1563</v>
      </c>
      <c r="B1196" s="7" t="s">
        <v>526</v>
      </c>
      <c r="C1196" s="9" t="s">
        <v>603</v>
      </c>
      <c r="D1196" s="9" t="s">
        <v>604</v>
      </c>
      <c r="E1196" s="9" t="s">
        <v>604</v>
      </c>
      <c r="F1196" s="9" t="s">
        <v>561</v>
      </c>
      <c r="G1196" s="9"/>
      <c r="H1196" s="9" t="s">
        <v>555</v>
      </c>
      <c r="I1196" s="9">
        <v>240.5</v>
      </c>
      <c r="J1196" s="9" t="s">
        <v>671</v>
      </c>
    </row>
    <row r="1197" spans="1:10" x14ac:dyDescent="0.45">
      <c r="A1197" s="2" t="s">
        <v>1564</v>
      </c>
      <c r="B1197" s="3" t="s">
        <v>590</v>
      </c>
      <c r="C1197" s="5" t="s">
        <v>603</v>
      </c>
      <c r="D1197" s="5" t="s">
        <v>604</v>
      </c>
      <c r="E1197" s="5" t="s">
        <v>604</v>
      </c>
      <c r="F1197" s="5" t="s">
        <v>575</v>
      </c>
      <c r="G1197" s="5"/>
      <c r="H1197" s="5" t="s">
        <v>567</v>
      </c>
      <c r="I1197" s="5">
        <v>184</v>
      </c>
      <c r="J1197" s="5" t="s">
        <v>546</v>
      </c>
    </row>
    <row r="1198" spans="1:10" x14ac:dyDescent="0.45">
      <c r="A1198" s="6" t="s">
        <v>1565</v>
      </c>
      <c r="B1198" s="7" t="s">
        <v>531</v>
      </c>
      <c r="C1198" s="9" t="s">
        <v>603</v>
      </c>
      <c r="D1198" s="9" t="s">
        <v>604</v>
      </c>
      <c r="E1198" s="9" t="s">
        <v>604</v>
      </c>
      <c r="F1198" s="9" t="s">
        <v>544</v>
      </c>
      <c r="G1198" s="9"/>
      <c r="H1198" s="9" t="s">
        <v>558</v>
      </c>
      <c r="I1198" s="9">
        <v>219</v>
      </c>
      <c r="J1198" s="9" t="s">
        <v>618</v>
      </c>
    </row>
    <row r="1199" spans="1:10" x14ac:dyDescent="0.45">
      <c r="A1199" s="2" t="s">
        <v>1566</v>
      </c>
      <c r="B1199" s="3" t="s">
        <v>731</v>
      </c>
      <c r="C1199" s="5" t="s">
        <v>603</v>
      </c>
      <c r="D1199" s="5" t="s">
        <v>604</v>
      </c>
      <c r="E1199" s="5" t="s">
        <v>604</v>
      </c>
      <c r="F1199" s="5" t="s">
        <v>536</v>
      </c>
      <c r="G1199" s="5"/>
      <c r="H1199" s="5" t="s">
        <v>632</v>
      </c>
      <c r="I1199" s="5">
        <v>244</v>
      </c>
      <c r="J1199" s="5" t="s">
        <v>554</v>
      </c>
    </row>
    <row r="1200" spans="1:10" x14ac:dyDescent="0.45">
      <c r="A1200" s="6" t="s">
        <v>1567</v>
      </c>
      <c r="B1200" s="7" t="s">
        <v>547</v>
      </c>
      <c r="C1200" s="9" t="s">
        <v>603</v>
      </c>
      <c r="D1200" s="9" t="s">
        <v>604</v>
      </c>
      <c r="E1200" s="9" t="s">
        <v>604</v>
      </c>
      <c r="F1200" s="9" t="s">
        <v>571</v>
      </c>
      <c r="G1200" s="9"/>
      <c r="H1200" s="9" t="s">
        <v>555</v>
      </c>
      <c r="I1200" s="9">
        <v>222.5</v>
      </c>
      <c r="J1200" s="9" t="s">
        <v>662</v>
      </c>
    </row>
    <row r="1201" spans="1:10" x14ac:dyDescent="0.45">
      <c r="A1201" s="2" t="s">
        <v>1568</v>
      </c>
      <c r="B1201" s="3" t="s">
        <v>531</v>
      </c>
      <c r="C1201" s="5" t="s">
        <v>603</v>
      </c>
      <c r="D1201" s="5" t="s">
        <v>604</v>
      </c>
      <c r="E1201" s="5" t="s">
        <v>604</v>
      </c>
      <c r="F1201" s="5" t="s">
        <v>599</v>
      </c>
      <c r="G1201" s="5"/>
      <c r="H1201" s="5" t="s">
        <v>573</v>
      </c>
      <c r="I1201" s="5">
        <v>205</v>
      </c>
      <c r="J1201" s="5" t="s">
        <v>563</v>
      </c>
    </row>
    <row r="1202" spans="1:10" x14ac:dyDescent="0.45">
      <c r="A1202" s="6" t="s">
        <v>1569</v>
      </c>
      <c r="B1202" s="7" t="s">
        <v>731</v>
      </c>
      <c r="C1202" s="9" t="s">
        <v>603</v>
      </c>
      <c r="D1202" s="9" t="s">
        <v>604</v>
      </c>
      <c r="E1202" s="9" t="s">
        <v>604</v>
      </c>
      <c r="F1202" s="9" t="s">
        <v>565</v>
      </c>
      <c r="G1202" s="9"/>
      <c r="H1202" s="9" t="s">
        <v>538</v>
      </c>
      <c r="I1202" s="9">
        <v>234.5</v>
      </c>
      <c r="J1202" s="9" t="s">
        <v>553</v>
      </c>
    </row>
    <row r="1203" spans="1:10" x14ac:dyDescent="0.45">
      <c r="A1203" s="2" t="s">
        <v>1570</v>
      </c>
      <c r="B1203" s="3" t="s">
        <v>728</v>
      </c>
      <c r="C1203" s="5" t="s">
        <v>603</v>
      </c>
      <c r="D1203" s="5" t="s">
        <v>604</v>
      </c>
      <c r="E1203" s="5" t="s">
        <v>604</v>
      </c>
      <c r="F1203" s="5" t="s">
        <v>726</v>
      </c>
      <c r="G1203" s="5"/>
      <c r="H1203" s="5" t="s">
        <v>628</v>
      </c>
      <c r="I1203" s="5">
        <v>176.5</v>
      </c>
      <c r="J1203" s="5" t="s">
        <v>569</v>
      </c>
    </row>
    <row r="1204" spans="1:10" x14ac:dyDescent="0.45">
      <c r="A1204" s="6" t="s">
        <v>1571</v>
      </c>
      <c r="B1204" s="7" t="s">
        <v>590</v>
      </c>
      <c r="C1204" s="9" t="s">
        <v>603</v>
      </c>
      <c r="D1204" s="9" t="s">
        <v>604</v>
      </c>
      <c r="E1204" s="9" t="s">
        <v>604</v>
      </c>
      <c r="F1204" s="9" t="s">
        <v>726</v>
      </c>
      <c r="G1204" s="9"/>
      <c r="H1204" s="9" t="s">
        <v>695</v>
      </c>
      <c r="I1204" s="9">
        <v>176</v>
      </c>
      <c r="J1204" s="9" t="s">
        <v>599</v>
      </c>
    </row>
    <row r="1205" spans="1:10" x14ac:dyDescent="0.45">
      <c r="A1205" s="2" t="s">
        <v>1572</v>
      </c>
      <c r="B1205" s="3" t="s">
        <v>590</v>
      </c>
      <c r="C1205" s="5" t="s">
        <v>603</v>
      </c>
      <c r="D1205" s="5" t="s">
        <v>604</v>
      </c>
      <c r="E1205" s="5" t="s">
        <v>604</v>
      </c>
      <c r="F1205" s="5" t="s">
        <v>713</v>
      </c>
      <c r="G1205" s="5"/>
      <c r="H1205" s="5" t="s">
        <v>598</v>
      </c>
      <c r="I1205" s="5">
        <v>189</v>
      </c>
      <c r="J1205" s="5" t="s">
        <v>599</v>
      </c>
    </row>
    <row r="1206" spans="1:10" x14ac:dyDescent="0.45">
      <c r="A1206" s="6" t="s">
        <v>1573</v>
      </c>
      <c r="B1206" s="7" t="s">
        <v>1</v>
      </c>
      <c r="C1206" s="9" t="s">
        <v>603</v>
      </c>
      <c r="D1206" s="9" t="s">
        <v>604</v>
      </c>
      <c r="E1206" s="9" t="s">
        <v>604</v>
      </c>
      <c r="F1206" s="9" t="s">
        <v>592</v>
      </c>
      <c r="G1206" s="9"/>
      <c r="H1206" s="9" t="s">
        <v>534</v>
      </c>
      <c r="I1206" s="9">
        <v>220</v>
      </c>
      <c r="J1206" s="9" t="s">
        <v>554</v>
      </c>
    </row>
    <row r="1207" spans="1:10" x14ac:dyDescent="0.45">
      <c r="A1207" s="2" t="s">
        <v>1574</v>
      </c>
      <c r="B1207" s="3" t="s">
        <v>716</v>
      </c>
      <c r="C1207" s="5" t="s">
        <v>603</v>
      </c>
      <c r="D1207" s="5" t="s">
        <v>604</v>
      </c>
      <c r="E1207" s="5" t="s">
        <v>604</v>
      </c>
      <c r="F1207" s="5" t="s">
        <v>563</v>
      </c>
      <c r="G1207" s="5"/>
      <c r="H1207" s="5" t="s">
        <v>562</v>
      </c>
      <c r="I1207" s="5">
        <v>250</v>
      </c>
      <c r="J1207" s="5" t="s">
        <v>634</v>
      </c>
    </row>
    <row r="1208" spans="1:10" x14ac:dyDescent="0.45">
      <c r="A1208" s="6" t="s">
        <v>1575</v>
      </c>
      <c r="B1208" s="7" t="s">
        <v>586</v>
      </c>
      <c r="C1208" s="9" t="s">
        <v>603</v>
      </c>
      <c r="D1208" s="9" t="s">
        <v>604</v>
      </c>
      <c r="E1208" s="9" t="s">
        <v>604</v>
      </c>
      <c r="F1208" s="9" t="s">
        <v>629</v>
      </c>
      <c r="G1208" s="9"/>
      <c r="H1208" s="9" t="s">
        <v>689</v>
      </c>
      <c r="I1208" s="9">
        <v>197.5</v>
      </c>
      <c r="J1208" s="9" t="s">
        <v>537</v>
      </c>
    </row>
    <row r="1209" spans="1:10" x14ac:dyDescent="0.45">
      <c r="A1209" s="2" t="s">
        <v>1576</v>
      </c>
      <c r="B1209" s="3" t="s">
        <v>526</v>
      </c>
      <c r="C1209" s="5" t="s">
        <v>603</v>
      </c>
      <c r="D1209" s="5" t="s">
        <v>604</v>
      </c>
      <c r="E1209" s="5" t="s">
        <v>604</v>
      </c>
      <c r="F1209" s="5" t="s">
        <v>618</v>
      </c>
      <c r="G1209" s="5"/>
      <c r="H1209" s="5" t="s">
        <v>538</v>
      </c>
      <c r="I1209" s="5">
        <v>228</v>
      </c>
      <c r="J1209" s="5" t="s">
        <v>540</v>
      </c>
    </row>
    <row r="1210" spans="1:10" x14ac:dyDescent="0.45">
      <c r="A1210" s="6" t="s">
        <v>1577</v>
      </c>
      <c r="B1210" s="7" t="s">
        <v>531</v>
      </c>
      <c r="C1210" s="9" t="s">
        <v>603</v>
      </c>
      <c r="D1210" s="9" t="s">
        <v>604</v>
      </c>
      <c r="E1210" s="9" t="s">
        <v>604</v>
      </c>
      <c r="F1210" s="9" t="s">
        <v>532</v>
      </c>
      <c r="G1210" s="9"/>
      <c r="H1210" s="9" t="s">
        <v>641</v>
      </c>
      <c r="I1210" s="9">
        <v>183</v>
      </c>
      <c r="J1210" s="9" t="s">
        <v>563</v>
      </c>
    </row>
    <row r="1211" spans="1:10" x14ac:dyDescent="0.45">
      <c r="A1211" s="2" t="s">
        <v>1578</v>
      </c>
      <c r="B1211" s="3" t="s">
        <v>677</v>
      </c>
      <c r="C1211" s="5" t="s">
        <v>603</v>
      </c>
      <c r="D1211" s="5" t="s">
        <v>604</v>
      </c>
      <c r="E1211" s="5" t="s">
        <v>604</v>
      </c>
      <c r="F1211" s="5" t="s">
        <v>532</v>
      </c>
      <c r="G1211" s="5"/>
      <c r="H1211" s="5" t="s">
        <v>653</v>
      </c>
      <c r="I1211" s="5">
        <v>214</v>
      </c>
      <c r="J1211" s="5" t="s">
        <v>540</v>
      </c>
    </row>
    <row r="1212" spans="1:10" x14ac:dyDescent="0.45">
      <c r="A1212" s="6" t="s">
        <v>1579</v>
      </c>
      <c r="B1212" s="7" t="s">
        <v>677</v>
      </c>
      <c r="C1212" s="9" t="s">
        <v>603</v>
      </c>
      <c r="D1212" s="9" t="s">
        <v>604</v>
      </c>
      <c r="E1212" s="9" t="s">
        <v>604</v>
      </c>
      <c r="F1212" s="9" t="s">
        <v>608</v>
      </c>
      <c r="G1212" s="9"/>
      <c r="H1212" s="9" t="s">
        <v>538</v>
      </c>
      <c r="I1212" s="9">
        <v>238</v>
      </c>
      <c r="J1212" s="9" t="s">
        <v>571</v>
      </c>
    </row>
    <row r="1213" spans="1:10" x14ac:dyDescent="0.45">
      <c r="A1213" s="2" t="s">
        <v>1580</v>
      </c>
      <c r="B1213" s="3" t="s">
        <v>1</v>
      </c>
      <c r="C1213" s="5" t="s">
        <v>603</v>
      </c>
      <c r="D1213" s="5" t="s">
        <v>604</v>
      </c>
      <c r="E1213" s="5" t="s">
        <v>604</v>
      </c>
      <c r="F1213" s="5" t="s">
        <v>587</v>
      </c>
      <c r="G1213" s="5"/>
      <c r="H1213" s="5" t="s">
        <v>541</v>
      </c>
      <c r="I1213" s="5">
        <v>220.5</v>
      </c>
      <c r="J1213" s="5" t="s">
        <v>621</v>
      </c>
    </row>
    <row r="1214" spans="1:10" x14ac:dyDescent="0.45">
      <c r="A1214" s="6" t="s">
        <v>1581</v>
      </c>
      <c r="B1214" s="7" t="s">
        <v>1</v>
      </c>
      <c r="C1214" s="9" t="s">
        <v>603</v>
      </c>
      <c r="D1214" s="9" t="s">
        <v>604</v>
      </c>
      <c r="E1214" s="9" t="s">
        <v>604</v>
      </c>
      <c r="F1214" s="9" t="s">
        <v>559</v>
      </c>
      <c r="G1214" s="9"/>
      <c r="H1214" s="9" t="s">
        <v>610</v>
      </c>
      <c r="I1214" s="9">
        <v>215</v>
      </c>
      <c r="J1214" s="9" t="s">
        <v>583</v>
      </c>
    </row>
    <row r="1215" spans="1:10" x14ac:dyDescent="0.45">
      <c r="A1215" s="2" t="s">
        <v>1582</v>
      </c>
      <c r="B1215" s="3" t="s">
        <v>526</v>
      </c>
      <c r="C1215" s="5" t="s">
        <v>603</v>
      </c>
      <c r="D1215" s="5" t="s">
        <v>604</v>
      </c>
      <c r="E1215" s="5" t="s">
        <v>604</v>
      </c>
      <c r="F1215" s="5" t="s">
        <v>540</v>
      </c>
      <c r="G1215" s="5"/>
      <c r="H1215" s="5" t="s">
        <v>625</v>
      </c>
      <c r="I1215" s="5">
        <v>257</v>
      </c>
      <c r="J1215" s="5" t="s">
        <v>595</v>
      </c>
    </row>
    <row r="1216" spans="1:10" x14ac:dyDescent="0.45">
      <c r="A1216" s="6" t="s">
        <v>1583</v>
      </c>
      <c r="B1216" s="7" t="s">
        <v>542</v>
      </c>
      <c r="C1216" s="9" t="s">
        <v>603</v>
      </c>
      <c r="D1216" s="9" t="s">
        <v>604</v>
      </c>
      <c r="E1216" s="9" t="s">
        <v>604</v>
      </c>
      <c r="F1216" s="9" t="s">
        <v>569</v>
      </c>
      <c r="G1216" s="9"/>
      <c r="H1216" s="9" t="s">
        <v>641</v>
      </c>
      <c r="I1216" s="9">
        <v>194.5</v>
      </c>
      <c r="J1216" s="9" t="s">
        <v>565</v>
      </c>
    </row>
    <row r="1217" spans="1:10" x14ac:dyDescent="0.45">
      <c r="A1217" s="2" t="s">
        <v>1584</v>
      </c>
      <c r="B1217" s="3" t="s">
        <v>590</v>
      </c>
      <c r="C1217" s="5" t="s">
        <v>603</v>
      </c>
      <c r="D1217" s="5" t="s">
        <v>604</v>
      </c>
      <c r="E1217" s="5" t="s">
        <v>604</v>
      </c>
      <c r="F1217" s="5" t="s">
        <v>626</v>
      </c>
      <c r="G1217" s="5"/>
      <c r="H1217" s="5" t="s">
        <v>729</v>
      </c>
      <c r="I1217" s="5">
        <v>189</v>
      </c>
      <c r="J1217" s="5" t="s">
        <v>532</v>
      </c>
    </row>
    <row r="1218" spans="1:10" x14ac:dyDescent="0.45">
      <c r="A1218" s="6" t="s">
        <v>1585</v>
      </c>
      <c r="B1218" s="7" t="s">
        <v>586</v>
      </c>
      <c r="C1218" s="9" t="s">
        <v>603</v>
      </c>
      <c r="D1218" s="9" t="s">
        <v>604</v>
      </c>
      <c r="E1218" s="9" t="s">
        <v>604</v>
      </c>
      <c r="F1218" s="9" t="s">
        <v>548</v>
      </c>
      <c r="G1218" s="9"/>
      <c r="H1218" s="9" t="s">
        <v>610</v>
      </c>
      <c r="I1218" s="9">
        <v>219</v>
      </c>
      <c r="J1218" s="9" t="s">
        <v>618</v>
      </c>
    </row>
    <row r="1219" spans="1:10" x14ac:dyDescent="0.45">
      <c r="A1219" s="2" t="s">
        <v>1586</v>
      </c>
      <c r="B1219" s="3" t="s">
        <v>728</v>
      </c>
      <c r="C1219" s="5" t="s">
        <v>603</v>
      </c>
      <c r="D1219" s="5" t="s">
        <v>604</v>
      </c>
      <c r="E1219" s="5" t="s">
        <v>604</v>
      </c>
      <c r="F1219" s="5" t="s">
        <v>612</v>
      </c>
      <c r="G1219" s="5"/>
      <c r="H1219" s="5" t="s">
        <v>673</v>
      </c>
      <c r="I1219" s="5">
        <v>184.5</v>
      </c>
      <c r="J1219" s="5" t="s">
        <v>629</v>
      </c>
    </row>
    <row r="1220" spans="1:10" x14ac:dyDescent="0.45">
      <c r="A1220" s="6" t="s">
        <v>1587</v>
      </c>
      <c r="B1220" s="7" t="s">
        <v>676</v>
      </c>
      <c r="C1220" s="9" t="s">
        <v>603</v>
      </c>
      <c r="D1220" s="9" t="s">
        <v>604</v>
      </c>
      <c r="E1220" s="9" t="s">
        <v>604</v>
      </c>
      <c r="F1220" s="9" t="s">
        <v>658</v>
      </c>
      <c r="G1220" s="9"/>
      <c r="H1220" s="9" t="s">
        <v>673</v>
      </c>
      <c r="I1220" s="9">
        <v>175</v>
      </c>
      <c r="J1220" s="9" t="s">
        <v>576</v>
      </c>
    </row>
    <row r="1221" spans="1:10" x14ac:dyDescent="0.45">
      <c r="A1221" s="2" t="s">
        <v>1588</v>
      </c>
      <c r="B1221" s="3" t="s">
        <v>586</v>
      </c>
      <c r="C1221" s="5" t="s">
        <v>603</v>
      </c>
      <c r="D1221" s="5" t="s">
        <v>604</v>
      </c>
      <c r="E1221" s="5" t="s">
        <v>604</v>
      </c>
      <c r="F1221" s="5" t="s">
        <v>566</v>
      </c>
      <c r="G1221" s="5"/>
      <c r="H1221" s="5" t="s">
        <v>558</v>
      </c>
      <c r="I1221" s="5">
        <v>227</v>
      </c>
      <c r="J1221" s="5" t="s">
        <v>540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32" sqref="D32"/>
    </sheetView>
  </sheetViews>
  <sheetFormatPr defaultRowHeight="14.25" x14ac:dyDescent="0.45"/>
  <cols>
    <col min="1" max="1" width="18.39843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669</v>
      </c>
      <c r="B2">
        <f>INDEX('Player List'!K:K,MATCH($A2,'Player List'!$B:$B,0))</f>
        <v>83.5</v>
      </c>
      <c r="C2" s="39">
        <f>INDEX('Player List'!L:L,MATCH($A2,'Player List'!$B:$B,0))</f>
        <v>78.5</v>
      </c>
      <c r="D2" s="42">
        <v>2464</v>
      </c>
    </row>
    <row r="3" spans="1:4" x14ac:dyDescent="0.45">
      <c r="A3" s="32" t="s">
        <v>425</v>
      </c>
      <c r="B3" s="39">
        <f>INDEX('Player List'!K:K,MATCH($A3,'Player List'!$B:$B,0))</f>
        <v>79.75</v>
      </c>
      <c r="C3" s="39">
        <f>INDEX('Player List'!L:L,MATCH($A3,'Player List'!$B:$B,0))</f>
        <v>73</v>
      </c>
      <c r="D3" s="42">
        <v>2078</v>
      </c>
    </row>
    <row r="4" spans="1:4" x14ac:dyDescent="0.45">
      <c r="A4" s="32" t="s">
        <v>37</v>
      </c>
      <c r="B4" s="39">
        <f>INDEX('Player List'!K:K,MATCH($A4,'Player List'!$B:$B,0))</f>
        <v>83.5</v>
      </c>
      <c r="C4" s="39">
        <f>INDEX('Player List'!L:L,MATCH($A4,'Player List'!$B:$B,0))</f>
        <v>77</v>
      </c>
      <c r="D4" s="42">
        <v>1789</v>
      </c>
    </row>
    <row r="5" spans="1:4" x14ac:dyDescent="0.45">
      <c r="A5" s="32" t="s">
        <v>99</v>
      </c>
      <c r="B5" s="39">
        <f>INDEX('Player List'!K:K,MATCH($A5,'Player List'!$B:$B,0))</f>
        <v>83.25</v>
      </c>
      <c r="C5" s="39">
        <f>INDEX('Player List'!L:L,MATCH($A5,'Player List'!$B:$B,0))</f>
        <v>80.25</v>
      </c>
      <c r="D5" s="42">
        <v>1785</v>
      </c>
    </row>
    <row r="6" spans="1:4" x14ac:dyDescent="0.45">
      <c r="A6" s="32" t="s">
        <v>123</v>
      </c>
      <c r="B6" s="39">
        <f>INDEX('Player List'!K:K,MATCH($A6,'Player List'!$B:$B,0))</f>
        <v>88</v>
      </c>
      <c r="C6" s="39">
        <f>INDEX('Player List'!L:L,MATCH($A6,'Player List'!$B:$B,0))</f>
        <v>82</v>
      </c>
      <c r="D6" s="42">
        <v>1542</v>
      </c>
    </row>
    <row r="7" spans="1:4" x14ac:dyDescent="0.45">
      <c r="A7" s="32" t="s">
        <v>41</v>
      </c>
      <c r="B7" s="39">
        <f>INDEX('Player List'!K:K,MATCH($A7,'Player List'!$B:$B,0))</f>
        <v>80</v>
      </c>
      <c r="C7" s="39">
        <f>INDEX('Player List'!L:L,MATCH($A7,'Player List'!$B:$B,0))</f>
        <v>77</v>
      </c>
      <c r="D7" s="42">
        <v>1210</v>
      </c>
    </row>
    <row r="8" spans="1:4" x14ac:dyDescent="0.45">
      <c r="A8" s="32" t="s">
        <v>228</v>
      </c>
      <c r="B8" s="39">
        <f>INDEX('Player List'!K:K,MATCH($A8,'Player List'!$B:$B,0))</f>
        <v>85.25</v>
      </c>
      <c r="C8" s="39">
        <f>INDEX('Player List'!L:L,MATCH($A8,'Player List'!$B:$B,0))</f>
        <v>79.75</v>
      </c>
      <c r="D8" s="42">
        <v>1175</v>
      </c>
    </row>
    <row r="9" spans="1:4" x14ac:dyDescent="0.45">
      <c r="A9" s="32" t="s">
        <v>449</v>
      </c>
      <c r="B9" s="39">
        <f>INDEX('Player List'!K:K,MATCH($A9,'Player List'!$B:$B,0))</f>
        <v>75.5</v>
      </c>
      <c r="C9" s="39">
        <f>INDEX('Player List'!L:L,MATCH($A9,'Player List'!$B:$B,0))</f>
        <v>75</v>
      </c>
      <c r="D9" s="42">
        <v>1167</v>
      </c>
    </row>
    <row r="10" spans="1:4" x14ac:dyDescent="0.45">
      <c r="A10" s="32" t="s">
        <v>350</v>
      </c>
      <c r="B10" s="39">
        <f>INDEX('Player List'!K:K,MATCH($A10,'Player List'!$B:$B,0))</f>
        <v>85</v>
      </c>
      <c r="C10" s="39">
        <f>INDEX('Player List'!L:L,MATCH($A10,'Player List'!$B:$B,0))</f>
        <v>82.25</v>
      </c>
      <c r="D10" s="42">
        <v>1060</v>
      </c>
    </row>
    <row r="11" spans="1:4" x14ac:dyDescent="0.45">
      <c r="A11" s="32" t="s">
        <v>125</v>
      </c>
      <c r="B11" s="39">
        <f>INDEX('Player List'!K:K,MATCH($A11,'Player List'!$B:$B,0))</f>
        <v>78</v>
      </c>
      <c r="C11" s="39">
        <f>INDEX('Player List'!L:L,MATCH($A11,'Player List'!$B:$B,0))</f>
        <v>76</v>
      </c>
      <c r="D11" s="42">
        <v>1014</v>
      </c>
    </row>
    <row r="12" spans="1:4" x14ac:dyDescent="0.45">
      <c r="A12" s="32" t="s">
        <v>132</v>
      </c>
      <c r="B12" s="39">
        <f>INDEX('Player List'!K:K,MATCH($A12,'Player List'!$B:$B,0))</f>
        <v>77.25</v>
      </c>
      <c r="C12" s="39">
        <f>INDEX('Player List'!L:L,MATCH($A12,'Player List'!$B:$B,0))</f>
        <v>75</v>
      </c>
      <c r="D12" s="42">
        <v>974</v>
      </c>
    </row>
    <row r="13" spans="1:4" x14ac:dyDescent="0.45">
      <c r="A13" s="32" t="s">
        <v>391</v>
      </c>
      <c r="B13" s="39">
        <f>INDEX('Player List'!K:K,MATCH($A13,'Player List'!$B:$B,0))</f>
        <v>84.75</v>
      </c>
      <c r="C13" s="39">
        <f>INDEX('Player List'!L:L,MATCH($A13,'Player List'!$B:$B,0))</f>
        <v>82.5</v>
      </c>
      <c r="D13" s="42">
        <v>918</v>
      </c>
    </row>
    <row r="14" spans="1:4" x14ac:dyDescent="0.45">
      <c r="A14" s="32" t="s">
        <v>26</v>
      </c>
      <c r="B14" s="39">
        <f>INDEX('Player List'!K:K,MATCH($A14,'Player List'!$B:$B,0))</f>
        <v>83.25</v>
      </c>
      <c r="C14" s="39">
        <f>INDEX('Player List'!L:L,MATCH($A14,'Player List'!$B:$B,0))</f>
        <v>79.5</v>
      </c>
      <c r="D14" s="42">
        <v>570</v>
      </c>
    </row>
    <row r="15" spans="1:4" x14ac:dyDescent="0.45">
      <c r="A15" s="32" t="s">
        <v>90</v>
      </c>
      <c r="B15" s="39">
        <f>INDEX('Player List'!K:K,MATCH($A15,'Player List'!$B:$B,0))</f>
        <v>83</v>
      </c>
      <c r="C15" s="39">
        <f>INDEX('Player List'!L:L,MATCH($A15,'Player List'!$B:$B,0))</f>
        <v>81</v>
      </c>
      <c r="D15" s="42">
        <v>518</v>
      </c>
    </row>
    <row r="16" spans="1:4" x14ac:dyDescent="0.45">
      <c r="A16" s="32" t="s">
        <v>43</v>
      </c>
      <c r="B16" s="39">
        <f>INDEX('Player List'!K:K,MATCH($A16,'Player List'!$B:$B,0))</f>
        <v>80</v>
      </c>
      <c r="C16" s="39">
        <f>INDEX('Player List'!L:L,MATCH($A16,'Player List'!$B:$B,0))</f>
        <v>78</v>
      </c>
      <c r="D16" s="42">
        <v>455</v>
      </c>
    </row>
    <row r="17" spans="1:4" x14ac:dyDescent="0.45">
      <c r="A17" s="32" t="s">
        <v>1719</v>
      </c>
      <c r="B17" s="39">
        <f>INDEX('Player List'!K:K,MATCH($A17,'Player List'!$B:$B,0))</f>
        <v>81</v>
      </c>
      <c r="C17" s="39">
        <f>INDEX('Player List'!L:L,MATCH($A17,'Player List'!$B:$B,0))</f>
        <v>78</v>
      </c>
      <c r="D17" s="42">
        <v>404</v>
      </c>
    </row>
    <row r="18" spans="1:4" x14ac:dyDescent="0.45">
      <c r="A18" s="32" t="s">
        <v>298</v>
      </c>
      <c r="B18" s="39">
        <f>INDEX('Player List'!K:K,MATCH($A18,'Player List'!$B:$B,0))</f>
        <v>76</v>
      </c>
      <c r="C18" s="39">
        <f>INDEX('Player List'!L:L,MATCH($A18,'Player List'!$B:$B,0))</f>
        <v>73</v>
      </c>
      <c r="D18" s="42">
        <v>216</v>
      </c>
    </row>
    <row r="19" spans="1:4" x14ac:dyDescent="0.45">
      <c r="A19" s="32" t="s">
        <v>485</v>
      </c>
      <c r="B19" s="39">
        <f>INDEX('Player List'!K:K,MATCH($A19,'Player List'!$B:$B,0))</f>
        <v>82</v>
      </c>
      <c r="C19" s="39">
        <f>INDEX('Player List'!L:L,MATCH($A19,'Player List'!$B:$B,0))</f>
        <v>79</v>
      </c>
      <c r="D19" s="42">
        <v>209</v>
      </c>
    </row>
    <row r="20" spans="1:4" x14ac:dyDescent="0.45">
      <c r="A20" s="32" t="s">
        <v>339</v>
      </c>
      <c r="B20" s="39">
        <f>INDEX('Player List'!K:K,MATCH($A20,'Player List'!$B:$B,0))</f>
        <v>79</v>
      </c>
      <c r="C20" s="39">
        <f>INDEX('Player List'!L:L,MATCH($A20,'Player List'!$B:$B,0))</f>
        <v>77</v>
      </c>
      <c r="D20" s="42">
        <v>98</v>
      </c>
    </row>
    <row r="21" spans="1:4" x14ac:dyDescent="0.45">
      <c r="A21" s="32" t="s">
        <v>98</v>
      </c>
      <c r="B21" s="39">
        <f>INDEX('Player List'!K:K,MATCH($A21,'Player List'!$B:$B,0))</f>
        <v>83</v>
      </c>
      <c r="C21" s="39">
        <f>INDEX('Player List'!L:L,MATCH($A21,'Player List'!$B:$B,0))</f>
        <v>78</v>
      </c>
      <c r="D21" s="42">
        <v>42</v>
      </c>
    </row>
    <row r="22" spans="1:4" x14ac:dyDescent="0.45">
      <c r="A22" s="32" t="s">
        <v>72</v>
      </c>
      <c r="B22" s="39">
        <f>INDEX('Player List'!K:K,MATCH($A22,'Player List'!$B:$B,0))</f>
        <v>82</v>
      </c>
      <c r="C22" s="39">
        <f>INDEX('Player List'!L:L,MATCH($A22,'Player List'!$B:$B,0))</f>
        <v>80</v>
      </c>
      <c r="D22" s="42">
        <v>10</v>
      </c>
    </row>
    <row r="23" spans="1:4" ht="14.65" thickBot="1" x14ac:dyDescent="0.5">
      <c r="A23" s="38" t="s">
        <v>1720</v>
      </c>
      <c r="B23" s="33">
        <f>INDEX('Player List'!K:K,MATCH($A23,'Player List'!$B:$B,0))</f>
        <v>89</v>
      </c>
      <c r="C23" s="33">
        <f>INDEX('Player List'!L:L,MATCH($A23,'Player List'!$B:$B,0))</f>
        <v>81</v>
      </c>
      <c r="D23" s="36">
        <v>5</v>
      </c>
    </row>
    <row r="24" spans="1:4" x14ac:dyDescent="0.45">
      <c r="A24" s="35" t="s">
        <v>1722</v>
      </c>
      <c r="B24">
        <f>SUMPRODUCT(B2:B23,$D2:$D23)/SUM($D2:$D23)</f>
        <v>82.123128457595286</v>
      </c>
      <c r="C24" s="41">
        <f>SUMPRODUCT(C2:C23,$D2:$D23)/SUM($D2:$D23)</f>
        <v>78.088489062579299</v>
      </c>
    </row>
    <row r="32" spans="1:4" x14ac:dyDescent="0.45">
      <c r="D32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4" sqref="C24"/>
    </sheetView>
  </sheetViews>
  <sheetFormatPr defaultRowHeight="14.25" x14ac:dyDescent="0.45"/>
  <cols>
    <col min="1" max="1" width="16.53125" bestFit="1" customWidth="1"/>
    <col min="2" max="2" width="12.46484375" customWidth="1"/>
    <col min="3" max="3" width="13.199218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448</v>
      </c>
      <c r="B2">
        <f>INDEX('Player List'!K:K,MATCH($A2,'Player List'!$B:$B,0))</f>
        <v>83</v>
      </c>
      <c r="C2" s="41">
        <f>INDEX('Player List'!L:L,MATCH($A2,'Player List'!$B:$B,0))</f>
        <v>80</v>
      </c>
      <c r="D2" s="42">
        <v>2438</v>
      </c>
    </row>
    <row r="3" spans="1:4" x14ac:dyDescent="0.45">
      <c r="A3" s="32" t="s">
        <v>220</v>
      </c>
      <c r="B3" s="41">
        <f>INDEX('Player List'!K:K,MATCH($A3,'Player List'!$B:$B,0))</f>
        <v>84.75</v>
      </c>
      <c r="C3" s="41">
        <f>INDEX('Player List'!L:L,MATCH($A3,'Player List'!$B:$B,0))</f>
        <v>80</v>
      </c>
      <c r="D3" s="42">
        <v>2277</v>
      </c>
    </row>
    <row r="4" spans="1:4" x14ac:dyDescent="0.45">
      <c r="A4" s="32" t="s">
        <v>68</v>
      </c>
      <c r="B4" s="41">
        <f>INDEX('Player List'!K:K,MATCH($A4,'Player List'!$B:$B,0))</f>
        <v>83.75</v>
      </c>
      <c r="C4" s="41">
        <f>INDEX('Player List'!L:L,MATCH($A4,'Player List'!$B:$B,0))</f>
        <v>77.25</v>
      </c>
      <c r="D4" s="42">
        <v>2152</v>
      </c>
    </row>
    <row r="5" spans="1:4" x14ac:dyDescent="0.45">
      <c r="A5" s="32" t="s">
        <v>418</v>
      </c>
      <c r="B5" s="41">
        <f>INDEX('Player List'!K:K,MATCH($A5,'Player List'!$B:$B,0))</f>
        <v>80.25</v>
      </c>
      <c r="C5" s="41">
        <f>INDEX('Player List'!L:L,MATCH($A5,'Player List'!$B:$B,0))</f>
        <v>72.5</v>
      </c>
      <c r="D5" s="42">
        <v>2068</v>
      </c>
    </row>
    <row r="6" spans="1:4" x14ac:dyDescent="0.45">
      <c r="A6" s="32" t="s">
        <v>231</v>
      </c>
      <c r="B6" s="41">
        <f>INDEX('Player List'!K:K,MATCH($A6,'Player List'!$B:$B,0))</f>
        <v>76</v>
      </c>
      <c r="C6" s="41">
        <f>INDEX('Player List'!L:L,MATCH($A6,'Player List'!$B:$B,0))</f>
        <v>73.75</v>
      </c>
      <c r="D6" s="42">
        <v>1931</v>
      </c>
    </row>
    <row r="7" spans="1:4" x14ac:dyDescent="0.45">
      <c r="A7" s="32" t="s">
        <v>436</v>
      </c>
      <c r="B7" s="41">
        <f>INDEX('Player List'!K:K,MATCH($A7,'Player List'!$B:$B,0))</f>
        <v>81.25</v>
      </c>
      <c r="C7" s="41">
        <f>INDEX('Player List'!L:L,MATCH($A7,'Player List'!$B:$B,0))</f>
        <v>74</v>
      </c>
      <c r="D7" s="42">
        <v>1614</v>
      </c>
    </row>
    <row r="8" spans="1:4" x14ac:dyDescent="0.45">
      <c r="A8" s="32" t="s">
        <v>36</v>
      </c>
      <c r="B8" s="41">
        <f>INDEX('Player List'!K:K,MATCH($A8,'Player List'!$B:$B,0))</f>
        <v>86.5</v>
      </c>
      <c r="C8" s="41">
        <f>INDEX('Player List'!L:L,MATCH($A8,'Player List'!$B:$B,0))</f>
        <v>84</v>
      </c>
      <c r="D8" s="42">
        <v>1485</v>
      </c>
    </row>
    <row r="9" spans="1:4" x14ac:dyDescent="0.45">
      <c r="A9" s="32" t="s">
        <v>340</v>
      </c>
      <c r="B9" s="41">
        <f>INDEX('Player List'!K:K,MATCH($A9,'Player List'!$B:$B,0))</f>
        <v>82</v>
      </c>
      <c r="C9" s="41">
        <f>INDEX('Player List'!L:L,MATCH($A9,'Player List'!$B:$B,0))</f>
        <v>79</v>
      </c>
      <c r="D9" s="42">
        <v>1447</v>
      </c>
    </row>
    <row r="10" spans="1:4" x14ac:dyDescent="0.45">
      <c r="A10" s="32" t="s">
        <v>367</v>
      </c>
      <c r="B10" s="41">
        <f>INDEX('Player List'!K:K,MATCH($A10,'Player List'!$B:$B,0))</f>
        <v>81.75</v>
      </c>
      <c r="C10" s="41">
        <f>INDEX('Player List'!L:L,MATCH($A10,'Player List'!$B:$B,0))</f>
        <v>77.25</v>
      </c>
      <c r="D10" s="42">
        <v>1150</v>
      </c>
    </row>
    <row r="11" spans="1:4" x14ac:dyDescent="0.45">
      <c r="A11" s="32" t="s">
        <v>455</v>
      </c>
      <c r="B11" s="41">
        <f>INDEX('Player List'!K:K,MATCH($A11,'Player List'!$B:$B,0))</f>
        <v>83</v>
      </c>
      <c r="C11" s="41">
        <f>INDEX('Player List'!L:L,MATCH($A11,'Player List'!$B:$B,0))</f>
        <v>81</v>
      </c>
      <c r="D11" s="42">
        <v>936</v>
      </c>
    </row>
    <row r="12" spans="1:4" x14ac:dyDescent="0.45">
      <c r="A12" s="32" t="s">
        <v>273</v>
      </c>
      <c r="B12" s="41">
        <f>INDEX('Player List'!K:K,MATCH($A12,'Player List'!$B:$B,0))</f>
        <v>70.75</v>
      </c>
      <c r="C12" s="41">
        <f>INDEX('Player List'!L:L,MATCH($A12,'Player List'!$B:$B,0))</f>
        <v>70.25</v>
      </c>
      <c r="D12" s="42">
        <v>775</v>
      </c>
    </row>
    <row r="13" spans="1:4" x14ac:dyDescent="0.45">
      <c r="A13" s="32" t="s">
        <v>351</v>
      </c>
      <c r="B13" s="41">
        <f>INDEX('Player List'!K:K,MATCH($A13,'Player List'!$B:$B,0))</f>
        <v>85</v>
      </c>
      <c r="C13" s="41">
        <f>INDEX('Player List'!L:L,MATCH($A13,'Player List'!$B:$B,0))</f>
        <v>78</v>
      </c>
      <c r="D13" s="42">
        <v>522</v>
      </c>
    </row>
    <row r="14" spans="1:4" x14ac:dyDescent="0.45">
      <c r="A14" s="32" t="s">
        <v>334</v>
      </c>
      <c r="B14" s="41">
        <f>INDEX('Player List'!K:K,MATCH($A14,'Player List'!$B:$B,0))</f>
        <v>86.25</v>
      </c>
      <c r="C14" s="41">
        <f>INDEX('Player List'!L:L,MATCH($A14,'Player List'!$B:$B,0))</f>
        <v>81.75</v>
      </c>
      <c r="D14" s="42">
        <v>496</v>
      </c>
    </row>
    <row r="15" spans="1:4" x14ac:dyDescent="0.45">
      <c r="A15" s="32" t="s">
        <v>505</v>
      </c>
      <c r="B15" s="41">
        <f>INDEX('Player List'!K:K,MATCH($A15,'Player List'!$B:$B,0))</f>
        <v>86</v>
      </c>
      <c r="C15" s="41">
        <f>INDEX('Player List'!L:L,MATCH($A15,'Player List'!$B:$B,0))</f>
        <v>80</v>
      </c>
      <c r="D15" s="42">
        <v>235</v>
      </c>
    </row>
    <row r="16" spans="1:4" x14ac:dyDescent="0.45">
      <c r="A16" s="32" t="s">
        <v>48</v>
      </c>
      <c r="B16" s="41">
        <f>INDEX('Player List'!K:K,MATCH($A16,'Player List'!$B:$B,0))</f>
        <v>80</v>
      </c>
      <c r="C16" s="41">
        <f>INDEX('Player List'!L:L,MATCH($A16,'Player List'!$B:$B,0))</f>
        <v>78</v>
      </c>
      <c r="D16" s="42">
        <v>115</v>
      </c>
    </row>
    <row r="17" spans="1:4" x14ac:dyDescent="0.45">
      <c r="A17" s="32" t="s">
        <v>10</v>
      </c>
      <c r="B17" s="41">
        <f>INDEX('Player List'!K:K,MATCH($A17,'Player List'!$B:$B,0))</f>
        <v>81.25</v>
      </c>
      <c r="C17" s="41">
        <f>INDEX('Player List'!L:L,MATCH($A17,'Player List'!$B:$B,0))</f>
        <v>73</v>
      </c>
      <c r="D17" s="42">
        <v>107</v>
      </c>
    </row>
    <row r="18" spans="1:4" x14ac:dyDescent="0.45">
      <c r="A18" s="32" t="s">
        <v>1723</v>
      </c>
      <c r="B18" s="41">
        <f>INDEX('Player List'!K:K,MATCH($A18,'Player List'!$B:$B,0))</f>
        <v>77</v>
      </c>
      <c r="C18" s="41">
        <f>INDEX('Player List'!L:L,MATCH($A18,'Player List'!$B:$B,0))</f>
        <v>74</v>
      </c>
      <c r="D18" s="42">
        <v>40</v>
      </c>
    </row>
    <row r="19" spans="1:4" x14ac:dyDescent="0.45">
      <c r="A19" s="32" t="s">
        <v>1724</v>
      </c>
      <c r="B19" s="41">
        <f>INDEX('Player List'!K:K,MATCH($A19,'Player List'!$B:$B,0))</f>
        <v>80.5</v>
      </c>
      <c r="C19" s="41">
        <f>INDEX('Player List'!L:L,MATCH($A19,'Player List'!$B:$B,0))</f>
        <v>77</v>
      </c>
      <c r="D19" s="42">
        <v>7</v>
      </c>
    </row>
    <row r="20" spans="1:4" x14ac:dyDescent="0.45">
      <c r="A20" s="32" t="s">
        <v>142</v>
      </c>
      <c r="B20" s="41">
        <f>INDEX('Player List'!K:K,MATCH($A20,'Player List'!$B:$B,0))</f>
        <v>82</v>
      </c>
      <c r="C20" s="41">
        <f>INDEX('Player List'!L:L,MATCH($A20,'Player List'!$B:$B,0))</f>
        <v>79</v>
      </c>
      <c r="D20" s="42">
        <v>6</v>
      </c>
    </row>
    <row r="21" spans="1:4" ht="14.65" thickBot="1" x14ac:dyDescent="0.5">
      <c r="A21" s="38" t="s">
        <v>201</v>
      </c>
      <c r="B21" s="33">
        <f>INDEX('Player List'!K:K,MATCH($A21,'Player List'!$B:$B,0))</f>
        <v>79.75</v>
      </c>
      <c r="C21" s="33">
        <f>INDEX('Player List'!L:L,MATCH($A21,'Player List'!$B:$B,0))</f>
        <v>78.75</v>
      </c>
      <c r="D21" s="36">
        <v>5</v>
      </c>
    </row>
    <row r="22" spans="1:4" x14ac:dyDescent="0.45">
      <c r="A22" s="35" t="s">
        <v>1722</v>
      </c>
      <c r="B22">
        <f>SUMPRODUCT(B2:B21,$D2:$D21)/SUM($D2:$D21)</f>
        <v>81.936610118146021</v>
      </c>
      <c r="C22" s="41">
        <f>SUMPRODUCT(C2:C21,$D2:$D21)/SUM($D2:$D21)</f>
        <v>77.480624558214686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5" sqref="C25"/>
    </sheetView>
  </sheetViews>
  <sheetFormatPr defaultRowHeight="14.25" x14ac:dyDescent="0.45"/>
  <cols>
    <col min="1" max="1" width="19.265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131</v>
      </c>
      <c r="B2">
        <f>INDEX('Player List'!K:K,MATCH($A2,'Player List'!$B:$B,0))</f>
        <v>80.25</v>
      </c>
      <c r="C2" s="41">
        <f>INDEX('Player List'!L:L,MATCH($A2,'Player List'!$B:$B,0))</f>
        <v>76.5</v>
      </c>
      <c r="D2" s="42">
        <v>2306</v>
      </c>
    </row>
    <row r="3" spans="1:4" x14ac:dyDescent="0.45">
      <c r="A3" s="32" t="s">
        <v>112</v>
      </c>
      <c r="B3" s="41">
        <f>INDEX('Player List'!K:K,MATCH($A3,'Player List'!$B:$B,0))</f>
        <v>83.25</v>
      </c>
      <c r="C3" s="41">
        <f>INDEX('Player List'!L:L,MATCH($A3,'Player List'!$B:$B,0))</f>
        <v>77.25</v>
      </c>
      <c r="D3" s="42">
        <v>2197</v>
      </c>
    </row>
    <row r="4" spans="1:4" x14ac:dyDescent="0.45">
      <c r="A4" s="32" t="s">
        <v>84</v>
      </c>
      <c r="B4" s="41">
        <f>INDEX('Player List'!K:K,MATCH($A4,'Player List'!$B:$B,0))</f>
        <v>82</v>
      </c>
      <c r="C4" s="41">
        <f>INDEX('Player List'!L:L,MATCH($A4,'Player List'!$B:$B,0))</f>
        <v>78.25</v>
      </c>
      <c r="D4" s="42">
        <v>2180</v>
      </c>
    </row>
    <row r="5" spans="1:4" x14ac:dyDescent="0.45">
      <c r="A5" s="32" t="s">
        <v>194</v>
      </c>
      <c r="B5" s="41">
        <f>INDEX('Player List'!K:K,MATCH($A5,'Player List'!$B:$B,0))</f>
        <v>78</v>
      </c>
      <c r="C5" s="41">
        <f>INDEX('Player List'!L:L,MATCH($A5,'Player List'!$B:$B,0))</f>
        <v>76.75</v>
      </c>
      <c r="D5" s="42">
        <v>1975</v>
      </c>
    </row>
    <row r="6" spans="1:4" x14ac:dyDescent="0.45">
      <c r="A6" s="32" t="s">
        <v>216</v>
      </c>
      <c r="B6" s="41">
        <f>INDEX('Player List'!K:K,MATCH($A6,'Player List'!$B:$B,0))</f>
        <v>86</v>
      </c>
      <c r="C6" s="41">
        <f>INDEX('Player List'!L:L,MATCH($A6,'Player List'!$B:$B,0))</f>
        <v>77.5</v>
      </c>
      <c r="D6" s="42">
        <v>1920</v>
      </c>
    </row>
    <row r="7" spans="1:4" x14ac:dyDescent="0.45">
      <c r="A7" s="32" t="s">
        <v>284</v>
      </c>
      <c r="B7" s="41">
        <f>INDEX('Player List'!K:K,MATCH($A7,'Player List'!$B:$B,0))</f>
        <v>82</v>
      </c>
      <c r="C7" s="41">
        <f>INDEX('Player List'!L:L,MATCH($A7,'Player List'!$B:$B,0))</f>
        <v>77.75</v>
      </c>
      <c r="D7" s="42">
        <v>1864</v>
      </c>
    </row>
    <row r="8" spans="1:4" x14ac:dyDescent="0.45">
      <c r="A8" s="32" t="s">
        <v>9</v>
      </c>
      <c r="B8" s="41">
        <f>INDEX('Player List'!K:K,MATCH($A8,'Player List'!$B:$B,0))</f>
        <v>89.25</v>
      </c>
      <c r="C8" s="41">
        <f>INDEX('Player List'!L:L,MATCH($A8,'Player List'!$B:$B,0))</f>
        <v>81</v>
      </c>
      <c r="D8" s="42">
        <v>1441</v>
      </c>
    </row>
    <row r="9" spans="1:4" x14ac:dyDescent="0.45">
      <c r="A9" s="32" t="s">
        <v>3</v>
      </c>
      <c r="B9" s="41">
        <f>INDEX('Player List'!K:K,MATCH($A9,'Player List'!$B:$B,0))</f>
        <v>86.75</v>
      </c>
      <c r="C9" s="41">
        <f>INDEX('Player List'!L:L,MATCH($A9,'Player List'!$B:$B,0))</f>
        <v>78.5</v>
      </c>
      <c r="D9" s="42">
        <v>1359</v>
      </c>
    </row>
    <row r="10" spans="1:4" x14ac:dyDescent="0.45">
      <c r="A10" s="32" t="s">
        <v>420</v>
      </c>
      <c r="B10" s="41">
        <f>INDEX('Player List'!K:K,MATCH($A10,'Player List'!$B:$B,0))</f>
        <v>81.75</v>
      </c>
      <c r="C10" s="41">
        <f>INDEX('Player List'!L:L,MATCH($A10,'Player List'!$B:$B,0))</f>
        <v>77</v>
      </c>
      <c r="D10" s="42">
        <v>1234</v>
      </c>
    </row>
    <row r="11" spans="1:4" x14ac:dyDescent="0.45">
      <c r="A11" s="32" t="s">
        <v>511</v>
      </c>
      <c r="B11" s="41">
        <f>INDEX('Player List'!K:K,MATCH($A11,'Player List'!$B:$B,0))</f>
        <v>84</v>
      </c>
      <c r="C11" s="41">
        <f>INDEX('Player List'!L:L,MATCH($A11,'Player List'!$B:$B,0))</f>
        <v>83.25</v>
      </c>
      <c r="D11" s="42">
        <v>703</v>
      </c>
    </row>
    <row r="12" spans="1:4" x14ac:dyDescent="0.45">
      <c r="A12" s="32" t="s">
        <v>444</v>
      </c>
      <c r="B12" s="41">
        <f>INDEX('Player List'!K:K,MATCH($A12,'Player List'!$B:$B,0))</f>
        <v>79.75</v>
      </c>
      <c r="C12" s="41">
        <f>INDEX('Player List'!L:L,MATCH($A12,'Player List'!$B:$B,0))</f>
        <v>77.25</v>
      </c>
      <c r="D12" s="42">
        <v>478</v>
      </c>
    </row>
    <row r="13" spans="1:4" x14ac:dyDescent="0.45">
      <c r="A13" s="32" t="s">
        <v>117</v>
      </c>
      <c r="B13" s="41">
        <f>INDEX('Player List'!K:K,MATCH($A13,'Player List'!$B:$B,0))</f>
        <v>83</v>
      </c>
      <c r="C13" s="41">
        <f>INDEX('Player List'!L:L,MATCH($A13,'Player List'!$B:$B,0))</f>
        <v>79</v>
      </c>
      <c r="D13" s="42">
        <v>447</v>
      </c>
    </row>
    <row r="14" spans="1:4" x14ac:dyDescent="0.45">
      <c r="A14" s="32" t="s">
        <v>60</v>
      </c>
      <c r="B14" s="41">
        <f>INDEX('Player List'!K:K,MATCH($A14,'Player List'!$B:$B,0))</f>
        <v>81.75</v>
      </c>
      <c r="C14" s="41">
        <f>INDEX('Player List'!L:L,MATCH($A14,'Player List'!$B:$B,0))</f>
        <v>78.25</v>
      </c>
      <c r="D14" s="42">
        <v>395</v>
      </c>
    </row>
    <row r="15" spans="1:4" x14ac:dyDescent="0.45">
      <c r="A15" s="32" t="s">
        <v>344</v>
      </c>
      <c r="B15" s="41">
        <f>INDEX('Player List'!K:K,MATCH($A15,'Player List'!$B:$B,0))</f>
        <v>88</v>
      </c>
      <c r="C15" s="41">
        <f>INDEX('Player List'!L:L,MATCH($A15,'Player List'!$B:$B,0))</f>
        <v>85</v>
      </c>
      <c r="D15" s="42">
        <v>359</v>
      </c>
    </row>
    <row r="16" spans="1:4" x14ac:dyDescent="0.45">
      <c r="A16" s="32" t="s">
        <v>369</v>
      </c>
      <c r="B16" s="41">
        <f>INDEX('Player List'!K:K,MATCH($A16,'Player List'!$B:$B,0))</f>
        <v>89</v>
      </c>
      <c r="C16" s="41">
        <f>INDEX('Player List'!L:L,MATCH($A16,'Player List'!$B:$B,0))</f>
        <v>83</v>
      </c>
      <c r="D16" s="42">
        <v>328</v>
      </c>
    </row>
    <row r="17" spans="1:4" x14ac:dyDescent="0.45">
      <c r="A17" s="32" t="s">
        <v>263</v>
      </c>
      <c r="B17" s="41">
        <f>INDEX('Player List'!K:K,MATCH($A17,'Player List'!$B:$B,0))</f>
        <v>79</v>
      </c>
      <c r="C17" s="41">
        <f>INDEX('Player List'!L:L,MATCH($A17,'Player List'!$B:$B,0))</f>
        <v>74.5</v>
      </c>
      <c r="D17" s="42">
        <v>183</v>
      </c>
    </row>
    <row r="18" spans="1:4" x14ac:dyDescent="0.45">
      <c r="A18" s="32" t="s">
        <v>488</v>
      </c>
      <c r="B18" s="41">
        <f>INDEX('Player List'!K:K,MATCH($A18,'Player List'!$B:$B,0))</f>
        <v>80.75</v>
      </c>
      <c r="C18" s="41">
        <f>INDEX('Player List'!L:L,MATCH($A18,'Player List'!$B:$B,0))</f>
        <v>75.25</v>
      </c>
      <c r="D18" s="42">
        <v>180</v>
      </c>
    </row>
    <row r="19" spans="1:4" x14ac:dyDescent="0.45">
      <c r="A19" s="32" t="s">
        <v>134</v>
      </c>
      <c r="B19" s="41">
        <f>INDEX('Player List'!K:K,MATCH($A19,'Player List'!$B:$B,0))</f>
        <v>79</v>
      </c>
      <c r="C19" s="41">
        <f>INDEX('Player List'!L:L,MATCH($A19,'Player List'!$B:$B,0))</f>
        <v>76</v>
      </c>
      <c r="D19" s="42">
        <v>125</v>
      </c>
    </row>
    <row r="20" spans="1:4" x14ac:dyDescent="0.45">
      <c r="A20" s="32" t="s">
        <v>481</v>
      </c>
      <c r="B20" s="41">
        <f>INDEX('Player List'!K:K,MATCH($A20,'Player List'!$B:$B,0))</f>
        <v>82</v>
      </c>
      <c r="C20" s="41">
        <f>INDEX('Player List'!L:L,MATCH($A20,'Player List'!$B:$B,0))</f>
        <v>81</v>
      </c>
      <c r="D20" s="42">
        <v>120</v>
      </c>
    </row>
    <row r="21" spans="1:4" x14ac:dyDescent="0.45">
      <c r="A21" s="32" t="s">
        <v>491</v>
      </c>
      <c r="B21" s="41">
        <f>INDEX('Player List'!K:K,MATCH($A21,'Player List'!$B:$B,0))</f>
        <v>84</v>
      </c>
      <c r="C21" s="41">
        <f>INDEX('Player List'!L:L,MATCH($A21,'Player List'!$B:$B,0))</f>
        <v>79</v>
      </c>
      <c r="D21" s="42">
        <v>33</v>
      </c>
    </row>
    <row r="22" spans="1:4" x14ac:dyDescent="0.45">
      <c r="A22" s="32" t="s">
        <v>287</v>
      </c>
      <c r="B22" s="41">
        <f>INDEX('Player List'!K:K,MATCH($A22,'Player List'!$B:$B,0))</f>
        <v>77</v>
      </c>
      <c r="C22" s="41">
        <f>INDEX('Player List'!L:L,MATCH($A22,'Player List'!$B:$B,0))</f>
        <v>75</v>
      </c>
      <c r="D22" s="42">
        <v>25</v>
      </c>
    </row>
    <row r="23" spans="1:4" ht="14.65" thickBot="1" x14ac:dyDescent="0.5">
      <c r="A23" s="38" t="s">
        <v>471</v>
      </c>
      <c r="B23" s="33">
        <f>INDEX('Player List'!K:K,MATCH($A23,'Player List'!$B:$B,0))</f>
        <v>79</v>
      </c>
      <c r="C23" s="33">
        <f>INDEX('Player List'!L:L,MATCH($A23,'Player List'!$B:$B,0))</f>
        <v>75.75</v>
      </c>
      <c r="D23" s="36">
        <v>4</v>
      </c>
    </row>
    <row r="24" spans="1:4" x14ac:dyDescent="0.45">
      <c r="A24" s="35" t="s">
        <v>1722</v>
      </c>
      <c r="B24">
        <f>SUMPRODUCT(B2:B23,$D2:$D23)/SUM($D2:$D23)</f>
        <v>82.956562248186941</v>
      </c>
      <c r="C24" s="41">
        <f>SUMPRODUCT(C2:C23,$D2:$D23)/SUM($D2:$D23)</f>
        <v>78.114146857373086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0" sqref="E20"/>
    </sheetView>
  </sheetViews>
  <sheetFormatPr defaultRowHeight="14.25" x14ac:dyDescent="0.45"/>
  <cols>
    <col min="1" max="1" width="19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476</v>
      </c>
      <c r="B2">
        <f>INDEX('Player List'!K:K,MATCH($A2,'Player List'!$B:$B,0))</f>
        <v>75.5</v>
      </c>
      <c r="C2" s="41">
        <f>INDEX('Player List'!L:L,MATCH($A2,'Player List'!$B:$B,0))</f>
        <v>71.5</v>
      </c>
      <c r="D2" s="42">
        <v>2736</v>
      </c>
    </row>
    <row r="3" spans="1:4" x14ac:dyDescent="0.45">
      <c r="A3" s="32" t="s">
        <v>222</v>
      </c>
      <c r="B3" s="41">
        <f>INDEX('Player List'!K:K,MATCH($A3,'Player List'!$B:$B,0))</f>
        <v>88.5</v>
      </c>
      <c r="C3" s="41">
        <f>INDEX('Player List'!L:L,MATCH($A3,'Player List'!$B:$B,0))</f>
        <v>81</v>
      </c>
      <c r="D3" s="42">
        <v>2463</v>
      </c>
    </row>
    <row r="4" spans="1:4" x14ac:dyDescent="0.45">
      <c r="A4" s="32" t="s">
        <v>495</v>
      </c>
      <c r="B4" s="41">
        <f>INDEX('Player List'!K:K,MATCH($A4,'Player List'!$B:$B,0))</f>
        <v>87.5</v>
      </c>
      <c r="C4" s="41">
        <f>INDEX('Player List'!L:L,MATCH($A4,'Player List'!$B:$B,0))</f>
        <v>79</v>
      </c>
      <c r="D4" s="42">
        <v>2006</v>
      </c>
    </row>
    <row r="5" spans="1:4" x14ac:dyDescent="0.45">
      <c r="A5" s="32" t="s">
        <v>34</v>
      </c>
      <c r="B5" s="41">
        <f>INDEX('Player List'!K:K,MATCH($A5,'Player List'!$B:$B,0))</f>
        <v>85</v>
      </c>
      <c r="C5" s="41">
        <f>INDEX('Player List'!L:L,MATCH($A5,'Player List'!$B:$B,0))</f>
        <v>80</v>
      </c>
      <c r="D5" s="42">
        <v>1981</v>
      </c>
    </row>
    <row r="6" spans="1:4" x14ac:dyDescent="0.45">
      <c r="A6" s="32" t="s">
        <v>272</v>
      </c>
      <c r="B6" s="41">
        <f>INDEX('Player List'!K:K,MATCH($A6,'Player List'!$B:$B,0))</f>
        <v>83</v>
      </c>
      <c r="C6" s="41">
        <f>INDEX('Player List'!L:L,MATCH($A6,'Player List'!$B:$B,0))</f>
        <v>76</v>
      </c>
      <c r="D6" s="42">
        <v>1967</v>
      </c>
    </row>
    <row r="7" spans="1:4" x14ac:dyDescent="0.45">
      <c r="A7" s="32" t="s">
        <v>262</v>
      </c>
      <c r="B7" s="41">
        <f>INDEX('Player List'!K:K,MATCH($A7,'Player List'!$B:$B,0))</f>
        <v>84</v>
      </c>
      <c r="C7" s="41">
        <f>INDEX('Player List'!L:L,MATCH($A7,'Player List'!$B:$B,0))</f>
        <v>77.75</v>
      </c>
      <c r="D7" s="42">
        <v>1850</v>
      </c>
    </row>
    <row r="8" spans="1:4" x14ac:dyDescent="0.45">
      <c r="A8" s="32" t="s">
        <v>259</v>
      </c>
      <c r="B8" s="41">
        <f>INDEX('Player List'!K:K,MATCH($A8,'Player List'!$B:$B,0))</f>
        <v>83</v>
      </c>
      <c r="C8" s="41">
        <f>INDEX('Player List'!L:L,MATCH($A8,'Player List'!$B:$B,0))</f>
        <v>83.75</v>
      </c>
      <c r="D8" s="42">
        <v>1835</v>
      </c>
    </row>
    <row r="9" spans="1:4" x14ac:dyDescent="0.45">
      <c r="A9" s="32" t="s">
        <v>177</v>
      </c>
      <c r="B9" s="41">
        <f>INDEX('Player List'!K:K,MATCH($A9,'Player List'!$B:$B,0))</f>
        <v>82.5</v>
      </c>
      <c r="C9" s="41">
        <f>INDEX('Player List'!L:L,MATCH($A9,'Player List'!$B:$B,0))</f>
        <v>76</v>
      </c>
      <c r="D9" s="42">
        <v>1050</v>
      </c>
    </row>
    <row r="10" spans="1:4" x14ac:dyDescent="0.45">
      <c r="A10" s="32" t="s">
        <v>333</v>
      </c>
      <c r="B10" s="41">
        <f>INDEX('Player List'!K:K,MATCH($A10,'Player List'!$B:$B,0))</f>
        <v>78</v>
      </c>
      <c r="C10" s="41">
        <f>INDEX('Player List'!L:L,MATCH($A10,'Player List'!$B:$B,0))</f>
        <v>76</v>
      </c>
      <c r="D10" s="42">
        <v>854</v>
      </c>
    </row>
    <row r="11" spans="1:4" x14ac:dyDescent="0.45">
      <c r="A11" s="32" t="s">
        <v>86</v>
      </c>
      <c r="B11" s="41">
        <f>INDEX('Player List'!K:K,MATCH($A11,'Player List'!$B:$B,0))</f>
        <v>79.25</v>
      </c>
      <c r="C11" s="41">
        <f>INDEX('Player List'!L:L,MATCH($A11,'Player List'!$B:$B,0))</f>
        <v>76.75</v>
      </c>
      <c r="D11" s="42">
        <v>835</v>
      </c>
    </row>
    <row r="12" spans="1:4" x14ac:dyDescent="0.45">
      <c r="A12" s="32" t="s">
        <v>27</v>
      </c>
      <c r="B12" s="41">
        <f>INDEX('Player List'!K:K,MATCH($A12,'Player List'!$B:$B,0))</f>
        <v>82</v>
      </c>
      <c r="C12" s="41">
        <f>INDEX('Player List'!L:L,MATCH($A12,'Player List'!$B:$B,0))</f>
        <v>76.75</v>
      </c>
      <c r="D12" s="42">
        <v>713</v>
      </c>
    </row>
    <row r="13" spans="1:4" x14ac:dyDescent="0.45">
      <c r="A13" s="32" t="s">
        <v>510</v>
      </c>
      <c r="B13" s="41">
        <f>INDEX('Player List'!K:K,MATCH($A13,'Player List'!$B:$B,0))</f>
        <v>82.75</v>
      </c>
      <c r="C13" s="41">
        <f>INDEX('Player List'!L:L,MATCH($A13,'Player List'!$B:$B,0))</f>
        <v>82.75</v>
      </c>
      <c r="D13" s="42">
        <v>627</v>
      </c>
    </row>
    <row r="14" spans="1:4" x14ac:dyDescent="0.45">
      <c r="A14" s="32" t="s">
        <v>364</v>
      </c>
      <c r="B14" s="41">
        <f>INDEX('Player List'!K:K,MATCH($A14,'Player List'!$B:$B,0))</f>
        <v>85.5</v>
      </c>
      <c r="C14" s="41">
        <f>INDEX('Player List'!L:L,MATCH($A14,'Player List'!$B:$B,0))</f>
        <v>80</v>
      </c>
      <c r="D14" s="42">
        <v>379</v>
      </c>
    </row>
    <row r="15" spans="1:4" x14ac:dyDescent="0.45">
      <c r="A15" s="32" t="s">
        <v>206</v>
      </c>
      <c r="B15" s="41">
        <f>INDEX('Player List'!K:K,MATCH($A15,'Player List'!$B:$B,0))</f>
        <v>85.5</v>
      </c>
      <c r="C15" s="41">
        <f>INDEX('Player List'!L:L,MATCH($A15,'Player List'!$B:$B,0))</f>
        <v>83</v>
      </c>
      <c r="D15" s="42">
        <v>262</v>
      </c>
    </row>
    <row r="16" spans="1:4" x14ac:dyDescent="0.45">
      <c r="A16" s="32" t="s">
        <v>446</v>
      </c>
      <c r="B16" s="41">
        <f>INDEX('Player List'!K:K,MATCH($A16,'Player List'!$B:$B,0))</f>
        <v>82</v>
      </c>
      <c r="C16" s="41">
        <f>INDEX('Player List'!L:L,MATCH($A16,'Player List'!$B:$B,0))</f>
        <v>78</v>
      </c>
      <c r="D16" s="42">
        <v>175</v>
      </c>
    </row>
    <row r="17" spans="1:4" x14ac:dyDescent="0.45">
      <c r="A17" s="32" t="s">
        <v>375</v>
      </c>
      <c r="B17" s="41">
        <f>INDEX('Player List'!K:K,MATCH($A17,'Player List'!$B:$B,0))</f>
        <v>78.25</v>
      </c>
      <c r="C17" s="41">
        <f>INDEX('Player List'!L:L,MATCH($A17,'Player List'!$B:$B,0))</f>
        <v>72.5</v>
      </c>
      <c r="D17" s="42">
        <v>28</v>
      </c>
    </row>
    <row r="18" spans="1:4" ht="14.65" thickBot="1" x14ac:dyDescent="0.5">
      <c r="A18" s="38" t="s">
        <v>305</v>
      </c>
      <c r="B18" s="33">
        <f>INDEX('Player List'!K:K,MATCH($A18,'Player List'!$B:$B,0))</f>
        <v>84</v>
      </c>
      <c r="C18" s="33">
        <f>INDEX('Player List'!L:L,MATCH($A18,'Player List'!$B:$B,0))</f>
        <v>82</v>
      </c>
      <c r="D18" s="36">
        <v>20</v>
      </c>
    </row>
    <row r="19" spans="1:4" x14ac:dyDescent="0.45">
      <c r="A19" s="35" t="s">
        <v>1722</v>
      </c>
      <c r="B19">
        <f>SUMPRODUCT(B2:B18,$D2:$D18)/SUM($D2:$D18)</f>
        <v>83.01941256761539</v>
      </c>
      <c r="C19" s="41">
        <f>SUMPRODUCT(C2:C18,$D2:$D18)/SUM($D2:$D18)</f>
        <v>78.048379758353974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Introduction</vt:lpstr>
      <vt:lpstr>Final Team Data</vt:lpstr>
      <vt:lpstr>Player List</vt:lpstr>
      <vt:lpstr>Player DWS Data</vt:lpstr>
      <vt:lpstr>Combine Anthrometric</vt:lpstr>
      <vt:lpstr>Atlanta Hawks</vt:lpstr>
      <vt:lpstr>Boston Celtics</vt:lpstr>
      <vt:lpstr>Brooklyn Nets</vt:lpstr>
      <vt:lpstr>Charlotte Hornets</vt:lpstr>
      <vt:lpstr>Chicago Bulls</vt:lpstr>
      <vt:lpstr>Cleveland Cavaliers</vt:lpstr>
      <vt:lpstr>Dallas Mavericks</vt:lpstr>
      <vt:lpstr>Denver Nuggets</vt:lpstr>
      <vt:lpstr>Detroit Pistons</vt:lpstr>
      <vt:lpstr>Golden State Warriors</vt:lpstr>
      <vt:lpstr>Houston Rockets</vt:lpstr>
      <vt:lpstr>Indiana Pacers</vt:lpstr>
      <vt:lpstr>LA Clippers</vt:lpstr>
      <vt:lpstr>LA Lakers</vt:lpstr>
      <vt:lpstr>Memphis Grizzlies</vt:lpstr>
      <vt:lpstr>Miami Heat</vt:lpstr>
      <vt:lpstr>Milwaukee Bucks</vt:lpstr>
      <vt:lpstr>Minnesota Timberwolves</vt:lpstr>
      <vt:lpstr>New Orleans Pelicans</vt:lpstr>
      <vt:lpstr>New York Knicks</vt:lpstr>
      <vt:lpstr>Oklahoma City Thunder</vt:lpstr>
      <vt:lpstr>Orlando Magic</vt:lpstr>
      <vt:lpstr>Philadelphia 76ers</vt:lpstr>
      <vt:lpstr>Phoenix Suns</vt:lpstr>
      <vt:lpstr>Portland Trail Blazers</vt:lpstr>
      <vt:lpstr>Sacramento Kings</vt:lpstr>
      <vt:lpstr>San Antonio Spurs</vt:lpstr>
      <vt:lpstr>Toronto Raptors</vt:lpstr>
      <vt:lpstr>Utah Jazz</vt:lpstr>
      <vt:lpstr>Washington Wizards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2018-03-10T18:38:10Z</dcterms:created>
  <dcterms:modified xsi:type="dcterms:W3CDTF">2018-04-14T23:54:54Z</dcterms:modified>
</cp:coreProperties>
</file>