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 activeTab="3"/>
  </bookViews>
  <sheets>
    <sheet name="Metadata" sheetId="1" r:id="rId1"/>
    <sheet name="spp" sheetId="2" r:id="rId2"/>
    <sheet name="Hoja1" sheetId="3" r:id="rId3"/>
    <sheet name="Peces" sheetId="4" r:id="rId4"/>
    <sheet name="sitios" sheetId="5" r:id="rId5"/>
    <sheet name="Hoja3" sheetId="6" r:id="rId6"/>
  </sheets>
  <definedNames>
    <definedName name="_xlnm._FilterDatabase" localSheetId="3" hidden="1">Peces!$A$2:$AP$1210</definedName>
    <definedName name="_xlnm._FilterDatabase" localSheetId="1" hidden="1">spp!$A$1:$L$258</definedName>
  </definedNames>
  <calcPr calcId="125725"/>
  <pivotCaches>
    <pivotCache cacheId="3" r:id="rId7"/>
  </pivotCaches>
</workbook>
</file>

<file path=xl/calcChain.xml><?xml version="1.0" encoding="utf-8"?>
<calcChain xmlns="http://schemas.openxmlformats.org/spreadsheetml/2006/main">
  <c r="O107" i="4"/>
  <c r="O106"/>
  <c r="O105"/>
  <c r="O104"/>
  <c r="O103"/>
  <c r="O102"/>
  <c r="O101"/>
  <c r="O100"/>
  <c r="O99"/>
  <c r="O98"/>
  <c r="O97"/>
  <c r="O96"/>
  <c r="O95"/>
  <c r="O94"/>
  <c r="O93"/>
  <c r="O92"/>
  <c r="O91"/>
  <c r="O90"/>
  <c r="N1210"/>
  <c r="N1209"/>
  <c r="N1208"/>
  <c r="N1207"/>
  <c r="N1206"/>
  <c r="N1205"/>
  <c r="N1204"/>
  <c r="N1203"/>
  <c r="N1202"/>
  <c r="N1201"/>
  <c r="N1200"/>
  <c r="N1199"/>
  <c r="N1198"/>
  <c r="N1197"/>
  <c r="N1196"/>
  <c r="N1195"/>
  <c r="N1194"/>
  <c r="N1193"/>
  <c r="N1192"/>
  <c r="N1191"/>
  <c r="N1190"/>
  <c r="N1189"/>
  <c r="N1188"/>
  <c r="N1187"/>
  <c r="N1186"/>
  <c r="N1185"/>
  <c r="N1184"/>
  <c r="N1183"/>
  <c r="N1182"/>
  <c r="N1181"/>
  <c r="N1180"/>
  <c r="N1179"/>
  <c r="N1178"/>
  <c r="N1177"/>
  <c r="N1176"/>
  <c r="N1175"/>
  <c r="N1174"/>
  <c r="N1173"/>
  <c r="N1172"/>
  <c r="N1171"/>
  <c r="N1170"/>
  <c r="N1169"/>
  <c r="N1168"/>
  <c r="N1167"/>
  <c r="N1166"/>
  <c r="N1165"/>
  <c r="N1164"/>
  <c r="N1163"/>
  <c r="N1162"/>
  <c r="N1161"/>
  <c r="N1160"/>
  <c r="N1159"/>
  <c r="N1158"/>
  <c r="N1157"/>
  <c r="N1156"/>
  <c r="N1155"/>
  <c r="N1154"/>
  <c r="N1153"/>
  <c r="N1152"/>
  <c r="N1151"/>
  <c r="N1150"/>
  <c r="N1149"/>
  <c r="N1148"/>
  <c r="N1147"/>
  <c r="N1146"/>
  <c r="N1145"/>
  <c r="N1144"/>
  <c r="N1143"/>
  <c r="N1142"/>
  <c r="N1141"/>
  <c r="N1140"/>
  <c r="N1139"/>
  <c r="N1138"/>
  <c r="N1137"/>
  <c r="N1136"/>
  <c r="N1135"/>
  <c r="N1134"/>
  <c r="N1133"/>
  <c r="N1132"/>
  <c r="N1131"/>
  <c r="N1130"/>
  <c r="N1129"/>
  <c r="N1128"/>
  <c r="N1127"/>
  <c r="N1126"/>
  <c r="N1125"/>
  <c r="N1124"/>
  <c r="N1123"/>
  <c r="N1122"/>
  <c r="N1121"/>
  <c r="N1120"/>
  <c r="N1119"/>
  <c r="N1118"/>
  <c r="N1117"/>
  <c r="N1116"/>
  <c r="N1115"/>
  <c r="N1114"/>
  <c r="N1113"/>
  <c r="N1112"/>
  <c r="N1111"/>
  <c r="N1110"/>
  <c r="N1109"/>
  <c r="N1108"/>
  <c r="N1107"/>
  <c r="N1106"/>
  <c r="N1105"/>
  <c r="N1104"/>
  <c r="N1103"/>
  <c r="N1102"/>
  <c r="N1101"/>
  <c r="N1100"/>
  <c r="N1099"/>
  <c r="N1098"/>
  <c r="N1097"/>
  <c r="N1096"/>
  <c r="N1095"/>
  <c r="N1094"/>
  <c r="N1093"/>
  <c r="N1092"/>
  <c r="N1091"/>
  <c r="N1090"/>
  <c r="N1089"/>
  <c r="N1088"/>
  <c r="N1087"/>
  <c r="N1086"/>
  <c r="N1085"/>
  <c r="N1084"/>
  <c r="N1083"/>
  <c r="N1082"/>
  <c r="N1081"/>
  <c r="N1080"/>
  <c r="N1079"/>
  <c r="N1078"/>
  <c r="N1077"/>
  <c r="N1076"/>
  <c r="N1075"/>
  <c r="N1074"/>
  <c r="N1073"/>
  <c r="N1072"/>
  <c r="N1071"/>
  <c r="N1070"/>
  <c r="N1069"/>
  <c r="N1068"/>
  <c r="N1067"/>
  <c r="N1066"/>
  <c r="N1065"/>
  <c r="N1064"/>
  <c r="N1063"/>
  <c r="N1062"/>
  <c r="N1061"/>
  <c r="N1060"/>
  <c r="N1059"/>
  <c r="N1058"/>
  <c r="N1057"/>
  <c r="N1056"/>
  <c r="N1055"/>
  <c r="N1054"/>
  <c r="N1053"/>
  <c r="N1052"/>
  <c r="N1051"/>
  <c r="N1050"/>
  <c r="N1049"/>
  <c r="N1048"/>
  <c r="N1047"/>
  <c r="N1046"/>
  <c r="N1045"/>
  <c r="N1044"/>
  <c r="N1043"/>
  <c r="N1042"/>
  <c r="N1041"/>
  <c r="N1040"/>
  <c r="N1039"/>
  <c r="N1038"/>
  <c r="N1037"/>
  <c r="N1036"/>
  <c r="N1035"/>
  <c r="N1034"/>
  <c r="N1033"/>
  <c r="N1032"/>
  <c r="N1031"/>
  <c r="N1030"/>
  <c r="N1029"/>
  <c r="N1028"/>
  <c r="N1027"/>
  <c r="N1026"/>
  <c r="N1025"/>
  <c r="N1024"/>
  <c r="N1023"/>
  <c r="N1022"/>
  <c r="N1021"/>
  <c r="N1020"/>
  <c r="N1019"/>
  <c r="N1018"/>
  <c r="N1017"/>
  <c r="N1016"/>
  <c r="N1015"/>
  <c r="N1014"/>
  <c r="N1013"/>
  <c r="N1012"/>
  <c r="N1011"/>
  <c r="N1010"/>
  <c r="N1009"/>
  <c r="N1008"/>
  <c r="N1007"/>
  <c r="N1006"/>
  <c r="N1005"/>
  <c r="N1004"/>
  <c r="N1003"/>
  <c r="N1002"/>
  <c r="N1001"/>
  <c r="N1000"/>
  <c r="N999"/>
  <c r="N998"/>
  <c r="N997"/>
  <c r="N996"/>
  <c r="N995"/>
  <c r="N994"/>
  <c r="N993"/>
  <c r="N992"/>
  <c r="N991"/>
  <c r="N990"/>
  <c r="N989"/>
  <c r="N988"/>
  <c r="N987"/>
  <c r="N986"/>
  <c r="N985"/>
  <c r="N984"/>
  <c r="N983"/>
  <c r="N982"/>
  <c r="N981"/>
  <c r="N980"/>
  <c r="N979"/>
  <c r="N978"/>
  <c r="N977"/>
  <c r="N976"/>
  <c r="N975"/>
  <c r="N974"/>
  <c r="N973"/>
  <c r="N972"/>
  <c r="N971"/>
  <c r="N970"/>
  <c r="N969"/>
  <c r="N968"/>
  <c r="N967"/>
  <c r="N966"/>
  <c r="N965"/>
  <c r="N964"/>
  <c r="N963"/>
  <c r="N962"/>
  <c r="N961"/>
  <c r="N960"/>
  <c r="N959"/>
  <c r="N958"/>
  <c r="N957"/>
  <c r="N956"/>
  <c r="N955"/>
  <c r="N954"/>
  <c r="N953"/>
  <c r="N952"/>
  <c r="N951"/>
  <c r="N950"/>
  <c r="N949"/>
  <c r="N948"/>
  <c r="N947"/>
  <c r="N946"/>
  <c r="N945"/>
  <c r="N944"/>
  <c r="N943"/>
  <c r="N942"/>
  <c r="N941"/>
  <c r="N940"/>
  <c r="N939"/>
  <c r="N938"/>
  <c r="N937"/>
  <c r="N936"/>
  <c r="N935"/>
  <c r="N934"/>
  <c r="N933"/>
  <c r="N932"/>
  <c r="N931"/>
  <c r="N930"/>
  <c r="N929"/>
  <c r="N928"/>
  <c r="N927"/>
  <c r="N926"/>
  <c r="N925"/>
  <c r="N924"/>
  <c r="N923"/>
  <c r="N922"/>
  <c r="N921"/>
  <c r="N920"/>
  <c r="N919"/>
  <c r="N918"/>
  <c r="N917"/>
  <c r="N916"/>
  <c r="N915"/>
  <c r="N914"/>
  <c r="N913"/>
  <c r="N912"/>
  <c r="N911"/>
  <c r="N910"/>
  <c r="N909"/>
  <c r="N908"/>
  <c r="N907"/>
  <c r="N906"/>
  <c r="N905"/>
  <c r="N904"/>
  <c r="N903"/>
  <c r="N902"/>
  <c r="N901"/>
  <c r="N900"/>
  <c r="N899"/>
  <c r="N898"/>
  <c r="N897"/>
  <c r="N896"/>
  <c r="N895"/>
  <c r="N894"/>
  <c r="N893"/>
  <c r="N892"/>
  <c r="N891"/>
  <c r="N890"/>
  <c r="N889"/>
  <c r="N888"/>
  <c r="N887"/>
  <c r="N886"/>
  <c r="N885"/>
  <c r="N884"/>
  <c r="N883"/>
  <c r="N882"/>
  <c r="N881"/>
  <c r="N880"/>
  <c r="N879"/>
  <c r="N878"/>
  <c r="N877"/>
  <c r="N876"/>
  <c r="N875"/>
  <c r="N874"/>
  <c r="N873"/>
  <c r="N872"/>
  <c r="N871"/>
  <c r="N870"/>
  <c r="N869"/>
  <c r="N868"/>
  <c r="N867"/>
  <c r="N866"/>
  <c r="N865"/>
  <c r="N864"/>
  <c r="N863"/>
  <c r="N862"/>
  <c r="N861"/>
  <c r="N860"/>
  <c r="N859"/>
  <c r="N858"/>
  <c r="N857"/>
  <c r="N856"/>
  <c r="N855"/>
  <c r="N854"/>
  <c r="N853"/>
  <c r="N852"/>
  <c r="N851"/>
  <c r="N850"/>
  <c r="N849"/>
  <c r="N848"/>
  <c r="N847"/>
  <c r="N846"/>
  <c r="N845"/>
  <c r="N844"/>
  <c r="N843"/>
  <c r="N842"/>
  <c r="N841"/>
  <c r="N840"/>
  <c r="N839"/>
  <c r="N838"/>
  <c r="N837"/>
  <c r="N836"/>
  <c r="N835"/>
  <c r="N834"/>
  <c r="N833"/>
  <c r="N832"/>
  <c r="N831"/>
  <c r="N830"/>
  <c r="N829"/>
  <c r="N828"/>
  <c r="N827"/>
  <c r="N826"/>
  <c r="N825"/>
  <c r="N824"/>
  <c r="N823"/>
  <c r="N822"/>
  <c r="N821"/>
  <c r="N820"/>
  <c r="N819"/>
  <c r="N818"/>
  <c r="N817"/>
  <c r="N816"/>
  <c r="N815"/>
  <c r="N814"/>
  <c r="N813"/>
  <c r="N812"/>
  <c r="N811"/>
  <c r="N810"/>
  <c r="N809"/>
  <c r="N808"/>
  <c r="N807"/>
  <c r="N806"/>
  <c r="N805"/>
  <c r="N804"/>
  <c r="N803"/>
  <c r="N802"/>
  <c r="N801"/>
  <c r="N800"/>
  <c r="N799"/>
  <c r="N798"/>
  <c r="N797"/>
  <c r="N796"/>
  <c r="N795"/>
  <c r="N794"/>
  <c r="N793"/>
  <c r="N792"/>
  <c r="N791"/>
  <c r="N790"/>
  <c r="N789"/>
  <c r="N788"/>
  <c r="N787"/>
  <c r="N786"/>
  <c r="N785"/>
  <c r="N784"/>
  <c r="N783"/>
  <c r="N782"/>
  <c r="N781"/>
  <c r="N780"/>
  <c r="N779"/>
  <c r="N778"/>
  <c r="N777"/>
  <c r="N776"/>
  <c r="N775"/>
  <c r="N774"/>
  <c r="N773"/>
  <c r="N772"/>
  <c r="N771"/>
  <c r="N770"/>
  <c r="N769"/>
  <c r="N768"/>
  <c r="N767"/>
  <c r="N766"/>
  <c r="N765"/>
  <c r="N764"/>
  <c r="N763"/>
  <c r="N762"/>
  <c r="N761"/>
  <c r="N760"/>
  <c r="N759"/>
  <c r="N758"/>
  <c r="N757"/>
  <c r="N756"/>
  <c r="N755"/>
  <c r="N754"/>
  <c r="N753"/>
  <c r="N752"/>
  <c r="N751"/>
  <c r="N750"/>
  <c r="N749"/>
  <c r="N748"/>
  <c r="N747"/>
  <c r="N746"/>
  <c r="N745"/>
  <c r="N744"/>
  <c r="N743"/>
  <c r="N742"/>
  <c r="N741"/>
  <c r="N740"/>
  <c r="N739"/>
  <c r="N738"/>
  <c r="N737"/>
  <c r="N736"/>
  <c r="N735"/>
  <c r="N734"/>
  <c r="N733"/>
  <c r="N732"/>
  <c r="N731"/>
  <c r="N730"/>
  <c r="N729"/>
  <c r="N728"/>
  <c r="N727"/>
  <c r="N726"/>
  <c r="N725"/>
  <c r="N724"/>
  <c r="N723"/>
  <c r="N722"/>
  <c r="N721"/>
  <c r="N720"/>
  <c r="N719"/>
  <c r="N718"/>
  <c r="N717"/>
  <c r="N716"/>
  <c r="N715"/>
  <c r="N714"/>
  <c r="N713"/>
  <c r="N712"/>
  <c r="N711"/>
  <c r="N710"/>
  <c r="N709"/>
  <c r="N708"/>
  <c r="N707"/>
  <c r="N706"/>
  <c r="N705"/>
  <c r="N704"/>
  <c r="N703"/>
  <c r="N702"/>
  <c r="N701"/>
  <c r="N700"/>
  <c r="N699"/>
  <c r="N698"/>
  <c r="N697"/>
  <c r="N696"/>
  <c r="N695"/>
  <c r="N694"/>
  <c r="N693"/>
  <c r="N692"/>
  <c r="N691"/>
  <c r="N690"/>
  <c r="N689"/>
  <c r="N688"/>
  <c r="N687"/>
  <c r="N686"/>
  <c r="N685"/>
  <c r="N684"/>
  <c r="N683"/>
  <c r="N682"/>
  <c r="N681"/>
  <c r="N680"/>
  <c r="N679"/>
  <c r="N678"/>
  <c r="N677"/>
  <c r="N676"/>
  <c r="N675"/>
  <c r="N674"/>
  <c r="N673"/>
  <c r="N672"/>
  <c r="N671"/>
  <c r="N670"/>
  <c r="N669"/>
  <c r="N668"/>
  <c r="N667"/>
  <c r="N666"/>
  <c r="N665"/>
  <c r="N664"/>
  <c r="N663"/>
  <c r="N662"/>
  <c r="N661"/>
  <c r="N660"/>
  <c r="N659"/>
  <c r="N658"/>
  <c r="N657"/>
  <c r="N656"/>
  <c r="N655"/>
  <c r="N654"/>
  <c r="N653"/>
  <c r="N652"/>
  <c r="N651"/>
  <c r="N650"/>
  <c r="N649"/>
  <c r="N648"/>
  <c r="N647"/>
  <c r="N646"/>
  <c r="N645"/>
  <c r="N644"/>
  <c r="N643"/>
  <c r="N642"/>
  <c r="N641"/>
  <c r="N640"/>
  <c r="N639"/>
  <c r="N638"/>
  <c r="N637"/>
  <c r="N636"/>
  <c r="N635"/>
  <c r="N634"/>
  <c r="N633"/>
  <c r="N632"/>
  <c r="N631"/>
  <c r="N630"/>
  <c r="N629"/>
  <c r="N628"/>
  <c r="N627"/>
  <c r="N626"/>
  <c r="N625"/>
  <c r="N624"/>
  <c r="N623"/>
  <c r="N622"/>
  <c r="N621"/>
  <c r="N620"/>
  <c r="N619"/>
  <c r="N618"/>
  <c r="N617"/>
  <c r="N616"/>
  <c r="N615"/>
  <c r="N614"/>
  <c r="N613"/>
  <c r="N612"/>
  <c r="N611"/>
  <c r="N610"/>
  <c r="N609"/>
  <c r="N608"/>
  <c r="N607"/>
  <c r="N606"/>
  <c r="N605"/>
  <c r="N604"/>
  <c r="N603"/>
  <c r="N602"/>
  <c r="N601"/>
  <c r="N600"/>
  <c r="N599"/>
  <c r="N598"/>
  <c r="N597"/>
  <c r="N596"/>
  <c r="N595"/>
  <c r="N594"/>
  <c r="N593"/>
  <c r="N592"/>
  <c r="N591"/>
  <c r="N590"/>
  <c r="N589"/>
  <c r="N588"/>
  <c r="N587"/>
  <c r="N586"/>
  <c r="N585"/>
  <c r="N584"/>
  <c r="N583"/>
  <c r="N582"/>
  <c r="N581"/>
  <c r="N580"/>
  <c r="N579"/>
  <c r="N578"/>
  <c r="N577"/>
  <c r="N576"/>
  <c r="N575"/>
  <c r="N574"/>
  <c r="N573"/>
  <c r="N572"/>
  <c r="N571"/>
  <c r="N570"/>
  <c r="N569"/>
  <c r="N568"/>
  <c r="N567"/>
  <c r="N566"/>
  <c r="N565"/>
  <c r="N564"/>
  <c r="N563"/>
  <c r="N562"/>
  <c r="N561"/>
  <c r="N560"/>
  <c r="N559"/>
  <c r="N558"/>
  <c r="N557"/>
  <c r="N556"/>
  <c r="N555"/>
  <c r="N554"/>
  <c r="N553"/>
  <c r="N552"/>
  <c r="N551"/>
  <c r="N550"/>
  <c r="N549"/>
  <c r="N548"/>
  <c r="N547"/>
  <c r="N546"/>
  <c r="N545"/>
  <c r="N544"/>
  <c r="N543"/>
  <c r="N542"/>
  <c r="N541"/>
  <c r="N540"/>
  <c r="N539"/>
  <c r="N538"/>
  <c r="N537"/>
  <c r="N536"/>
  <c r="N535"/>
  <c r="N534"/>
  <c r="N533"/>
  <c r="N532"/>
  <c r="N531"/>
  <c r="N530"/>
  <c r="N529"/>
  <c r="N528"/>
  <c r="N527"/>
  <c r="N526"/>
  <c r="N525"/>
  <c r="N524"/>
  <c r="N523"/>
  <c r="N522"/>
  <c r="N521"/>
  <c r="N520"/>
  <c r="N519"/>
  <c r="N518"/>
  <c r="N517"/>
  <c r="N516"/>
  <c r="N515"/>
  <c r="N514"/>
  <c r="N513"/>
  <c r="N512"/>
  <c r="N511"/>
  <c r="N510"/>
  <c r="N509"/>
  <c r="N508"/>
  <c r="N507"/>
  <c r="N506"/>
  <c r="N505"/>
  <c r="N504"/>
  <c r="N503"/>
  <c r="N502"/>
  <c r="N501"/>
  <c r="N500"/>
  <c r="N499"/>
  <c r="N498"/>
  <c r="N497"/>
  <c r="N496"/>
  <c r="N495"/>
  <c r="N494"/>
  <c r="N493"/>
  <c r="N492"/>
  <c r="N491"/>
  <c r="N490"/>
  <c r="N489"/>
  <c r="N488"/>
  <c r="N487"/>
  <c r="N486"/>
  <c r="N485"/>
  <c r="N484"/>
  <c r="N483"/>
  <c r="N482"/>
  <c r="N481"/>
  <c r="N480"/>
  <c r="N479"/>
  <c r="N478"/>
  <c r="N477"/>
  <c r="N476"/>
  <c r="N475"/>
  <c r="N474"/>
  <c r="N473"/>
  <c r="N472"/>
  <c r="N471"/>
  <c r="N470"/>
  <c r="N469"/>
  <c r="N468"/>
  <c r="N467"/>
  <c r="N466"/>
  <c r="N465"/>
  <c r="N464"/>
  <c r="N463"/>
  <c r="N462"/>
  <c r="N461"/>
  <c r="N460"/>
  <c r="N459"/>
  <c r="N458"/>
  <c r="N457"/>
  <c r="N456"/>
  <c r="N455"/>
  <c r="N454"/>
  <c r="N453"/>
  <c r="N452"/>
  <c r="N451"/>
  <c r="N450"/>
  <c r="N449"/>
  <c r="N448"/>
  <c r="N447"/>
  <c r="N446"/>
  <c r="N445"/>
  <c r="N444"/>
  <c r="N443"/>
  <c r="N442"/>
  <c r="N441"/>
  <c r="N440"/>
  <c r="N439"/>
  <c r="N438"/>
  <c r="N437"/>
  <c r="N436"/>
  <c r="N435"/>
  <c r="N434"/>
  <c r="N433"/>
  <c r="N432"/>
  <c r="N431"/>
  <c r="N430"/>
  <c r="N429"/>
  <c r="N428"/>
  <c r="N427"/>
  <c r="N426"/>
  <c r="N425"/>
  <c r="N424"/>
  <c r="N423"/>
  <c r="N422"/>
  <c r="N421"/>
  <c r="N420"/>
  <c r="N419"/>
  <c r="N418"/>
  <c r="N417"/>
  <c r="N416"/>
  <c r="N415"/>
  <c r="N414"/>
  <c r="N413"/>
  <c r="N412"/>
  <c r="N411"/>
  <c r="N410"/>
  <c r="N409"/>
  <c r="N408"/>
  <c r="N407"/>
  <c r="N406"/>
  <c r="N405"/>
  <c r="N404"/>
  <c r="N403"/>
  <c r="N402"/>
  <c r="N401"/>
  <c r="N400"/>
  <c r="N399"/>
  <c r="N398"/>
  <c r="N397"/>
  <c r="N396"/>
  <c r="N395"/>
  <c r="N394"/>
  <c r="N393"/>
  <c r="N392"/>
  <c r="N391"/>
  <c r="N390"/>
  <c r="N389"/>
  <c r="N388"/>
  <c r="N387"/>
  <c r="N386"/>
  <c r="N385"/>
  <c r="N384"/>
  <c r="N383"/>
  <c r="N382"/>
  <c r="N381"/>
  <c r="N380"/>
  <c r="N379"/>
  <c r="N378"/>
  <c r="N377"/>
  <c r="N376"/>
  <c r="N375"/>
  <c r="N374"/>
  <c r="N373"/>
  <c r="N372"/>
  <c r="N371"/>
  <c r="N370"/>
  <c r="N369"/>
  <c r="N368"/>
  <c r="N367"/>
  <c r="N366"/>
  <c r="N365"/>
  <c r="N364"/>
  <c r="N363"/>
  <c r="N362"/>
  <c r="N361"/>
  <c r="N360"/>
  <c r="N359"/>
  <c r="N358"/>
  <c r="N357"/>
  <c r="N356"/>
  <c r="N355"/>
  <c r="N354"/>
  <c r="N353"/>
  <c r="N352"/>
  <c r="N351"/>
  <c r="N350"/>
  <c r="N349"/>
  <c r="N348"/>
  <c r="N347"/>
  <c r="N346"/>
  <c r="N345"/>
  <c r="N344"/>
  <c r="N343"/>
  <c r="N342"/>
  <c r="N341"/>
  <c r="N340"/>
  <c r="N339"/>
  <c r="N338"/>
  <c r="N337"/>
  <c r="N336"/>
  <c r="N335"/>
  <c r="N334"/>
  <c r="N333"/>
  <c r="N332"/>
  <c r="N331"/>
  <c r="N330"/>
  <c r="N329"/>
  <c r="N328"/>
  <c r="N327"/>
  <c r="N326"/>
  <c r="N325"/>
  <c r="N324"/>
  <c r="N323"/>
  <c r="N322"/>
  <c r="N321"/>
  <c r="N320"/>
  <c r="N319"/>
  <c r="N318"/>
  <c r="N317"/>
  <c r="N316"/>
  <c r="N315"/>
  <c r="N314"/>
  <c r="N313"/>
  <c r="N312"/>
  <c r="N311"/>
  <c r="N310"/>
  <c r="N309"/>
  <c r="N308"/>
  <c r="N307"/>
  <c r="N306"/>
  <c r="N305"/>
  <c r="N304"/>
  <c r="N303"/>
  <c r="N302"/>
  <c r="N301"/>
  <c r="N300"/>
  <c r="N299"/>
  <c r="N298"/>
  <c r="N297"/>
  <c r="N296"/>
  <c r="N295"/>
  <c r="N294"/>
  <c r="N293"/>
  <c r="N292"/>
  <c r="N291"/>
  <c r="N290"/>
  <c r="N289"/>
  <c r="N288"/>
  <c r="N287"/>
  <c r="N286"/>
  <c r="N285"/>
  <c r="N284"/>
  <c r="N283"/>
  <c r="N282"/>
  <c r="N281"/>
  <c r="N280"/>
  <c r="N279"/>
  <c r="N278"/>
  <c r="N277"/>
  <c r="N276"/>
  <c r="N275"/>
  <c r="N274"/>
  <c r="N273"/>
  <c r="N272"/>
  <c r="N271"/>
  <c r="N270"/>
  <c r="N269"/>
  <c r="N268"/>
  <c r="N267"/>
  <c r="N266"/>
  <c r="N265"/>
  <c r="N264"/>
  <c r="N263"/>
  <c r="N262"/>
  <c r="N261"/>
  <c r="N260"/>
  <c r="N259"/>
  <c r="N258"/>
  <c r="N257"/>
  <c r="N256"/>
  <c r="N255"/>
  <c r="N254"/>
  <c r="N253"/>
  <c r="N252"/>
  <c r="N251"/>
  <c r="N250"/>
  <c r="N249"/>
  <c r="N248"/>
  <c r="N247"/>
  <c r="N246"/>
  <c r="N245"/>
  <c r="N244"/>
  <c r="N243"/>
  <c r="N242"/>
  <c r="N241"/>
  <c r="N240"/>
  <c r="N239"/>
  <c r="N238"/>
  <c r="N237"/>
  <c r="N236"/>
  <c r="N235"/>
  <c r="N234"/>
  <c r="N233"/>
  <c r="N232"/>
  <c r="N231"/>
  <c r="N230"/>
  <c r="N229"/>
  <c r="N228"/>
  <c r="N227"/>
  <c r="N226"/>
  <c r="N225"/>
  <c r="N224"/>
  <c r="N223"/>
  <c r="N222"/>
  <c r="N221"/>
  <c r="N220"/>
  <c r="N219"/>
  <c r="N218"/>
  <c r="N217"/>
  <c r="N216"/>
  <c r="N215"/>
  <c r="N214"/>
  <c r="N213"/>
  <c r="N212"/>
  <c r="N211"/>
  <c r="N210"/>
  <c r="N209"/>
  <c r="N208"/>
  <c r="N207"/>
  <c r="N206"/>
  <c r="N205"/>
  <c r="N204"/>
  <c r="N203"/>
  <c r="N202"/>
  <c r="N201"/>
  <c r="N200"/>
  <c r="N199"/>
  <c r="N198"/>
  <c r="N197"/>
  <c r="N196"/>
  <c r="N195"/>
  <c r="N194"/>
  <c r="N193"/>
  <c r="N192"/>
  <c r="N191"/>
  <c r="N190"/>
  <c r="N189"/>
  <c r="N188"/>
  <c r="N187"/>
  <c r="N186"/>
  <c r="N185"/>
  <c r="N184"/>
  <c r="N183"/>
  <c r="N182"/>
  <c r="N181"/>
  <c r="N180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N160"/>
  <c r="N159"/>
  <c r="N158"/>
  <c r="N157"/>
  <c r="N156"/>
  <c r="N155"/>
  <c r="N154"/>
  <c r="N153"/>
  <c r="N152"/>
  <c r="N151"/>
  <c r="N150"/>
  <c r="N149"/>
  <c r="N148"/>
  <c r="N147"/>
  <c r="N146"/>
  <c r="N145"/>
  <c r="N144"/>
  <c r="N143"/>
  <c r="N142"/>
  <c r="N141"/>
  <c r="N140"/>
  <c r="N139"/>
  <c r="N138"/>
  <c r="N137"/>
  <c r="N136"/>
  <c r="N135"/>
  <c r="N134"/>
  <c r="N133"/>
  <c r="N132"/>
  <c r="N131"/>
  <c r="N130"/>
  <c r="N129"/>
  <c r="N128"/>
  <c r="N127"/>
  <c r="N126"/>
  <c r="N125"/>
  <c r="N124"/>
  <c r="N123"/>
  <c r="N122"/>
  <c r="N121"/>
  <c r="N120"/>
  <c r="N119"/>
  <c r="N118"/>
  <c r="N117"/>
  <c r="N116"/>
  <c r="N115"/>
  <c r="N114"/>
  <c r="N113"/>
  <c r="N112"/>
  <c r="N111"/>
  <c r="N110"/>
  <c r="N109"/>
  <c r="N108"/>
  <c r="N107"/>
  <c r="N106"/>
  <c r="N105"/>
  <c r="N104"/>
  <c r="N103"/>
  <c r="N102"/>
  <c r="N101"/>
  <c r="N100"/>
  <c r="N99"/>
  <c r="N98"/>
  <c r="N97"/>
  <c r="N96"/>
  <c r="N95"/>
  <c r="N94"/>
  <c r="N93"/>
  <c r="N92"/>
  <c r="N91"/>
  <c r="N90"/>
  <c r="N89"/>
  <c r="N88"/>
  <c r="N87"/>
  <c r="N86"/>
  <c r="N85"/>
  <c r="N84"/>
  <c r="N83"/>
  <c r="N82"/>
  <c r="N81"/>
  <c r="N80"/>
  <c r="N79"/>
  <c r="N78"/>
  <c r="N77"/>
  <c r="N76"/>
  <c r="N75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N4"/>
  <c r="N3"/>
  <c r="O89" l="1"/>
  <c r="O88"/>
  <c r="O87"/>
  <c r="O86"/>
  <c r="O85"/>
  <c r="O84"/>
  <c r="O83"/>
  <c r="O82"/>
  <c r="O81"/>
  <c r="O80"/>
  <c r="O79"/>
  <c r="O78"/>
  <c r="O77"/>
  <c r="O76"/>
  <c r="O75"/>
  <c r="O74"/>
  <c r="O73"/>
  <c r="O72"/>
  <c r="O71"/>
  <c r="O70"/>
  <c r="O69"/>
  <c r="O68"/>
  <c r="O67"/>
  <c r="O66"/>
  <c r="O65"/>
  <c r="O64"/>
  <c r="O63"/>
  <c r="O62"/>
  <c r="O61"/>
  <c r="O60"/>
  <c r="O59"/>
  <c r="O58"/>
  <c r="O57"/>
  <c r="O56"/>
  <c r="O55"/>
  <c r="O54"/>
  <c r="O53"/>
  <c r="O52"/>
  <c r="O51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  <c r="O4"/>
  <c r="O3"/>
  <c r="AJ1210"/>
  <c r="AI1210"/>
  <c r="AL1210"/>
  <c r="AJ1209"/>
  <c r="AI1209"/>
  <c r="AL1209"/>
  <c r="AJ1208"/>
  <c r="AI1208"/>
  <c r="AL1208"/>
  <c r="AJ1207"/>
  <c r="AI1207"/>
  <c r="AL1207"/>
  <c r="AJ1206"/>
  <c r="AI1206"/>
  <c r="AL1206"/>
  <c r="AJ1205"/>
  <c r="AI1205"/>
  <c r="AL1205"/>
  <c r="AJ1204"/>
  <c r="AI1204"/>
  <c r="AL1204"/>
  <c r="AJ1203"/>
  <c r="AI1203"/>
  <c r="AL1203"/>
  <c r="AJ1202"/>
  <c r="AI1202"/>
  <c r="AL1202"/>
  <c r="AJ1201"/>
  <c r="AI1201"/>
  <c r="AL1201"/>
  <c r="AJ1200"/>
  <c r="AI1200"/>
  <c r="AL1200"/>
  <c r="AJ1199"/>
  <c r="AI1199"/>
  <c r="AL1199"/>
  <c r="AJ1198"/>
  <c r="AI1198"/>
  <c r="AL1198"/>
  <c r="AJ1197"/>
  <c r="AI1197"/>
  <c r="AL1197"/>
  <c r="AJ1196"/>
  <c r="AI1196"/>
  <c r="AL1196"/>
  <c r="AJ1195"/>
  <c r="AI1195"/>
  <c r="AL1195"/>
  <c r="AJ1194"/>
  <c r="AI1194"/>
  <c r="AL1194"/>
  <c r="AJ1193"/>
  <c r="AI1193"/>
  <c r="AL1193"/>
  <c r="AJ1192"/>
  <c r="AI1192"/>
  <c r="AL1192"/>
  <c r="AJ1191"/>
  <c r="AI1191"/>
  <c r="AL1191"/>
  <c r="AJ1190"/>
  <c r="AI1190"/>
  <c r="AL1190"/>
  <c r="AJ1189"/>
  <c r="AI1189"/>
  <c r="AL1189"/>
  <c r="AJ1188"/>
  <c r="AI1188"/>
  <c r="AL1188"/>
  <c r="AJ1187"/>
  <c r="AI1187"/>
  <c r="AL1187"/>
  <c r="AJ1186"/>
  <c r="AI1186"/>
  <c r="AL1186"/>
  <c r="AJ1185"/>
  <c r="AI1185"/>
  <c r="AL1185"/>
  <c r="AJ1184"/>
  <c r="AI1184"/>
  <c r="AL1184"/>
  <c r="AJ1183"/>
  <c r="AI1183"/>
  <c r="AL1183"/>
  <c r="AJ1182"/>
  <c r="AI1182"/>
  <c r="AL1182"/>
  <c r="AJ1181"/>
  <c r="AI1181"/>
  <c r="AL1181"/>
  <c r="AJ1180"/>
  <c r="AI1180"/>
  <c r="AL1180"/>
  <c r="AJ1179"/>
  <c r="AI1179"/>
  <c r="AL1179"/>
  <c r="AJ1178"/>
  <c r="AI1178"/>
  <c r="AL1178"/>
  <c r="AJ1177"/>
  <c r="AI1177"/>
  <c r="AL1177"/>
  <c r="AJ1176"/>
  <c r="AI1176"/>
  <c r="AL1176"/>
  <c r="AJ1175"/>
  <c r="AI1175"/>
  <c r="AL1175"/>
  <c r="AJ1174"/>
  <c r="AI1174"/>
  <c r="AL1174"/>
  <c r="AJ1173"/>
  <c r="AI1173"/>
  <c r="AL1173"/>
  <c r="AJ1172"/>
  <c r="AI1172"/>
  <c r="AL1172"/>
  <c r="AJ1171"/>
  <c r="AI1171"/>
  <c r="AL1171"/>
  <c r="AJ1170"/>
  <c r="AI1170"/>
  <c r="AL1170"/>
  <c r="AJ1169"/>
  <c r="AI1169"/>
  <c r="AL1169"/>
  <c r="AJ1168"/>
  <c r="AI1168"/>
  <c r="AL1168"/>
  <c r="AJ1167"/>
  <c r="AI1167"/>
  <c r="AL1167"/>
  <c r="AJ1166"/>
  <c r="AI1166"/>
  <c r="AL1166"/>
  <c r="AJ1165"/>
  <c r="AI1165"/>
  <c r="AL1165"/>
  <c r="AJ1164"/>
  <c r="AI1164"/>
  <c r="AL1164"/>
  <c r="AJ1163"/>
  <c r="AI1163"/>
  <c r="AL1163"/>
  <c r="AJ1162"/>
  <c r="AI1162"/>
  <c r="AL1162"/>
  <c r="AJ1161"/>
  <c r="AI1161"/>
  <c r="AL1161"/>
  <c r="AJ1160"/>
  <c r="AI1160"/>
  <c r="AL1160"/>
  <c r="AJ1159"/>
  <c r="AI1159"/>
  <c r="AL1159"/>
  <c r="AJ1158"/>
  <c r="AI1158"/>
  <c r="AL1158"/>
  <c r="AJ1157"/>
  <c r="AI1157"/>
  <c r="AL1157"/>
  <c r="AJ1156"/>
  <c r="AI1156"/>
  <c r="AL1156"/>
  <c r="AJ1155"/>
  <c r="AI1155"/>
  <c r="AL1155"/>
  <c r="AJ1154"/>
  <c r="AI1154"/>
  <c r="AL1154"/>
  <c r="AJ1153"/>
  <c r="AI1153"/>
  <c r="AL1153"/>
  <c r="AJ1152"/>
  <c r="AI1152"/>
  <c r="AL1152"/>
  <c r="AJ1151"/>
  <c r="AI1151"/>
  <c r="AL1151"/>
  <c r="AJ1150"/>
  <c r="AI1150"/>
  <c r="AL1150"/>
  <c r="AJ1149"/>
  <c r="AI1149"/>
  <c r="AL1149"/>
  <c r="AJ1148"/>
  <c r="AI1148"/>
  <c r="AL1148"/>
  <c r="AJ1147"/>
  <c r="AI1147"/>
  <c r="AL1147"/>
  <c r="AJ1146"/>
  <c r="AI1146"/>
  <c r="AL1146"/>
  <c r="AJ1145"/>
  <c r="AI1145"/>
  <c r="AL1145"/>
  <c r="AJ1144"/>
  <c r="AI1144"/>
  <c r="AL1144"/>
  <c r="AJ1143"/>
  <c r="AI1143"/>
  <c r="AL1143"/>
  <c r="AJ1142"/>
  <c r="AI1142"/>
  <c r="AL1142"/>
  <c r="AJ1141"/>
  <c r="AI1141"/>
  <c r="AL1141"/>
  <c r="AJ1140"/>
  <c r="AI1140"/>
  <c r="AL1140"/>
  <c r="AJ1139"/>
  <c r="AI1139"/>
  <c r="AL1139"/>
  <c r="AJ1138"/>
  <c r="AI1138"/>
  <c r="AL1138"/>
  <c r="AJ1137"/>
  <c r="AI1137"/>
  <c r="AL1137"/>
  <c r="AJ1136"/>
  <c r="AI1136"/>
  <c r="AL1136"/>
  <c r="AJ1135"/>
  <c r="AI1135"/>
  <c r="AL1135"/>
  <c r="AJ1134"/>
  <c r="AI1134"/>
  <c r="AL1134"/>
  <c r="AJ1133"/>
  <c r="AI1133"/>
  <c r="AL1133"/>
  <c r="AJ1132"/>
  <c r="AI1132"/>
  <c r="AL1132"/>
  <c r="AJ1131"/>
  <c r="AI1131"/>
  <c r="AL1131"/>
  <c r="AJ1130"/>
  <c r="AI1130"/>
  <c r="AL1130"/>
  <c r="AJ1129"/>
  <c r="AI1129"/>
  <c r="AL1129"/>
  <c r="AJ1128"/>
  <c r="AI1128"/>
  <c r="AL1128"/>
  <c r="AJ1127"/>
  <c r="AI1127"/>
  <c r="AL1127"/>
  <c r="AJ1126"/>
  <c r="AI1126"/>
  <c r="AL1126"/>
  <c r="AJ1125"/>
  <c r="AI1125"/>
  <c r="AL1125"/>
  <c r="AJ1124"/>
  <c r="AI1124"/>
  <c r="AL1124"/>
  <c r="AJ1123"/>
  <c r="AI1123"/>
  <c r="AL1123"/>
  <c r="AJ1122"/>
  <c r="AI1122"/>
  <c r="AL1122"/>
  <c r="AJ1121"/>
  <c r="AI1121"/>
  <c r="AL1121"/>
  <c r="AJ1120"/>
  <c r="AI1120"/>
  <c r="AL1120"/>
  <c r="AJ1119"/>
  <c r="AI1119"/>
  <c r="AL1119"/>
  <c r="AJ1118"/>
  <c r="AI1118"/>
  <c r="AL1118"/>
  <c r="AJ1117"/>
  <c r="AI1117"/>
  <c r="AL1117"/>
  <c r="AJ1116"/>
  <c r="AI1116"/>
  <c r="AL1116"/>
  <c r="AJ1115"/>
  <c r="AI1115"/>
  <c r="AL1115"/>
  <c r="AJ1114"/>
  <c r="AI1114"/>
  <c r="AL1114"/>
  <c r="AJ1113"/>
  <c r="AI1113"/>
  <c r="AL1113"/>
  <c r="AJ1112"/>
  <c r="AI1112"/>
  <c r="AL1112"/>
  <c r="AJ1111"/>
  <c r="AI1111"/>
  <c r="AL1111"/>
  <c r="AJ1110"/>
  <c r="AI1110"/>
  <c r="AL1110"/>
  <c r="AJ1109"/>
  <c r="AI1109"/>
  <c r="AL1109"/>
  <c r="AJ1108"/>
  <c r="AI1108"/>
  <c r="AL1108"/>
  <c r="AJ1107"/>
  <c r="AI1107"/>
  <c r="AL1107"/>
  <c r="AJ1106"/>
  <c r="AI1106"/>
  <c r="AL1106"/>
  <c r="AJ1105"/>
  <c r="AI1105"/>
  <c r="AL1105"/>
  <c r="AJ1104"/>
  <c r="AI1104"/>
  <c r="AL1104"/>
  <c r="AJ1103"/>
  <c r="AI1103"/>
  <c r="AL1103"/>
  <c r="AJ1102"/>
  <c r="AI1102"/>
  <c r="AL1102"/>
  <c r="AJ1101"/>
  <c r="AI1101"/>
  <c r="AL1101"/>
  <c r="AJ1100"/>
  <c r="AI1100"/>
  <c r="AL1100"/>
  <c r="AJ1099"/>
  <c r="AI1099"/>
  <c r="AL1099"/>
  <c r="AJ1098"/>
  <c r="AI1098"/>
  <c r="AL1098"/>
  <c r="AJ1097"/>
  <c r="AI1097"/>
  <c r="AL1097"/>
  <c r="AJ1096"/>
  <c r="AI1096"/>
  <c r="AL1096"/>
  <c r="AJ1095"/>
  <c r="AI1095"/>
  <c r="AL1095"/>
  <c r="AJ1094"/>
  <c r="AI1094"/>
  <c r="AL1094"/>
  <c r="AJ1093"/>
  <c r="AI1093"/>
  <c r="AL1093"/>
  <c r="AJ1092"/>
  <c r="AI1092"/>
  <c r="AL1092"/>
  <c r="AJ1091"/>
  <c r="AI1091"/>
  <c r="AL1091"/>
  <c r="AJ1090"/>
  <c r="AI1090"/>
  <c r="AL1090"/>
  <c r="AJ1089"/>
  <c r="AI1089"/>
  <c r="AL1089"/>
  <c r="AJ1088"/>
  <c r="AI1088"/>
  <c r="AL1088"/>
  <c r="AJ1087"/>
  <c r="AI1087"/>
  <c r="AL1087"/>
  <c r="AJ1086"/>
  <c r="AI1086"/>
  <c r="AL1086"/>
  <c r="AJ1085"/>
  <c r="AI1085"/>
  <c r="AL1085"/>
  <c r="AJ1084"/>
  <c r="AI1084"/>
  <c r="AL1084"/>
  <c r="AJ1083"/>
  <c r="AI1083"/>
  <c r="AL1083"/>
  <c r="AJ1082"/>
  <c r="AI1082"/>
  <c r="AL1082"/>
  <c r="AJ1081"/>
  <c r="AI1081"/>
  <c r="AL1081"/>
  <c r="AJ1080"/>
  <c r="AI1080"/>
  <c r="AL1080"/>
  <c r="AJ1079"/>
  <c r="AI1079"/>
  <c r="AL1079"/>
  <c r="AJ1078"/>
  <c r="AI1078"/>
  <c r="AL1078"/>
  <c r="AJ1077"/>
  <c r="AI1077"/>
  <c r="AL1077"/>
  <c r="AJ1076"/>
  <c r="AI1076"/>
  <c r="AL1076"/>
  <c r="AJ1075"/>
  <c r="AI1075"/>
  <c r="AL1075"/>
  <c r="AJ1074"/>
  <c r="AI1074"/>
  <c r="AL1074"/>
  <c r="AJ1073"/>
  <c r="AI1073"/>
  <c r="AL1073"/>
  <c r="AJ1072"/>
  <c r="AI1072"/>
  <c r="AL1072"/>
  <c r="AJ1071"/>
  <c r="AI1071"/>
  <c r="AL1071"/>
  <c r="AJ1070"/>
  <c r="AI1070"/>
  <c r="AL1070"/>
  <c r="AJ1069"/>
  <c r="AI1069"/>
  <c r="AL1069"/>
  <c r="AJ1068"/>
  <c r="AI1068"/>
  <c r="AL1068"/>
  <c r="AJ1067"/>
  <c r="AI1067"/>
  <c r="AL1067"/>
  <c r="AJ1066"/>
  <c r="AI1066"/>
  <c r="AL1066"/>
  <c r="AJ1065"/>
  <c r="AI1065"/>
  <c r="AL1065"/>
  <c r="AJ1064"/>
  <c r="AI1064"/>
  <c r="AL1064"/>
  <c r="AJ1063"/>
  <c r="AI1063"/>
  <c r="AL1063"/>
  <c r="AJ1062"/>
  <c r="AI1062"/>
  <c r="AL1062"/>
  <c r="AJ1061"/>
  <c r="AI1061"/>
  <c r="AL1061"/>
  <c r="AJ1060"/>
  <c r="AI1060"/>
  <c r="AL1060"/>
  <c r="AJ1059"/>
  <c r="AI1059"/>
  <c r="AL1059"/>
  <c r="AJ1058"/>
  <c r="AI1058"/>
  <c r="AL1058"/>
  <c r="AJ1057"/>
  <c r="AI1057"/>
  <c r="AL1057"/>
  <c r="AJ1056"/>
  <c r="AI1056"/>
  <c r="AL1056"/>
  <c r="AJ1055"/>
  <c r="AI1055"/>
  <c r="AL1055"/>
  <c r="AJ1054"/>
  <c r="AI1054"/>
  <c r="AL1054"/>
  <c r="AJ1053"/>
  <c r="AI1053"/>
  <c r="AL1053"/>
  <c r="AJ1052"/>
  <c r="AI1052"/>
  <c r="AL1052"/>
  <c r="AJ1051"/>
  <c r="AI1051"/>
  <c r="AL1051"/>
  <c r="AJ1050"/>
  <c r="AI1050"/>
  <c r="AL1050"/>
  <c r="AJ1049"/>
  <c r="AI1049"/>
  <c r="AL1049"/>
  <c r="AJ1048"/>
  <c r="AI1048"/>
  <c r="AL1048"/>
  <c r="AJ1047"/>
  <c r="AI1047"/>
  <c r="AL1047"/>
  <c r="AJ1046"/>
  <c r="AI1046"/>
  <c r="AL1046"/>
  <c r="AJ1045"/>
  <c r="AI1045"/>
  <c r="AL1045"/>
  <c r="AJ1044"/>
  <c r="AI1044"/>
  <c r="AL1044"/>
  <c r="AJ1043"/>
  <c r="AI1043"/>
  <c r="AL1043"/>
  <c r="AJ1042"/>
  <c r="AI1042"/>
  <c r="AL1042"/>
  <c r="AJ1041"/>
  <c r="AI1041"/>
  <c r="AL1041"/>
  <c r="AJ1040"/>
  <c r="AI1040"/>
  <c r="AL1040"/>
  <c r="AJ1039"/>
  <c r="AI1039"/>
  <c r="AL1039"/>
  <c r="AJ1038"/>
  <c r="AI1038"/>
  <c r="AL1038"/>
  <c r="AJ1037"/>
  <c r="AI1037"/>
  <c r="AL1037"/>
  <c r="AJ1036"/>
  <c r="AI1036"/>
  <c r="AL1036"/>
  <c r="AJ1035"/>
  <c r="AI1035"/>
  <c r="AL1035"/>
  <c r="AJ1034"/>
  <c r="AI1034"/>
  <c r="AL1034"/>
  <c r="AJ1033"/>
  <c r="AI1033"/>
  <c r="AJ1032"/>
  <c r="AI1032"/>
  <c r="AJ1031"/>
  <c r="AI1031"/>
  <c r="AJ1030"/>
  <c r="AI1030"/>
  <c r="AJ1029"/>
  <c r="AI1029"/>
  <c r="AJ1028"/>
  <c r="AI1028"/>
  <c r="AJ1027"/>
  <c r="AI1027"/>
  <c r="AJ1026"/>
  <c r="AI1026"/>
  <c r="AJ1025"/>
  <c r="AI1025"/>
  <c r="AJ1024"/>
  <c r="AI1024"/>
  <c r="AJ1023"/>
  <c r="AI1023"/>
  <c r="AJ1022"/>
  <c r="AI1022"/>
  <c r="AJ1021"/>
  <c r="AI1021"/>
  <c r="AJ1020"/>
  <c r="AI1020"/>
  <c r="AJ1019"/>
  <c r="AI1019"/>
  <c r="AJ1018"/>
  <c r="AI1018"/>
  <c r="AJ1017"/>
  <c r="AI1017"/>
  <c r="AL1017"/>
  <c r="AJ1016"/>
  <c r="AI1016"/>
  <c r="AL1016"/>
  <c r="AJ1015"/>
  <c r="AI1015"/>
  <c r="AL1015"/>
  <c r="AJ1014"/>
  <c r="AI1014"/>
  <c r="AL1014"/>
  <c r="AJ1013"/>
  <c r="AI1013"/>
  <c r="AL1013"/>
  <c r="AJ1012"/>
  <c r="AI1012"/>
  <c r="AL1012"/>
  <c r="AJ1011"/>
  <c r="AI1011"/>
  <c r="AL1011"/>
  <c r="AJ1010"/>
  <c r="AI1010"/>
  <c r="AL1010"/>
  <c r="AJ1009"/>
  <c r="AI1009"/>
  <c r="AL1009"/>
  <c r="AJ1008"/>
  <c r="AI1008"/>
  <c r="AL1008"/>
  <c r="AJ1007"/>
  <c r="AI1007"/>
  <c r="AL1007"/>
  <c r="AJ1006"/>
  <c r="AI1006"/>
  <c r="AL1006"/>
  <c r="AJ1005"/>
  <c r="AI1005"/>
  <c r="AL1005"/>
  <c r="AJ1004"/>
  <c r="AI1004"/>
  <c r="AL1004"/>
  <c r="AJ1003"/>
  <c r="AI1003"/>
  <c r="AJ1002"/>
  <c r="AI1002"/>
  <c r="AJ1001"/>
  <c r="AI1001"/>
  <c r="AJ1000"/>
  <c r="AI1000"/>
  <c r="AJ999"/>
  <c r="AI999"/>
  <c r="AJ998"/>
  <c r="AI998"/>
  <c r="AJ997"/>
  <c r="AI997"/>
  <c r="AJ996"/>
  <c r="AI996"/>
  <c r="AJ995"/>
  <c r="AI995"/>
  <c r="AJ994"/>
  <c r="AI994"/>
  <c r="AL994"/>
  <c r="AJ993"/>
  <c r="AI993"/>
  <c r="AL993"/>
  <c r="AJ992"/>
  <c r="AI992"/>
  <c r="AL992"/>
  <c r="AJ991"/>
  <c r="AI991"/>
  <c r="AL991"/>
  <c r="AJ990"/>
  <c r="AI990"/>
  <c r="AL990"/>
  <c r="AJ989"/>
  <c r="AI989"/>
  <c r="AL989"/>
  <c r="AJ988"/>
  <c r="AI988"/>
  <c r="AL988"/>
  <c r="AJ987"/>
  <c r="AI987"/>
  <c r="AL987"/>
  <c r="AJ986"/>
  <c r="AI986"/>
  <c r="AL986"/>
  <c r="AJ985"/>
  <c r="AI985"/>
  <c r="AL985"/>
  <c r="AJ984"/>
  <c r="AI984"/>
  <c r="AL984"/>
  <c r="AJ983"/>
  <c r="AI983"/>
  <c r="AL983"/>
  <c r="AJ982"/>
  <c r="AI982"/>
  <c r="AL982"/>
  <c r="AJ981"/>
  <c r="AI981"/>
  <c r="AL981"/>
  <c r="AJ980"/>
  <c r="AI980"/>
  <c r="AL980"/>
  <c r="AJ979"/>
  <c r="AI979"/>
  <c r="AL979"/>
  <c r="AJ978"/>
  <c r="AI978"/>
  <c r="AL978"/>
  <c r="AJ977"/>
  <c r="AI977"/>
  <c r="AL977"/>
  <c r="AJ976"/>
  <c r="AI976"/>
  <c r="AL976"/>
  <c r="AJ975"/>
  <c r="AI975"/>
  <c r="AL975"/>
  <c r="AJ974"/>
  <c r="AI974"/>
  <c r="AL974"/>
  <c r="AJ973"/>
  <c r="AI973"/>
  <c r="AL973"/>
  <c r="AJ972"/>
  <c r="AI972"/>
  <c r="AL972"/>
  <c r="AJ971"/>
  <c r="AI971"/>
  <c r="AL971"/>
  <c r="AJ970"/>
  <c r="AI970"/>
  <c r="AL970"/>
  <c r="AJ969"/>
  <c r="AI969"/>
  <c r="AL969"/>
  <c r="AJ968"/>
  <c r="AI968"/>
  <c r="AL968"/>
  <c r="AJ967"/>
  <c r="AI967"/>
  <c r="AL967"/>
  <c r="AJ966"/>
  <c r="AI966"/>
  <c r="AL966"/>
  <c r="AJ965"/>
  <c r="AI965"/>
  <c r="AL965"/>
  <c r="AJ964"/>
  <c r="AI964"/>
  <c r="AL964"/>
  <c r="AJ963"/>
  <c r="AI963"/>
  <c r="AL963"/>
  <c r="AJ962"/>
  <c r="AI962"/>
  <c r="AL962"/>
  <c r="AJ961"/>
  <c r="AI961"/>
  <c r="AL961"/>
  <c r="AJ960"/>
  <c r="AI960"/>
  <c r="AL960"/>
  <c r="AJ959"/>
  <c r="AI959"/>
  <c r="AL959"/>
  <c r="AJ958"/>
  <c r="AI958"/>
  <c r="AL958"/>
  <c r="AJ957"/>
  <c r="AI957"/>
  <c r="AL957"/>
  <c r="AJ956"/>
  <c r="AI956"/>
  <c r="AL956"/>
  <c r="AJ955"/>
  <c r="AI955"/>
  <c r="AL955"/>
  <c r="AJ954"/>
  <c r="AI954"/>
  <c r="AL954"/>
  <c r="AJ953"/>
  <c r="AI953"/>
  <c r="AL953"/>
  <c r="AJ952"/>
  <c r="AI952"/>
  <c r="AL952"/>
  <c r="AJ951"/>
  <c r="AI951"/>
  <c r="AL951"/>
  <c r="AJ950"/>
  <c r="AI950"/>
  <c r="AL950"/>
  <c r="AJ949"/>
  <c r="AI949"/>
  <c r="AL949"/>
  <c r="AJ948"/>
  <c r="AI948"/>
  <c r="AL948"/>
  <c r="AJ947"/>
  <c r="AI947"/>
  <c r="AL947"/>
  <c r="AJ946"/>
  <c r="AI946"/>
  <c r="AL946"/>
  <c r="AJ945"/>
  <c r="AI945"/>
  <c r="AL945"/>
  <c r="AJ944"/>
  <c r="AI944"/>
  <c r="AL944"/>
  <c r="AJ943"/>
  <c r="AI943"/>
  <c r="AL943"/>
  <c r="AJ942"/>
  <c r="AI942"/>
  <c r="AL942"/>
  <c r="AJ941"/>
  <c r="AI941"/>
  <c r="AL941"/>
  <c r="AJ940"/>
  <c r="AI940"/>
  <c r="AL940"/>
  <c r="AJ939"/>
  <c r="AI939"/>
  <c r="AL939"/>
  <c r="AJ938"/>
  <c r="AI938"/>
  <c r="AL938"/>
  <c r="AJ937"/>
  <c r="AI937"/>
  <c r="AL937"/>
  <c r="AJ936"/>
  <c r="AI936"/>
  <c r="AL936"/>
  <c r="AJ935"/>
  <c r="AI935"/>
  <c r="AL935"/>
  <c r="AJ934"/>
  <c r="AI934"/>
  <c r="AL934"/>
  <c r="AJ933"/>
  <c r="AI933"/>
  <c r="AL933"/>
  <c r="AJ932"/>
  <c r="AI932"/>
  <c r="AL932"/>
  <c r="AJ931"/>
  <c r="AI931"/>
  <c r="AL931"/>
  <c r="AJ930"/>
  <c r="AI930"/>
  <c r="AL930"/>
  <c r="AJ929"/>
  <c r="AI929"/>
  <c r="AL929"/>
  <c r="AJ928"/>
  <c r="AI928"/>
  <c r="AL928"/>
  <c r="AJ927"/>
  <c r="AI927"/>
  <c r="AL927"/>
  <c r="AJ926"/>
  <c r="AI926"/>
  <c r="AL926"/>
  <c r="AJ925"/>
  <c r="AI925"/>
  <c r="AL925"/>
  <c r="AJ924"/>
  <c r="AI924"/>
  <c r="AL924"/>
  <c r="AJ923"/>
  <c r="AI923"/>
  <c r="AL923"/>
  <c r="AJ922"/>
  <c r="AI922"/>
  <c r="AL922"/>
  <c r="AJ921"/>
  <c r="AI921"/>
  <c r="AL921"/>
  <c r="AJ920"/>
  <c r="AI920"/>
  <c r="AL920"/>
  <c r="AJ919"/>
  <c r="AI919"/>
  <c r="AJ918"/>
  <c r="AI918"/>
  <c r="AJ917"/>
  <c r="AI917"/>
  <c r="AJ916"/>
  <c r="AI916"/>
  <c r="AJ915"/>
  <c r="AI915"/>
  <c r="AJ914"/>
  <c r="AI914"/>
  <c r="AJ913"/>
  <c r="AI913"/>
  <c r="AJ912"/>
  <c r="AI912"/>
  <c r="AJ911"/>
  <c r="AI911"/>
  <c r="AJ910"/>
  <c r="AI910"/>
  <c r="AJ909"/>
  <c r="AI909"/>
  <c r="AJ908"/>
  <c r="AI908"/>
  <c r="AJ907"/>
  <c r="AI907"/>
  <c r="AJ906"/>
  <c r="AI906"/>
  <c r="AJ905"/>
  <c r="AI905"/>
  <c r="AJ904"/>
  <c r="AI904"/>
  <c r="AJ903"/>
  <c r="AI903"/>
  <c r="AJ902"/>
  <c r="AI902"/>
  <c r="AJ901"/>
  <c r="AI901"/>
  <c r="AJ900"/>
  <c r="AI900"/>
  <c r="AL900"/>
  <c r="AJ899"/>
  <c r="AI899"/>
  <c r="AL899"/>
  <c r="AJ898"/>
  <c r="AI898"/>
  <c r="AL898"/>
  <c r="AJ897"/>
  <c r="AI897"/>
  <c r="AL897"/>
  <c r="AJ896"/>
  <c r="AI896"/>
  <c r="AL896"/>
  <c r="AJ895"/>
  <c r="AI895"/>
  <c r="AL895"/>
  <c r="AJ894"/>
  <c r="AI894"/>
  <c r="AL894"/>
  <c r="AJ893"/>
  <c r="AI893"/>
  <c r="AL893"/>
  <c r="AJ892"/>
  <c r="AI892"/>
  <c r="AL892"/>
  <c r="AJ891"/>
  <c r="AI891"/>
  <c r="AL891"/>
  <c r="AJ890"/>
  <c r="AI890"/>
  <c r="AL890"/>
  <c r="AJ889"/>
  <c r="AI889"/>
  <c r="AL889"/>
  <c r="AJ888"/>
  <c r="AI888"/>
  <c r="AL888"/>
  <c r="AJ887"/>
  <c r="AI887"/>
  <c r="AL887"/>
  <c r="AJ886"/>
  <c r="AI886"/>
  <c r="AL886"/>
  <c r="AJ885"/>
  <c r="AI885"/>
  <c r="AL885"/>
  <c r="AJ884"/>
  <c r="AI884"/>
  <c r="AL884"/>
  <c r="AJ883"/>
  <c r="AI883"/>
  <c r="AL883"/>
  <c r="AJ882"/>
  <c r="AI882"/>
  <c r="AL882"/>
  <c r="AJ881"/>
  <c r="AI881"/>
  <c r="AL881"/>
  <c r="AJ880"/>
  <c r="AI880"/>
  <c r="AL880"/>
  <c r="AJ879"/>
  <c r="AI879"/>
  <c r="AL879"/>
  <c r="AJ878"/>
  <c r="AI878"/>
  <c r="AL878"/>
  <c r="AJ877"/>
  <c r="AI877"/>
  <c r="AL877"/>
  <c r="AJ876"/>
  <c r="AI876"/>
  <c r="AL876"/>
  <c r="AJ875"/>
  <c r="AI875"/>
  <c r="AL875"/>
  <c r="AJ874"/>
  <c r="AI874"/>
  <c r="AL874"/>
  <c r="AJ873"/>
  <c r="AI873"/>
  <c r="AL873"/>
  <c r="AJ872"/>
  <c r="AI872"/>
  <c r="AL872"/>
  <c r="AJ871"/>
  <c r="AI871"/>
  <c r="AL871"/>
  <c r="AJ870"/>
  <c r="AI870"/>
  <c r="AL870"/>
  <c r="AJ869"/>
  <c r="AI869"/>
  <c r="AL869"/>
  <c r="AJ868"/>
  <c r="AI868"/>
  <c r="AL868"/>
  <c r="AJ867"/>
  <c r="AI867"/>
  <c r="AL867"/>
  <c r="AJ866"/>
  <c r="AI866"/>
  <c r="AL866"/>
  <c r="AJ865"/>
  <c r="AI865"/>
  <c r="AL865"/>
  <c r="AJ864"/>
  <c r="AI864"/>
  <c r="AL864"/>
  <c r="AJ863"/>
  <c r="AI863"/>
  <c r="AL863"/>
  <c r="AJ862"/>
  <c r="AI862"/>
  <c r="AL862"/>
  <c r="AJ861"/>
  <c r="AI861"/>
  <c r="AL861"/>
  <c r="AJ860"/>
  <c r="AI860"/>
  <c r="AL860"/>
  <c r="AJ859"/>
  <c r="AI859"/>
  <c r="AL859"/>
  <c r="AJ858"/>
  <c r="AI858"/>
  <c r="AL858"/>
  <c r="AJ857"/>
  <c r="AI857"/>
  <c r="AL857"/>
  <c r="AJ856"/>
  <c r="AI856"/>
  <c r="AL856"/>
  <c r="AJ855"/>
  <c r="AI855"/>
  <c r="AL855"/>
  <c r="AJ854"/>
  <c r="AI854"/>
  <c r="AL854"/>
  <c r="AJ853"/>
  <c r="AI853"/>
  <c r="AL853"/>
  <c r="AJ852"/>
  <c r="AI852"/>
  <c r="AL852"/>
  <c r="AJ851"/>
  <c r="AI851"/>
  <c r="AL851"/>
  <c r="AJ850"/>
  <c r="AI850"/>
  <c r="AL850"/>
  <c r="AJ849"/>
  <c r="AI849"/>
  <c r="AL849"/>
  <c r="AJ848"/>
  <c r="AI848"/>
  <c r="AL848"/>
  <c r="AJ847"/>
  <c r="AI847"/>
  <c r="AL847"/>
  <c r="AJ846"/>
  <c r="AI846"/>
  <c r="AL846"/>
  <c r="AJ845"/>
  <c r="AI845"/>
  <c r="AL845"/>
  <c r="AJ844"/>
  <c r="AI844"/>
  <c r="AL844"/>
  <c r="AJ843"/>
  <c r="AI843"/>
  <c r="AL843"/>
  <c r="AJ842"/>
  <c r="AI842"/>
  <c r="AL842"/>
  <c r="AJ841"/>
  <c r="AI841"/>
  <c r="AL841"/>
  <c r="AJ840"/>
  <c r="AI840"/>
  <c r="AL840"/>
  <c r="AJ839"/>
  <c r="AI839"/>
  <c r="AL839"/>
  <c r="AJ838"/>
  <c r="AI838"/>
  <c r="AL838"/>
  <c r="AJ837"/>
  <c r="AI837"/>
  <c r="AL837"/>
  <c r="AJ836"/>
  <c r="AI836"/>
  <c r="AL836"/>
  <c r="AJ835"/>
  <c r="AI835"/>
  <c r="AL835"/>
  <c r="AJ834"/>
  <c r="AI834"/>
  <c r="AL834"/>
  <c r="AJ833"/>
  <c r="AI833"/>
  <c r="AL833"/>
  <c r="AJ832"/>
  <c r="AI832"/>
  <c r="AL832"/>
  <c r="AJ831"/>
  <c r="AI831"/>
  <c r="AL831"/>
  <c r="AJ830"/>
  <c r="AI830"/>
  <c r="AL830"/>
  <c r="AJ829"/>
  <c r="AI829"/>
  <c r="AL829"/>
  <c r="AJ828"/>
  <c r="AI828"/>
  <c r="AL828"/>
  <c r="AJ827"/>
  <c r="AI827"/>
  <c r="AL827"/>
  <c r="AJ826"/>
  <c r="AI826"/>
  <c r="AL826"/>
  <c r="AJ825"/>
  <c r="AI825"/>
  <c r="AL825"/>
  <c r="AJ824"/>
  <c r="AI824"/>
  <c r="AL824"/>
  <c r="AJ823"/>
  <c r="AI823"/>
  <c r="AL823"/>
  <c r="AJ822"/>
  <c r="AI822"/>
  <c r="AL822"/>
  <c r="AJ821"/>
  <c r="AI821"/>
  <c r="AL821"/>
  <c r="AJ820"/>
  <c r="AI820"/>
  <c r="AL820"/>
  <c r="AJ819"/>
  <c r="AI819"/>
  <c r="AL819"/>
  <c r="AJ818"/>
  <c r="AI818"/>
  <c r="AL818"/>
  <c r="AJ817"/>
  <c r="AI817"/>
  <c r="AL817"/>
  <c r="AJ816"/>
  <c r="AI816"/>
  <c r="AL816"/>
  <c r="AJ815"/>
  <c r="AI815"/>
  <c r="AL815"/>
  <c r="AJ814"/>
  <c r="AI814"/>
  <c r="AL814"/>
  <c r="AJ813"/>
  <c r="AI813"/>
  <c r="AL813"/>
  <c r="AJ812"/>
  <c r="AI812"/>
  <c r="AL812"/>
  <c r="AJ811"/>
  <c r="AI811"/>
  <c r="AL811"/>
  <c r="AJ810"/>
  <c r="AI810"/>
  <c r="AL810"/>
  <c r="AJ809"/>
  <c r="AI809"/>
  <c r="AL809"/>
  <c r="AJ808"/>
  <c r="AI808"/>
  <c r="AL808"/>
  <c r="AJ807"/>
  <c r="AI807"/>
  <c r="AL807"/>
  <c r="AJ806"/>
  <c r="AI806"/>
  <c r="AL806"/>
  <c r="AJ805"/>
  <c r="AI805"/>
  <c r="AL805"/>
  <c r="AJ804"/>
  <c r="AI804"/>
  <c r="AL804"/>
  <c r="AJ803"/>
  <c r="AI803"/>
  <c r="AL803"/>
  <c r="AJ802"/>
  <c r="AI802"/>
  <c r="AL802"/>
  <c r="AJ801"/>
  <c r="AI801"/>
  <c r="AL801"/>
  <c r="AJ800"/>
  <c r="AI800"/>
  <c r="AL800"/>
  <c r="AJ799"/>
  <c r="AI799"/>
  <c r="AL799"/>
  <c r="AJ798"/>
  <c r="AI798"/>
  <c r="AL798"/>
  <c r="AJ797"/>
  <c r="AI797"/>
  <c r="AL797"/>
  <c r="AJ796"/>
  <c r="AI796"/>
  <c r="AL796"/>
  <c r="AJ795"/>
  <c r="AI795"/>
  <c r="AL795"/>
  <c r="AJ794"/>
  <c r="AI794"/>
  <c r="AL794"/>
  <c r="AJ793"/>
  <c r="AI793"/>
  <c r="AL793"/>
  <c r="AJ792"/>
  <c r="AI792"/>
  <c r="AL792"/>
  <c r="AJ791"/>
  <c r="AI791"/>
  <c r="AL791"/>
  <c r="AJ790"/>
  <c r="AI790"/>
  <c r="AL790"/>
  <c r="AJ789"/>
  <c r="AI789"/>
  <c r="AL789"/>
  <c r="AJ788"/>
  <c r="AI788"/>
  <c r="AL788"/>
  <c r="AJ787"/>
  <c r="AI787"/>
  <c r="AL787"/>
  <c r="AJ786"/>
  <c r="AI786"/>
  <c r="AL786"/>
  <c r="AJ785"/>
  <c r="AI785"/>
  <c r="AL785"/>
  <c r="AJ784"/>
  <c r="AI784"/>
  <c r="AL784"/>
  <c r="AJ783"/>
  <c r="AI783"/>
  <c r="AL783"/>
  <c r="AJ782"/>
  <c r="AI782"/>
  <c r="AL782"/>
  <c r="AJ781"/>
  <c r="AI781"/>
  <c r="AL781"/>
  <c r="AJ780"/>
  <c r="AI780"/>
  <c r="AL780"/>
  <c r="AJ779"/>
  <c r="AI779"/>
  <c r="AL779"/>
  <c r="AJ778"/>
  <c r="AI778"/>
  <c r="AL778"/>
  <c r="AJ777"/>
  <c r="AI777"/>
  <c r="AL777"/>
  <c r="AJ776"/>
  <c r="AI776"/>
  <c r="AL776"/>
  <c r="AJ775"/>
  <c r="AI775"/>
  <c r="AL775"/>
  <c r="AJ774"/>
  <c r="AI774"/>
  <c r="AL774"/>
  <c r="AJ773"/>
  <c r="AI773"/>
  <c r="AL773"/>
  <c r="AJ772"/>
  <c r="AI772"/>
  <c r="AL772"/>
  <c r="AJ771"/>
  <c r="AI771"/>
  <c r="AL771"/>
  <c r="AJ770"/>
  <c r="AI770"/>
  <c r="AL770"/>
  <c r="AJ769"/>
  <c r="AI769"/>
  <c r="AL769"/>
  <c r="AJ768"/>
  <c r="AI768"/>
  <c r="AL768"/>
  <c r="AJ767"/>
  <c r="AI767"/>
  <c r="AL767"/>
  <c r="AJ766"/>
  <c r="AI766"/>
  <c r="AL766"/>
  <c r="AJ765"/>
  <c r="AI765"/>
  <c r="AL765"/>
  <c r="AJ764"/>
  <c r="AI764"/>
  <c r="AL764"/>
  <c r="AJ763"/>
  <c r="AI763"/>
  <c r="AL763"/>
  <c r="AJ762"/>
  <c r="AI762"/>
  <c r="AL762"/>
  <c r="AJ761"/>
  <c r="AI761"/>
  <c r="AL761"/>
  <c r="AJ760"/>
  <c r="AI760"/>
  <c r="AL760"/>
  <c r="AJ759"/>
  <c r="AI759"/>
  <c r="AL759"/>
  <c r="AJ758"/>
  <c r="AI758"/>
  <c r="AL758"/>
  <c r="AJ757"/>
  <c r="AI757"/>
  <c r="AL757"/>
  <c r="AJ756"/>
  <c r="AI756"/>
  <c r="AL756"/>
  <c r="AJ755"/>
  <c r="AI755"/>
  <c r="AL755"/>
  <c r="AJ754"/>
  <c r="AI754"/>
  <c r="AL754"/>
  <c r="AJ753"/>
  <c r="AI753"/>
  <c r="AL753"/>
  <c r="AJ752"/>
  <c r="AI752"/>
  <c r="AL752"/>
  <c r="AJ751"/>
  <c r="AI751"/>
  <c r="AL751"/>
  <c r="AJ750"/>
  <c r="AI750"/>
  <c r="AL750"/>
  <c r="AJ749"/>
  <c r="AI749"/>
  <c r="AL749"/>
  <c r="AJ748"/>
  <c r="AI748"/>
  <c r="AL748"/>
  <c r="AJ747"/>
  <c r="AI747"/>
  <c r="AL747"/>
  <c r="AJ746"/>
  <c r="AI746"/>
  <c r="AL746"/>
  <c r="AJ745"/>
  <c r="AI745"/>
  <c r="AL745"/>
  <c r="AJ744"/>
  <c r="AI744"/>
  <c r="AL744"/>
  <c r="AJ743"/>
  <c r="AI743"/>
  <c r="AL743"/>
  <c r="AJ742"/>
  <c r="AI742"/>
  <c r="AL742"/>
  <c r="AJ741"/>
  <c r="AI741"/>
  <c r="AL741"/>
  <c r="AJ740"/>
  <c r="AI740"/>
  <c r="AL740"/>
  <c r="AJ739"/>
  <c r="AI739"/>
  <c r="AL739"/>
  <c r="AJ738"/>
  <c r="AI738"/>
  <c r="AL738"/>
  <c r="AJ737"/>
  <c r="AI737"/>
  <c r="AL737"/>
  <c r="AJ736"/>
  <c r="AI736"/>
  <c r="AL736"/>
  <c r="AJ735"/>
  <c r="AI735"/>
  <c r="AL735"/>
  <c r="AJ734"/>
  <c r="AI734"/>
  <c r="AL734"/>
  <c r="AJ733"/>
  <c r="AI733"/>
  <c r="AL733"/>
  <c r="AJ732"/>
  <c r="AI732"/>
  <c r="AL732"/>
  <c r="AJ731"/>
  <c r="AI731"/>
  <c r="AL731"/>
  <c r="AJ730"/>
  <c r="AI730"/>
  <c r="AL730"/>
  <c r="AJ729"/>
  <c r="AI729"/>
  <c r="AL729"/>
  <c r="AJ728"/>
  <c r="AI728"/>
  <c r="AL728"/>
  <c r="AJ727"/>
  <c r="AI727"/>
  <c r="AL727"/>
  <c r="AJ726"/>
  <c r="AI726"/>
  <c r="AL726"/>
  <c r="AJ725"/>
  <c r="AI725"/>
  <c r="AL725"/>
  <c r="AJ724"/>
  <c r="AI724"/>
  <c r="AL724"/>
  <c r="AJ723"/>
  <c r="AI723"/>
  <c r="AL723"/>
  <c r="AJ722"/>
  <c r="AI722"/>
  <c r="AL722"/>
  <c r="AJ721"/>
  <c r="AI721"/>
  <c r="AL721"/>
  <c r="AJ720"/>
  <c r="AI720"/>
  <c r="AL720"/>
  <c r="AJ719"/>
  <c r="AI719"/>
  <c r="AL719"/>
  <c r="AJ718"/>
  <c r="AI718"/>
  <c r="AL718"/>
  <c r="AJ717"/>
  <c r="AI717"/>
  <c r="AL717"/>
  <c r="AJ716"/>
  <c r="AI716"/>
  <c r="AL716"/>
  <c r="AJ715"/>
  <c r="AI715"/>
  <c r="AL715"/>
  <c r="AJ714"/>
  <c r="AI714"/>
  <c r="AL714"/>
  <c r="AJ713"/>
  <c r="AI713"/>
  <c r="AL713"/>
  <c r="AJ712"/>
  <c r="AI712"/>
  <c r="AL712"/>
  <c r="AJ711"/>
  <c r="AI711"/>
  <c r="AL711"/>
  <c r="AJ710"/>
  <c r="AI710"/>
  <c r="AL710"/>
  <c r="AJ709"/>
  <c r="AI709"/>
  <c r="AL709"/>
  <c r="AJ708"/>
  <c r="AI708"/>
  <c r="AL708"/>
  <c r="AJ707"/>
  <c r="AI707"/>
  <c r="AL707"/>
  <c r="AJ706"/>
  <c r="AI706"/>
  <c r="AL706"/>
  <c r="AJ705"/>
  <c r="AI705"/>
  <c r="AL705"/>
  <c r="AJ704"/>
  <c r="AI704"/>
  <c r="AL704"/>
  <c r="AJ703"/>
  <c r="AI703"/>
  <c r="AL703"/>
  <c r="AJ702"/>
  <c r="AI702"/>
  <c r="AL702"/>
  <c r="AJ701"/>
  <c r="AI701"/>
  <c r="AL701"/>
  <c r="AJ700"/>
  <c r="AI700"/>
  <c r="AL700"/>
  <c r="AJ699"/>
  <c r="AI699"/>
  <c r="AL699"/>
  <c r="AJ698"/>
  <c r="AI698"/>
  <c r="AL698"/>
  <c r="AJ697"/>
  <c r="AI697"/>
  <c r="AL697"/>
  <c r="AJ696"/>
  <c r="AI696"/>
  <c r="AL696"/>
  <c r="AJ695"/>
  <c r="AI695"/>
  <c r="AL695"/>
  <c r="AJ694"/>
  <c r="AI694"/>
  <c r="AL694"/>
  <c r="AJ693"/>
  <c r="AI693"/>
  <c r="AL693"/>
  <c r="AJ692"/>
  <c r="AI692"/>
  <c r="AL692"/>
  <c r="AJ691"/>
  <c r="AI691"/>
  <c r="AL691"/>
  <c r="AJ690"/>
  <c r="AI690"/>
  <c r="AL690"/>
  <c r="AJ689"/>
  <c r="AI689"/>
  <c r="AL689"/>
  <c r="AJ688"/>
  <c r="AI688"/>
  <c r="AL688"/>
  <c r="AJ687"/>
  <c r="AI687"/>
  <c r="AL687"/>
  <c r="AJ686"/>
  <c r="AI686"/>
  <c r="AL686"/>
  <c r="AJ685"/>
  <c r="AI685"/>
  <c r="AL685"/>
  <c r="AJ684"/>
  <c r="AI684"/>
  <c r="AL684"/>
  <c r="AJ683"/>
  <c r="AI683"/>
  <c r="AL683"/>
  <c r="AJ682"/>
  <c r="AI682"/>
  <c r="AL682"/>
  <c r="AJ681"/>
  <c r="AI681"/>
  <c r="AL681"/>
  <c r="AJ680"/>
  <c r="AI680"/>
  <c r="AL680"/>
  <c r="AJ679"/>
  <c r="AI679"/>
  <c r="AL679"/>
  <c r="AJ678"/>
  <c r="AI678"/>
  <c r="AL678"/>
  <c r="AJ677"/>
  <c r="AI677"/>
  <c r="AL677"/>
  <c r="AJ676"/>
  <c r="AI676"/>
  <c r="AL676"/>
  <c r="AJ675"/>
  <c r="AI675"/>
  <c r="AL675"/>
  <c r="AJ674"/>
  <c r="AI674"/>
  <c r="AL674"/>
  <c r="AJ673"/>
  <c r="AI673"/>
  <c r="AL673"/>
  <c r="AJ672"/>
  <c r="AI672"/>
  <c r="AL672"/>
  <c r="AJ671"/>
  <c r="AI671"/>
  <c r="AL671"/>
  <c r="AJ670"/>
  <c r="AI670"/>
  <c r="AL670"/>
  <c r="AJ669"/>
  <c r="AI669"/>
  <c r="AL669"/>
  <c r="AJ668"/>
  <c r="AI668"/>
  <c r="AL668"/>
  <c r="AJ667"/>
  <c r="AI667"/>
  <c r="AL667"/>
  <c r="AJ666"/>
  <c r="AI666"/>
  <c r="AL666"/>
  <c r="AJ665"/>
  <c r="AI665"/>
  <c r="AL665"/>
  <c r="AJ664"/>
  <c r="AI664"/>
  <c r="AL664"/>
  <c r="AJ663"/>
  <c r="AI663"/>
  <c r="AL663"/>
  <c r="AJ662"/>
  <c r="AI662"/>
  <c r="AL662"/>
  <c r="AJ661"/>
  <c r="AI661"/>
  <c r="AL661"/>
  <c r="AJ660"/>
  <c r="AI660"/>
  <c r="AL660"/>
  <c r="AJ659"/>
  <c r="AI659"/>
  <c r="AL659"/>
  <c r="AJ658"/>
  <c r="AI658"/>
  <c r="AL658"/>
  <c r="AJ657"/>
  <c r="AI657"/>
  <c r="AL657"/>
  <c r="AJ656"/>
  <c r="AI656"/>
  <c r="AL656"/>
  <c r="AJ655"/>
  <c r="AI655"/>
  <c r="AL655"/>
  <c r="AJ654"/>
  <c r="AI654"/>
  <c r="AL654"/>
  <c r="AJ653"/>
  <c r="AI653"/>
  <c r="AL653"/>
  <c r="AJ652"/>
  <c r="AI652"/>
  <c r="AL652"/>
  <c r="AJ651"/>
  <c r="AI651"/>
  <c r="AL651"/>
  <c r="AJ650"/>
  <c r="AI650"/>
  <c r="AL650"/>
  <c r="AJ649"/>
  <c r="AI649"/>
  <c r="AL649"/>
  <c r="AJ648"/>
  <c r="AI648"/>
  <c r="AL648"/>
  <c r="AJ647"/>
  <c r="AI647"/>
  <c r="AL647"/>
  <c r="AJ646"/>
  <c r="AI646"/>
  <c r="AL646"/>
  <c r="AJ645"/>
  <c r="AI645"/>
  <c r="AL645"/>
  <c r="AJ644"/>
  <c r="AI644"/>
  <c r="AL644"/>
  <c r="AJ643"/>
  <c r="AI643"/>
  <c r="AL643"/>
  <c r="AJ642"/>
  <c r="AI642"/>
  <c r="AL642"/>
  <c r="AJ641"/>
  <c r="AI641"/>
  <c r="AL641"/>
  <c r="AJ640"/>
  <c r="AI640"/>
  <c r="AL640"/>
  <c r="AJ639"/>
  <c r="AI639"/>
  <c r="AL639"/>
  <c r="AJ638"/>
  <c r="AI638"/>
  <c r="AL638"/>
  <c r="AJ637"/>
  <c r="AI637"/>
  <c r="AL637"/>
  <c r="AJ636"/>
  <c r="AI636"/>
  <c r="AL636"/>
  <c r="AJ635"/>
  <c r="AI635"/>
  <c r="AL635"/>
  <c r="AJ634"/>
  <c r="AI634"/>
  <c r="AL634"/>
  <c r="AJ633"/>
  <c r="AI633"/>
  <c r="AL633"/>
  <c r="AJ632"/>
  <c r="AI632"/>
  <c r="AL632"/>
  <c r="AJ631"/>
  <c r="AI631"/>
  <c r="AL631"/>
  <c r="AJ630"/>
  <c r="AI630"/>
  <c r="AL630"/>
  <c r="AJ629"/>
  <c r="AI629"/>
  <c r="AL629"/>
  <c r="AJ628"/>
  <c r="AI628"/>
  <c r="AL628"/>
  <c r="AJ627"/>
  <c r="AI627"/>
  <c r="AL627"/>
  <c r="AJ626"/>
  <c r="AI626"/>
  <c r="AL626"/>
  <c r="AJ625"/>
  <c r="AI625"/>
  <c r="AL625"/>
  <c r="AJ624"/>
  <c r="AI624"/>
  <c r="AL624"/>
  <c r="AJ623"/>
  <c r="AI623"/>
  <c r="AL623"/>
  <c r="AJ622"/>
  <c r="AI622"/>
  <c r="AL622"/>
  <c r="AJ621"/>
  <c r="AI621"/>
  <c r="AL621"/>
  <c r="AJ620"/>
  <c r="AI620"/>
  <c r="AL620"/>
  <c r="AJ619"/>
  <c r="AI619"/>
  <c r="AL619"/>
  <c r="AJ618"/>
  <c r="AI618"/>
  <c r="AL618"/>
  <c r="AJ617"/>
  <c r="AI617"/>
  <c r="AL617"/>
  <c r="AJ616"/>
  <c r="AI616"/>
  <c r="AL616"/>
  <c r="AJ615"/>
  <c r="AI615"/>
  <c r="AL615"/>
  <c r="AJ614"/>
  <c r="AI614"/>
  <c r="AL614"/>
  <c r="AJ613"/>
  <c r="AI613"/>
  <c r="AL613"/>
  <c r="AJ612"/>
  <c r="AI612"/>
  <c r="AL612"/>
  <c r="AJ611"/>
  <c r="AI611"/>
  <c r="AL611"/>
  <c r="AJ610"/>
  <c r="AI610"/>
  <c r="AL610"/>
  <c r="AJ609"/>
  <c r="AI609"/>
  <c r="AL609"/>
  <c r="AJ608"/>
  <c r="AI608"/>
  <c r="AL608"/>
  <c r="AJ607"/>
  <c r="AI607"/>
  <c r="AL607"/>
  <c r="AJ606"/>
  <c r="AI606"/>
  <c r="AL606"/>
  <c r="AJ605"/>
  <c r="AI605"/>
  <c r="AL605"/>
  <c r="AJ604"/>
  <c r="AI604"/>
  <c r="AL604"/>
  <c r="AJ603"/>
  <c r="AI603"/>
  <c r="AL603"/>
  <c r="AJ602"/>
  <c r="AI602"/>
  <c r="AL602"/>
  <c r="AJ601"/>
  <c r="AI601"/>
  <c r="AL601"/>
  <c r="AJ600"/>
  <c r="AI600"/>
  <c r="AL600"/>
  <c r="AJ599"/>
  <c r="AI599"/>
  <c r="AL599"/>
  <c r="AJ598"/>
  <c r="AI598"/>
  <c r="AL598"/>
  <c r="AJ597"/>
  <c r="AI597"/>
  <c r="AL597"/>
  <c r="AJ596"/>
  <c r="AI596"/>
  <c r="AL596"/>
  <c r="AJ595"/>
  <c r="AI595"/>
  <c r="AL595"/>
  <c r="AJ594"/>
  <c r="AI594"/>
  <c r="AL594"/>
  <c r="AJ593"/>
  <c r="AI593"/>
  <c r="AL593"/>
  <c r="AJ592"/>
  <c r="AI592"/>
  <c r="AL592"/>
  <c r="AJ591"/>
  <c r="AI591"/>
  <c r="AL591"/>
  <c r="AJ590"/>
  <c r="AI590"/>
  <c r="AL590"/>
  <c r="AJ589"/>
  <c r="AI589"/>
  <c r="AL589"/>
  <c r="AJ588"/>
  <c r="AI588"/>
  <c r="AL588"/>
  <c r="AJ587"/>
  <c r="AI587"/>
  <c r="AL587"/>
  <c r="AJ586"/>
  <c r="AI586"/>
  <c r="AL586"/>
  <c r="AJ585"/>
  <c r="AI585"/>
  <c r="AL585"/>
  <c r="AJ584"/>
  <c r="AI584"/>
  <c r="AL584"/>
  <c r="AJ583"/>
  <c r="AI583"/>
  <c r="AL583"/>
  <c r="AJ582"/>
  <c r="AI582"/>
  <c r="AL582"/>
  <c r="AJ581"/>
  <c r="AI581"/>
  <c r="AL581"/>
  <c r="AJ580"/>
  <c r="AI580"/>
  <c r="AL580"/>
  <c r="AJ579"/>
  <c r="AI579"/>
  <c r="AL579"/>
  <c r="AJ578"/>
  <c r="AI578"/>
  <c r="AL578"/>
  <c r="AJ577"/>
  <c r="AI577"/>
  <c r="AL577"/>
  <c r="AJ576"/>
  <c r="AI576"/>
  <c r="AL576"/>
  <c r="AJ575"/>
  <c r="AI575"/>
  <c r="AL575"/>
  <c r="AJ574"/>
  <c r="AI574"/>
  <c r="AL574"/>
  <c r="AJ573"/>
  <c r="AI573"/>
  <c r="AL573"/>
  <c r="AJ572"/>
  <c r="AI572"/>
  <c r="AL572"/>
  <c r="AJ571"/>
  <c r="AI571"/>
  <c r="AL571"/>
  <c r="AJ570"/>
  <c r="AI570"/>
  <c r="AL570"/>
  <c r="AJ569"/>
  <c r="AI569"/>
  <c r="AL569"/>
  <c r="AJ568"/>
  <c r="AI568"/>
  <c r="AL568"/>
  <c r="AJ567"/>
  <c r="AI567"/>
  <c r="AL567"/>
  <c r="AJ566"/>
  <c r="AI566"/>
  <c r="AL566"/>
  <c r="AJ565"/>
  <c r="AI565"/>
  <c r="AL565"/>
  <c r="AJ564"/>
  <c r="AI564"/>
  <c r="AL564"/>
  <c r="AJ563"/>
  <c r="AI563"/>
  <c r="AL563"/>
  <c r="AJ562"/>
  <c r="AI562"/>
  <c r="AL562"/>
  <c r="AJ561"/>
  <c r="AI561"/>
  <c r="AL561"/>
  <c r="AJ560"/>
  <c r="AI560"/>
  <c r="AL560"/>
  <c r="AJ559"/>
  <c r="AI559"/>
  <c r="AL559"/>
  <c r="AJ558"/>
  <c r="AI558"/>
  <c r="AL558"/>
  <c r="AJ557"/>
  <c r="AI557"/>
  <c r="AL557"/>
  <c r="AJ556"/>
  <c r="AI556"/>
  <c r="AL556"/>
  <c r="AJ555"/>
  <c r="AI555"/>
  <c r="AL555"/>
  <c r="AJ554"/>
  <c r="AI554"/>
  <c r="AL554"/>
  <c r="AJ553"/>
  <c r="AI553"/>
  <c r="AL553"/>
  <c r="AJ552"/>
  <c r="AI552"/>
  <c r="AL552"/>
  <c r="AJ551"/>
  <c r="AI551"/>
  <c r="AL551"/>
  <c r="AJ550"/>
  <c r="AI550"/>
  <c r="AL550"/>
  <c r="AJ549"/>
  <c r="AI549"/>
  <c r="AL549"/>
  <c r="AJ548"/>
  <c r="AI548"/>
  <c r="AL548"/>
  <c r="AJ547"/>
  <c r="AI547"/>
  <c r="AL547"/>
  <c r="AJ546"/>
  <c r="AI546"/>
  <c r="AL546"/>
  <c r="AJ545"/>
  <c r="AI545"/>
  <c r="AL545"/>
  <c r="AJ544"/>
  <c r="AI544"/>
  <c r="AL544"/>
  <c r="AJ543"/>
  <c r="AI543"/>
  <c r="AL543"/>
  <c r="AJ542"/>
  <c r="AI542"/>
  <c r="AL542"/>
  <c r="AJ541"/>
  <c r="AI541"/>
  <c r="AL541"/>
  <c r="AJ540"/>
  <c r="AI540"/>
  <c r="AL540"/>
  <c r="AJ539"/>
  <c r="AI539"/>
  <c r="AL539"/>
  <c r="AJ538"/>
  <c r="AI538"/>
  <c r="AL538"/>
  <c r="AJ537"/>
  <c r="AI537"/>
  <c r="AL537"/>
  <c r="AJ536"/>
  <c r="AI536"/>
  <c r="AL536"/>
  <c r="AJ535"/>
  <c r="AI535"/>
  <c r="AL535"/>
  <c r="AJ534"/>
  <c r="AI534"/>
  <c r="AL534"/>
  <c r="AJ533"/>
  <c r="AI533"/>
  <c r="AL533"/>
  <c r="AJ532"/>
  <c r="AI532"/>
  <c r="AL532"/>
  <c r="AJ531"/>
  <c r="AI531"/>
  <c r="AL531"/>
  <c r="AJ530"/>
  <c r="AI530"/>
  <c r="AL530"/>
  <c r="AJ529"/>
  <c r="AI529"/>
  <c r="AL529"/>
  <c r="AJ528"/>
  <c r="AI528"/>
  <c r="AL528"/>
  <c r="AJ527"/>
  <c r="AI527"/>
  <c r="AL527"/>
  <c r="AJ526"/>
  <c r="AI526"/>
  <c r="AL526"/>
  <c r="AJ525"/>
  <c r="AI525"/>
  <c r="AL525"/>
  <c r="AJ524"/>
  <c r="AI524"/>
  <c r="AL524"/>
  <c r="AJ523"/>
  <c r="AI523"/>
  <c r="AL523"/>
  <c r="AJ522"/>
  <c r="AI522"/>
  <c r="AL522"/>
  <c r="AJ521"/>
  <c r="AI521"/>
  <c r="AL521"/>
  <c r="AJ520"/>
  <c r="AI520"/>
  <c r="AL520"/>
  <c r="AJ519"/>
  <c r="AI519"/>
  <c r="AL519"/>
  <c r="AJ518"/>
  <c r="AI518"/>
  <c r="AL518"/>
  <c r="AJ517"/>
  <c r="AI517"/>
  <c r="AL517"/>
  <c r="AJ516"/>
  <c r="AI516"/>
  <c r="AL516"/>
  <c r="AJ515"/>
  <c r="AI515"/>
  <c r="AL515"/>
  <c r="AJ514"/>
  <c r="AI514"/>
  <c r="AL514"/>
  <c r="AJ513"/>
  <c r="AI513"/>
  <c r="AL513"/>
  <c r="AJ512"/>
  <c r="AI512"/>
  <c r="AL512"/>
  <c r="AJ511"/>
  <c r="AI511"/>
  <c r="AL511"/>
  <c r="AJ510"/>
  <c r="AI510"/>
  <c r="AL510"/>
  <c r="AJ509"/>
  <c r="AI509"/>
  <c r="AL509"/>
  <c r="AJ508"/>
  <c r="AI508"/>
  <c r="AL508"/>
  <c r="AJ507"/>
  <c r="AI507"/>
  <c r="AL507"/>
  <c r="AJ506"/>
  <c r="AI506"/>
  <c r="AL506"/>
  <c r="AJ505"/>
  <c r="AI505"/>
  <c r="AL505"/>
  <c r="AJ504"/>
  <c r="AI504"/>
  <c r="AL504"/>
  <c r="AJ503"/>
  <c r="AI503"/>
  <c r="AL503"/>
  <c r="AJ502"/>
  <c r="AI502"/>
  <c r="AL502"/>
  <c r="AJ501"/>
  <c r="AI501"/>
  <c r="AL501"/>
  <c r="AJ500"/>
  <c r="AI500"/>
  <c r="AL500"/>
  <c r="AJ499"/>
  <c r="AI499"/>
  <c r="AL499"/>
  <c r="AJ498"/>
  <c r="AI498"/>
  <c r="AL498"/>
  <c r="AJ497"/>
  <c r="AI497"/>
  <c r="AL497"/>
  <c r="AJ496"/>
  <c r="AI496"/>
  <c r="AL496"/>
  <c r="AJ495"/>
  <c r="AI495"/>
  <c r="AL495"/>
  <c r="AJ494"/>
  <c r="AI494"/>
  <c r="AL494"/>
  <c r="AJ493"/>
  <c r="AI493"/>
  <c r="AL493"/>
  <c r="AJ492"/>
  <c r="AI492"/>
  <c r="AL492"/>
  <c r="AJ491"/>
  <c r="AI491"/>
  <c r="AL491"/>
  <c r="AJ490"/>
  <c r="AI490"/>
  <c r="AL490"/>
  <c r="AJ489"/>
  <c r="AI489"/>
  <c r="AL489"/>
  <c r="AJ488"/>
  <c r="AI488"/>
  <c r="AL488"/>
  <c r="AJ487"/>
  <c r="AI487"/>
  <c r="AL487"/>
  <c r="AJ486"/>
  <c r="AI486"/>
  <c r="AL486"/>
  <c r="AJ485"/>
  <c r="AI485"/>
  <c r="AL485"/>
  <c r="AJ484"/>
  <c r="AI484"/>
  <c r="AL484"/>
  <c r="AJ483"/>
  <c r="AI483"/>
  <c r="AL483"/>
  <c r="AJ482"/>
  <c r="AI482"/>
  <c r="AL482"/>
  <c r="AJ481"/>
  <c r="AI481"/>
  <c r="AL481"/>
  <c r="AJ480"/>
  <c r="AI480"/>
  <c r="AL480"/>
  <c r="AJ479"/>
  <c r="AI479"/>
  <c r="AL479"/>
  <c r="AJ478"/>
  <c r="AI478"/>
  <c r="AL478"/>
  <c r="AJ477"/>
  <c r="AI477"/>
  <c r="AL477"/>
  <c r="AJ476"/>
  <c r="AI476"/>
  <c r="AL476"/>
  <c r="AJ475"/>
  <c r="AI475"/>
  <c r="AL475"/>
  <c r="AJ474"/>
  <c r="AI474"/>
  <c r="AL474"/>
  <c r="AJ473"/>
  <c r="AI473"/>
  <c r="AL473"/>
  <c r="AJ472"/>
  <c r="AI472"/>
  <c r="AL472"/>
  <c r="AJ471"/>
  <c r="AI471"/>
  <c r="AL471"/>
  <c r="AJ470"/>
  <c r="AI470"/>
  <c r="AL470"/>
  <c r="AJ469"/>
  <c r="AI469"/>
  <c r="AL469"/>
  <c r="AJ468"/>
  <c r="AI468"/>
  <c r="AL468"/>
  <c r="AJ467"/>
  <c r="AI467"/>
  <c r="AL467"/>
  <c r="AJ466"/>
  <c r="AI466"/>
  <c r="AL466"/>
  <c r="AJ465"/>
  <c r="AI465"/>
  <c r="AL465"/>
  <c r="AJ464"/>
  <c r="AI464"/>
  <c r="AL464"/>
  <c r="AJ463"/>
  <c r="AI463"/>
  <c r="AL463"/>
  <c r="AJ462"/>
  <c r="AI462"/>
  <c r="AL462"/>
  <c r="AJ461"/>
  <c r="AI461"/>
  <c r="AL461"/>
  <c r="AJ460"/>
  <c r="AI460"/>
  <c r="AL460"/>
  <c r="AJ459"/>
  <c r="AI459"/>
  <c r="AL459"/>
  <c r="AJ458"/>
  <c r="AI458"/>
  <c r="AL458"/>
  <c r="AJ457"/>
  <c r="AI457"/>
  <c r="AL457"/>
  <c r="AJ456"/>
  <c r="AI456"/>
  <c r="AL456"/>
  <c r="AJ455"/>
  <c r="AI455"/>
  <c r="AL455"/>
  <c r="AJ454"/>
  <c r="AI454"/>
  <c r="AL454"/>
  <c r="AJ453"/>
  <c r="AI453"/>
  <c r="AL453"/>
  <c r="AJ452"/>
  <c r="AI452"/>
  <c r="AL452"/>
  <c r="AJ451"/>
  <c r="AI451"/>
  <c r="AL451"/>
  <c r="AJ450"/>
  <c r="AI450"/>
  <c r="AL450"/>
  <c r="AJ449"/>
  <c r="AI449"/>
  <c r="AL449"/>
  <c r="AJ448"/>
  <c r="AI448"/>
  <c r="AL448"/>
  <c r="AJ447"/>
  <c r="AI447"/>
  <c r="AL447"/>
  <c r="AJ446"/>
  <c r="AI446"/>
  <c r="AL446"/>
  <c r="AJ445"/>
  <c r="AI445"/>
  <c r="AL445"/>
  <c r="AJ444"/>
  <c r="AI444"/>
  <c r="AL444"/>
  <c r="AJ443"/>
  <c r="AI443"/>
  <c r="AL443"/>
  <c r="AJ442"/>
  <c r="AI442"/>
  <c r="AL442"/>
  <c r="AJ441"/>
  <c r="AI441"/>
  <c r="AL441"/>
  <c r="AJ440"/>
  <c r="AI440"/>
  <c r="AL440"/>
  <c r="AJ439"/>
  <c r="AI439"/>
  <c r="AL439"/>
  <c r="AJ438"/>
  <c r="AI438"/>
  <c r="AL438"/>
  <c r="AJ437"/>
  <c r="AI437"/>
  <c r="AL437"/>
  <c r="AJ436"/>
  <c r="AI436"/>
  <c r="AL436"/>
  <c r="AJ435"/>
  <c r="AI435"/>
  <c r="AL435"/>
  <c r="AJ434"/>
  <c r="AI434"/>
  <c r="AL434"/>
  <c r="AJ433"/>
  <c r="AI433"/>
  <c r="AL433"/>
  <c r="AJ432"/>
  <c r="AI432"/>
  <c r="AL432"/>
  <c r="AJ431"/>
  <c r="AI431"/>
  <c r="AL431"/>
  <c r="AJ430"/>
  <c r="AI430"/>
  <c r="AL430"/>
  <c r="AJ429"/>
  <c r="AI429"/>
  <c r="AL429"/>
  <c r="AJ428"/>
  <c r="AI428"/>
  <c r="AL428"/>
  <c r="AJ427"/>
  <c r="AI427"/>
  <c r="AL427"/>
  <c r="AJ426"/>
  <c r="AI426"/>
  <c r="AL426"/>
  <c r="AJ425"/>
  <c r="AI425"/>
  <c r="AL425"/>
  <c r="AJ424"/>
  <c r="AI424"/>
  <c r="AL424"/>
  <c r="AJ423"/>
  <c r="AI423"/>
  <c r="AL423"/>
  <c r="AJ422"/>
  <c r="AI422"/>
  <c r="AL422"/>
  <c r="AJ421"/>
  <c r="AI421"/>
  <c r="AL421"/>
  <c r="AJ420"/>
  <c r="AI420"/>
  <c r="AL420"/>
  <c r="AJ419"/>
  <c r="AI419"/>
  <c r="AL419"/>
  <c r="AJ418"/>
  <c r="AI418"/>
  <c r="AL418"/>
  <c r="AJ417"/>
  <c r="AI417"/>
  <c r="AL417"/>
  <c r="AJ416"/>
  <c r="AI416"/>
  <c r="AL416"/>
  <c r="AJ415"/>
  <c r="AI415"/>
  <c r="AL415"/>
  <c r="AJ414"/>
  <c r="AI414"/>
  <c r="AL414"/>
  <c r="AJ413"/>
  <c r="AI413"/>
  <c r="AL413"/>
  <c r="AJ412"/>
  <c r="AI412"/>
  <c r="AL412"/>
  <c r="AJ411"/>
  <c r="AI411"/>
  <c r="AL411"/>
  <c r="AJ410"/>
  <c r="AI410"/>
  <c r="AL410"/>
  <c r="AJ409"/>
  <c r="AI409"/>
  <c r="AL409"/>
  <c r="AJ408"/>
  <c r="AI408"/>
  <c r="AL408"/>
  <c r="AJ407"/>
  <c r="AI407"/>
  <c r="AL407"/>
  <c r="AJ406"/>
  <c r="AI406"/>
  <c r="AL406"/>
  <c r="AJ405"/>
  <c r="AI405"/>
  <c r="AL405"/>
  <c r="AJ404"/>
  <c r="AI404"/>
  <c r="AL404"/>
  <c r="AJ403"/>
  <c r="AI403"/>
  <c r="AL403"/>
  <c r="AJ402"/>
  <c r="AI402"/>
  <c r="AL402"/>
  <c r="AJ401"/>
  <c r="AI401"/>
  <c r="AL401"/>
  <c r="AJ400"/>
  <c r="AI400"/>
  <c r="AL400"/>
  <c r="AJ399"/>
  <c r="AI399"/>
  <c r="AL399"/>
  <c r="AJ398"/>
  <c r="AI398"/>
  <c r="AL398"/>
  <c r="AJ397"/>
  <c r="AI397"/>
  <c r="AL397"/>
  <c r="AJ396"/>
  <c r="AI396"/>
  <c r="AL396"/>
  <c r="AJ395"/>
  <c r="AI395"/>
  <c r="AL395"/>
  <c r="AJ394"/>
  <c r="AI394"/>
  <c r="AL394"/>
  <c r="AJ393"/>
  <c r="AI393"/>
  <c r="AL393"/>
  <c r="AJ392"/>
  <c r="AI392"/>
  <c r="AL392"/>
  <c r="AJ391"/>
  <c r="AI391"/>
  <c r="AL391"/>
  <c r="AJ390"/>
  <c r="AI390"/>
  <c r="AL390"/>
  <c r="AJ389"/>
  <c r="AI389"/>
  <c r="AL389"/>
  <c r="AJ388"/>
  <c r="AI388"/>
  <c r="AL388"/>
  <c r="AJ387"/>
  <c r="AI387"/>
  <c r="AL387"/>
  <c r="AJ386"/>
  <c r="AI386"/>
  <c r="AL386"/>
  <c r="AJ385"/>
  <c r="AI385"/>
  <c r="AL385"/>
  <c r="AJ384"/>
  <c r="AI384"/>
  <c r="AL384"/>
  <c r="AJ383"/>
  <c r="AI383"/>
  <c r="AL383"/>
  <c r="AJ382"/>
  <c r="AI382"/>
  <c r="AL382"/>
  <c r="AJ381"/>
  <c r="AI381"/>
  <c r="AL381"/>
  <c r="AJ380"/>
  <c r="AI380"/>
  <c r="AL380"/>
  <c r="AJ379"/>
  <c r="AI379"/>
  <c r="AL379"/>
  <c r="AJ378"/>
  <c r="AI378"/>
  <c r="AL378"/>
  <c r="AJ377"/>
  <c r="AI377"/>
  <c r="AL377"/>
  <c r="AJ376"/>
  <c r="AI376"/>
  <c r="AL376"/>
  <c r="AJ375"/>
  <c r="AI375"/>
  <c r="AL375"/>
  <c r="AJ374"/>
  <c r="AI374"/>
  <c r="AL374"/>
  <c r="AJ373"/>
  <c r="AI373"/>
  <c r="AL373"/>
  <c r="AJ372"/>
  <c r="AI372"/>
  <c r="AL372"/>
  <c r="AJ371"/>
  <c r="AI371"/>
  <c r="AL371"/>
  <c r="AJ370"/>
  <c r="AI370"/>
  <c r="AL370"/>
  <c r="AJ369"/>
  <c r="AI369"/>
  <c r="AL369"/>
  <c r="AJ368"/>
  <c r="AI368"/>
  <c r="AL368"/>
  <c r="AJ367"/>
  <c r="AI367"/>
  <c r="AL367"/>
  <c r="AJ366"/>
  <c r="AI366"/>
  <c r="AL366"/>
  <c r="AJ365"/>
  <c r="AI365"/>
  <c r="AL365"/>
  <c r="AJ364"/>
  <c r="AI364"/>
  <c r="AL364"/>
  <c r="AJ363"/>
  <c r="AI363"/>
  <c r="AL363"/>
  <c r="AJ362"/>
  <c r="AI362"/>
  <c r="AL362"/>
  <c r="AJ361"/>
  <c r="AI361"/>
  <c r="AL361"/>
  <c r="AJ360"/>
  <c r="AI360"/>
  <c r="AL360"/>
  <c r="AJ359"/>
  <c r="AI359"/>
  <c r="AL359"/>
  <c r="AJ358"/>
  <c r="AI358"/>
  <c r="AL358"/>
  <c r="AJ357"/>
  <c r="AI357"/>
  <c r="AL357"/>
  <c r="AJ356"/>
  <c r="AI356"/>
  <c r="AL356"/>
  <c r="AJ355"/>
  <c r="AI355"/>
  <c r="AL355"/>
  <c r="AJ354"/>
  <c r="AI354"/>
  <c r="AL354"/>
  <c r="AJ353"/>
  <c r="AI353"/>
  <c r="AL353"/>
  <c r="AJ352"/>
  <c r="AI352"/>
  <c r="AL352"/>
  <c r="AJ351"/>
  <c r="AI351"/>
  <c r="AL351"/>
  <c r="AJ350"/>
  <c r="AI350"/>
  <c r="AL350"/>
  <c r="AJ349"/>
  <c r="AI349"/>
  <c r="AL349"/>
  <c r="AJ348"/>
  <c r="AI348"/>
  <c r="AL348"/>
  <c r="AJ347"/>
  <c r="AI347"/>
  <c r="AL347"/>
  <c r="AJ346"/>
  <c r="AI346"/>
  <c r="AL346"/>
  <c r="AJ345"/>
  <c r="AI345"/>
  <c r="AL345"/>
  <c r="AJ344"/>
  <c r="AI344"/>
  <c r="AL344"/>
  <c r="AJ343"/>
  <c r="AI343"/>
  <c r="AL343"/>
  <c r="AJ342"/>
  <c r="AI342"/>
  <c r="AL342"/>
  <c r="AJ341"/>
  <c r="AI341"/>
  <c r="AL341"/>
  <c r="AJ340"/>
  <c r="AI340"/>
  <c r="AL340"/>
  <c r="AJ339"/>
  <c r="AI339"/>
  <c r="AL339"/>
  <c r="AJ338"/>
  <c r="AI338"/>
  <c r="AL338"/>
  <c r="AJ337"/>
  <c r="AI337"/>
  <c r="AL337"/>
  <c r="AJ336"/>
  <c r="AI336"/>
  <c r="AL336"/>
  <c r="AJ335"/>
  <c r="AI335"/>
  <c r="AL335"/>
  <c r="AJ334"/>
  <c r="AI334"/>
  <c r="AL334"/>
  <c r="AJ333"/>
  <c r="AI333"/>
  <c r="AL333"/>
  <c r="AJ332"/>
  <c r="AI332"/>
  <c r="AL332"/>
  <c r="AJ331"/>
  <c r="AI331"/>
  <c r="AL331"/>
  <c r="AJ330"/>
  <c r="AI330"/>
  <c r="AL330"/>
  <c r="AJ329"/>
  <c r="AI329"/>
  <c r="AL329"/>
  <c r="AJ328"/>
  <c r="AI328"/>
  <c r="AL328"/>
  <c r="AJ327"/>
  <c r="AI327"/>
  <c r="AL327"/>
  <c r="AJ326"/>
  <c r="AI326"/>
  <c r="AL326"/>
  <c r="AJ325"/>
  <c r="AI325"/>
  <c r="AL325"/>
  <c r="AJ324"/>
  <c r="AI324"/>
  <c r="AL324"/>
  <c r="AJ323"/>
  <c r="AI323"/>
  <c r="AL323"/>
  <c r="AJ322"/>
  <c r="AI322"/>
  <c r="AL322"/>
  <c r="AJ321"/>
  <c r="AI321"/>
  <c r="AL321"/>
  <c r="AJ320"/>
  <c r="AI320"/>
  <c r="AL320"/>
  <c r="AJ319"/>
  <c r="AI319"/>
  <c r="AL319"/>
  <c r="AJ318"/>
  <c r="AI318"/>
  <c r="AL318"/>
  <c r="AJ317"/>
  <c r="AI317"/>
  <c r="AL317"/>
  <c r="AJ316"/>
  <c r="AI316"/>
  <c r="AL316"/>
  <c r="AJ315"/>
  <c r="AI315"/>
  <c r="AL315"/>
  <c r="AJ314"/>
  <c r="AI314"/>
  <c r="AL314"/>
  <c r="AJ313"/>
  <c r="AI313"/>
  <c r="AL313"/>
  <c r="AJ312"/>
  <c r="AI312"/>
  <c r="AL312"/>
  <c r="AJ311"/>
  <c r="AI311"/>
  <c r="AL311"/>
  <c r="AJ310"/>
  <c r="AI310"/>
  <c r="AL310"/>
  <c r="AJ309"/>
  <c r="AI309"/>
  <c r="AL309"/>
  <c r="AJ308"/>
  <c r="AI308"/>
  <c r="AL308"/>
  <c r="AJ307"/>
  <c r="AI307"/>
  <c r="AL307"/>
  <c r="AJ306"/>
  <c r="AI306"/>
  <c r="AL306"/>
  <c r="AJ305"/>
  <c r="AI305"/>
  <c r="AL305"/>
  <c r="AJ304"/>
  <c r="AI304"/>
  <c r="AL304"/>
  <c r="AJ303"/>
  <c r="AI303"/>
  <c r="AL303"/>
  <c r="AJ302"/>
  <c r="AI302"/>
  <c r="AL302"/>
  <c r="AJ301"/>
  <c r="AI301"/>
  <c r="AL301"/>
  <c r="AJ300"/>
  <c r="AI300"/>
  <c r="AL300"/>
  <c r="AJ299"/>
  <c r="AI299"/>
  <c r="AL299"/>
  <c r="AJ298"/>
  <c r="AI298"/>
  <c r="AL298"/>
  <c r="AJ297"/>
  <c r="AI297"/>
  <c r="AL297"/>
  <c r="AJ296"/>
  <c r="AI296"/>
  <c r="AL296"/>
  <c r="AJ295"/>
  <c r="AI295"/>
  <c r="AL295"/>
  <c r="AJ294"/>
  <c r="AI294"/>
  <c r="AL294"/>
  <c r="AJ293"/>
  <c r="AI293"/>
  <c r="AL293"/>
  <c r="AJ292"/>
  <c r="AI292"/>
  <c r="AL292"/>
  <c r="AJ291"/>
  <c r="AI291"/>
  <c r="AL291"/>
  <c r="AJ290"/>
  <c r="AI290"/>
  <c r="AL290"/>
  <c r="AJ289"/>
  <c r="AI289"/>
  <c r="AL289"/>
  <c r="AJ288"/>
  <c r="AI288"/>
  <c r="AL288"/>
  <c r="AJ287"/>
  <c r="AI287"/>
  <c r="AL287"/>
  <c r="AJ286"/>
  <c r="AI286"/>
  <c r="AL286"/>
  <c r="AJ285"/>
  <c r="AI285"/>
  <c r="AL285"/>
  <c r="AJ284"/>
  <c r="AI284"/>
  <c r="AL284"/>
  <c r="AJ283"/>
  <c r="AI283"/>
  <c r="AL283"/>
  <c r="AJ282"/>
  <c r="AI282"/>
  <c r="AL282"/>
  <c r="AJ281"/>
  <c r="AI281"/>
  <c r="AL281"/>
  <c r="AJ280"/>
  <c r="AI280"/>
  <c r="AL280"/>
  <c r="AJ279"/>
  <c r="AI279"/>
  <c r="AL279"/>
  <c r="AJ278"/>
  <c r="AI278"/>
  <c r="AL278"/>
  <c r="AJ277"/>
  <c r="AI277"/>
  <c r="AL277"/>
  <c r="AJ276"/>
  <c r="AI276"/>
  <c r="AL276"/>
  <c r="AJ275"/>
  <c r="AI275"/>
  <c r="AL275"/>
  <c r="AJ274"/>
  <c r="AI274"/>
  <c r="AL274"/>
  <c r="AJ273"/>
  <c r="AI273"/>
  <c r="AL273"/>
  <c r="AJ272"/>
  <c r="AI272"/>
  <c r="AL272"/>
  <c r="AJ271"/>
  <c r="AI271"/>
  <c r="AL271"/>
  <c r="AJ270"/>
  <c r="AI270"/>
  <c r="AL270"/>
  <c r="AJ269"/>
  <c r="AI269"/>
  <c r="AL269"/>
  <c r="AJ268"/>
  <c r="AI268"/>
  <c r="AL268"/>
  <c r="AJ267"/>
  <c r="AI267"/>
  <c r="AL267"/>
  <c r="AJ266"/>
  <c r="AI266"/>
  <c r="AL266"/>
  <c r="AJ265"/>
  <c r="AI265"/>
  <c r="AL265"/>
  <c r="AJ264"/>
  <c r="AI264"/>
  <c r="AL264"/>
  <c r="AJ263"/>
  <c r="AI263"/>
  <c r="AL263"/>
  <c r="AJ262"/>
  <c r="AI262"/>
  <c r="AL262"/>
  <c r="AJ261"/>
  <c r="AI261"/>
  <c r="AL261"/>
  <c r="AJ260"/>
  <c r="AI260"/>
  <c r="AL260"/>
  <c r="AJ259"/>
  <c r="AI259"/>
  <c r="AL259"/>
  <c r="AJ258"/>
  <c r="AI258"/>
  <c r="AL258"/>
  <c r="AJ257"/>
  <c r="AI257"/>
  <c r="AL257"/>
  <c r="AJ256"/>
  <c r="AI256"/>
  <c r="AL256"/>
  <c r="AJ255"/>
  <c r="AI255"/>
  <c r="AL255"/>
  <c r="AJ254"/>
  <c r="AI254"/>
  <c r="AL254"/>
  <c r="AJ253"/>
  <c r="AI253"/>
  <c r="AL253"/>
  <c r="AJ252"/>
  <c r="AI252"/>
  <c r="AL252"/>
  <c r="AJ251"/>
  <c r="AI251"/>
  <c r="AL251"/>
  <c r="AJ250"/>
  <c r="AI250"/>
  <c r="AL250"/>
  <c r="AJ249"/>
  <c r="AI249"/>
  <c r="AL249"/>
  <c r="AJ248"/>
  <c r="AI248"/>
  <c r="AL248"/>
  <c r="AJ247"/>
  <c r="AI247"/>
  <c r="AL247"/>
  <c r="AJ246"/>
  <c r="AI246"/>
  <c r="AL246"/>
  <c r="AJ245"/>
  <c r="AI245"/>
  <c r="AL245"/>
  <c r="AJ244"/>
  <c r="AI244"/>
  <c r="AL244"/>
  <c r="AJ243"/>
  <c r="AI243"/>
  <c r="AL243"/>
  <c r="AJ242"/>
  <c r="AI242"/>
  <c r="AL242"/>
  <c r="AJ241"/>
  <c r="AI241"/>
  <c r="AL241"/>
  <c r="AJ240"/>
  <c r="AI240"/>
  <c r="AL240"/>
  <c r="AJ239"/>
  <c r="AI239"/>
  <c r="AL239"/>
  <c r="AJ238"/>
  <c r="AI238"/>
  <c r="AL238"/>
  <c r="AJ237"/>
  <c r="AI237"/>
  <c r="AL237"/>
  <c r="AJ236"/>
  <c r="AI236"/>
  <c r="AL236"/>
  <c r="AJ235"/>
  <c r="AI235"/>
  <c r="AL235"/>
  <c r="AJ234"/>
  <c r="AI234"/>
  <c r="AL234"/>
  <c r="AJ233"/>
  <c r="AI233"/>
  <c r="AL233"/>
  <c r="AJ232"/>
  <c r="AI232"/>
  <c r="AL232"/>
  <c r="AJ231"/>
  <c r="AI231"/>
  <c r="AL231"/>
  <c r="AJ230"/>
  <c r="AI230"/>
  <c r="AL230"/>
  <c r="AJ229"/>
  <c r="AI229"/>
  <c r="AL229"/>
  <c r="AJ228"/>
  <c r="AI228"/>
  <c r="AL228"/>
  <c r="AJ227"/>
  <c r="AI227"/>
  <c r="AL227"/>
  <c r="AJ226"/>
  <c r="AI226"/>
  <c r="AL226"/>
  <c r="AJ225"/>
  <c r="AI225"/>
  <c r="AL225"/>
  <c r="AJ224"/>
  <c r="AI224"/>
  <c r="AL224"/>
  <c r="AJ223"/>
  <c r="AI223"/>
  <c r="AL223"/>
  <c r="AJ222"/>
  <c r="AI222"/>
  <c r="AL222"/>
  <c r="AJ221"/>
  <c r="AI221"/>
  <c r="AL221"/>
  <c r="AJ220"/>
  <c r="AI220"/>
  <c r="AL220"/>
  <c r="AJ219"/>
  <c r="AI219"/>
  <c r="AL219"/>
  <c r="AJ218"/>
  <c r="AI218"/>
  <c r="AL218"/>
  <c r="AJ217"/>
  <c r="AI217"/>
  <c r="AL217"/>
  <c r="AJ216"/>
  <c r="AI216"/>
  <c r="AL216"/>
  <c r="AJ215"/>
  <c r="AI215"/>
  <c r="AL215"/>
  <c r="AJ214"/>
  <c r="AI214"/>
  <c r="AL214"/>
  <c r="AJ213"/>
  <c r="AI213"/>
  <c r="AL213"/>
  <c r="AJ212"/>
  <c r="AI212"/>
  <c r="AL212"/>
  <c r="AJ211"/>
  <c r="AI211"/>
  <c r="AL211"/>
  <c r="AJ210"/>
  <c r="AI210"/>
  <c r="AL210"/>
  <c r="AJ209"/>
  <c r="AI209"/>
  <c r="AL209"/>
  <c r="AJ208"/>
  <c r="AI208"/>
  <c r="AL208"/>
  <c r="AJ207"/>
  <c r="AI207"/>
  <c r="AL207"/>
  <c r="AJ206"/>
  <c r="AI206"/>
  <c r="AL206"/>
  <c r="AJ205"/>
  <c r="AI205"/>
  <c r="AL205"/>
  <c r="AJ204"/>
  <c r="AI204"/>
  <c r="AL204"/>
  <c r="AJ203"/>
  <c r="AI203"/>
  <c r="AL203"/>
  <c r="AJ202"/>
  <c r="AI202"/>
  <c r="AL202"/>
  <c r="AJ201"/>
  <c r="AI201"/>
  <c r="AL201"/>
  <c r="AJ200"/>
  <c r="AI200"/>
  <c r="AL200"/>
  <c r="AJ199"/>
  <c r="AI199"/>
  <c r="AL199"/>
  <c r="AJ198"/>
  <c r="AI198"/>
  <c r="AL198"/>
  <c r="AJ197"/>
  <c r="AI197"/>
  <c r="AL197"/>
  <c r="AJ196"/>
  <c r="AI196"/>
  <c r="AL196"/>
  <c r="AJ195"/>
  <c r="AI195"/>
  <c r="AL195"/>
  <c r="AJ194"/>
  <c r="AI194"/>
  <c r="AL194"/>
  <c r="AJ193"/>
  <c r="AI193"/>
  <c r="AL193"/>
  <c r="AJ192"/>
  <c r="AI192"/>
  <c r="AL192"/>
  <c r="AJ191"/>
  <c r="AI191"/>
  <c r="AL191"/>
  <c r="AJ190"/>
  <c r="AI190"/>
  <c r="AL190"/>
  <c r="AJ189"/>
  <c r="AI189"/>
  <c r="AL189"/>
  <c r="AJ188"/>
  <c r="AI188"/>
  <c r="AL188"/>
  <c r="AJ187"/>
  <c r="AI187"/>
  <c r="AL187"/>
  <c r="AJ186"/>
  <c r="AI186"/>
  <c r="AL186"/>
  <c r="AJ185"/>
  <c r="AI185"/>
  <c r="AL185"/>
  <c r="AJ184"/>
  <c r="AI184"/>
  <c r="AL184"/>
  <c r="AJ183"/>
  <c r="AI183"/>
  <c r="AL183"/>
  <c r="AJ182"/>
  <c r="AI182"/>
  <c r="AL182"/>
  <c r="AJ181"/>
  <c r="AI181"/>
  <c r="AL181"/>
  <c r="AJ180"/>
  <c r="AI180"/>
  <c r="AL180"/>
  <c r="AJ179"/>
  <c r="AI179"/>
  <c r="AL179"/>
  <c r="AJ178"/>
  <c r="AI178"/>
  <c r="AL178"/>
  <c r="AJ177"/>
  <c r="AI177"/>
  <c r="AL177"/>
  <c r="AJ176"/>
  <c r="AI176"/>
  <c r="AL176"/>
  <c r="AJ175"/>
  <c r="AI175"/>
  <c r="AL175"/>
  <c r="AJ174"/>
  <c r="AI174"/>
  <c r="AL174"/>
  <c r="AJ173"/>
  <c r="AI173"/>
  <c r="AL173"/>
  <c r="AJ172"/>
  <c r="AI172"/>
  <c r="AL172"/>
  <c r="AJ171"/>
  <c r="AI171"/>
  <c r="AL171"/>
  <c r="AJ170"/>
  <c r="AI170"/>
  <c r="AL170"/>
  <c r="AJ169"/>
  <c r="AI169"/>
  <c r="AL169"/>
  <c r="AJ168"/>
  <c r="AI168"/>
  <c r="AL168"/>
  <c r="AJ167"/>
  <c r="AI167"/>
  <c r="AL167"/>
  <c r="AJ166"/>
  <c r="AI166"/>
  <c r="AL166"/>
  <c r="AJ165"/>
  <c r="AI165"/>
  <c r="AL165"/>
  <c r="AJ164"/>
  <c r="AI164"/>
  <c r="AL164"/>
  <c r="AJ163"/>
  <c r="AI163"/>
  <c r="AL163"/>
  <c r="AJ162"/>
  <c r="AI162"/>
  <c r="AL162"/>
  <c r="AJ161"/>
  <c r="AI161"/>
  <c r="AL161"/>
  <c r="AJ160"/>
  <c r="AI160"/>
  <c r="AL160"/>
  <c r="AJ159"/>
  <c r="AI159"/>
  <c r="AL159"/>
  <c r="AJ158"/>
  <c r="AI158"/>
  <c r="AL158"/>
  <c r="AJ157"/>
  <c r="AI157"/>
  <c r="AL157"/>
  <c r="AJ156"/>
  <c r="AI156"/>
  <c r="AL156"/>
  <c r="AJ155"/>
  <c r="AI155"/>
  <c r="AL155"/>
  <c r="AJ154"/>
  <c r="AI154"/>
  <c r="AL154"/>
  <c r="AJ153"/>
  <c r="AI153"/>
  <c r="AL153"/>
  <c r="AJ152"/>
  <c r="AI152"/>
  <c r="AL152"/>
  <c r="AJ151"/>
  <c r="AI151"/>
  <c r="AL151"/>
  <c r="AJ150"/>
  <c r="AI150"/>
  <c r="AL150"/>
  <c r="AJ149"/>
  <c r="AI149"/>
  <c r="AL149"/>
  <c r="AJ148"/>
  <c r="AI148"/>
  <c r="AL148"/>
  <c r="AJ147"/>
  <c r="AI147"/>
  <c r="AL147"/>
  <c r="AJ146"/>
  <c r="AI146"/>
  <c r="AL146"/>
  <c r="AJ145"/>
  <c r="AI145"/>
  <c r="AL145"/>
  <c r="AJ144"/>
  <c r="AI144"/>
  <c r="AL144"/>
  <c r="AJ143"/>
  <c r="AI143"/>
  <c r="AL143"/>
  <c r="AJ142"/>
  <c r="AI142"/>
  <c r="AL142"/>
  <c r="AJ141"/>
  <c r="AI141"/>
  <c r="AL141"/>
  <c r="AJ140"/>
  <c r="AI140"/>
  <c r="AL140"/>
  <c r="AJ139"/>
  <c r="AI139"/>
  <c r="AL139"/>
  <c r="AJ138"/>
  <c r="AI138"/>
  <c r="AL138"/>
  <c r="AJ137"/>
  <c r="AI137"/>
  <c r="AL137"/>
  <c r="AJ136"/>
  <c r="AI136"/>
  <c r="AL136"/>
  <c r="AJ135"/>
  <c r="AI135"/>
  <c r="AL135"/>
  <c r="AJ134"/>
  <c r="AI134"/>
  <c r="AL134"/>
  <c r="AJ133"/>
  <c r="AI133"/>
  <c r="AL133"/>
  <c r="AJ132"/>
  <c r="AI132"/>
  <c r="AL132"/>
  <c r="AJ131"/>
  <c r="AI131"/>
  <c r="AL131"/>
  <c r="AJ130"/>
  <c r="AI130"/>
  <c r="AL130"/>
  <c r="AJ129"/>
  <c r="AI129"/>
  <c r="AL129"/>
  <c r="AJ128"/>
  <c r="AI128"/>
  <c r="AL128"/>
  <c r="AJ127"/>
  <c r="AI127"/>
  <c r="AL127"/>
  <c r="AJ126"/>
  <c r="AI126"/>
  <c r="AL126"/>
  <c r="AJ125"/>
  <c r="AI125"/>
  <c r="AL125"/>
  <c r="AJ124"/>
  <c r="AI124"/>
  <c r="AL124"/>
  <c r="AJ123"/>
  <c r="AI123"/>
  <c r="AL123"/>
  <c r="AJ122"/>
  <c r="AI122"/>
  <c r="AL122"/>
  <c r="AJ121"/>
  <c r="AI121"/>
  <c r="AL121"/>
  <c r="AJ120"/>
  <c r="AI120"/>
  <c r="AL120"/>
  <c r="AJ119"/>
  <c r="AI119"/>
  <c r="AL119"/>
  <c r="AJ118"/>
  <c r="AI118"/>
  <c r="AL118"/>
  <c r="AJ117"/>
  <c r="AI117"/>
  <c r="AL117"/>
  <c r="AJ116"/>
  <c r="AI116"/>
  <c r="AL116"/>
  <c r="AJ115"/>
  <c r="AI115"/>
  <c r="AL115"/>
  <c r="AJ114"/>
  <c r="AI114"/>
  <c r="AL114"/>
  <c r="AJ113"/>
  <c r="AI113"/>
  <c r="AL113"/>
  <c r="AJ112"/>
  <c r="AI112"/>
  <c r="AL112"/>
  <c r="AJ111"/>
  <c r="AI111"/>
  <c r="AL111"/>
  <c r="AJ110"/>
  <c r="AI110"/>
  <c r="AL110"/>
  <c r="AJ109"/>
  <c r="AI109"/>
  <c r="AL109"/>
  <c r="AJ108"/>
  <c r="AI108"/>
  <c r="AL108"/>
  <c r="AJ107"/>
  <c r="AI107"/>
  <c r="AL107"/>
  <c r="AJ106"/>
  <c r="AI106"/>
  <c r="AL106"/>
  <c r="AJ105"/>
  <c r="AI105"/>
  <c r="AL105"/>
  <c r="AJ104"/>
  <c r="AI104"/>
  <c r="AL104"/>
  <c r="AJ103"/>
  <c r="AI103"/>
  <c r="AL103"/>
  <c r="AJ102"/>
  <c r="AI102"/>
  <c r="AL102"/>
  <c r="AJ101"/>
  <c r="AI101"/>
  <c r="AL101"/>
  <c r="AJ100"/>
  <c r="AI100"/>
  <c r="AL100"/>
  <c r="AJ99"/>
  <c r="AI99"/>
  <c r="AL99"/>
  <c r="AJ98"/>
  <c r="AI98"/>
  <c r="AL98"/>
  <c r="AJ97"/>
  <c r="AI97"/>
  <c r="AL97"/>
  <c r="AJ96"/>
  <c r="AI96"/>
  <c r="AL96"/>
  <c r="AJ95"/>
  <c r="AI95"/>
  <c r="AL95"/>
  <c r="AJ94"/>
  <c r="AI94"/>
  <c r="AL94"/>
  <c r="AJ93"/>
  <c r="AI93"/>
  <c r="AL93"/>
  <c r="AJ92"/>
  <c r="AI92"/>
  <c r="AL92"/>
  <c r="AJ91"/>
  <c r="AI91"/>
  <c r="AL91"/>
  <c r="AJ90"/>
  <c r="AI90"/>
  <c r="AL90"/>
  <c r="AJ89"/>
  <c r="AI89"/>
  <c r="AL89"/>
  <c r="AJ88"/>
  <c r="AI88"/>
  <c r="AL88"/>
  <c r="AJ87"/>
  <c r="AI87"/>
  <c r="AL87"/>
  <c r="AJ86"/>
  <c r="AI86"/>
  <c r="AL86"/>
  <c r="AJ85"/>
  <c r="AI85"/>
  <c r="AL85"/>
  <c r="AJ84"/>
  <c r="AI84"/>
  <c r="AL84"/>
  <c r="AJ83"/>
  <c r="AI83"/>
  <c r="AL83"/>
  <c r="AJ82"/>
  <c r="AI82"/>
  <c r="AL82"/>
  <c r="AJ81"/>
  <c r="AI81"/>
  <c r="AL81"/>
  <c r="AJ80"/>
  <c r="AI80"/>
  <c r="AL80"/>
  <c r="AJ79"/>
  <c r="AI79"/>
  <c r="AL79"/>
  <c r="AJ78"/>
  <c r="AI78"/>
  <c r="AL78"/>
  <c r="AJ77"/>
  <c r="AI77"/>
  <c r="AL77"/>
  <c r="AJ76"/>
  <c r="AI76"/>
  <c r="AL76"/>
  <c r="AJ75"/>
  <c r="AI75"/>
  <c r="AL75"/>
  <c r="AJ74"/>
  <c r="AI74"/>
  <c r="AL74"/>
  <c r="AJ73"/>
  <c r="AI73"/>
  <c r="AL73"/>
  <c r="AJ72"/>
  <c r="AI72"/>
  <c r="AL72"/>
  <c r="AJ71"/>
  <c r="AI71"/>
  <c r="AL71"/>
  <c r="AJ70"/>
  <c r="AI70"/>
  <c r="AL70"/>
  <c r="AJ69"/>
  <c r="AI69"/>
  <c r="AL69"/>
  <c r="AJ68"/>
  <c r="AI68"/>
  <c r="AL68"/>
  <c r="AJ67"/>
  <c r="AI67"/>
  <c r="AL67"/>
  <c r="AJ66"/>
  <c r="AI66"/>
  <c r="AL66"/>
  <c r="AJ65"/>
  <c r="AI65"/>
  <c r="AL65"/>
  <c r="AJ64"/>
  <c r="AI64"/>
  <c r="AL64"/>
  <c r="AJ63"/>
  <c r="AI63"/>
  <c r="AL63"/>
  <c r="AJ62"/>
  <c r="AI62"/>
  <c r="AL62"/>
  <c r="AJ61"/>
  <c r="AI61"/>
  <c r="AL61"/>
  <c r="AJ60"/>
  <c r="AI60"/>
  <c r="AL60"/>
  <c r="AJ59"/>
  <c r="AI59"/>
  <c r="AL59"/>
  <c r="AJ58"/>
  <c r="AI58"/>
  <c r="AL58"/>
  <c r="AJ57"/>
  <c r="AI57"/>
  <c r="AL57"/>
  <c r="AJ56"/>
  <c r="AI56"/>
  <c r="AL56"/>
  <c r="AJ55"/>
  <c r="AI55"/>
  <c r="AL55"/>
  <c r="AJ54"/>
  <c r="AI54"/>
  <c r="AL54"/>
  <c r="AJ53"/>
  <c r="AI53"/>
  <c r="AL53"/>
  <c r="AJ52"/>
  <c r="AI52"/>
  <c r="AL52"/>
  <c r="AJ51"/>
  <c r="AI51"/>
  <c r="AL51"/>
  <c r="AJ50"/>
  <c r="AI50"/>
  <c r="AL50"/>
  <c r="AJ49"/>
  <c r="AI49"/>
  <c r="AL49"/>
  <c r="AJ48"/>
  <c r="AI48"/>
  <c r="AL48"/>
  <c r="AJ47"/>
  <c r="AI47"/>
  <c r="AL47"/>
  <c r="AJ46"/>
  <c r="AI46"/>
  <c r="AL46"/>
  <c r="AJ45"/>
  <c r="AI45"/>
  <c r="AL45"/>
  <c r="AJ44"/>
  <c r="AI44"/>
  <c r="AL44"/>
  <c r="AJ43"/>
  <c r="AI43"/>
  <c r="AL43"/>
  <c r="AJ42"/>
  <c r="AI42"/>
  <c r="AL42"/>
  <c r="AJ41"/>
  <c r="AI41"/>
  <c r="AL41"/>
  <c r="AJ40"/>
  <c r="AI40"/>
  <c r="AL40"/>
  <c r="AJ39"/>
  <c r="AI39"/>
  <c r="AL39"/>
  <c r="AJ38"/>
  <c r="AI38"/>
  <c r="AL38"/>
  <c r="AJ37"/>
  <c r="AI37"/>
  <c r="AL37"/>
  <c r="AJ36"/>
  <c r="AI36"/>
  <c r="AL36"/>
  <c r="AJ35"/>
  <c r="AI35"/>
  <c r="AL35"/>
  <c r="AJ34"/>
  <c r="AI34"/>
  <c r="AL34"/>
  <c r="AJ33"/>
  <c r="AI33"/>
  <c r="AL33"/>
  <c r="AJ32"/>
  <c r="AI32"/>
  <c r="AL32"/>
  <c r="AJ31"/>
  <c r="AI31"/>
  <c r="AL31"/>
  <c r="AJ30"/>
  <c r="AI30"/>
  <c r="AL30"/>
  <c r="AJ29"/>
  <c r="AI29"/>
  <c r="AL29"/>
  <c r="AJ28"/>
  <c r="AI28"/>
  <c r="AL28"/>
  <c r="AJ27"/>
  <c r="AI27"/>
  <c r="AL27"/>
  <c r="AJ26"/>
  <c r="AI26"/>
  <c r="AL26"/>
  <c r="AJ25"/>
  <c r="AI25"/>
  <c r="AL25"/>
  <c r="AJ24"/>
  <c r="AI24"/>
  <c r="AL24"/>
  <c r="AJ23"/>
  <c r="AI23"/>
  <c r="AL23"/>
  <c r="AJ22"/>
  <c r="AI22"/>
  <c r="AL22"/>
  <c r="AJ21"/>
  <c r="AI21"/>
  <c r="AL21"/>
  <c r="AJ20"/>
  <c r="AI20"/>
  <c r="AL20"/>
  <c r="AJ19"/>
  <c r="AI19"/>
  <c r="AL19"/>
  <c r="AJ18"/>
  <c r="AI18"/>
  <c r="AL18"/>
  <c r="AJ17"/>
  <c r="AI17"/>
  <c r="AL17"/>
  <c r="AI16"/>
  <c r="AK16"/>
  <c r="AJ15"/>
  <c r="AI15"/>
  <c r="AL15"/>
  <c r="AJ14"/>
  <c r="AI14"/>
  <c r="AL14"/>
  <c r="AJ13"/>
  <c r="AI13"/>
  <c r="AL13"/>
  <c r="AJ12"/>
  <c r="AI12"/>
  <c r="AL12"/>
  <c r="AJ11"/>
  <c r="AI11"/>
  <c r="AL11"/>
  <c r="AJ10"/>
  <c r="AI10"/>
  <c r="AL10"/>
  <c r="AJ9"/>
  <c r="AI9"/>
  <c r="AL9"/>
  <c r="AJ8"/>
  <c r="AI8"/>
  <c r="AL8"/>
  <c r="AJ7"/>
  <c r="AI7"/>
  <c r="AL7"/>
  <c r="AJ6"/>
  <c r="AI6"/>
  <c r="AL6"/>
  <c r="AJ5"/>
  <c r="AI5"/>
  <c r="AL5"/>
  <c r="AJ4"/>
  <c r="AI4"/>
  <c r="AL4"/>
  <c r="AJ3"/>
  <c r="AI3"/>
  <c r="AL3"/>
  <c r="AK1210" l="1"/>
  <c r="AK204"/>
  <c r="AK1207"/>
  <c r="AK1209"/>
  <c r="AK1144"/>
  <c r="AK1146"/>
  <c r="AK1148"/>
  <c r="AK1150"/>
  <c r="AK1152"/>
  <c r="AK1154"/>
  <c r="AK1156"/>
  <c r="AK1158"/>
  <c r="AK1160"/>
  <c r="AK1162"/>
  <c r="AK1164"/>
  <c r="AK1166"/>
  <c r="AK1168"/>
  <c r="AK1170"/>
  <c r="AK1172"/>
  <c r="AK399"/>
  <c r="AK401"/>
  <c r="AK403"/>
  <c r="AK405"/>
  <c r="AK407"/>
  <c r="AK409"/>
  <c r="AK411"/>
  <c r="AK413"/>
  <c r="AK415"/>
  <c r="AK417"/>
  <c r="AK419"/>
  <c r="AK421"/>
  <c r="AK423"/>
  <c r="AK425"/>
  <c r="AK427"/>
  <c r="AK429"/>
  <c r="AK431"/>
  <c r="AK433"/>
  <c r="AK435"/>
  <c r="AK437"/>
  <c r="AK439"/>
  <c r="AK441"/>
  <c r="AK443"/>
  <c r="AK445"/>
  <c r="AK447"/>
  <c r="AK449"/>
  <c r="AK451"/>
  <c r="AK453"/>
  <c r="AK455"/>
  <c r="AK457"/>
  <c r="AK459"/>
  <c r="AK461"/>
  <c r="AK463"/>
  <c r="AK465"/>
  <c r="AK467"/>
  <c r="AK469"/>
  <c r="AK471"/>
  <c r="AK473"/>
  <c r="AK475"/>
  <c r="AK477"/>
  <c r="AK479"/>
  <c r="AK481"/>
  <c r="AK483"/>
  <c r="AK485"/>
  <c r="AK487"/>
  <c r="AK489"/>
  <c r="AK491"/>
  <c r="AK493"/>
  <c r="AK495"/>
  <c r="AK497"/>
  <c r="AK499"/>
  <c r="AK501"/>
  <c r="AK503"/>
  <c r="AK505"/>
  <c r="AK507"/>
  <c r="AK509"/>
  <c r="AK511"/>
  <c r="AK513"/>
  <c r="AK515"/>
  <c r="AK517"/>
  <c r="AK519"/>
  <c r="AK521"/>
  <c r="AK523"/>
  <c r="AK525"/>
  <c r="AK527"/>
  <c r="AK529"/>
  <c r="AK531"/>
  <c r="AK533"/>
  <c r="AK535"/>
  <c r="AK537"/>
  <c r="AK539"/>
  <c r="AK541"/>
  <c r="AK543"/>
  <c r="AK545"/>
  <c r="AK547"/>
  <c r="AK549"/>
  <c r="AK551"/>
  <c r="AK553"/>
  <c r="AK555"/>
  <c r="AK557"/>
  <c r="AK559"/>
  <c r="AK561"/>
  <c r="AK563"/>
  <c r="AK565"/>
  <c r="AK567"/>
  <c r="AK569"/>
  <c r="AK571"/>
  <c r="AK573"/>
  <c r="AK575"/>
  <c r="AK577"/>
  <c r="AK579"/>
  <c r="AK581"/>
  <c r="AK583"/>
  <c r="AK585"/>
  <c r="AK587"/>
  <c r="AK589"/>
  <c r="AK591"/>
  <c r="AK593"/>
  <c r="AK595"/>
  <c r="AK597"/>
  <c r="AK599"/>
  <c r="AK601"/>
  <c r="AK603"/>
  <c r="AK605"/>
  <c r="AK607"/>
  <c r="AK609"/>
  <c r="AK611"/>
  <c r="AK613"/>
  <c r="AK615"/>
  <c r="AK617"/>
  <c r="AK619"/>
  <c r="AK621"/>
  <c r="AK623"/>
  <c r="AK625"/>
  <c r="AK627"/>
  <c r="AK629"/>
  <c r="AK631"/>
  <c r="AK633"/>
  <c r="AK635"/>
  <c r="AK637"/>
  <c r="AK639"/>
  <c r="AK641"/>
  <c r="AK643"/>
  <c r="AK645"/>
  <c r="AK647"/>
  <c r="AK649"/>
  <c r="AK651"/>
  <c r="AK653"/>
  <c r="AK655"/>
  <c r="AK657"/>
  <c r="AK659"/>
  <c r="AK661"/>
  <c r="AK663"/>
  <c r="AK665"/>
  <c r="AK667"/>
  <c r="AK669"/>
  <c r="AK671"/>
  <c r="AK673"/>
  <c r="AK675"/>
  <c r="AK677"/>
  <c r="AK679"/>
  <c r="AK681"/>
  <c r="AK683"/>
  <c r="AK685"/>
  <c r="AK687"/>
  <c r="AK689"/>
  <c r="AK691"/>
  <c r="AK693"/>
  <c r="AK695"/>
  <c r="AK697"/>
  <c r="AK699"/>
  <c r="AK701"/>
  <c r="AK703"/>
  <c r="AK705"/>
  <c r="AK707"/>
  <c r="AK709"/>
  <c r="AK711"/>
  <c r="AK713"/>
  <c r="AK715"/>
  <c r="AK717"/>
  <c r="AK719"/>
  <c r="AK721"/>
  <c r="AK723"/>
  <c r="AK725"/>
  <c r="AK727"/>
  <c r="AK729"/>
  <c r="AK731"/>
  <c r="AK733"/>
  <c r="AK735"/>
  <c r="AK737"/>
  <c r="AK739"/>
  <c r="AK741"/>
  <c r="AK743"/>
  <c r="AK745"/>
  <c r="AK747"/>
  <c r="AK749"/>
  <c r="AK751"/>
  <c r="AK753"/>
  <c r="AK755"/>
  <c r="AK757"/>
  <c r="AK759"/>
  <c r="AK761"/>
  <c r="AK763"/>
  <c r="AK765"/>
  <c r="AK767"/>
  <c r="AK769"/>
  <c r="AK771"/>
  <c r="AK773"/>
  <c r="AK775"/>
  <c r="AK777"/>
  <c r="AK779"/>
  <c r="AK781"/>
  <c r="AK783"/>
  <c r="AK785"/>
  <c r="AK787"/>
  <c r="AK789"/>
  <c r="AK791"/>
  <c r="AK793"/>
  <c r="AK795"/>
  <c r="AK797"/>
  <c r="AK799"/>
  <c r="AK801"/>
  <c r="AK803"/>
  <c r="AK805"/>
  <c r="AK807"/>
  <c r="AK809"/>
  <c r="AK811"/>
  <c r="AK813"/>
  <c r="AK815"/>
  <c r="AK817"/>
  <c r="AK819"/>
  <c r="AK821"/>
  <c r="AK823"/>
  <c r="AK825"/>
  <c r="AK827"/>
  <c r="AK829"/>
  <c r="AK831"/>
  <c r="AK833"/>
  <c r="AK835"/>
  <c r="AK837"/>
  <c r="AK839"/>
  <c r="AK841"/>
  <c r="AK843"/>
  <c r="AK845"/>
  <c r="AK847"/>
  <c r="AK849"/>
  <c r="AK851"/>
  <c r="AK853"/>
  <c r="AK855"/>
  <c r="AK857"/>
  <c r="AK859"/>
  <c r="AK861"/>
  <c r="AK863"/>
  <c r="AK865"/>
  <c r="AK867"/>
  <c r="AK869"/>
  <c r="AK871"/>
  <c r="AK873"/>
  <c r="AK875"/>
  <c r="AK877"/>
  <c r="AK879"/>
  <c r="AK881"/>
  <c r="AK883"/>
  <c r="AK885"/>
  <c r="AK887"/>
  <c r="AK889"/>
  <c r="AK891"/>
  <c r="AK893"/>
  <c r="AK895"/>
  <c r="AK897"/>
  <c r="AK899"/>
  <c r="AK901"/>
  <c r="AK903"/>
  <c r="AK905"/>
  <c r="AK907"/>
  <c r="AK909"/>
  <c r="AK911"/>
  <c r="AK913"/>
  <c r="AK915"/>
  <c r="AK917"/>
  <c r="AK919"/>
  <c r="AK921"/>
  <c r="AK923"/>
  <c r="AK925"/>
  <c r="AK927"/>
  <c r="AK929"/>
  <c r="AK931"/>
  <c r="AK933"/>
  <c r="AK935"/>
  <c r="AK937"/>
  <c r="AK939"/>
  <c r="AK941"/>
  <c r="AK943"/>
  <c r="AK945"/>
  <c r="AK947"/>
  <c r="AK949"/>
  <c r="AK951"/>
  <c r="AK953"/>
  <c r="AK965"/>
  <c r="AK967"/>
  <c r="AK969"/>
  <c r="AK971"/>
  <c r="AK973"/>
  <c r="AK975"/>
  <c r="AK977"/>
  <c r="AK979"/>
  <c r="AK981"/>
  <c r="AK983"/>
  <c r="AK985"/>
  <c r="AK987"/>
  <c r="AK989"/>
  <c r="AK991"/>
  <c r="AK993"/>
  <c r="AK995"/>
  <c r="AK997"/>
  <c r="AK999"/>
  <c r="AK1001"/>
  <c r="AK1003"/>
  <c r="AK1005"/>
  <c r="AK1007"/>
  <c r="AK1009"/>
  <c r="AK1011"/>
  <c r="AK1013"/>
  <c r="AK1015"/>
  <c r="AK1017"/>
  <c r="AK1019"/>
  <c r="AK1021"/>
  <c r="AK1023"/>
  <c r="AK1025"/>
  <c r="AK1027"/>
  <c r="AK1029"/>
  <c r="AK1031"/>
  <c r="AK1033"/>
  <c r="AK1035"/>
  <c r="AK1037"/>
  <c r="AK1039"/>
  <c r="AK1041"/>
  <c r="AK1043"/>
  <c r="AK1045"/>
  <c r="AK1047"/>
  <c r="AK1049"/>
  <c r="AK1051"/>
  <c r="AK1053"/>
  <c r="AK1055"/>
  <c r="AK1057"/>
  <c r="AK1059"/>
  <c r="AK1061"/>
  <c r="AK1063"/>
  <c r="AK1065"/>
  <c r="AK1067"/>
  <c r="AK1069"/>
  <c r="AK1071"/>
  <c r="AK1073"/>
  <c r="AK1075"/>
  <c r="AK1077"/>
  <c r="AK1079"/>
  <c r="AK1081"/>
  <c r="AK1083"/>
  <c r="AK1085"/>
  <c r="AK1087"/>
  <c r="AK1089"/>
  <c r="AK1091"/>
  <c r="AK1093"/>
  <c r="AK1095"/>
  <c r="AK1097"/>
  <c r="AK1099"/>
  <c r="AK1101"/>
  <c r="AK1103"/>
  <c r="AK1105"/>
  <c r="AK1107"/>
  <c r="AK1109"/>
  <c r="AK1111"/>
  <c r="AK1113"/>
  <c r="AK1115"/>
  <c r="AK1117"/>
  <c r="AK1119"/>
  <c r="AK1121"/>
  <c r="AK1123"/>
  <c r="AK1125"/>
  <c r="AK1127"/>
  <c r="AK1129"/>
  <c r="AK1131"/>
  <c r="AK1133"/>
  <c r="AK1135"/>
  <c r="AK1137"/>
  <c r="AK1139"/>
  <c r="AK1141"/>
  <c r="AK1143"/>
  <c r="AK1173"/>
  <c r="AK1175"/>
  <c r="AK1177"/>
  <c r="AK1179"/>
  <c r="AK1181"/>
  <c r="AK1183"/>
  <c r="AK1185"/>
  <c r="AK1187"/>
  <c r="AK1189"/>
  <c r="AK1191"/>
  <c r="AK1193"/>
  <c r="AK1195"/>
  <c r="AK1197"/>
  <c r="AK1199"/>
  <c r="AK1201"/>
  <c r="AK1203"/>
  <c r="AK1205"/>
  <c r="AK3"/>
  <c r="AK4"/>
  <c r="AK5"/>
  <c r="AK6"/>
  <c r="AK7"/>
  <c r="AK8"/>
  <c r="AK9"/>
  <c r="AK10"/>
  <c r="AK11"/>
  <c r="AK12"/>
  <c r="AK13"/>
  <c r="AK14"/>
  <c r="AK15"/>
  <c r="AJ16"/>
  <c r="AK17"/>
  <c r="AK18"/>
  <c r="AK19"/>
  <c r="AK20"/>
  <c r="AK21"/>
  <c r="AK22"/>
  <c r="AK23"/>
  <c r="AK24"/>
  <c r="AK25"/>
  <c r="AK26"/>
  <c r="AK27"/>
  <c r="AK28"/>
  <c r="AK29"/>
  <c r="AK30"/>
  <c r="AK31"/>
  <c r="AK32"/>
  <c r="AK33"/>
  <c r="AK34"/>
  <c r="AK35"/>
  <c r="AK36"/>
  <c r="AK37"/>
  <c r="AK38"/>
  <c r="AK39"/>
  <c r="AK40"/>
  <c r="AK41"/>
  <c r="AK42"/>
  <c r="AK43"/>
  <c r="AK44"/>
  <c r="AK45"/>
  <c r="AK46"/>
  <c r="AK47"/>
  <c r="AK48"/>
  <c r="AK49"/>
  <c r="AK50"/>
  <c r="AK51"/>
  <c r="AK52"/>
  <c r="AK53"/>
  <c r="AK54"/>
  <c r="AK55"/>
  <c r="AK56"/>
  <c r="AK57"/>
  <c r="AK58"/>
  <c r="AK59"/>
  <c r="AK60"/>
  <c r="AK61"/>
  <c r="AK62"/>
  <c r="AK63"/>
  <c r="AK64"/>
  <c r="AK65"/>
  <c r="AK66"/>
  <c r="AK67"/>
  <c r="AK68"/>
  <c r="AK69"/>
  <c r="AK70"/>
  <c r="AK71"/>
  <c r="AK72"/>
  <c r="AK73"/>
  <c r="AK74"/>
  <c r="AK75"/>
  <c r="AK76"/>
  <c r="AK77"/>
  <c r="AK78"/>
  <c r="AK79"/>
  <c r="AK80"/>
  <c r="AK81"/>
  <c r="AK82"/>
  <c r="AK83"/>
  <c r="AK84"/>
  <c r="AK85"/>
  <c r="AK86"/>
  <c r="AK87"/>
  <c r="AK88"/>
  <c r="AK89"/>
  <c r="AK90"/>
  <c r="AK91"/>
  <c r="AK92"/>
  <c r="AK93"/>
  <c r="AK94"/>
  <c r="AK95"/>
  <c r="AK96"/>
  <c r="AK97"/>
  <c r="AK98"/>
  <c r="AK99"/>
  <c r="AK100"/>
  <c r="AK101"/>
  <c r="AK102"/>
  <c r="AK103"/>
  <c r="AK104"/>
  <c r="AK105"/>
  <c r="AK106"/>
  <c r="AK107"/>
  <c r="AK108"/>
  <c r="AK109"/>
  <c r="AK110"/>
  <c r="AK111"/>
  <c r="AK112"/>
  <c r="AK113"/>
  <c r="AK114"/>
  <c r="AK115"/>
  <c r="AK116"/>
  <c r="AK117"/>
  <c r="AK118"/>
  <c r="AK119"/>
  <c r="AK120"/>
  <c r="AK121"/>
  <c r="AK122"/>
  <c r="AK123"/>
  <c r="AK124"/>
  <c r="AK125"/>
  <c r="AK126"/>
  <c r="AK127"/>
  <c r="AK128"/>
  <c r="AK129"/>
  <c r="AK130"/>
  <c r="AK131"/>
  <c r="AK132"/>
  <c r="AK133"/>
  <c r="AK134"/>
  <c r="AK135"/>
  <c r="AK136"/>
  <c r="AK137"/>
  <c r="AK138"/>
  <c r="AK139"/>
  <c r="AK140"/>
  <c r="AK141"/>
  <c r="AK142"/>
  <c r="AK143"/>
  <c r="AK144"/>
  <c r="AK145"/>
  <c r="AK146"/>
  <c r="AK147"/>
  <c r="AK148"/>
  <c r="AK149"/>
  <c r="AK150"/>
  <c r="AK151"/>
  <c r="AK152"/>
  <c r="AK153"/>
  <c r="AK154"/>
  <c r="AK155"/>
  <c r="AK156"/>
  <c r="AK157"/>
  <c r="AK158"/>
  <c r="AK159"/>
  <c r="AK160"/>
  <c r="AK161"/>
  <c r="AK162"/>
  <c r="AK163"/>
  <c r="AK164"/>
  <c r="AK165"/>
  <c r="AK166"/>
  <c r="AK167"/>
  <c r="AK168"/>
  <c r="AK169"/>
  <c r="AK170"/>
  <c r="AK171"/>
  <c r="AK172"/>
  <c r="AK173"/>
  <c r="AK174"/>
  <c r="AK175"/>
  <c r="AK176"/>
  <c r="AK177"/>
  <c r="AK178"/>
  <c r="AK179"/>
  <c r="AK180"/>
  <c r="AK181"/>
  <c r="AK182"/>
  <c r="AK183"/>
  <c r="AK184"/>
  <c r="AK185"/>
  <c r="AK186"/>
  <c r="AK187"/>
  <c r="AK188"/>
  <c r="AK189"/>
  <c r="AK190"/>
  <c r="AK191"/>
  <c r="AK192"/>
  <c r="AK193"/>
  <c r="AK194"/>
  <c r="AK195"/>
  <c r="AK196"/>
  <c r="AK197"/>
  <c r="AK198"/>
  <c r="AK199"/>
  <c r="AK200"/>
  <c r="AK201"/>
  <c r="AK202"/>
  <c r="AK203"/>
  <c r="AK205"/>
  <c r="AK206"/>
  <c r="AK207"/>
  <c r="AK208"/>
  <c r="AK209"/>
  <c r="AK210"/>
  <c r="AK211"/>
  <c r="AK212"/>
  <c r="AK213"/>
  <c r="AK214"/>
  <c r="AK215"/>
  <c r="AK216"/>
  <c r="AK217"/>
  <c r="AK218"/>
  <c r="AK219"/>
  <c r="AK220"/>
  <c r="AK221"/>
  <c r="AK222"/>
  <c r="AK223"/>
  <c r="AK224"/>
  <c r="AK225"/>
  <c r="AK226"/>
  <c r="AK227"/>
  <c r="AK228"/>
  <c r="AK229"/>
  <c r="AK230"/>
  <c r="AK231"/>
  <c r="AK232"/>
  <c r="AK233"/>
  <c r="AK234"/>
  <c r="AK235"/>
  <c r="AK236"/>
  <c r="AK237"/>
  <c r="AK238"/>
  <c r="AK239"/>
  <c r="AK240"/>
  <c r="AK241"/>
  <c r="AK242"/>
  <c r="AK243"/>
  <c r="AK244"/>
  <c r="AK245"/>
  <c r="AK246"/>
  <c r="AK247"/>
  <c r="AK248"/>
  <c r="AK249"/>
  <c r="AK250"/>
  <c r="AK251"/>
  <c r="AK252"/>
  <c r="AK253"/>
  <c r="AK254"/>
  <c r="AK255"/>
  <c r="AK256"/>
  <c r="AK257"/>
  <c r="AK258"/>
  <c r="AK259"/>
  <c r="AK260"/>
  <c r="AK261"/>
  <c r="AK262"/>
  <c r="AK263"/>
  <c r="AK264"/>
  <c r="AK265"/>
  <c r="AK266"/>
  <c r="AK267"/>
  <c r="AK268"/>
  <c r="AK269"/>
  <c r="AK270"/>
  <c r="AK271"/>
  <c r="AK272"/>
  <c r="AK273"/>
  <c r="AK274"/>
  <c r="AK275"/>
  <c r="AK276"/>
  <c r="AK277"/>
  <c r="AK278"/>
  <c r="AK279"/>
  <c r="AK280"/>
  <c r="AK281"/>
  <c r="AK282"/>
  <c r="AK283"/>
  <c r="AK284"/>
  <c r="AK285"/>
  <c r="AK286"/>
  <c r="AK287"/>
  <c r="AK288"/>
  <c r="AK289"/>
  <c r="AK290"/>
  <c r="AK291"/>
  <c r="AK292"/>
  <c r="AK293"/>
  <c r="AK294"/>
  <c r="AK295"/>
  <c r="AK296"/>
  <c r="AK297"/>
  <c r="AK298"/>
  <c r="AK299"/>
  <c r="AK300"/>
  <c r="AK301"/>
  <c r="AK302"/>
  <c r="AK303"/>
  <c r="AK304"/>
  <c r="AK305"/>
  <c r="AK306"/>
  <c r="AK307"/>
  <c r="AK308"/>
  <c r="AK309"/>
  <c r="AK310"/>
  <c r="AK311"/>
  <c r="AK312"/>
  <c r="AK313"/>
  <c r="AK314"/>
  <c r="AK315"/>
  <c r="AK316"/>
  <c r="AK317"/>
  <c r="AK318"/>
  <c r="AK319"/>
  <c r="AK320"/>
  <c r="AK321"/>
  <c r="AK322"/>
  <c r="AK323"/>
  <c r="AK324"/>
  <c r="AK325"/>
  <c r="AK326"/>
  <c r="AK327"/>
  <c r="AK328"/>
  <c r="AK329"/>
  <c r="AK330"/>
  <c r="AK331"/>
  <c r="AK332"/>
  <c r="AK333"/>
  <c r="AK334"/>
  <c r="AK335"/>
  <c r="AK336"/>
  <c r="AK337"/>
  <c r="AK338"/>
  <c r="AK339"/>
  <c r="AK340"/>
  <c r="AK341"/>
  <c r="AK342"/>
  <c r="AK343"/>
  <c r="AK344"/>
  <c r="AK345"/>
  <c r="AK346"/>
  <c r="AK347"/>
  <c r="AK348"/>
  <c r="AK349"/>
  <c r="AK350"/>
  <c r="AK351"/>
  <c r="AK352"/>
  <c r="AK353"/>
  <c r="AK354"/>
  <c r="AK355"/>
  <c r="AK356"/>
  <c r="AK357"/>
  <c r="AK358"/>
  <c r="AK359"/>
  <c r="AK360"/>
  <c r="AK361"/>
  <c r="AK362"/>
  <c r="AK363"/>
  <c r="AK364"/>
  <c r="AK365"/>
  <c r="AK366"/>
  <c r="AK367"/>
  <c r="AK368"/>
  <c r="AK369"/>
  <c r="AK370"/>
  <c r="AK371"/>
  <c r="AK372"/>
  <c r="AK373"/>
  <c r="AK374"/>
  <c r="AK375"/>
  <c r="AK376"/>
  <c r="AK377"/>
  <c r="AK378"/>
  <c r="AK379"/>
  <c r="AK380"/>
  <c r="AK381"/>
  <c r="AK382"/>
  <c r="AK383"/>
  <c r="AK384"/>
  <c r="AK385"/>
  <c r="AK386"/>
  <c r="AK387"/>
  <c r="AK388"/>
  <c r="AK389"/>
  <c r="AK390"/>
  <c r="AK391"/>
  <c r="AK392"/>
  <c r="AK393"/>
  <c r="AK394"/>
  <c r="AK395"/>
  <c r="AK396"/>
  <c r="AK397"/>
  <c r="AK398"/>
  <c r="AK400"/>
  <c r="AK402"/>
  <c r="AK404"/>
  <c r="AK406"/>
  <c r="AK408"/>
  <c r="AK410"/>
  <c r="AK412"/>
  <c r="AK414"/>
  <c r="AK416"/>
  <c r="AK418"/>
  <c r="AK420"/>
  <c r="AK422"/>
  <c r="AK424"/>
  <c r="AK426"/>
  <c r="AK428"/>
  <c r="AK430"/>
  <c r="AK432"/>
  <c r="AK434"/>
  <c r="AK436"/>
  <c r="AK438"/>
  <c r="AK440"/>
  <c r="AK442"/>
  <c r="AK444"/>
  <c r="AK446"/>
  <c r="AK448"/>
  <c r="AK450"/>
  <c r="AK452"/>
  <c r="AK454"/>
  <c r="AK456"/>
  <c r="AK458"/>
  <c r="AK460"/>
  <c r="AK462"/>
  <c r="AK464"/>
  <c r="AK466"/>
  <c r="AK468"/>
  <c r="AK470"/>
  <c r="AK472"/>
  <c r="AK474"/>
  <c r="AK476"/>
  <c r="AK478"/>
  <c r="AK480"/>
  <c r="AK482"/>
  <c r="AK484"/>
  <c r="AK486"/>
  <c r="AK488"/>
  <c r="AK490"/>
  <c r="AK492"/>
  <c r="AK494"/>
  <c r="AK496"/>
  <c r="AK498"/>
  <c r="AK500"/>
  <c r="AK502"/>
  <c r="AK504"/>
  <c r="AK506"/>
  <c r="AK508"/>
  <c r="AK510"/>
  <c r="AK512"/>
  <c r="AK514"/>
  <c r="AK516"/>
  <c r="AK518"/>
  <c r="AK520"/>
  <c r="AK522"/>
  <c r="AK524"/>
  <c r="AK526"/>
  <c r="AK528"/>
  <c r="AK530"/>
  <c r="AK532"/>
  <c r="AK534"/>
  <c r="AK536"/>
  <c r="AK538"/>
  <c r="AK540"/>
  <c r="AK542"/>
  <c r="AK544"/>
  <c r="AK546"/>
  <c r="AK548"/>
  <c r="AK550"/>
  <c r="AK552"/>
  <c r="AK554"/>
  <c r="AK556"/>
  <c r="AK558"/>
  <c r="AK560"/>
  <c r="AK562"/>
  <c r="AK564"/>
  <c r="AK566"/>
  <c r="AK568"/>
  <c r="AK570"/>
  <c r="AK572"/>
  <c r="AK574"/>
  <c r="AK576"/>
  <c r="AK578"/>
  <c r="AK580"/>
  <c r="AK582"/>
  <c r="AK584"/>
  <c r="AK586"/>
  <c r="AK588"/>
  <c r="AK590"/>
  <c r="AK592"/>
  <c r="AK594"/>
  <c r="AK596"/>
  <c r="AK598"/>
  <c r="AK600"/>
  <c r="AK602"/>
  <c r="AK604"/>
  <c r="AK606"/>
  <c r="AK608"/>
  <c r="AK610"/>
  <c r="AK612"/>
  <c r="AK614"/>
  <c r="AK616"/>
  <c r="AK618"/>
  <c r="AK620"/>
  <c r="AK622"/>
  <c r="AK624"/>
  <c r="AK626"/>
  <c r="AK628"/>
  <c r="AK630"/>
  <c r="AK632"/>
  <c r="AK634"/>
  <c r="AK636"/>
  <c r="AK638"/>
  <c r="AK640"/>
  <c r="AK642"/>
  <c r="AK644"/>
  <c r="AK646"/>
  <c r="AK648"/>
  <c r="AK650"/>
  <c r="AK652"/>
  <c r="AK1145"/>
  <c r="AK1147"/>
  <c r="AK1149"/>
  <c r="AK1151"/>
  <c r="AK1153"/>
  <c r="AK1155"/>
  <c r="AK1157"/>
  <c r="AK1159"/>
  <c r="AK1161"/>
  <c r="AK1163"/>
  <c r="AK1165"/>
  <c r="AK1167"/>
  <c r="AK1169"/>
  <c r="AK1171"/>
  <c r="AK654"/>
  <c r="AK656"/>
  <c r="AK658"/>
  <c r="AK660"/>
  <c r="AK662"/>
  <c r="AK664"/>
  <c r="AK666"/>
  <c r="AK668"/>
  <c r="AK670"/>
  <c r="AK672"/>
  <c r="AK674"/>
  <c r="AK676"/>
  <c r="AK678"/>
  <c r="AK680"/>
  <c r="AK682"/>
  <c r="AK684"/>
  <c r="AK700"/>
  <c r="AK702"/>
  <c r="AK704"/>
  <c r="AK706"/>
  <c r="AK708"/>
  <c r="AK710"/>
  <c r="AK712"/>
  <c r="AK714"/>
  <c r="AK716"/>
  <c r="AK718"/>
  <c r="AK720"/>
  <c r="AK722"/>
  <c r="AK724"/>
  <c r="AK726"/>
  <c r="AK728"/>
  <c r="AK730"/>
  <c r="AK732"/>
  <c r="AK734"/>
  <c r="AK736"/>
  <c r="AK738"/>
  <c r="AK740"/>
  <c r="AK742"/>
  <c r="AK744"/>
  <c r="AK746"/>
  <c r="AK748"/>
  <c r="AK750"/>
  <c r="AK752"/>
  <c r="AK754"/>
  <c r="AK756"/>
  <c r="AK758"/>
  <c r="AK760"/>
  <c r="AK762"/>
  <c r="AK764"/>
  <c r="AK766"/>
  <c r="AK768"/>
  <c r="AK770"/>
  <c r="AK772"/>
  <c r="AK774"/>
  <c r="AK776"/>
  <c r="AK778"/>
  <c r="AK780"/>
  <c r="AK782"/>
  <c r="AK784"/>
  <c r="AK786"/>
  <c r="AK788"/>
  <c r="AK790"/>
  <c r="AK792"/>
  <c r="AK794"/>
  <c r="AK796"/>
  <c r="AK798"/>
  <c r="AK800"/>
  <c r="AK802"/>
  <c r="AK804"/>
  <c r="AK806"/>
  <c r="AK808"/>
  <c r="AK810"/>
  <c r="AK812"/>
  <c r="AK814"/>
  <c r="AK816"/>
  <c r="AK818"/>
  <c r="AK820"/>
  <c r="AK822"/>
  <c r="AK824"/>
  <c r="AK826"/>
  <c r="AK828"/>
  <c r="AK830"/>
  <c r="AK832"/>
  <c r="AK834"/>
  <c r="AK836"/>
  <c r="AK838"/>
  <c r="AK840"/>
  <c r="AK842"/>
  <c r="AK844"/>
  <c r="AK846"/>
  <c r="AK848"/>
  <c r="AK850"/>
  <c r="AK852"/>
  <c r="AK854"/>
  <c r="AK856"/>
  <c r="AK858"/>
  <c r="AK860"/>
  <c r="AK862"/>
  <c r="AK864"/>
  <c r="AK866"/>
  <c r="AK868"/>
  <c r="AK870"/>
  <c r="AK872"/>
  <c r="AK874"/>
  <c r="AK876"/>
  <c r="AK878"/>
  <c r="AK880"/>
  <c r="AK882"/>
  <c r="AK884"/>
  <c r="AK886"/>
  <c r="AK888"/>
  <c r="AK890"/>
  <c r="AK892"/>
  <c r="AK894"/>
  <c r="AK896"/>
  <c r="AK898"/>
  <c r="AK900"/>
  <c r="AK902"/>
  <c r="AK904"/>
  <c r="AK906"/>
  <c r="AK908"/>
  <c r="AK910"/>
  <c r="AK912"/>
  <c r="AK914"/>
  <c r="AK916"/>
  <c r="AK918"/>
  <c r="AK920"/>
  <c r="AK922"/>
  <c r="AK924"/>
  <c r="AK926"/>
  <c r="AK928"/>
  <c r="AK930"/>
  <c r="AK932"/>
  <c r="AK934"/>
  <c r="AK936"/>
  <c r="AK938"/>
  <c r="AK940"/>
  <c r="AK942"/>
  <c r="AK944"/>
  <c r="AK946"/>
  <c r="AK948"/>
  <c r="AK950"/>
  <c r="AK952"/>
  <c r="AK954"/>
  <c r="AK956"/>
  <c r="AK958"/>
  <c r="AK960"/>
  <c r="AK962"/>
  <c r="AK964"/>
  <c r="AK966"/>
  <c r="AK968"/>
  <c r="AK970"/>
  <c r="AK972"/>
  <c r="AK974"/>
  <c r="AK976"/>
  <c r="AK978"/>
  <c r="AK980"/>
  <c r="AK982"/>
  <c r="AK984"/>
  <c r="AK986"/>
  <c r="AK988"/>
  <c r="AK990"/>
  <c r="AK992"/>
  <c r="AK994"/>
  <c r="AK996"/>
  <c r="AK998"/>
  <c r="AK1000"/>
  <c r="AK1002"/>
  <c r="AK1004"/>
  <c r="AK1006"/>
  <c r="AK1008"/>
  <c r="AK1010"/>
  <c r="AK1012"/>
  <c r="AK1014"/>
  <c r="AK1016"/>
  <c r="AK1018"/>
  <c r="AK1020"/>
  <c r="AK1022"/>
  <c r="AK1024"/>
  <c r="AK1026"/>
  <c r="AK1028"/>
  <c r="AK1030"/>
  <c r="AK1032"/>
  <c r="AK1034"/>
  <c r="AK1036"/>
  <c r="AK1038"/>
  <c r="AK1040"/>
  <c r="AK1042"/>
  <c r="AK1044"/>
  <c r="AK1046"/>
  <c r="AK1048"/>
  <c r="AK1050"/>
  <c r="AK1052"/>
  <c r="AK1054"/>
  <c r="AK1056"/>
  <c r="AK1058"/>
  <c r="AK1060"/>
  <c r="AK1062"/>
  <c r="AK1064"/>
  <c r="AK1066"/>
  <c r="AK1068"/>
  <c r="AK1070"/>
  <c r="AK1072"/>
  <c r="AK1074"/>
  <c r="AK1076"/>
  <c r="AK1078"/>
  <c r="AK1080"/>
  <c r="AK1082"/>
  <c r="AK1084"/>
  <c r="AK1086"/>
  <c r="AK1088"/>
  <c r="AK1090"/>
  <c r="AK1092"/>
  <c r="AK1094"/>
  <c r="AK1096"/>
  <c r="AK1098"/>
  <c r="AK1100"/>
  <c r="AK1102"/>
  <c r="AK1104"/>
  <c r="AK1106"/>
  <c r="AK1108"/>
  <c r="AK1110"/>
  <c r="AK1112"/>
  <c r="AK1114"/>
  <c r="AK1116"/>
  <c r="AK1118"/>
  <c r="AK1120"/>
  <c r="AK1122"/>
  <c r="AK1124"/>
  <c r="AK1126"/>
  <c r="AK1128"/>
  <c r="AK1130"/>
  <c r="AK1132"/>
  <c r="AK1134"/>
  <c r="AK1136"/>
  <c r="AK1138"/>
  <c r="AK1140"/>
  <c r="AK1142"/>
  <c r="AK1174"/>
  <c r="AK1176"/>
  <c r="AK1178"/>
  <c r="AK1180"/>
  <c r="AK1182"/>
  <c r="AK1184"/>
  <c r="AK1186"/>
  <c r="AK1188"/>
  <c r="AK1190"/>
  <c r="AK1192"/>
  <c r="AK1194"/>
  <c r="AK1196"/>
  <c r="AK1198"/>
  <c r="AK1200"/>
  <c r="AK1202"/>
  <c r="AK1204"/>
  <c r="AK1206"/>
  <c r="AK1208"/>
  <c r="AK686"/>
  <c r="AK688"/>
  <c r="AK690"/>
  <c r="AK692"/>
  <c r="AK694"/>
  <c r="AK696"/>
  <c r="AK698"/>
  <c r="AK955"/>
  <c r="AK957"/>
  <c r="AK959"/>
  <c r="AK961"/>
  <c r="AK963"/>
</calcChain>
</file>

<file path=xl/sharedStrings.xml><?xml version="1.0" encoding="utf-8"?>
<sst xmlns="http://schemas.openxmlformats.org/spreadsheetml/2006/main" count="2115" uniqueCount="1205">
  <si>
    <t>Codigo</t>
  </si>
  <si>
    <t>Nombre cientifico</t>
  </si>
  <si>
    <t>número para ordenarlos filogeneticamente</t>
  </si>
  <si>
    <t>a</t>
  </si>
  <si>
    <t>b</t>
  </si>
  <si>
    <t>Proyecto</t>
  </si>
  <si>
    <t>Programa de monitoreo en los ecosistemas arrecifales y comunidades coralinas de las áreas de conservación Tempisque (ACT), Osa (ACOSA) y Marina Isla del Coco (ACMIC).</t>
  </si>
  <si>
    <t># FUNDEVI</t>
  </si>
  <si>
    <t>2739-01</t>
  </si>
  <si>
    <t># V.I. -UCR</t>
  </si>
  <si>
    <t>808-B3-503</t>
  </si>
  <si>
    <t>Financiamiento</t>
  </si>
  <si>
    <t>Conservation Internacional</t>
  </si>
  <si>
    <t>Coordinador:</t>
  </si>
  <si>
    <t>Juan José Alvarado Barrientos</t>
  </si>
  <si>
    <t>Metodología:</t>
  </si>
  <si>
    <t>Nombre comun español</t>
  </si>
  <si>
    <t>nombre comun ingles</t>
  </si>
  <si>
    <t>Autor</t>
  </si>
  <si>
    <t>UICN Red list</t>
  </si>
  <si>
    <t>CITES</t>
  </si>
  <si>
    <t>Grupo funcional</t>
  </si>
  <si>
    <t>Nivel trófico</t>
  </si>
  <si>
    <t>Ahí</t>
  </si>
  <si>
    <t>Ablennes hians</t>
  </si>
  <si>
    <t>Agujon/Sable</t>
  </si>
  <si>
    <t>Barred Needlefish</t>
  </si>
  <si>
    <t>Aco</t>
  </si>
  <si>
    <t>Abudefduf concolor</t>
  </si>
  <si>
    <t>Damisela parda</t>
  </si>
  <si>
    <t>Pacific night-sergeant</t>
  </si>
  <si>
    <t>Ade</t>
  </si>
  <si>
    <t>Abudefduf declivifrons</t>
  </si>
  <si>
    <t>Damisela Mexicana</t>
  </si>
  <si>
    <t>Mexican night-sergeant</t>
  </si>
  <si>
    <t>Atr</t>
  </si>
  <si>
    <t>Abudefduf troschelii</t>
  </si>
  <si>
    <t>Mulegino</t>
  </si>
  <si>
    <t>Panamic sergeant-major</t>
  </si>
  <si>
    <t>Apl</t>
  </si>
  <si>
    <t>Acanthaster plancii</t>
  </si>
  <si>
    <t>Corona de espinas</t>
  </si>
  <si>
    <t>Crown of thorns starfish</t>
  </si>
  <si>
    <t>Aba</t>
  </si>
  <si>
    <t>Acanthemblemaria balanorum</t>
  </si>
  <si>
    <t>Tubicola espinudo</t>
  </si>
  <si>
    <t>Club-head barnacle-blenny</t>
  </si>
  <si>
    <t>Acr</t>
  </si>
  <si>
    <t>Acanthemblemaria crockeri</t>
  </si>
  <si>
    <t>Tubicola cacheton</t>
  </si>
  <si>
    <t>Brown cheek barnacle-blenny</t>
  </si>
  <si>
    <t>Aha</t>
  </si>
  <si>
    <t>Acanthemblemaria hancocki</t>
  </si>
  <si>
    <t>Tubicola hancocki</t>
  </si>
  <si>
    <t>Panamic barnacle-blenny</t>
  </si>
  <si>
    <t>Ama</t>
  </si>
  <si>
    <t>Acanthemblemaria macrospilus</t>
  </si>
  <si>
    <t>Tubicola mexicano</t>
  </si>
  <si>
    <t>Mexican barnacle-blenny</t>
  </si>
  <si>
    <t>Aso</t>
  </si>
  <si>
    <t>Acanthocybium solandri</t>
  </si>
  <si>
    <t>Wahoo</t>
  </si>
  <si>
    <t>Aac</t>
  </si>
  <si>
    <t>Acanthurus achilles</t>
  </si>
  <si>
    <t>Cirujano de Aquiles</t>
  </si>
  <si>
    <t>Achilles tang</t>
  </si>
  <si>
    <t>Ani</t>
  </si>
  <si>
    <t>Acanthurus nigricans</t>
  </si>
  <si>
    <t>Cirujano coliblanco</t>
  </si>
  <si>
    <t>Whitecheek surgeonfish</t>
  </si>
  <si>
    <t>Atri</t>
  </si>
  <si>
    <t>Acanthurus triostegus</t>
  </si>
  <si>
    <t>Cirujano reo</t>
  </si>
  <si>
    <t>Convict surgeonfish</t>
  </si>
  <si>
    <t>Axa</t>
  </si>
  <si>
    <t>Acanthurus xanthopterus</t>
  </si>
  <si>
    <t>Cirujano aleta amarilla</t>
  </si>
  <si>
    <t>Yellowfin surgeonfish</t>
  </si>
  <si>
    <t>Ana</t>
  </si>
  <si>
    <t>Aetobatus narinari</t>
  </si>
  <si>
    <t>Raya aguila/gavilan</t>
  </si>
  <si>
    <t>Spotted eagle ray</t>
  </si>
  <si>
    <t>Aim</t>
  </si>
  <si>
    <t>Alphestes immaculatus</t>
  </si>
  <si>
    <t>Guaseta del Pacifico</t>
  </si>
  <si>
    <t>Pacific mutton-hamlet</t>
  </si>
  <si>
    <t>Alo</t>
  </si>
  <si>
    <t>Alpheus lottini</t>
  </si>
  <si>
    <t>Amo</t>
  </si>
  <si>
    <t>Aluterus monocerus</t>
  </si>
  <si>
    <t>Lija barbuda</t>
  </si>
  <si>
    <t>Unicorn leatherjacket filefish</t>
  </si>
  <si>
    <t>Asc</t>
  </si>
  <si>
    <t>Aluterus scriptus</t>
  </si>
  <si>
    <t>Lija trompa</t>
  </si>
  <si>
    <t>Scrawled filefish</t>
  </si>
  <si>
    <t>Ael</t>
  </si>
  <si>
    <t>Aniculus elegans</t>
  </si>
  <si>
    <t>Aca</t>
  </si>
  <si>
    <t>Anisotremus caesius</t>
  </si>
  <si>
    <t>Burro mojarron</t>
  </si>
  <si>
    <t>Silver-gray grunt</t>
  </si>
  <si>
    <t>Ada</t>
  </si>
  <si>
    <t>Anisotremus davidsonii</t>
  </si>
  <si>
    <t>Sargo</t>
  </si>
  <si>
    <t>Ain</t>
  </si>
  <si>
    <t>Anisotremus interruptus</t>
  </si>
  <si>
    <t>Burro bacoco</t>
  </si>
  <si>
    <t>Burrito grunt</t>
  </si>
  <si>
    <t>Ata</t>
  </si>
  <si>
    <t>Anisotremus taeniatus</t>
  </si>
  <si>
    <t>Burro bandera</t>
  </si>
  <si>
    <t>Panamic porkfish</t>
  </si>
  <si>
    <t>Aat</t>
  </si>
  <si>
    <t>Apogon atradorsatus</t>
  </si>
  <si>
    <t>Cardernal puntas negras</t>
  </si>
  <si>
    <t>Blacktip cardinalfish</t>
  </si>
  <si>
    <t>Aatr</t>
  </si>
  <si>
    <t>Apogon atricaudus</t>
  </si>
  <si>
    <t xml:space="preserve">Cardernal  </t>
  </si>
  <si>
    <t>Plain cardinalfish</t>
  </si>
  <si>
    <t>Ado</t>
  </si>
  <si>
    <t>Apogon dovii</t>
  </si>
  <si>
    <t>Cardenal colimanchado</t>
  </si>
  <si>
    <t>Tailspot cardinalfish</t>
  </si>
  <si>
    <t>Agu</t>
  </si>
  <si>
    <t>Apogon guadalupensis</t>
  </si>
  <si>
    <t>Cardenal mexicano</t>
  </si>
  <si>
    <t>Guadalupe cardinalfish</t>
  </si>
  <si>
    <t>Apa</t>
  </si>
  <si>
    <t>Apogon pacificus</t>
  </si>
  <si>
    <t>Cardenal rosado</t>
  </si>
  <si>
    <t>Pink cardinalfish</t>
  </si>
  <si>
    <t>Area del transecto</t>
  </si>
  <si>
    <t>Are</t>
  </si>
  <si>
    <t>Apogon retrosella</t>
  </si>
  <si>
    <t>Cardenal de Cortes</t>
  </si>
  <si>
    <t>Bar-spot cardinalfish</t>
  </si>
  <si>
    <t>Ainc</t>
  </si>
  <si>
    <t>Arbacia incisa</t>
  </si>
  <si>
    <t>Ahis</t>
  </si>
  <si>
    <t>Arothron hispidus</t>
  </si>
  <si>
    <t>Botete verde</t>
  </si>
  <si>
    <t>White-spotted puffer</t>
  </si>
  <si>
    <t>Ame</t>
  </si>
  <si>
    <t>Arothron meleagris</t>
  </si>
  <si>
    <t>Botete negro</t>
  </si>
  <si>
    <t>Guineafowl puffer</t>
  </si>
  <si>
    <t>Apu</t>
  </si>
  <si>
    <t>Astropyga pulvinata</t>
  </si>
  <si>
    <t>Ach</t>
  </si>
  <si>
    <t>Aulostomus chinensis</t>
  </si>
  <si>
    <t>cm</t>
  </si>
  <si>
    <t>Trompeta china</t>
  </si>
  <si>
    <t>Chinese trumpetfish</t>
  </si>
  <si>
    <t>Ahir</t>
  </si>
  <si>
    <t>Azurina hirundo</t>
  </si>
  <si>
    <t>Damsiela golondrina</t>
  </si>
  <si>
    <t>Swallow damselfish</t>
  </si>
  <si>
    <t>Bpo</t>
  </si>
  <si>
    <t>Balistes polylepis</t>
  </si>
  <si>
    <t>0-5</t>
  </si>
  <si>
    <t>Cochito</t>
  </si>
  <si>
    <t>Fine-scale triggerfish</t>
  </si>
  <si>
    <t>Bdi</t>
  </si>
  <si>
    <t>Bodianus diplotaenia</t>
  </si>
  <si>
    <t>6-10</t>
  </si>
  <si>
    <t>Vieja mexicana</t>
  </si>
  <si>
    <t>11-15</t>
  </si>
  <si>
    <t>Mexican hogfish</t>
  </si>
  <si>
    <t>16-20</t>
  </si>
  <si>
    <t>21-30</t>
  </si>
  <si>
    <t>31-40</t>
  </si>
  <si>
    <t>41-50</t>
  </si>
  <si>
    <t>51-60</t>
  </si>
  <si>
    <t>61-70</t>
  </si>
  <si>
    <t>71-80</t>
  </si>
  <si>
    <t>81-90</t>
  </si>
  <si>
    <t>91-100</t>
  </si>
  <si>
    <t>Bma</t>
  </si>
  <si>
    <t>101-125</t>
  </si>
  <si>
    <t>126-150</t>
  </si>
  <si>
    <t>Bothus mancus</t>
  </si>
  <si>
    <t>151-175</t>
  </si>
  <si>
    <t>176-200</t>
  </si>
  <si>
    <t>201-250</t>
  </si>
  <si>
    <t>Lenguado tropícal</t>
  </si>
  <si>
    <t>250-300</t>
  </si>
  <si>
    <t>Tropical flounder</t>
  </si>
  <si>
    <t>301-350</t>
  </si>
  <si>
    <t>Cbr</t>
  </si>
  <si>
    <t>Calamus brachysomus</t>
  </si>
  <si>
    <t>Sargo del Pacifico</t>
  </si>
  <si>
    <t>Constancias de Crecimiento</t>
  </si>
  <si>
    <t>Pacific porgy</t>
  </si>
  <si>
    <t># sitio</t>
  </si>
  <si>
    <t>Cex</t>
  </si>
  <si>
    <t xml:space="preserve">Calcinus explorator </t>
  </si>
  <si>
    <t>Cca</t>
  </si>
  <si>
    <t>Calotomus carolinus</t>
  </si>
  <si>
    <t>Perico pococho</t>
  </si>
  <si>
    <t>Halftooth parrothfish</t>
  </si>
  <si>
    <t>Área de conservación</t>
  </si>
  <si>
    <t>Localidad</t>
  </si>
  <si>
    <t>Sitio</t>
  </si>
  <si>
    <t>Buzo</t>
  </si>
  <si>
    <t>Cdu</t>
  </si>
  <si>
    <t>Transecto</t>
  </si>
  <si>
    <t>Cantherhines dumerilii</t>
  </si>
  <si>
    <t>Fecha</t>
  </si>
  <si>
    <t>digitador</t>
  </si>
  <si>
    <t>fecha de digitación</t>
  </si>
  <si>
    <t xml:space="preserve">Profundidad </t>
  </si>
  <si>
    <t>categoria prof.</t>
  </si>
  <si>
    <t>orden</t>
  </si>
  <si>
    <t>Especie</t>
  </si>
  <si>
    <t>Total</t>
  </si>
  <si>
    <t>Lija coliamarilla</t>
  </si>
  <si>
    <t>Barred filefish</t>
  </si>
  <si>
    <t>Cpu</t>
  </si>
  <si>
    <t>Canthigaster punctatissima</t>
  </si>
  <si>
    <t>Botete enano</t>
  </si>
  <si>
    <t>Spotted sharpnose-puffer</t>
  </si>
  <si>
    <t>Ccab</t>
  </si>
  <si>
    <t>Caranx caballus</t>
  </si>
  <si>
    <t>Cocinero</t>
  </si>
  <si>
    <t>Green jack</t>
  </si>
  <si>
    <t>Ccan</t>
  </si>
  <si>
    <t>Caranx caninus</t>
  </si>
  <si>
    <t>Biomasa</t>
  </si>
  <si>
    <t>Jurel toro</t>
  </si>
  <si>
    <t>Densidad</t>
  </si>
  <si>
    <t>Pacific crevally-jack</t>
  </si>
  <si>
    <t>Clu</t>
  </si>
  <si>
    <t>Caranx lugubris</t>
  </si>
  <si>
    <t>Jurel negro</t>
  </si>
  <si>
    <t>Black jack</t>
  </si>
  <si>
    <t>Cme</t>
  </si>
  <si>
    <t>Caranx melampygus</t>
  </si>
  <si>
    <t>Jurel azul</t>
  </si>
  <si>
    <t>Bluefin crevalle-jack</t>
  </si>
  <si>
    <t>Cse</t>
  </si>
  <si>
    <t>Caranx sexfasciatus</t>
  </si>
  <si>
    <t>Jurel ojon</t>
  </si>
  <si>
    <t>Bigeye crevalle-jack</t>
  </si>
  <si>
    <t>Cal</t>
  </si>
  <si>
    <t>Carcharhinus albimarginatus</t>
  </si>
  <si>
    <t>Tiburon puntas blancas</t>
  </si>
  <si>
    <t>Silvertip jack</t>
  </si>
  <si>
    <t>Sve</t>
  </si>
  <si>
    <t>Cfa</t>
  </si>
  <si>
    <t>Carcharhinus falciformis</t>
  </si>
  <si>
    <t>Tiburon piloto</t>
  </si>
  <si>
    <t>Silky shark</t>
  </si>
  <si>
    <t>Cga</t>
  </si>
  <si>
    <t>Carcharhinus galapagensis</t>
  </si>
  <si>
    <t>Tiburon Galapagos</t>
  </si>
  <si>
    <t>Galapagos shark</t>
  </si>
  <si>
    <t>Cle</t>
  </si>
  <si>
    <t>Carcharhinus leucas</t>
  </si>
  <si>
    <t>Tiburon Toro</t>
  </si>
  <si>
    <t>Bullshark</t>
  </si>
  <si>
    <t>Cli</t>
  </si>
  <si>
    <t>Carcharhinus limbatus</t>
  </si>
  <si>
    <t>Tiburon Puntas Negras</t>
  </si>
  <si>
    <t>Blacktip shark</t>
  </si>
  <si>
    <t>Clo</t>
  </si>
  <si>
    <t>Carcharhinus longimanus</t>
  </si>
  <si>
    <t>Tiburon Puntas Blancas Oceanico</t>
  </si>
  <si>
    <t>Oceanic whitetip shark</t>
  </si>
  <si>
    <t>Ccar</t>
  </si>
  <si>
    <t>Carcharodon carcharias</t>
  </si>
  <si>
    <t>Tiburon Blanco</t>
  </si>
  <si>
    <t>Cephalopholis panamensis</t>
  </si>
  <si>
    <t>Great white shark</t>
  </si>
  <si>
    <t>Chaetodon humeralis</t>
  </si>
  <si>
    <t>Chromis atrilobata</t>
  </si>
  <si>
    <t>Cirrhitichthys oxycephalus</t>
  </si>
  <si>
    <t>Cpr</t>
  </si>
  <si>
    <t>Cirrhitus rivulatus</t>
  </si>
  <si>
    <t>Caulolatilus princeps</t>
  </si>
  <si>
    <t>Diodon holocanthus</t>
  </si>
  <si>
    <t>Blanco</t>
  </si>
  <si>
    <t>Elacatinus punticulatus</t>
  </si>
  <si>
    <t>Oceanic whitefish</t>
  </si>
  <si>
    <t>Epinephelus labriformis</t>
  </si>
  <si>
    <t>Fistularia commersonii</t>
  </si>
  <si>
    <t>Gymnothorax castaneus</t>
  </si>
  <si>
    <t>Cco</t>
  </si>
  <si>
    <t>Gymnothorax dovii</t>
  </si>
  <si>
    <t>Centrostephaunus coronatus</t>
  </si>
  <si>
    <t>Haemulon flaviguttatum</t>
  </si>
  <si>
    <t>Haemulon maculicauda</t>
  </si>
  <si>
    <t>Haemulon sexfasciatum</t>
  </si>
  <si>
    <t>Halichoeres chierchiae</t>
  </si>
  <si>
    <t>Halichoeres dispilus</t>
  </si>
  <si>
    <t>Halichoeres nicholsi</t>
  </si>
  <si>
    <t>Halichoeres notospilus</t>
  </si>
  <si>
    <t>Holacanthus passer</t>
  </si>
  <si>
    <t>Johnrandallia nigrirostris</t>
  </si>
  <si>
    <t>Lutjanus argentiventris</t>
  </si>
  <si>
    <t>Lutjanus guttatus</t>
  </si>
  <si>
    <t>Microspathodon dorsalis</t>
  </si>
  <si>
    <t>Erizo Bandeado</t>
  </si>
  <si>
    <t>Mulloidichthys dentatus</t>
  </si>
  <si>
    <t>Muraena lentiginosa</t>
  </si>
  <si>
    <t>Novaculichthys taeniourus</t>
  </si>
  <si>
    <t>Cpa</t>
  </si>
  <si>
    <t>Ophioblennius steindachneri</t>
  </si>
  <si>
    <t>Paranthias colonus</t>
  </si>
  <si>
    <t>Cabrilla panamica/enjambre</t>
  </si>
  <si>
    <t>Plagiotremus azaleus</t>
  </si>
  <si>
    <t>Panama graysby</t>
  </si>
  <si>
    <t>Pomacanthus zonipectus</t>
  </si>
  <si>
    <t>Prionurus laticlavius</t>
  </si>
  <si>
    <t>Pseudobalistes naufragium</t>
  </si>
  <si>
    <t>Cale</t>
  </si>
  <si>
    <t>Chaenopsis alepidota</t>
  </si>
  <si>
    <t>Rypticus bicolor</t>
  </si>
  <si>
    <t>Tubicola lucio</t>
  </si>
  <si>
    <t>Sargocentron suborbitalis</t>
  </si>
  <si>
    <t>Orange throat pike-blenny</t>
  </si>
  <si>
    <t>Scarus ghobban</t>
  </si>
  <si>
    <t>Scarus rubroviolaceus</t>
  </si>
  <si>
    <t>Scorpaena mystes</t>
  </si>
  <si>
    <t>Czo</t>
  </si>
  <si>
    <t>Serranus psitacinus</t>
  </si>
  <si>
    <t>Chaetodipterus zonatus</t>
  </si>
  <si>
    <t>Sphoeroides lobatus</t>
  </si>
  <si>
    <t>Chambo</t>
  </si>
  <si>
    <t>Pacific spadefish</t>
  </si>
  <si>
    <t>Stegastes acapulcoensis</t>
  </si>
  <si>
    <t>Stegastes flavilatus</t>
  </si>
  <si>
    <t>Sufflamen verres</t>
  </si>
  <si>
    <t>Synodus lacertinus</t>
  </si>
  <si>
    <t>Chu</t>
  </si>
  <si>
    <t>Thalassoma lucasanum</t>
  </si>
  <si>
    <t>Mariposa tres bandas</t>
  </si>
  <si>
    <t>Threebanded butterflyfish</t>
  </si>
  <si>
    <t>Cch</t>
  </si>
  <si>
    <t>Chanos chanos</t>
  </si>
  <si>
    <t>Sabalote</t>
  </si>
  <si>
    <t>Milkfish</t>
  </si>
  <si>
    <t>Cre</t>
  </si>
  <si>
    <t>Chilomycterus reticulatus</t>
  </si>
  <si>
    <t>Pez Erizo Manchado</t>
  </si>
  <si>
    <t>Spotfin burrfish</t>
  </si>
  <si>
    <t>Cat</t>
  </si>
  <si>
    <t>Chromis cola de tijera</t>
  </si>
  <si>
    <t>Scissortail chromis</t>
  </si>
  <si>
    <t>Clim</t>
  </si>
  <si>
    <t>Chromis limbaughi</t>
  </si>
  <si>
    <t>Limbaughi</t>
  </si>
  <si>
    <t>Blue and yellos chromis</t>
  </si>
  <si>
    <t>Chr</t>
  </si>
  <si>
    <t>Chromodoris sp</t>
  </si>
  <si>
    <t>Cox</t>
  </si>
  <si>
    <t>Halconcito de coral</t>
  </si>
  <si>
    <t>Coral hawkfish</t>
  </si>
  <si>
    <t>Cri</t>
  </si>
  <si>
    <t>Mero Chino</t>
  </si>
  <si>
    <t>Giant hawkfish</t>
  </si>
  <si>
    <t>Con</t>
  </si>
  <si>
    <t>Conus sp</t>
  </si>
  <si>
    <t>Caracol cono</t>
  </si>
  <si>
    <t>Chi</t>
  </si>
  <si>
    <t>Coryphaena hippurus</t>
  </si>
  <si>
    <t>Dorado</t>
  </si>
  <si>
    <t>Common dolphinfish</t>
  </si>
  <si>
    <t>Cgr</t>
  </si>
  <si>
    <t>Crocodilichthys gracilis</t>
  </si>
  <si>
    <t>Lagartija tres aletas</t>
  </si>
  <si>
    <t>Lizard triplefin</t>
  </si>
  <si>
    <t>Cuc</t>
  </si>
  <si>
    <t>Cucumaria sp</t>
  </si>
  <si>
    <t>Ddi</t>
  </si>
  <si>
    <t>Dasyatis dipterura</t>
  </si>
  <si>
    <t>Raya latigo/diamante</t>
  </si>
  <si>
    <t>Diamond stingray</t>
  </si>
  <si>
    <t>Dlo</t>
  </si>
  <si>
    <t>Dasyatis longa</t>
  </si>
  <si>
    <t>Raya latigo</t>
  </si>
  <si>
    <t>longtail stingray</t>
  </si>
  <si>
    <t>Dma</t>
  </si>
  <si>
    <t>Decapterus macarellus</t>
  </si>
  <si>
    <t>Macarela</t>
  </si>
  <si>
    <t>Mackerel scad</t>
  </si>
  <si>
    <t>Dde</t>
  </si>
  <si>
    <t>Dermatolepis dermatolepis</t>
  </si>
  <si>
    <t>Mero cuero</t>
  </si>
  <si>
    <t>Leather bass</t>
  </si>
  <si>
    <t>Dme</t>
  </si>
  <si>
    <t>Diadema mexicanum</t>
  </si>
  <si>
    <t>Erizo Negro</t>
  </si>
  <si>
    <t>Black sea urchin</t>
  </si>
  <si>
    <t>Dho</t>
  </si>
  <si>
    <t>Botete espinoso</t>
  </si>
  <si>
    <t>Long spine porcupinefish</t>
  </si>
  <si>
    <t>Dhy</t>
  </si>
  <si>
    <t>Diodon hystrix</t>
  </si>
  <si>
    <t>Botete gigante</t>
  </si>
  <si>
    <t>Spot-fin porcupinefish</t>
  </si>
  <si>
    <t>Dom</t>
  </si>
  <si>
    <t>Diplobatis ommata</t>
  </si>
  <si>
    <t>Raya electrica</t>
  </si>
  <si>
    <t>Electric ray</t>
  </si>
  <si>
    <t>Dex</t>
  </si>
  <si>
    <t>Doryrhamphus excisus</t>
  </si>
  <si>
    <t>Tlu</t>
  </si>
  <si>
    <t>Pez pipa</t>
  </si>
  <si>
    <t>Fantail pipefish</t>
  </si>
  <si>
    <t>Ena</t>
  </si>
  <si>
    <t>Echeneis naucrates</t>
  </si>
  <si>
    <t>Remora rayada</t>
  </si>
  <si>
    <t>live sharksucker</t>
  </si>
  <si>
    <t>Ene</t>
  </si>
  <si>
    <t>Echidna nebulosa</t>
  </si>
  <si>
    <t>Morena estrellada</t>
  </si>
  <si>
    <t>Starry moray</t>
  </si>
  <si>
    <t>Eno</t>
  </si>
  <si>
    <t>Echidna nocturna</t>
  </si>
  <si>
    <t>Morena pecosa</t>
  </si>
  <si>
    <t>Palenose moray</t>
  </si>
  <si>
    <t>Eva</t>
  </si>
  <si>
    <t>Echinometra vambrunti</t>
  </si>
  <si>
    <t>Erizo morado</t>
  </si>
  <si>
    <t>Purple Sea urchin</t>
  </si>
  <si>
    <t>Epu</t>
  </si>
  <si>
    <t>Cerillito</t>
  </si>
  <si>
    <t>Read-head goby</t>
  </si>
  <si>
    <t>Ebi</t>
  </si>
  <si>
    <t>Elagatis bipinnulata</t>
  </si>
  <si>
    <t>#</t>
  </si>
  <si>
    <t>Pais</t>
  </si>
  <si>
    <t>Costa</t>
  </si>
  <si>
    <t>Area de Conservacion</t>
  </si>
  <si>
    <t xml:space="preserve">Latitud </t>
  </si>
  <si>
    <t>Macarela Salmon</t>
  </si>
  <si>
    <t>Longitud</t>
  </si>
  <si>
    <t>Rainbow runner</t>
  </si>
  <si>
    <t># transectos/Prof.</t>
  </si>
  <si>
    <t>Eaf</t>
  </si>
  <si>
    <t>Elops affinis</t>
  </si>
  <si>
    <t>Machete</t>
  </si>
  <si>
    <t>Pacific machete</t>
  </si>
  <si>
    <t>Eit</t>
  </si>
  <si>
    <t>Epinephelus "itajara"</t>
  </si>
  <si>
    <t>Mero gigante</t>
  </si>
  <si>
    <t>Goliath grouper</t>
  </si>
  <si>
    <t>Costa Rica</t>
  </si>
  <si>
    <t>Pacífico</t>
  </si>
  <si>
    <t>ACOSA</t>
  </si>
  <si>
    <t>Dominical</t>
  </si>
  <si>
    <t>El Arbolito</t>
  </si>
  <si>
    <t>Ecl</t>
  </si>
  <si>
    <t>Epinephelus clippertonensis</t>
  </si>
  <si>
    <t>Cabrilla piedrera</t>
  </si>
  <si>
    <t>Flag cabrilla</t>
  </si>
  <si>
    <t>9°13'31.80"N</t>
  </si>
  <si>
    <t>Ela</t>
  </si>
  <si>
    <t>Ego</t>
  </si>
  <si>
    <t>Euapta godeoffroyi</t>
  </si>
  <si>
    <t>Eth</t>
  </si>
  <si>
    <t>Eucidaris thouarsii</t>
  </si>
  <si>
    <t>83°50'47.30"O</t>
  </si>
  <si>
    <t>3s</t>
  </si>
  <si>
    <t>Eli</t>
  </si>
  <si>
    <t>Euthynnus lineatus</t>
  </si>
  <si>
    <t>Barrilete negro</t>
  </si>
  <si>
    <t>Hdi</t>
  </si>
  <si>
    <t>Black skipjack tuna</t>
  </si>
  <si>
    <t>Fco</t>
  </si>
  <si>
    <t>Cambutal</t>
  </si>
  <si>
    <t xml:space="preserve">Trompeta  </t>
  </si>
  <si>
    <t>Reef cornetfish</t>
  </si>
  <si>
    <t>9°12'26.20"N</t>
  </si>
  <si>
    <t>83°49'45.10"O</t>
  </si>
  <si>
    <t>Ffl</t>
  </si>
  <si>
    <t>Forcipiger flavissimus</t>
  </si>
  <si>
    <t>Mariposa narizona</t>
  </si>
  <si>
    <t>Longnose butterflyfish</t>
  </si>
  <si>
    <t>Gcu</t>
  </si>
  <si>
    <t>Galeocerdo cuvier</t>
  </si>
  <si>
    <t>Tiburon tigre</t>
  </si>
  <si>
    <t>Tiger shark</t>
  </si>
  <si>
    <t>Gni</t>
  </si>
  <si>
    <t>Girella nigricans</t>
  </si>
  <si>
    <t>Chopa verde</t>
  </si>
  <si>
    <t>California opaleye</t>
  </si>
  <si>
    <t>PNMarino Ballena</t>
  </si>
  <si>
    <t>La Viuda</t>
  </si>
  <si>
    <t>Gsi</t>
  </si>
  <si>
    <t>9° 9'0.90"N</t>
  </si>
  <si>
    <t>Girella simplicidens</t>
  </si>
  <si>
    <t>83°46'56.20"O</t>
  </si>
  <si>
    <t>3s, 3p</t>
  </si>
  <si>
    <t>Chopa ojo azul</t>
  </si>
  <si>
    <t>Gulf opaleye</t>
  </si>
  <si>
    <t>Gse</t>
  </si>
  <si>
    <t>Glossodoris sedna</t>
  </si>
  <si>
    <t>Tómbolo sur</t>
  </si>
  <si>
    <t>9° 8'49.10"N</t>
  </si>
  <si>
    <t>83°46'2.30"O</t>
  </si>
  <si>
    <t>6s</t>
  </si>
  <si>
    <t>Gsp</t>
  </si>
  <si>
    <t>Gnathanodon speciosus</t>
  </si>
  <si>
    <t>Jurel dorado</t>
  </si>
  <si>
    <t>Goldenjack</t>
  </si>
  <si>
    <t>Bajo Mauren</t>
  </si>
  <si>
    <t>9° 6'45.30"N</t>
  </si>
  <si>
    <t>83°44'27.30"O</t>
  </si>
  <si>
    <t>Gze</t>
  </si>
  <si>
    <t>Gymnomuraena zebra</t>
  </si>
  <si>
    <t>Morena zebra</t>
  </si>
  <si>
    <t>Zebra moray</t>
  </si>
  <si>
    <t>Bajo Tres Hermanas</t>
  </si>
  <si>
    <t>9° 6'25.20"N</t>
  </si>
  <si>
    <t xml:space="preserve"> 83°42'43.30"O</t>
  </si>
  <si>
    <t>Gca</t>
  </si>
  <si>
    <t>Morena verde</t>
  </si>
  <si>
    <t>Green moray</t>
  </si>
  <si>
    <t>Peninsula de Osa</t>
  </si>
  <si>
    <t>San Pedrillo</t>
  </si>
  <si>
    <t>Gdo</t>
  </si>
  <si>
    <t>8°38'16.70"N</t>
  </si>
  <si>
    <t>83°44'10.80"O</t>
  </si>
  <si>
    <t>Morena pinta</t>
  </si>
  <si>
    <t>Fine-spotted moray</t>
  </si>
  <si>
    <t>Gfl</t>
  </si>
  <si>
    <t>Gymnothorax flavimarginatus</t>
  </si>
  <si>
    <t>San Jocesito</t>
  </si>
  <si>
    <t>8°40'15.58"N</t>
  </si>
  <si>
    <t>83°43'5.44"O</t>
  </si>
  <si>
    <t>Morena amarilla</t>
  </si>
  <si>
    <t>Yellowmargin moray</t>
  </si>
  <si>
    <t>Gpa</t>
  </si>
  <si>
    <t>Gymnothorax panamensis</t>
  </si>
  <si>
    <t>Morena panamica</t>
  </si>
  <si>
    <t>Isla del Caño</t>
  </si>
  <si>
    <t>Panamic moray</t>
  </si>
  <si>
    <t>Isla del Caño sur</t>
  </si>
  <si>
    <t>8°41'53.90"N</t>
  </si>
  <si>
    <t>83°53'20.70"O</t>
  </si>
  <si>
    <t>6p</t>
  </si>
  <si>
    <t>Gun</t>
  </si>
  <si>
    <t>Gymnothorax undulatus</t>
  </si>
  <si>
    <t>Morena ondulada</t>
  </si>
  <si>
    <t>Undulated moray</t>
  </si>
  <si>
    <t>Isla Ballena</t>
  </si>
  <si>
    <t>9° 6'23.80"N</t>
  </si>
  <si>
    <t>83°43'34.20"O</t>
  </si>
  <si>
    <t>Gma</t>
  </si>
  <si>
    <t>Gymnura marmorata</t>
  </si>
  <si>
    <t>Hni</t>
  </si>
  <si>
    <t>Raya mariposa</t>
  </si>
  <si>
    <t>Butterfly ray</t>
  </si>
  <si>
    <t>Hfl</t>
  </si>
  <si>
    <t>Roncador amarillo</t>
  </si>
  <si>
    <t>Tómbolo noreste 1</t>
  </si>
  <si>
    <t>Yellow spotted grunt</t>
  </si>
  <si>
    <t>9° 8'32.20"N</t>
  </si>
  <si>
    <t>83°45'24.30"O</t>
  </si>
  <si>
    <t>Hma</t>
  </si>
  <si>
    <t>Roncador manchado</t>
  </si>
  <si>
    <t>Tómbolo noreste 2</t>
  </si>
  <si>
    <t>Spot-tail grunt</t>
  </si>
  <si>
    <t>9° 8'41.30"N</t>
  </si>
  <si>
    <t>83°45'29.50"O</t>
  </si>
  <si>
    <t>Hsc</t>
  </si>
  <si>
    <t>Haemulon scudderi</t>
  </si>
  <si>
    <t>Roncador bacoco</t>
  </si>
  <si>
    <t>Mojarra grunt</t>
  </si>
  <si>
    <t>Tres Hermanas</t>
  </si>
  <si>
    <t>9° 6'14.70"N</t>
  </si>
  <si>
    <t>83°42'24.70"O</t>
  </si>
  <si>
    <t>Hse</t>
  </si>
  <si>
    <t>Roncador ostionero</t>
  </si>
  <si>
    <t>Greybar grunt</t>
  </si>
  <si>
    <t>Cueva del Tiburón</t>
  </si>
  <si>
    <t>8°42'45.70"N</t>
  </si>
  <si>
    <t>83°53'23.20"O</t>
  </si>
  <si>
    <t>Hst</t>
  </si>
  <si>
    <t>Haemulon steindachneri</t>
  </si>
  <si>
    <t>Roncador frijol</t>
  </si>
  <si>
    <t>Chere chere grunt</t>
  </si>
  <si>
    <t>El Jardín</t>
  </si>
  <si>
    <t>8°42'55.70"N</t>
  </si>
  <si>
    <t>Had</t>
  </si>
  <si>
    <t>83°52'28.30"O</t>
  </si>
  <si>
    <t>Halichoeres adustus</t>
  </si>
  <si>
    <t>Señorita negra</t>
  </si>
  <si>
    <t>Black wrasse</t>
  </si>
  <si>
    <t>La Catarata</t>
  </si>
  <si>
    <t>Hch</t>
  </si>
  <si>
    <t>8°42'24.00"N</t>
  </si>
  <si>
    <t>83°51'58.90"O</t>
  </si>
  <si>
    <t>Vieja herida</t>
  </si>
  <si>
    <t>Wouded wrasse</t>
  </si>
  <si>
    <t>Señorita camaleon</t>
  </si>
  <si>
    <t>Chameleon wrasse</t>
  </si>
  <si>
    <t>Golfo Dulce</t>
  </si>
  <si>
    <t>Hins</t>
  </si>
  <si>
    <t>Punta Adela</t>
  </si>
  <si>
    <t>Halichoeres insularis</t>
  </si>
  <si>
    <t>8°39'18.20"N</t>
  </si>
  <si>
    <t>83°17'46.00"O</t>
  </si>
  <si>
    <t>Se;orita de socorro</t>
  </si>
  <si>
    <t>Socorro wrasse</t>
  </si>
  <si>
    <t>Hme</t>
  </si>
  <si>
    <t>Halichoeres melanotis</t>
  </si>
  <si>
    <t>Señorita dorada</t>
  </si>
  <si>
    <t>Nicuesa</t>
  </si>
  <si>
    <t>Golden wrasse</t>
  </si>
  <si>
    <t>8°39'25.40"N</t>
  </si>
  <si>
    <t>83°16'27.80"O</t>
  </si>
  <si>
    <t>Señorita solterona</t>
  </si>
  <si>
    <t>Spinster wrasse</t>
  </si>
  <si>
    <t>Punta Gallardo</t>
  </si>
  <si>
    <t>8°38'10.80"N</t>
  </si>
  <si>
    <t>83°14'46.10"O</t>
  </si>
  <si>
    <t>Sps</t>
  </si>
  <si>
    <t>Islotes</t>
  </si>
  <si>
    <t>8°43'49.50"N</t>
  </si>
  <si>
    <t>83°23'7.70"O</t>
  </si>
  <si>
    <t>Hno</t>
  </si>
  <si>
    <t>Señorita listada</t>
  </si>
  <si>
    <t>Banded wrasse</t>
  </si>
  <si>
    <t>Mogos</t>
  </si>
  <si>
    <t>8°43'20.50"N</t>
  </si>
  <si>
    <t>83°24'36.40"O</t>
  </si>
  <si>
    <t>Hsem</t>
  </si>
  <si>
    <t>Halichoeres semicinctus</t>
  </si>
  <si>
    <t>Señorita piedrera</t>
  </si>
  <si>
    <t>Rock wrasse</t>
  </si>
  <si>
    <t>Sándalo 1</t>
  </si>
  <si>
    <t>8°34'43.90"N</t>
  </si>
  <si>
    <t>83°21'3.90"O</t>
  </si>
  <si>
    <t>Hde</t>
  </si>
  <si>
    <t>Harpiliopsis depressa</t>
  </si>
  <si>
    <t>Hsp</t>
  </si>
  <si>
    <t>Harpiliopsis spinigera</t>
  </si>
  <si>
    <t>Haz</t>
  </si>
  <si>
    <t>Hermosilla azurea</t>
  </si>
  <si>
    <t>Sándalo 2</t>
  </si>
  <si>
    <t>Chopa zebra/bonita</t>
  </si>
  <si>
    <t>Zebra seachub</t>
  </si>
  <si>
    <t>Hfr</t>
  </si>
  <si>
    <t>Heterodontus francisci</t>
  </si>
  <si>
    <t>Tiburon perro</t>
  </si>
  <si>
    <t>Horn Shark</t>
  </si>
  <si>
    <t>Smy</t>
  </si>
  <si>
    <t>8°34'39.60"N</t>
  </si>
  <si>
    <t>Hmex</t>
  </si>
  <si>
    <t>Heterodontus mexicanus</t>
  </si>
  <si>
    <t>Tiburon perro mexicano</t>
  </si>
  <si>
    <t>Mexican horn shark</t>
  </si>
  <si>
    <t>Hcr</t>
  </si>
  <si>
    <t>Heteropriacanthus cruentatus</t>
  </si>
  <si>
    <t>83°20'52.00"O</t>
  </si>
  <si>
    <t>Catalufa roquera</t>
  </si>
  <si>
    <t>Glasseye</t>
  </si>
  <si>
    <t>Hpr</t>
  </si>
  <si>
    <t>Hexaplex princeps</t>
  </si>
  <si>
    <t>Caracol Chino</t>
  </si>
  <si>
    <t>Hin</t>
  </si>
  <si>
    <t>Hippocampus ingens</t>
  </si>
  <si>
    <t>Caballito de mar</t>
  </si>
  <si>
    <t>Seahorse</t>
  </si>
  <si>
    <t>Hcl</t>
  </si>
  <si>
    <t>Holacanthus clarionensis</t>
  </si>
  <si>
    <t>Angel Clarion</t>
  </si>
  <si>
    <t>Clarion angelfish</t>
  </si>
  <si>
    <t>Hpa</t>
  </si>
  <si>
    <t>ACT</t>
  </si>
  <si>
    <t>Islas Tortuga</t>
  </si>
  <si>
    <t>El Reloj</t>
  </si>
  <si>
    <t>Angel Rey</t>
  </si>
  <si>
    <t>King angelfish</t>
  </si>
  <si>
    <t>Hol</t>
  </si>
  <si>
    <t>Holothuria sp</t>
  </si>
  <si>
    <t>Pepino arenero</t>
  </si>
  <si>
    <t>9°45'46.00"N</t>
  </si>
  <si>
    <t>Hgu</t>
  </si>
  <si>
    <t>Hoplopagrus guentherii</t>
  </si>
  <si>
    <t>Coconaco</t>
  </si>
  <si>
    <t>Barred snapper</t>
  </si>
  <si>
    <t>Hhy</t>
  </si>
  <si>
    <t>Hyotissa hyotis</t>
  </si>
  <si>
    <t>84°53'39.90"O</t>
  </si>
  <si>
    <t>2p</t>
  </si>
  <si>
    <t>Mantequilla</t>
  </si>
  <si>
    <t>Hag</t>
  </si>
  <si>
    <t>Hypselodoris agassizii</t>
  </si>
  <si>
    <t>Nudribranquio</t>
  </si>
  <si>
    <t>Hca</t>
  </si>
  <si>
    <t>Hypselodoris californiensis</t>
  </si>
  <si>
    <t>Tiburón</t>
  </si>
  <si>
    <t>9°45'48.30"N</t>
  </si>
  <si>
    <t>84°53'51.20"O</t>
  </si>
  <si>
    <t>Hgh</t>
  </si>
  <si>
    <t>Hypselodoris ghiselini</t>
  </si>
  <si>
    <t>Hbr</t>
  </si>
  <si>
    <t>Hypsoblennius brevipinnis</t>
  </si>
  <si>
    <t>Borrachito vacilon</t>
  </si>
  <si>
    <t>Barnaclebill blenny</t>
  </si>
  <si>
    <t>Hru</t>
  </si>
  <si>
    <t>El Cirial</t>
  </si>
  <si>
    <t>Hypsypops rubicundus</t>
  </si>
  <si>
    <t>9°46'24.50"N</t>
  </si>
  <si>
    <t>84°53'26.10"O</t>
  </si>
  <si>
    <t>Garibaldi</t>
  </si>
  <si>
    <t>Ifu</t>
  </si>
  <si>
    <t>Isostichopus fuscus</t>
  </si>
  <si>
    <t>Bahía Curú</t>
  </si>
  <si>
    <t>9°47'35.00"N</t>
  </si>
  <si>
    <t>84°55'2.00"O</t>
  </si>
  <si>
    <t>Jni</t>
  </si>
  <si>
    <t>Cabo Blanco</t>
  </si>
  <si>
    <t>Mariposa babero</t>
  </si>
  <si>
    <t>Isla Cabo Blanco</t>
  </si>
  <si>
    <t>Barber Buttefly fish</t>
  </si>
  <si>
    <t>9°32'35.00"N</t>
  </si>
  <si>
    <t>85°6'38.20"O</t>
  </si>
  <si>
    <t>Kan</t>
  </si>
  <si>
    <t>Kyphosus analogus</t>
  </si>
  <si>
    <t>Chopa</t>
  </si>
  <si>
    <t>Striped Sea Chub</t>
  </si>
  <si>
    <t>Bajo Cabuya</t>
  </si>
  <si>
    <t>9°35'12.00"N</t>
  </si>
  <si>
    <t>85°4'36.90"O</t>
  </si>
  <si>
    <t>Kel</t>
  </si>
  <si>
    <t>Kyphosus elegans</t>
  </si>
  <si>
    <t>Chopa del cortez</t>
  </si>
  <si>
    <t>Cortez Sea Chub</t>
  </si>
  <si>
    <t>Klu</t>
  </si>
  <si>
    <t>Kyphosus lutescens</t>
  </si>
  <si>
    <t>Samara-Carrillo</t>
  </si>
  <si>
    <t>El Muñeco</t>
  </si>
  <si>
    <t>9°51'17.80"N</t>
  </si>
  <si>
    <t>Chopa de Socorro</t>
  </si>
  <si>
    <t>Socorro sea chub</t>
  </si>
  <si>
    <t>85°27'32.30"O</t>
  </si>
  <si>
    <t>Sfl</t>
  </si>
  <si>
    <t>Lar</t>
  </si>
  <si>
    <t>Punta Carrillo</t>
  </si>
  <si>
    <t>Pargo amarilli</t>
  </si>
  <si>
    <t>Yellow snapper</t>
  </si>
  <si>
    <t xml:space="preserve">  9°51'39.60"N</t>
  </si>
  <si>
    <t>85°29'12.60"O</t>
  </si>
  <si>
    <t>Lgu</t>
  </si>
  <si>
    <t>Pargo lunarejo</t>
  </si>
  <si>
    <t>Spotted rose snapper</t>
  </si>
  <si>
    <t>Punta El Indio</t>
  </si>
  <si>
    <t>9°51'53.00"N</t>
  </si>
  <si>
    <t>85°29'51.30"O</t>
  </si>
  <si>
    <t>Lin</t>
  </si>
  <si>
    <t>Lutjanus inermis</t>
  </si>
  <si>
    <t>Pargo rabirrubia</t>
  </si>
  <si>
    <t>Golden snapper</t>
  </si>
  <si>
    <t>Bajo Los Castillo</t>
  </si>
  <si>
    <t>9°52'13.10"N</t>
  </si>
  <si>
    <t>85°31'37.00"O</t>
  </si>
  <si>
    <t>Lno</t>
  </si>
  <si>
    <t>Lutjanus novemfasciatus</t>
  </si>
  <si>
    <t>Pargo cenizo</t>
  </si>
  <si>
    <t>Pacific Dog Snapper</t>
  </si>
  <si>
    <t>Isla Chora 1</t>
  </si>
  <si>
    <t>Lvi</t>
  </si>
  <si>
    <t>9°51'47.90"N</t>
  </si>
  <si>
    <t>Lutjanus viridis</t>
  </si>
  <si>
    <t>85°30'57.10"O</t>
  </si>
  <si>
    <t>2s</t>
  </si>
  <si>
    <t>Pargo azul</t>
  </si>
  <si>
    <t>Blue Striped snapper</t>
  </si>
  <si>
    <t>Isla Chora 2</t>
  </si>
  <si>
    <t>9°51'52.00"N</t>
  </si>
  <si>
    <t>Meb</t>
  </si>
  <si>
    <t>85°30'49.00"O</t>
  </si>
  <si>
    <t>Malacoctenus ebisui</t>
  </si>
  <si>
    <t>Trambollo dorado</t>
  </si>
  <si>
    <t>Golden Blenny</t>
  </si>
  <si>
    <t>Coyote</t>
  </si>
  <si>
    <t>Mzo</t>
  </si>
  <si>
    <t>El Cambute</t>
  </si>
  <si>
    <t>Malacoctenus zonifer</t>
  </si>
  <si>
    <t>9°45'55.44"N</t>
  </si>
  <si>
    <t>85°16'30.25"O</t>
  </si>
  <si>
    <t>Trambollo brilloso</t>
  </si>
  <si>
    <t>Glossy blenny</t>
  </si>
  <si>
    <t>Punta Bejuco</t>
  </si>
  <si>
    <t>Mbi</t>
  </si>
  <si>
    <t>9°48'51.98"N</t>
  </si>
  <si>
    <t>Manta birostris</t>
  </si>
  <si>
    <t>85°19'57.43"O</t>
  </si>
  <si>
    <t>Manta gigante</t>
  </si>
  <si>
    <t>Giant manta</t>
  </si>
  <si>
    <t>Mni</t>
  </si>
  <si>
    <t>Melichthys niger</t>
  </si>
  <si>
    <t>Punta Islita</t>
  </si>
  <si>
    <t>Cochito negro</t>
  </si>
  <si>
    <t>9°50'45.06"N</t>
  </si>
  <si>
    <t>Black triggerfish</t>
  </si>
  <si>
    <t>85°24'10.12"O</t>
  </si>
  <si>
    <t>2s, 3p</t>
  </si>
  <si>
    <t>Micr</t>
  </si>
  <si>
    <t>San Juanillo</t>
  </si>
  <si>
    <t>Micropogonias sp</t>
  </si>
  <si>
    <t>El Santuario</t>
  </si>
  <si>
    <t>10° 3'28.87"N</t>
  </si>
  <si>
    <t>85°45'55.80"O</t>
  </si>
  <si>
    <t>Mba</t>
  </si>
  <si>
    <t>Microspathodon bairdii</t>
  </si>
  <si>
    <t>Damisela café/vistosa</t>
  </si>
  <si>
    <t>Punta Pleito</t>
  </si>
  <si>
    <t>Bumphead damselfish</t>
  </si>
  <si>
    <t>10° 1'52.72"N</t>
  </si>
  <si>
    <t>85°44'38.15"O</t>
  </si>
  <si>
    <t>ACMIC</t>
  </si>
  <si>
    <t>Isla del Coco</t>
  </si>
  <si>
    <t>Isla Manuelita Adentro</t>
  </si>
  <si>
    <t xml:space="preserve">  5°33'42.70"N</t>
  </si>
  <si>
    <t>87°2'48.90"O</t>
  </si>
  <si>
    <t>Isla Pájara</t>
  </si>
  <si>
    <t>5°33'14.80"N</t>
  </si>
  <si>
    <t>Mdo</t>
  </si>
  <si>
    <t>87°3'14.70"O</t>
  </si>
  <si>
    <t>Damisela gigante</t>
  </si>
  <si>
    <t>Bahía Weston</t>
  </si>
  <si>
    <t>Mbr</t>
  </si>
  <si>
    <t>5°33'8.20"N</t>
  </si>
  <si>
    <t>Mithrodia bradleyi</t>
  </si>
  <si>
    <t>87°3'3.20"O</t>
  </si>
  <si>
    <t>Mde</t>
  </si>
  <si>
    <t>Chivato</t>
  </si>
  <si>
    <t>Mexican goatfish</t>
  </si>
  <si>
    <t>Mva</t>
  </si>
  <si>
    <t>Mulloidichthys vanicolensis</t>
  </si>
  <si>
    <t>Bahía Yglesias</t>
  </si>
  <si>
    <t>5°30'20.80"N</t>
  </si>
  <si>
    <t>Chivato del Pacifico</t>
  </si>
  <si>
    <t>87°4'3.90"O</t>
  </si>
  <si>
    <t>Yellowfin goatfish</t>
  </si>
  <si>
    <t>Mcl</t>
  </si>
  <si>
    <t>Muraena clepsydra</t>
  </si>
  <si>
    <t>Roca Sumergida</t>
  </si>
  <si>
    <t>5°30'17.50"N</t>
  </si>
  <si>
    <t>87°3'19.60"O</t>
  </si>
  <si>
    <t>1s, 3p</t>
  </si>
  <si>
    <t>Morena clepsidra</t>
  </si>
  <si>
    <t>Hourglass moray</t>
  </si>
  <si>
    <t>Mle</t>
  </si>
  <si>
    <t>Rodolitos</t>
  </si>
  <si>
    <t>5°32'45.30"N</t>
  </si>
  <si>
    <t>Spotted moray</t>
  </si>
  <si>
    <t>87°1'44.70"O</t>
  </si>
  <si>
    <t>Mur</t>
  </si>
  <si>
    <t>Muricidae sp</t>
  </si>
  <si>
    <t>Isla Ulloa</t>
  </si>
  <si>
    <t>5°33'5.20"N</t>
  </si>
  <si>
    <t>87°1'56.80"O</t>
  </si>
  <si>
    <t>Mjo</t>
  </si>
  <si>
    <t>Mycteroperca jordani</t>
  </si>
  <si>
    <t>Garropa/Mero</t>
  </si>
  <si>
    <t>Gulf grouper</t>
  </si>
  <si>
    <t>Dos Amigos pequeño</t>
  </si>
  <si>
    <t>5°30'30.80"N</t>
  </si>
  <si>
    <t>87°6'4.40"O</t>
  </si>
  <si>
    <t>3p</t>
  </si>
  <si>
    <t>Mro</t>
  </si>
  <si>
    <t>Mycteroperca rosacea</t>
  </si>
  <si>
    <t>Cabrilla sardinera</t>
  </si>
  <si>
    <t>Leopard grouper</t>
  </si>
  <si>
    <t>Punta Leonel</t>
  </si>
  <si>
    <t>5°31'9.50"N</t>
  </si>
  <si>
    <t>87°5'44.90"O</t>
  </si>
  <si>
    <t>Mxe</t>
  </si>
  <si>
    <t>Mycteroperca xenarcha</t>
  </si>
  <si>
    <t>Garropa pintada</t>
  </si>
  <si>
    <t>Broomtail grouper</t>
  </si>
  <si>
    <t>Punta María</t>
  </si>
  <si>
    <t>5°32'7.30"N</t>
  </si>
  <si>
    <t>87°5'12.50"O</t>
  </si>
  <si>
    <t>Mbe</t>
  </si>
  <si>
    <t>Myripristis berndti</t>
  </si>
  <si>
    <t>Soldado azotado</t>
  </si>
  <si>
    <t>Bigscale soldierfish</t>
  </si>
  <si>
    <t>Punta Gissler</t>
  </si>
  <si>
    <t>5°32'36.10"N</t>
  </si>
  <si>
    <t>87°4'18.30"O</t>
  </si>
  <si>
    <t>Mlei</t>
  </si>
  <si>
    <t>Myripristis leiognathos</t>
  </si>
  <si>
    <t>Soldado anaranjado</t>
  </si>
  <si>
    <t>Panamic soldierfish</t>
  </si>
  <si>
    <t>Isla Vikinga o Cáscara</t>
  </si>
  <si>
    <t>5°32'58.40"N</t>
  </si>
  <si>
    <t>Nvi</t>
  </si>
  <si>
    <t>87°3'52.20"O</t>
  </si>
  <si>
    <t>Neaxius vivesi</t>
  </si>
  <si>
    <t>Nmu</t>
  </si>
  <si>
    <t>Neorapana muricata</t>
  </si>
  <si>
    <t>Bahía Wafer</t>
  </si>
  <si>
    <t>5°32'45.40"N</t>
  </si>
  <si>
    <t>87°3'44.30"O</t>
  </si>
  <si>
    <t>Nta</t>
  </si>
  <si>
    <t>Vestido de novia</t>
  </si>
  <si>
    <t>Rock mover wrasse</t>
  </si>
  <si>
    <t>Roca Sucia</t>
  </si>
  <si>
    <t>5°32'53.60"N</t>
  </si>
  <si>
    <t>87°4'54.10"O</t>
  </si>
  <si>
    <t>Oct</t>
  </si>
  <si>
    <t>Octopus sp</t>
  </si>
  <si>
    <t>Pulpo</t>
  </si>
  <si>
    <t>Octopus</t>
  </si>
  <si>
    <t>Punta Presidio</t>
  </si>
  <si>
    <t>5°32'59.80"N</t>
  </si>
  <si>
    <t>87°3'37.40"O</t>
  </si>
  <si>
    <t>Ost</t>
  </si>
  <si>
    <t xml:space="preserve">Borrachito  </t>
  </si>
  <si>
    <t>Fanged Blenny</t>
  </si>
  <si>
    <t>Isla Manuelita Afuera</t>
  </si>
  <si>
    <t>5°33'39.40"N</t>
  </si>
  <si>
    <t>87°2'54.60"O</t>
  </si>
  <si>
    <t>Ome</t>
  </si>
  <si>
    <t>Ostracion meleagris</t>
  </si>
  <si>
    <t>Cofrecito moteado</t>
  </si>
  <si>
    <t>Whitespotted boxfish</t>
  </si>
  <si>
    <t>Bahía Chatham</t>
  </si>
  <si>
    <t>5°33'9.20"N</t>
  </si>
  <si>
    <t>87°2'27.50"O</t>
  </si>
  <si>
    <t>Ostr</t>
  </si>
  <si>
    <t>Ostrea sp</t>
  </si>
  <si>
    <t>Ostra</t>
  </si>
  <si>
    <t>Oyster</t>
  </si>
  <si>
    <t>ppe</t>
  </si>
  <si>
    <t>Panulirus penicillatus</t>
  </si>
  <si>
    <t>Langosta</t>
  </si>
  <si>
    <t>Lobster</t>
  </si>
  <si>
    <t>Pan</t>
  </si>
  <si>
    <t>Panulirus sp</t>
  </si>
  <si>
    <t>Pco</t>
  </si>
  <si>
    <t>Cardenal</t>
  </si>
  <si>
    <t>Creolefish</t>
  </si>
  <si>
    <t>Ppa</t>
  </si>
  <si>
    <t>Parastichopus parvimensis</t>
  </si>
  <si>
    <t>Pepino espinudo</t>
  </si>
  <si>
    <t>Sea cucumber</t>
  </si>
  <si>
    <t>Par</t>
  </si>
  <si>
    <t>Pareques sp</t>
  </si>
  <si>
    <t>Payasito</t>
  </si>
  <si>
    <t>Pacific hit hat</t>
  </si>
  <si>
    <t>pcl</t>
  </si>
  <si>
    <t>Pavona clavus</t>
  </si>
  <si>
    <t>Coral</t>
  </si>
  <si>
    <t>Pgi</t>
  </si>
  <si>
    <t>Pavona gigantea</t>
  </si>
  <si>
    <t>Pmi</t>
  </si>
  <si>
    <t>Pavona minuta</t>
  </si>
  <si>
    <t>pcu</t>
  </si>
  <si>
    <t>Pentaceraster cummingii</t>
  </si>
  <si>
    <t>Estrella</t>
  </si>
  <si>
    <t>Pgib</t>
  </si>
  <si>
    <t>Percnon gibbesi</t>
  </si>
  <si>
    <t>Pet</t>
  </si>
  <si>
    <t>Petrolisthes sp</t>
  </si>
  <si>
    <t>Cangrejo</t>
  </si>
  <si>
    <t>Ppy</t>
  </si>
  <si>
    <t>Pharia pyramidata</t>
  </si>
  <si>
    <t>Estrella verde</t>
  </si>
  <si>
    <t>Pun</t>
  </si>
  <si>
    <t>Phataria unifascialis</t>
  </si>
  <si>
    <t>Estrella comun</t>
  </si>
  <si>
    <t>Pma</t>
  </si>
  <si>
    <t>Pinctada mazatlanica</t>
  </si>
  <si>
    <t>Madre perla</t>
  </si>
  <si>
    <t>Pru</t>
  </si>
  <si>
    <t>Pinna rugosa</t>
  </si>
  <si>
    <t>Paz</t>
  </si>
  <si>
    <t>Trambolillo sable</t>
  </si>
  <si>
    <t>Sabertooth blenny</t>
  </si>
  <si>
    <t>Pca</t>
  </si>
  <si>
    <t>Pocillopora capitata</t>
  </si>
  <si>
    <t>Pda</t>
  </si>
  <si>
    <t>Pocillopora damicornis</t>
  </si>
  <si>
    <t>Pey</t>
  </si>
  <si>
    <t>Pocillopora eydouxi</t>
  </si>
  <si>
    <t>Pin</t>
  </si>
  <si>
    <t>Pocillopora inflata</t>
  </si>
  <si>
    <t>Pme</t>
  </si>
  <si>
    <t>Pocillopora meandrina</t>
  </si>
  <si>
    <t>Pve</t>
  </si>
  <si>
    <t>Pocillopora verrucosa</t>
  </si>
  <si>
    <t>Pzo</t>
  </si>
  <si>
    <t>Angel del Cortez</t>
  </si>
  <si>
    <t>Cortez Angel Fish</t>
  </si>
  <si>
    <t>Ppan</t>
  </si>
  <si>
    <t>Porites panamensis</t>
  </si>
  <si>
    <t>Pla</t>
  </si>
  <si>
    <t>Cirujano barbero</t>
  </si>
  <si>
    <t>Razor surgeonfish</t>
  </si>
  <si>
    <t>Ppu</t>
  </si>
  <si>
    <t>Prionurus punctatus</t>
  </si>
  <si>
    <t>Cirujano punteado</t>
  </si>
  <si>
    <t>Yellow tail surgeonfish</t>
  </si>
  <si>
    <t>Pfa</t>
  </si>
  <si>
    <t>Prognathodes falcifer</t>
  </si>
  <si>
    <t>Mariposa de profundidad</t>
  </si>
  <si>
    <t>Scythemarked butterflyfish</t>
  </si>
  <si>
    <t>Pst</t>
  </si>
  <si>
    <t>Psamocora stellata</t>
  </si>
  <si>
    <t>Pna</t>
  </si>
  <si>
    <t>Cochito azul/bandas</t>
  </si>
  <si>
    <t>Stone triggerfish</t>
  </si>
  <si>
    <t>Pgr</t>
  </si>
  <si>
    <t>Pseudupeneus grandisquamis</t>
  </si>
  <si>
    <t>Chivato rosado</t>
  </si>
  <si>
    <t>Red goatfish</t>
  </si>
  <si>
    <t>Pte</t>
  </si>
  <si>
    <t>Pteria sp</t>
  </si>
  <si>
    <t>Choros</t>
  </si>
  <si>
    <t>Rre</t>
  </si>
  <si>
    <t>Remora remora</t>
  </si>
  <si>
    <t>Remora negra</t>
  </si>
  <si>
    <t>Black remora</t>
  </si>
  <si>
    <t>Rbi</t>
  </si>
  <si>
    <t>Jabonero</t>
  </si>
  <si>
    <t>Cortez Soapfish</t>
  </si>
  <si>
    <t>Rni</t>
  </si>
  <si>
    <t>Rypticus nigripinnis</t>
  </si>
  <si>
    <t>Jabonero negro</t>
  </si>
  <si>
    <t>Blackfin Soapfish</t>
  </si>
  <si>
    <t>Ssu</t>
  </si>
  <si>
    <t>Ardilla</t>
  </si>
  <si>
    <t>Squirrelfish</t>
  </si>
  <si>
    <t>Sco</t>
  </si>
  <si>
    <t>Scarus compressus</t>
  </si>
  <si>
    <t>Perico chato</t>
  </si>
  <si>
    <t>Azure parrothfish</t>
  </si>
  <si>
    <t>Sgh</t>
  </si>
  <si>
    <t>Perico amarillo</t>
  </si>
  <si>
    <t>Bluebarred parrothfish</t>
  </si>
  <si>
    <t>Spe</t>
  </si>
  <si>
    <t>Scarus perrico</t>
  </si>
  <si>
    <t>Perico cabezon</t>
  </si>
  <si>
    <t>Bunhead parrothfish</t>
  </si>
  <si>
    <t>Sru</t>
  </si>
  <si>
    <t>Perico morado</t>
  </si>
  <si>
    <t>Bicolor parrothfish</t>
  </si>
  <si>
    <t>Lupon/Piedra</t>
  </si>
  <si>
    <t>Stone scorpionfish</t>
  </si>
  <si>
    <t>Sti</t>
  </si>
  <si>
    <t>Scuticaria tigrina</t>
  </si>
  <si>
    <t>Morena tigre</t>
  </si>
  <si>
    <t>Tiger reef moray</t>
  </si>
  <si>
    <t>Soc</t>
  </si>
  <si>
    <t>Sectator ocyurus</t>
  </si>
  <si>
    <t>Chopa salema</t>
  </si>
  <si>
    <t>Bluestriped chub</t>
  </si>
  <si>
    <t>Sla</t>
  </si>
  <si>
    <t>Seriola lalandi</t>
  </si>
  <si>
    <t>Jurel de castilla</t>
  </si>
  <si>
    <t>Yellowtail amberjack</t>
  </si>
  <si>
    <t>Napolitano</t>
  </si>
  <si>
    <t>Banded serrano</t>
  </si>
  <si>
    <t>Slo</t>
  </si>
  <si>
    <t>Botete verrugoso</t>
  </si>
  <si>
    <t>Lobeskin puffer</t>
  </si>
  <si>
    <t>Sgi</t>
  </si>
  <si>
    <t>Spirobranchus giganteus</t>
  </si>
  <si>
    <t>Sca</t>
  </si>
  <si>
    <t>Spondylus calcifer</t>
  </si>
  <si>
    <t>Burra</t>
  </si>
  <si>
    <t>Spr</t>
  </si>
  <si>
    <t>Spondylus princeps</t>
  </si>
  <si>
    <t>Sac</t>
  </si>
  <si>
    <t>Damisela café</t>
  </si>
  <si>
    <t>Acapulco damselfish</t>
  </si>
  <si>
    <t>Damisela dorada</t>
  </si>
  <si>
    <t>Golden damselfish</t>
  </si>
  <si>
    <t>Sle</t>
  </si>
  <si>
    <t>Stegastes leucorus</t>
  </si>
  <si>
    <t>Damisela cola blanca</t>
  </si>
  <si>
    <t>Whitetail damselfish</t>
  </si>
  <si>
    <t>Ser</t>
  </si>
  <si>
    <t>Stegastes rectrifaenum</t>
  </si>
  <si>
    <t>Damisela del Cortes</t>
  </si>
  <si>
    <t>Cortez damselfish</t>
  </si>
  <si>
    <t>Sde</t>
  </si>
  <si>
    <t>Stenorynchus debilis</t>
  </si>
  <si>
    <t>Cangrejo araña</t>
  </si>
  <si>
    <t>Spider crab</t>
  </si>
  <si>
    <t>Sga</t>
  </si>
  <si>
    <t>Strombus galeatus</t>
  </si>
  <si>
    <t>Caracol burro</t>
  </si>
  <si>
    <t>Cochito taxi</t>
  </si>
  <si>
    <t>orange side triggerfish</t>
  </si>
  <si>
    <t>Slac</t>
  </si>
  <si>
    <t>Tgr</t>
  </si>
  <si>
    <t>Thalassoma grammaticum</t>
  </si>
  <si>
    <t>Vieja verde</t>
  </si>
  <si>
    <t>Sunset wrasse</t>
  </si>
  <si>
    <t>Vieja arcoiris</t>
  </si>
  <si>
    <t>Rainbow wrasse</t>
  </si>
  <si>
    <t>Tro</t>
  </si>
  <si>
    <t xml:space="preserve">Toxopneustes roseus </t>
  </si>
  <si>
    <t>Erizo rosa</t>
  </si>
  <si>
    <t>Trh</t>
  </si>
  <si>
    <t>Trachinotus rhodopus</t>
  </si>
  <si>
    <t>Pampano rayado</t>
  </si>
  <si>
    <t>Gafftosail pampano</t>
  </si>
  <si>
    <t>Tra</t>
  </si>
  <si>
    <t>Trapezia sp</t>
  </si>
  <si>
    <t>Cangrejo pistolero</t>
  </si>
  <si>
    <t>Tob</t>
  </si>
  <si>
    <t>Triaenodon obesus</t>
  </si>
  <si>
    <t>Puntas balncas de arrecife</t>
  </si>
  <si>
    <t>Whitetip reef shark</t>
  </si>
  <si>
    <t>Tdi</t>
  </si>
  <si>
    <t>Tridachiella diomedea</t>
  </si>
  <si>
    <t>Tde</t>
  </si>
  <si>
    <t>Tripneustes depressus</t>
  </si>
  <si>
    <t>Erizo café</t>
  </si>
  <si>
    <t>Tma</t>
  </si>
  <si>
    <t>Trizopagurus magnificus</t>
  </si>
  <si>
    <t>Tfu</t>
  </si>
  <si>
    <t>Turbo funiculosus</t>
  </si>
  <si>
    <t>Uhe</t>
  </si>
  <si>
    <t>Uraspis helvola</t>
  </si>
  <si>
    <t>Jurel lengua blanca</t>
  </si>
  <si>
    <t>Whitemouth jack</t>
  </si>
  <si>
    <t>Uco</t>
  </si>
  <si>
    <t>Urobatis concentricus</t>
  </si>
  <si>
    <t>Raya redonda</t>
  </si>
  <si>
    <t>Reef stingray</t>
  </si>
  <si>
    <t>Uha</t>
  </si>
  <si>
    <t>Urobatis halleri</t>
  </si>
  <si>
    <t>Raya redonda de Haller</t>
  </si>
  <si>
    <t>Haller round gray</t>
  </si>
  <si>
    <t>Xme</t>
  </si>
  <si>
    <t>Xanthichthys mento</t>
  </si>
  <si>
    <t>Cochito cola roja</t>
  </si>
  <si>
    <t>Redtail triggerfish</t>
  </si>
  <si>
    <t>Zco</t>
  </si>
  <si>
    <t>Zanclus cornutus</t>
  </si>
  <si>
    <t>Idolo moro</t>
  </si>
  <si>
    <t>Morish idol</t>
  </si>
  <si>
    <t>Mcu</t>
  </si>
  <si>
    <t>Mugil curema</t>
  </si>
  <si>
    <t>oxa</t>
  </si>
  <si>
    <t>Odontoscion xanthops</t>
  </si>
  <si>
    <t>Sar</t>
  </si>
  <si>
    <t>Stegastes arcifrons</t>
  </si>
  <si>
    <t>Mvi</t>
  </si>
  <si>
    <t>Melichthys vidua</t>
  </si>
  <si>
    <t>Pinktail triggerfish</t>
  </si>
  <si>
    <t>hdis</t>
  </si>
  <si>
    <t>Halichoeres discolor</t>
  </si>
  <si>
    <t>pcar</t>
  </si>
  <si>
    <t>Prognathodes carlhubbsi</t>
  </si>
  <si>
    <t>cma</t>
  </si>
  <si>
    <t>Ctenochaetus marginatus</t>
  </si>
  <si>
    <t>Slew</t>
  </si>
  <si>
    <t>Sphyrna lewini</t>
  </si>
  <si>
    <t>Ljo</t>
  </si>
  <si>
    <t>Lutjanus jordani</t>
  </si>
  <si>
    <t>Nde</t>
  </si>
  <si>
    <t>Nicholsina denticuata</t>
  </si>
  <si>
    <t>guna</t>
  </si>
  <si>
    <t>Ginglymostoma unami</t>
  </si>
  <si>
    <t>Total general</t>
  </si>
  <si>
    <t>rst</t>
  </si>
  <si>
    <t>Rhinoptera steindachneri</t>
  </si>
  <si>
    <t>ACOsa</t>
  </si>
  <si>
    <t>Andrea Arriaga</t>
  </si>
  <si>
    <t>Juan Azofeifa</t>
  </si>
  <si>
    <t>Pelagos</t>
  </si>
  <si>
    <t>6 dimaetro maximo de cabeza</t>
  </si>
  <si>
    <t>Raising2</t>
  </si>
  <si>
    <t>Mogos2</t>
  </si>
  <si>
    <t>Sándalo01</t>
  </si>
  <si>
    <t>lar</t>
  </si>
  <si>
    <t>sgh</t>
  </si>
  <si>
    <t>sac</t>
  </si>
  <si>
    <t>sco</t>
  </si>
  <si>
    <t>cpa</t>
  </si>
  <si>
    <t>cpu</t>
  </si>
  <si>
    <t>hdi</t>
  </si>
  <si>
    <t>atr</t>
  </si>
  <si>
    <t>lno</t>
  </si>
  <si>
    <t>hma</t>
  </si>
  <si>
    <t>gdo</t>
  </si>
  <si>
    <t>tlu</t>
  </si>
  <si>
    <t>chu</t>
  </si>
  <si>
    <t>jni</t>
  </si>
  <si>
    <t>ata</t>
  </si>
  <si>
    <t>cat</t>
  </si>
  <si>
    <t>aca</t>
  </si>
  <si>
    <t>ssu</t>
  </si>
  <si>
    <t>hni</t>
  </si>
  <si>
    <t>sve</t>
  </si>
  <si>
    <t>rni</t>
  </si>
  <si>
    <t>#N/A</t>
  </si>
  <si>
    <t>sps</t>
  </si>
  <si>
    <t>sfl</t>
  </si>
  <si>
    <t>paz</t>
  </si>
  <si>
    <t>axa</t>
  </si>
</sst>
</file>

<file path=xl/styles.xml><?xml version="1.0" encoding="utf-8"?>
<styleSheet xmlns="http://schemas.openxmlformats.org/spreadsheetml/2006/main">
  <numFmts count="3">
    <numFmt numFmtId="164" formatCode="0.000000"/>
    <numFmt numFmtId="165" formatCode="0.00000"/>
    <numFmt numFmtId="166" formatCode="0.0"/>
  </numFmts>
  <fonts count="9">
    <font>
      <sz val="11"/>
      <color rgb="FF000000"/>
      <name val="Calibri"/>
    </font>
    <font>
      <b/>
      <sz val="11"/>
      <name val="Calibri"/>
    </font>
    <font>
      <b/>
      <sz val="11"/>
      <color rgb="FF000000"/>
      <name val="Calibri"/>
    </font>
    <font>
      <sz val="11"/>
      <name val="Calibri"/>
    </font>
    <font>
      <sz val="11"/>
      <name val="Times New Roman"/>
    </font>
    <font>
      <sz val="11"/>
      <color rgb="FFFF0000"/>
      <name val="Calibri"/>
    </font>
    <font>
      <sz val="11"/>
      <name val="Arial"/>
    </font>
    <font>
      <sz val="11"/>
      <name val="Calibri"/>
    </font>
    <font>
      <b/>
      <sz val="11"/>
      <color rgb="FFFFFFFF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rgb="FF000000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BFBFBF"/>
      </patternFill>
    </fill>
  </fills>
  <borders count="9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88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vertical="top"/>
    </xf>
    <xf numFmtId="0" fontId="0" fillId="0" borderId="0" xfId="0" applyFont="1" applyAlignment="1">
      <alignment horizontal="left" vertical="top" wrapText="1"/>
    </xf>
    <xf numFmtId="0" fontId="2" fillId="0" borderId="1" xfId="0" applyFont="1" applyBorder="1"/>
    <xf numFmtId="0" fontId="2" fillId="0" borderId="2" xfId="0" applyFont="1" applyBorder="1"/>
    <xf numFmtId="0" fontId="3" fillId="0" borderId="0" xfId="0" applyFont="1"/>
    <xf numFmtId="164" fontId="3" fillId="0" borderId="0" xfId="0" applyNumberFormat="1" applyFont="1" applyAlignment="1">
      <alignment horizontal="right"/>
    </xf>
    <xf numFmtId="0" fontId="0" fillId="0" borderId="0" xfId="0" applyFont="1"/>
    <xf numFmtId="165" fontId="4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/>
    <xf numFmtId="0" fontId="5" fillId="2" borderId="3" xfId="0" applyFont="1" applyFill="1" applyBorder="1"/>
    <xf numFmtId="165" fontId="3" fillId="0" borderId="0" xfId="0" applyNumberFormat="1" applyFont="1"/>
    <xf numFmtId="0" fontId="0" fillId="0" borderId="4" xfId="0" applyFont="1" applyBorder="1"/>
    <xf numFmtId="0" fontId="0" fillId="3" borderId="3" xfId="0" applyFont="1" applyFill="1" applyBorder="1"/>
    <xf numFmtId="49" fontId="0" fillId="0" borderId="0" xfId="0" applyNumberFormat="1" applyFont="1"/>
    <xf numFmtId="49" fontId="0" fillId="0" borderId="4" xfId="0" applyNumberFormat="1" applyFont="1" applyBorder="1"/>
    <xf numFmtId="0" fontId="2" fillId="0" borderId="5" xfId="0" applyFont="1" applyBorder="1"/>
    <xf numFmtId="0" fontId="6" fillId="0" borderId="0" xfId="0" applyFont="1"/>
    <xf numFmtId="0" fontId="2" fillId="3" borderId="6" xfId="0" applyFont="1" applyFill="1" applyBorder="1"/>
    <xf numFmtId="0" fontId="2" fillId="0" borderId="0" xfId="0" applyFont="1"/>
    <xf numFmtId="14" fontId="0" fillId="0" borderId="0" xfId="0" applyNumberFormat="1" applyFont="1"/>
    <xf numFmtId="166" fontId="0" fillId="0" borderId="0" xfId="0" applyNumberFormat="1" applyFont="1"/>
    <xf numFmtId="165" fontId="7" fillId="0" borderId="0" xfId="0" applyNumberFormat="1" applyFont="1"/>
    <xf numFmtId="0" fontId="8" fillId="4" borderId="3" xfId="0" applyFont="1" applyFill="1" applyBorder="1" applyAlignment="1">
      <alignment vertical="center"/>
    </xf>
    <xf numFmtId="0" fontId="8" fillId="4" borderId="3" xfId="0" applyFont="1" applyFill="1" applyBorder="1" applyAlignment="1">
      <alignment horizontal="left" vertical="center"/>
    </xf>
    <xf numFmtId="0" fontId="8" fillId="4" borderId="3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7" xfId="0" applyFont="1" applyBorder="1" applyAlignment="1">
      <alignment vertical="center"/>
    </xf>
    <xf numFmtId="14" fontId="0" fillId="0" borderId="7" xfId="0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vertical="center"/>
    </xf>
    <xf numFmtId="14" fontId="0" fillId="0" borderId="8" xfId="0" applyNumberFormat="1" applyFont="1" applyBorder="1" applyAlignment="1">
      <alignment horizontal="center" vertical="center"/>
    </xf>
    <xf numFmtId="0" fontId="0" fillId="0" borderId="8" xfId="0" applyFont="1" applyBorder="1" applyAlignment="1">
      <alignment horizontal="left" vertical="center"/>
    </xf>
    <xf numFmtId="0" fontId="0" fillId="0" borderId="8" xfId="0" applyFont="1" applyBorder="1" applyAlignment="1">
      <alignment horizontal="center" vertical="center"/>
    </xf>
    <xf numFmtId="0" fontId="3" fillId="0" borderId="7" xfId="0" applyFont="1" applyBorder="1"/>
    <xf numFmtId="0" fontId="3" fillId="2" borderId="3" xfId="0" applyFont="1" applyFill="1" applyBorder="1"/>
    <xf numFmtId="0" fontId="3" fillId="0" borderId="0" xfId="0" applyFont="1" applyAlignment="1"/>
    <xf numFmtId="164" fontId="7" fillId="0" borderId="0" xfId="0" applyNumberFormat="1" applyFont="1"/>
    <xf numFmtId="0" fontId="0" fillId="0" borderId="0" xfId="0" applyFont="1" applyAlignment="1"/>
    <xf numFmtId="0" fontId="7" fillId="0" borderId="0" xfId="0" applyFont="1" applyAlignment="1"/>
    <xf numFmtId="14" fontId="0" fillId="0" borderId="0" xfId="0" applyNumberFormat="1" applyFont="1" applyAlignment="1"/>
    <xf numFmtId="166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/>
    <xf numFmtId="0" fontId="0" fillId="5" borderId="0" xfId="0" applyFont="1" applyFill="1" applyAlignment="1"/>
    <xf numFmtId="0" fontId="0" fillId="5" borderId="0" xfId="0" applyFill="1"/>
    <xf numFmtId="14" fontId="0" fillId="5" borderId="0" xfId="0" applyNumberFormat="1" applyFont="1" applyFill="1"/>
    <xf numFmtId="14" fontId="0" fillId="5" borderId="0" xfId="0" applyNumberFormat="1" applyFill="1"/>
    <xf numFmtId="166" fontId="0" fillId="5" borderId="0" xfId="0" applyNumberFormat="1" applyFont="1" applyFill="1"/>
    <xf numFmtId="0" fontId="0" fillId="5" borderId="0" xfId="0" applyFont="1" applyFill="1"/>
    <xf numFmtId="0" fontId="0" fillId="5" borderId="0" xfId="0" applyFill="1" applyAlignment="1"/>
    <xf numFmtId="0" fontId="0" fillId="5" borderId="4" xfId="0" applyFill="1" applyBorder="1"/>
    <xf numFmtId="0" fontId="0" fillId="6" borderId="3" xfId="0" applyFont="1" applyFill="1" applyBorder="1"/>
    <xf numFmtId="0" fontId="0" fillId="5" borderId="4" xfId="0" applyFont="1" applyFill="1" applyBorder="1"/>
    <xf numFmtId="164" fontId="7" fillId="5" borderId="0" xfId="0" applyNumberFormat="1" applyFont="1" applyFill="1"/>
    <xf numFmtId="165" fontId="7" fillId="5" borderId="0" xfId="0" applyNumberFormat="1" applyFont="1" applyFill="1"/>
    <xf numFmtId="0" fontId="0" fillId="7" borderId="0" xfId="0" applyFont="1" applyFill="1" applyAlignment="1"/>
    <xf numFmtId="0" fontId="0" fillId="7" borderId="0" xfId="0" applyFill="1"/>
    <xf numFmtId="14" fontId="0" fillId="7" borderId="0" xfId="0" applyNumberFormat="1" applyFont="1" applyFill="1"/>
    <xf numFmtId="14" fontId="0" fillId="7" borderId="0" xfId="0" applyNumberFormat="1" applyFill="1"/>
    <xf numFmtId="166" fontId="0" fillId="7" borderId="0" xfId="0" applyNumberFormat="1" applyFont="1" applyFill="1"/>
    <xf numFmtId="0" fontId="0" fillId="7" borderId="0" xfId="0" applyFont="1" applyFill="1"/>
    <xf numFmtId="0" fontId="0" fillId="7" borderId="0" xfId="0" applyFill="1" applyAlignment="1"/>
    <xf numFmtId="0" fontId="0" fillId="7" borderId="4" xfId="0" applyFill="1" applyBorder="1"/>
    <xf numFmtId="0" fontId="0" fillId="8" borderId="3" xfId="0" applyFont="1" applyFill="1" applyBorder="1"/>
    <xf numFmtId="0" fontId="0" fillId="7" borderId="4" xfId="0" applyFont="1" applyFill="1" applyBorder="1"/>
    <xf numFmtId="165" fontId="7" fillId="7" borderId="0" xfId="0" applyNumberFormat="1" applyFont="1" applyFill="1"/>
    <xf numFmtId="0" fontId="0" fillId="9" borderId="0" xfId="0" applyFont="1" applyFill="1"/>
    <xf numFmtId="0" fontId="0" fillId="9" borderId="0" xfId="0" applyFill="1"/>
    <xf numFmtId="0" fontId="0" fillId="9" borderId="0" xfId="0" applyFont="1" applyFill="1" applyAlignment="1"/>
    <xf numFmtId="14" fontId="0" fillId="9" borderId="0" xfId="0" applyNumberFormat="1" applyFont="1" applyFill="1"/>
    <xf numFmtId="14" fontId="0" fillId="9" borderId="0" xfId="0" applyNumberFormat="1" applyFill="1"/>
    <xf numFmtId="166" fontId="0" fillId="9" borderId="0" xfId="0" applyNumberFormat="1" applyFont="1" applyFill="1"/>
    <xf numFmtId="0" fontId="0" fillId="9" borderId="4" xfId="0" applyFill="1" applyBorder="1"/>
    <xf numFmtId="0" fontId="0" fillId="10" borderId="3" xfId="0" applyFont="1" applyFill="1" applyBorder="1"/>
    <xf numFmtId="0" fontId="0" fillId="9" borderId="4" xfId="0" applyFont="1" applyFill="1" applyBorder="1"/>
    <xf numFmtId="165" fontId="7" fillId="9" borderId="0" xfId="0" applyNumberFormat="1" applyFont="1" applyFill="1"/>
    <xf numFmtId="0" fontId="0" fillId="9" borderId="0" xfId="0" applyFill="1" applyAlignment="1"/>
    <xf numFmtId="164" fontId="7" fillId="9" borderId="0" xfId="0" applyNumberFormat="1" applyFont="1" applyFill="1"/>
    <xf numFmtId="164" fontId="7" fillId="7" borderId="0" xfId="0" applyNumberFormat="1" applyFont="1" applyFill="1"/>
  </cellXfs>
  <cellStyles count="1">
    <cellStyle name="Normal" xfId="0" builtinId="0"/>
  </cellStyles>
  <dxfs count="12"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FFFFFF"/>
          <bgColor rgb="FFFFFFFF"/>
        </patternFill>
      </fill>
    </dxf>
  </dxfs>
  <tableStyles count="1">
    <tableStyle name="Google Sheets Pivot Table Style" table="0" count="12">
      <tableStyleElement type="wholeTable" dxfId="11"/>
      <tableStyleElement type="headerRow" dxfId="10"/>
      <tableStyleElement type="totalRow" dxfId="9"/>
      <tableStyleElement type="firstSubtotalRow" dxfId="8"/>
      <tableStyleElement type="secondSubtotalRow" dxfId="7"/>
      <tableStyleElement type="thirdSubtotalRow" dxfId="6"/>
      <tableStyleElement type="firstColumnSubheading" dxfId="5"/>
      <tableStyleElement type="secondColumnSubheading" dxfId="4"/>
      <tableStyleElement type="thirdColumnSubheading" dxfId="3"/>
      <tableStyleElement type="firstRowSubheading" dxfId="2"/>
      <tableStyleElement type="secondRowSubheading" dxfId="1"/>
      <tableStyleElement type="thirdRowSubheading" dxfId="0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JuanCa" refreshedDate="43880.571927546298" refreshedVersion="3" recordCount="199">
  <cacheSource type="worksheet">
    <worksheetSource ref="N2:N201" sheet="Peces"/>
  </cacheSource>
  <cacheFields count="1">
    <cacheField name="Especie" numFmtId="0">
      <sharedItems containsBlank="1" count="75">
        <s v="Lutjanus argentiventris"/>
        <s v="Scarus ghobban"/>
        <s v="Stegastes acapulcoensis"/>
        <s v="Scarus compressus"/>
        <s v="Cephalopholis panamensis"/>
        <s v="Canthigaster punctatissima"/>
        <s v="Halichoeres dispilus"/>
        <s v="Abudefduf troschelii"/>
        <s v="Lutjanus novemfasciatus"/>
        <s v="Haemulon maculicauda"/>
        <s v="Gymnothorax dovii"/>
        <s v="Thalassoma lucasanum"/>
        <s v="Chaetodon humeralis"/>
        <s v="Johnrandallia nigrirostris"/>
        <s v="Anisotremus taeniatus"/>
        <s v="Chromis atrilobata"/>
        <s v="Anisotremus caesius"/>
        <s v="Sargocentron suborbitalis"/>
        <s v="Halichoeres nicholsi"/>
        <s v="Sufflamen verres"/>
        <s v="Rypticus nigripinnis"/>
        <e v="#N/A"/>
        <m u="1"/>
        <s v="Bodianus diplotaenia" u="1"/>
        <s v="Ginglymostoma unami" u="1"/>
        <s v="Johnrandalia nigrirostris" u="1"/>
        <s v="Diodon holocanthus" u="1"/>
        <s v="Haemulon sexfasciatum" u="1"/>
        <s v="Fistularia commersonii" u="1"/>
        <s v="Arothron meleagris" u="1"/>
        <s v="Cirrhitichthys oxycephalus" u="1"/>
        <s v="Mycteroperca xenarcha" u="1"/>
        <s v="Prionurus laticlavius" u="1"/>
        <s v="Scarus rubroviolaceus" u="1"/>
        <s v="Stegastes flavilatus" u="1"/>
        <s v="Rhinoptera steindachneri" u="1"/>
        <s v="Mulloidichthys dentatus" u="1"/>
        <s v="Pomacanthus zonipectus" u="1"/>
        <s v="Aetobatus narinari" u="1"/>
        <s v="Apogon dovii" u="1"/>
        <s v="Serranus psitacinus" u="1"/>
        <s v="Epinephelus labriformis" u="1"/>
        <s v="Microspathodon dorsalis" u="1"/>
        <s v="Haemulon flaviguttatum" u="1"/>
        <s v="Synodus lacertinus" u="1"/>
        <s v="Pseudobalistes naufragium" u="1"/>
        <s v="Plagiotremus azaleus" u="1"/>
        <s v="Sectator ocyurus" u="1"/>
        <s v="Halichoeres chierchiae" u="1"/>
        <s v="Scorpaena mystes" u="1"/>
        <s v="Acanthurus triostegus" u="1"/>
        <s v="Holacanthus passer" u="1"/>
        <s v="Cirrhitus rivulatus" u="1"/>
        <s v="Halichoeres notospilus" u="1"/>
        <s v="Muraena lentiginosa" u="1"/>
        <s v="Ophioblennius steindachneri" u="1"/>
        <s v="Paranthias colonus" u="1"/>
        <s v="Caranx melampygus" u="1"/>
        <s v="Thalassoma lucassanum" u="1"/>
        <s v="Rypticus bicolor" u="1"/>
        <s v="Lutjanus guttatus" u="1"/>
        <s v="Caranx sexfasciatus" u="1"/>
        <s v="Chilomycterus reticulatus" u="1"/>
        <s v="Caranx caninus" u="1"/>
        <s v="Novaculichthys taeniourus" u="1"/>
        <s v="Anisotremus interruptus" u="1"/>
        <s v="Sargocentrum suborbitalis" u="1"/>
        <s v="Gymnothorax castaneus" u="1"/>
        <s v="Cephalofolis panamensis" u="1"/>
        <s v="Acanthurus xanthopterus" u="1"/>
        <s v="Caranx caballus" u="1"/>
        <s v="Abudefduf concolor" u="1"/>
        <s v="Elacatinus punticulatus" u="1"/>
        <s v="Sphoeroides lobatus" u="1"/>
        <s v="Arothron hispidus" u="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9">
  <r>
    <x v="0"/>
  </r>
  <r>
    <x v="1"/>
  </r>
  <r>
    <x v="2"/>
  </r>
  <r>
    <x v="3"/>
  </r>
  <r>
    <x v="4"/>
  </r>
  <r>
    <x v="5"/>
  </r>
  <r>
    <x v="6"/>
  </r>
  <r>
    <x v="3"/>
  </r>
  <r>
    <x v="7"/>
  </r>
  <r>
    <x v="8"/>
  </r>
  <r>
    <x v="2"/>
  </r>
  <r>
    <x v="9"/>
  </r>
  <r>
    <x v="4"/>
  </r>
  <r>
    <x v="1"/>
  </r>
  <r>
    <x v="2"/>
  </r>
  <r>
    <x v="1"/>
  </r>
  <r>
    <x v="7"/>
  </r>
  <r>
    <x v="4"/>
  </r>
  <r>
    <x v="9"/>
  </r>
  <r>
    <x v="0"/>
  </r>
  <r>
    <x v="2"/>
  </r>
  <r>
    <x v="0"/>
  </r>
  <r>
    <x v="1"/>
  </r>
  <r>
    <x v="7"/>
  </r>
  <r>
    <x v="4"/>
  </r>
  <r>
    <x v="2"/>
  </r>
  <r>
    <x v="7"/>
  </r>
  <r>
    <x v="10"/>
  </r>
  <r>
    <x v="7"/>
  </r>
  <r>
    <x v="2"/>
  </r>
  <r>
    <x v="11"/>
  </r>
  <r>
    <x v="7"/>
  </r>
  <r>
    <x v="9"/>
  </r>
  <r>
    <x v="12"/>
  </r>
  <r>
    <x v="11"/>
  </r>
  <r>
    <x v="13"/>
  </r>
  <r>
    <x v="2"/>
  </r>
  <r>
    <x v="8"/>
  </r>
  <r>
    <x v="12"/>
  </r>
  <r>
    <x v="9"/>
  </r>
  <r>
    <x v="13"/>
  </r>
  <r>
    <x v="0"/>
  </r>
  <r>
    <x v="2"/>
  </r>
  <r>
    <x v="7"/>
  </r>
  <r>
    <x v="7"/>
  </r>
  <r>
    <x v="2"/>
  </r>
  <r>
    <x v="0"/>
  </r>
  <r>
    <x v="9"/>
  </r>
  <r>
    <x v="14"/>
  </r>
  <r>
    <x v="1"/>
  </r>
  <r>
    <x v="2"/>
  </r>
  <r>
    <x v="11"/>
  </r>
  <r>
    <x v="7"/>
  </r>
  <r>
    <x v="7"/>
  </r>
  <r>
    <x v="9"/>
  </r>
  <r>
    <x v="15"/>
  </r>
  <r>
    <x v="13"/>
  </r>
  <r>
    <x v="16"/>
  </r>
  <r>
    <x v="0"/>
  </r>
  <r>
    <x v="11"/>
  </r>
  <r>
    <x v="2"/>
  </r>
  <r>
    <x v="1"/>
  </r>
  <r>
    <x v="9"/>
  </r>
  <r>
    <x v="11"/>
  </r>
  <r>
    <x v="7"/>
  </r>
  <r>
    <x v="0"/>
  </r>
  <r>
    <x v="8"/>
  </r>
  <r>
    <x v="2"/>
  </r>
  <r>
    <x v="5"/>
  </r>
  <r>
    <x v="17"/>
  </r>
  <r>
    <x v="2"/>
  </r>
  <r>
    <x v="0"/>
  </r>
  <r>
    <x v="11"/>
  </r>
  <r>
    <x v="16"/>
  </r>
  <r>
    <x v="18"/>
  </r>
  <r>
    <x v="0"/>
  </r>
  <r>
    <x v="9"/>
  </r>
  <r>
    <x v="13"/>
  </r>
  <r>
    <x v="1"/>
  </r>
  <r>
    <x v="2"/>
  </r>
  <r>
    <x v="13"/>
  </r>
  <r>
    <x v="19"/>
  </r>
  <r>
    <x v="0"/>
  </r>
  <r>
    <x v="1"/>
  </r>
  <r>
    <x v="2"/>
  </r>
  <r>
    <x v="20"/>
  </r>
  <r>
    <x v="9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Hoja1" cacheId="3" applyNumberFormats="0" applyBorderFormats="0" applyFontFormats="0" applyPatternFormats="0" applyAlignmentFormats="0" applyWidthHeightFormats="0" dataCaption="" updatedVersion="3" compact="0" compactData="0">
  <location ref="A3:A26" firstHeaderRow="1" firstDataRow="1" firstDataCol="1"/>
  <pivotFields count="1">
    <pivotField name="Especie" axis="axisRow" compact="0" outline="0" multipleItemSelectionAllowed="1" showAll="0">
      <items count="76">
        <item x="19"/>
        <item x="11"/>
        <item x="6"/>
        <item x="18"/>
        <item m="1" x="40"/>
        <item m="1" x="49"/>
        <item x="12"/>
        <item m="1" x="34"/>
        <item x="13"/>
        <item m="1" x="52"/>
        <item x="5"/>
        <item m="1" x="72"/>
        <item m="1" x="55"/>
        <item m="1" x="26"/>
        <item m="1" x="56"/>
        <item m="1" x="39"/>
        <item m="1" x="51"/>
        <item m="1" x="45"/>
        <item m="1" x="27"/>
        <item x="1"/>
        <item m="1" x="36"/>
        <item x="4"/>
        <item x="2"/>
        <item m="1" x="64"/>
        <item m="1" x="43"/>
        <item x="7"/>
        <item m="1" x="44"/>
        <item m="1" x="70"/>
        <item x="10"/>
        <item x="15"/>
        <item m="1" x="23"/>
        <item m="1" x="42"/>
        <item m="1" x="33"/>
        <item m="1" x="65"/>
        <item m="1" x="29"/>
        <item m="1" x="37"/>
        <item m="1" x="54"/>
        <item m="1" x="59"/>
        <item x="17"/>
        <item m="1" x="48"/>
        <item m="1" x="41"/>
        <item m="1" x="73"/>
        <item m="1" x="53"/>
        <item x="9"/>
        <item m="1" x="28"/>
        <item m="1" x="32"/>
        <item m="1" x="30"/>
        <item m="1" x="60"/>
        <item m="1" x="67"/>
        <item x="0"/>
        <item m="1" x="69"/>
        <item m="1" x="61"/>
        <item m="1" x="46"/>
        <item m="1" x="22"/>
        <item x="14"/>
        <item m="1" x="74"/>
        <item m="1" x="38"/>
        <item m="1" x="62"/>
        <item m="1" x="35"/>
        <item m="1" x="57"/>
        <item m="1" x="63"/>
        <item m="1" x="47"/>
        <item m="1" x="31"/>
        <item m="1" x="24"/>
        <item m="1" x="50"/>
        <item m="1" x="71"/>
        <item x="8"/>
        <item x="21"/>
        <item x="3"/>
        <item m="1" x="68"/>
        <item m="1" x="58"/>
        <item m="1" x="25"/>
        <item x="16"/>
        <item m="1" x="66"/>
        <item x="20"/>
        <item t="default"/>
      </items>
    </pivotField>
  </pivotFields>
  <rowFields count="1">
    <field x="0"/>
  </rowFields>
  <rowItems count="23">
    <i>
      <x/>
    </i>
    <i>
      <x v="1"/>
    </i>
    <i>
      <x v="2"/>
    </i>
    <i>
      <x v="3"/>
    </i>
    <i>
      <x v="6"/>
    </i>
    <i>
      <x v="8"/>
    </i>
    <i>
      <x v="10"/>
    </i>
    <i>
      <x v="19"/>
    </i>
    <i>
      <x v="21"/>
    </i>
    <i>
      <x v="22"/>
    </i>
    <i>
      <x v="25"/>
    </i>
    <i>
      <x v="28"/>
    </i>
    <i>
      <x v="29"/>
    </i>
    <i>
      <x v="38"/>
    </i>
    <i>
      <x v="43"/>
    </i>
    <i>
      <x v="49"/>
    </i>
    <i>
      <x v="54"/>
    </i>
    <i>
      <x v="66"/>
    </i>
    <i>
      <x v="67"/>
    </i>
    <i>
      <x v="68"/>
    </i>
    <i>
      <x v="72"/>
    </i>
    <i>
      <x v="74"/>
    </i>
    <i t="grand">
      <x/>
    </i>
  </rowItems>
  <colItems count="1">
    <i/>
  </colItems>
  <pivotTableStyleInfo name="Google Sheets Pivot Table Style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00"/>
  <sheetViews>
    <sheetView workbookViewId="0"/>
  </sheetViews>
  <sheetFormatPr baseColWidth="10" defaultColWidth="14.42578125" defaultRowHeight="15" customHeight="1"/>
  <cols>
    <col min="1" max="1" width="14.7109375" customWidth="1"/>
    <col min="2" max="2" width="107.140625" customWidth="1"/>
    <col min="3" max="26" width="10.7109375" customWidth="1"/>
  </cols>
  <sheetData>
    <row r="1" spans="1:2" ht="30">
      <c r="A1" s="2" t="s">
        <v>5</v>
      </c>
      <c r="B1" s="3" t="s">
        <v>6</v>
      </c>
    </row>
    <row r="2" spans="1:2">
      <c r="A2" s="2" t="s">
        <v>7</v>
      </c>
      <c r="B2" s="4" t="s">
        <v>8</v>
      </c>
    </row>
    <row r="3" spans="1:2">
      <c r="A3" s="2" t="s">
        <v>9</v>
      </c>
      <c r="B3" s="4" t="s">
        <v>10</v>
      </c>
    </row>
    <row r="4" spans="1:2">
      <c r="A4" s="2" t="s">
        <v>11</v>
      </c>
      <c r="B4" s="4" t="s">
        <v>12</v>
      </c>
    </row>
    <row r="5" spans="1:2">
      <c r="A5" s="2" t="s">
        <v>13</v>
      </c>
      <c r="B5" s="4" t="s">
        <v>14</v>
      </c>
    </row>
    <row r="6" spans="1:2">
      <c r="A6" s="2" t="s">
        <v>15</v>
      </c>
      <c r="B6" s="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58" sqref="B258"/>
    </sheetView>
  </sheetViews>
  <sheetFormatPr baseColWidth="10" defaultColWidth="14.42578125" defaultRowHeight="15" customHeight="1"/>
  <cols>
    <col min="1" max="1" width="11.42578125" customWidth="1"/>
    <col min="2" max="2" width="29.140625" customWidth="1"/>
    <col min="3" max="3" width="11.42578125" customWidth="1"/>
    <col min="4" max="4" width="10.42578125" customWidth="1"/>
    <col min="5" max="5" width="10.5703125" customWidth="1"/>
    <col min="6" max="6" width="21.140625" customWidth="1"/>
    <col min="7" max="7" width="27.28515625" customWidth="1"/>
    <col min="8" max="8" width="24.140625" customWidth="1"/>
    <col min="9" max="9" width="13.140625" customWidth="1"/>
    <col min="10" max="12" width="11.42578125" customWidth="1"/>
    <col min="13" max="26" width="10.7109375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16</v>
      </c>
      <c r="G1" s="1" t="s">
        <v>17</v>
      </c>
      <c r="H1" s="1" t="s">
        <v>18</v>
      </c>
      <c r="I1" s="6" t="s">
        <v>19</v>
      </c>
      <c r="J1" s="6" t="s">
        <v>20</v>
      </c>
      <c r="K1" s="6" t="s">
        <v>21</v>
      </c>
      <c r="L1" s="7" t="s">
        <v>22</v>
      </c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>
      <c r="A2" s="8" t="s">
        <v>23</v>
      </c>
      <c r="B2" s="8" t="s">
        <v>24</v>
      </c>
      <c r="C2" s="8">
        <v>31</v>
      </c>
      <c r="D2" s="8">
        <v>4.0000000000000002E-4</v>
      </c>
      <c r="E2" s="8">
        <v>3.3220000000000001</v>
      </c>
      <c r="F2" s="8" t="s">
        <v>25</v>
      </c>
      <c r="G2" s="8" t="s">
        <v>26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>
      <c r="A3" s="8" t="s">
        <v>27</v>
      </c>
      <c r="B3" s="8" t="s">
        <v>28</v>
      </c>
      <c r="C3" s="8">
        <v>100</v>
      </c>
      <c r="D3" s="9">
        <v>1.6E-2</v>
      </c>
      <c r="E3" s="9">
        <v>3.0516000000000001</v>
      </c>
      <c r="F3" s="8" t="s">
        <v>29</v>
      </c>
      <c r="G3" s="8" t="s">
        <v>30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>
      <c r="A4" s="8" t="s">
        <v>31</v>
      </c>
      <c r="B4" s="8" t="s">
        <v>32</v>
      </c>
      <c r="C4" s="8">
        <v>101</v>
      </c>
      <c r="D4" s="9">
        <v>1.6E-2</v>
      </c>
      <c r="E4" s="9">
        <v>3.0516000000000001</v>
      </c>
      <c r="F4" s="8" t="s">
        <v>33</v>
      </c>
      <c r="G4" s="8" t="s">
        <v>34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>
      <c r="A5" s="8" t="s">
        <v>35</v>
      </c>
      <c r="B5" s="8" t="s">
        <v>36</v>
      </c>
      <c r="C5" s="8">
        <v>102</v>
      </c>
      <c r="D5" s="9">
        <v>1.6E-2</v>
      </c>
      <c r="E5" s="9">
        <v>3.0516000000000001</v>
      </c>
      <c r="F5" s="8" t="s">
        <v>37</v>
      </c>
      <c r="G5" s="8" t="s">
        <v>38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>
      <c r="A6" s="8" t="s">
        <v>39</v>
      </c>
      <c r="B6" s="8" t="s">
        <v>40</v>
      </c>
      <c r="C6" s="8"/>
      <c r="D6" s="8"/>
      <c r="E6" s="8"/>
      <c r="F6" s="8" t="s">
        <v>41</v>
      </c>
      <c r="G6" s="8" t="s">
        <v>42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>
      <c r="A7" s="8" t="s">
        <v>43</v>
      </c>
      <c r="B7" s="8" t="s">
        <v>44</v>
      </c>
      <c r="C7" s="8">
        <v>137</v>
      </c>
      <c r="D7" s="8">
        <v>6.3E-3</v>
      </c>
      <c r="E7" s="8">
        <v>3.2170000000000001</v>
      </c>
      <c r="F7" s="8" t="s">
        <v>45</v>
      </c>
      <c r="G7" s="8" t="s">
        <v>46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>
      <c r="A8" s="8" t="s">
        <v>47</v>
      </c>
      <c r="B8" s="8" t="s">
        <v>48</v>
      </c>
      <c r="C8" s="8">
        <v>138</v>
      </c>
      <c r="D8" s="8">
        <v>9.5999999999999992E-3</v>
      </c>
      <c r="E8" s="8">
        <v>2.6269999999999998</v>
      </c>
      <c r="F8" s="8" t="s">
        <v>49</v>
      </c>
      <c r="G8" s="8" t="s">
        <v>50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>
      <c r="A9" s="8" t="s">
        <v>51</v>
      </c>
      <c r="B9" s="8" t="s">
        <v>52</v>
      </c>
      <c r="C9" s="8">
        <v>139</v>
      </c>
      <c r="D9" s="8">
        <v>6.3E-3</v>
      </c>
      <c r="E9" s="8">
        <v>3.2170000000000001</v>
      </c>
      <c r="F9" s="8" t="s">
        <v>53</v>
      </c>
      <c r="G9" s="8" t="s">
        <v>54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>
      <c r="A10" s="8" t="s">
        <v>55</v>
      </c>
      <c r="B10" s="8" t="s">
        <v>56</v>
      </c>
      <c r="C10" s="8">
        <v>140</v>
      </c>
      <c r="D10" s="9">
        <v>7.7000000000000002E-3</v>
      </c>
      <c r="E10" s="9">
        <v>2.9620000000000002</v>
      </c>
      <c r="F10" s="8" t="s">
        <v>57</v>
      </c>
      <c r="G10" s="8" t="s">
        <v>58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>
      <c r="A11" s="8" t="s">
        <v>59</v>
      </c>
      <c r="B11" s="8" t="s">
        <v>60</v>
      </c>
      <c r="C11" s="8"/>
      <c r="D11" s="9">
        <v>3.2699999999999999E-3</v>
      </c>
      <c r="E11" s="9">
        <v>3.181</v>
      </c>
      <c r="F11" s="8" t="s">
        <v>61</v>
      </c>
      <c r="G11" s="8" t="s">
        <v>61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>
      <c r="A12" s="8" t="s">
        <v>62</v>
      </c>
      <c r="B12" s="8" t="s">
        <v>63</v>
      </c>
      <c r="C12" s="8">
        <v>143</v>
      </c>
      <c r="D12" s="9">
        <v>2.4499999999999999E-3</v>
      </c>
      <c r="E12" s="9">
        <v>3</v>
      </c>
      <c r="F12" s="8" t="s">
        <v>64</v>
      </c>
      <c r="G12" s="8" t="s">
        <v>65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>
      <c r="A13" s="8" t="s">
        <v>66</v>
      </c>
      <c r="B13" s="8" t="s">
        <v>67</v>
      </c>
      <c r="C13" s="8">
        <v>144</v>
      </c>
      <c r="D13" s="9">
        <v>6.7000000000000004E-2</v>
      </c>
      <c r="E13" s="9">
        <v>2.669</v>
      </c>
      <c r="F13" s="8" t="s">
        <v>68</v>
      </c>
      <c r="G13" s="8" t="s">
        <v>69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>
      <c r="A14" s="8" t="s">
        <v>70</v>
      </c>
      <c r="B14" s="8" t="s">
        <v>71</v>
      </c>
      <c r="C14" s="8">
        <v>145</v>
      </c>
      <c r="D14" s="9">
        <v>8.3099999999999993E-2</v>
      </c>
      <c r="E14" s="9">
        <v>2.57</v>
      </c>
      <c r="F14" s="8" t="s">
        <v>72</v>
      </c>
      <c r="G14" s="8" t="s">
        <v>73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>
      <c r="A15" s="8" t="s">
        <v>74</v>
      </c>
      <c r="B15" s="8" t="s">
        <v>75</v>
      </c>
      <c r="C15" s="8">
        <v>145</v>
      </c>
      <c r="D15" s="9">
        <v>2.673E-2</v>
      </c>
      <c r="E15" s="9">
        <v>2.9844900000000001</v>
      </c>
      <c r="F15" s="8" t="s">
        <v>76</v>
      </c>
      <c r="G15" s="8" t="s">
        <v>77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>
      <c r="A16" s="8" t="s">
        <v>78</v>
      </c>
      <c r="B16" s="8" t="s">
        <v>79</v>
      </c>
      <c r="C16" s="8">
        <v>15</v>
      </c>
      <c r="D16" s="9">
        <v>5.8999999999999999E-3</v>
      </c>
      <c r="E16" s="9">
        <v>3.13</v>
      </c>
      <c r="F16" s="8" t="s">
        <v>80</v>
      </c>
      <c r="G16" s="8" t="s">
        <v>81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>
      <c r="A17" s="8" t="s">
        <v>82</v>
      </c>
      <c r="B17" s="8" t="s">
        <v>83</v>
      </c>
      <c r="C17" s="8">
        <v>40</v>
      </c>
      <c r="D17" s="9">
        <v>1.5299999999999999E-2</v>
      </c>
      <c r="E17" s="9">
        <v>3.0038</v>
      </c>
      <c r="F17" s="8" t="s">
        <v>84</v>
      </c>
      <c r="G17" s="8" t="s">
        <v>85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>
      <c r="A18" s="8" t="s">
        <v>86</v>
      </c>
      <c r="B18" s="10" t="s">
        <v>87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>
      <c r="A19" s="8" t="s">
        <v>88</v>
      </c>
      <c r="B19" s="8" t="s">
        <v>89</v>
      </c>
      <c r="C19" s="8">
        <v>158</v>
      </c>
      <c r="D19" s="8">
        <v>1.9400000000000001E-2</v>
      </c>
      <c r="E19" s="8">
        <v>2.96</v>
      </c>
      <c r="F19" s="8" t="s">
        <v>90</v>
      </c>
      <c r="G19" s="8" t="s">
        <v>91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>
      <c r="A20" s="8" t="s">
        <v>92</v>
      </c>
      <c r="B20" s="8" t="s">
        <v>93</v>
      </c>
      <c r="C20" s="8">
        <v>159</v>
      </c>
      <c r="D20" s="9">
        <v>2.2000000000000001E-3</v>
      </c>
      <c r="E20" s="9">
        <v>3</v>
      </c>
      <c r="F20" s="8" t="s">
        <v>94</v>
      </c>
      <c r="G20" s="8" t="s">
        <v>95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>
      <c r="A21" s="8" t="s">
        <v>96</v>
      </c>
      <c r="B21" s="10" t="s">
        <v>97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>
      <c r="A22" s="8" t="s">
        <v>98</v>
      </c>
      <c r="B22" s="8" t="s">
        <v>99</v>
      </c>
      <c r="C22" s="8">
        <v>73</v>
      </c>
      <c r="D22" s="11">
        <v>1.6799999999999999E-2</v>
      </c>
      <c r="E22" s="11">
        <v>2.9855999999999998</v>
      </c>
      <c r="F22" s="8" t="s">
        <v>100</v>
      </c>
      <c r="G22" s="8" t="s">
        <v>101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>
      <c r="A23" s="8" t="s">
        <v>102</v>
      </c>
      <c r="B23" s="8" t="s">
        <v>103</v>
      </c>
      <c r="C23" s="8">
        <v>74</v>
      </c>
      <c r="D23" s="11">
        <v>1.6799999999999999E-2</v>
      </c>
      <c r="E23" s="11">
        <v>2.9855999999999998</v>
      </c>
      <c r="F23" s="8" t="s">
        <v>104</v>
      </c>
      <c r="G23" s="8" t="s">
        <v>104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>
      <c r="A24" s="8" t="s">
        <v>105</v>
      </c>
      <c r="B24" s="8" t="s">
        <v>106</v>
      </c>
      <c r="C24" s="8">
        <v>75</v>
      </c>
      <c r="D24" s="9">
        <v>5.6899999999999999E-2</v>
      </c>
      <c r="E24" s="9">
        <v>2.91</v>
      </c>
      <c r="F24" s="8" t="s">
        <v>107</v>
      </c>
      <c r="G24" s="8" t="s">
        <v>108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>
      <c r="A25" s="8" t="s">
        <v>109</v>
      </c>
      <c r="B25" s="8" t="s">
        <v>110</v>
      </c>
      <c r="C25" s="8">
        <v>76</v>
      </c>
      <c r="D25" s="11">
        <v>1.6799999999999999E-2</v>
      </c>
      <c r="E25" s="11">
        <v>2.9855999999999998</v>
      </c>
      <c r="F25" s="8" t="s">
        <v>111</v>
      </c>
      <c r="G25" s="8" t="s">
        <v>112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>
      <c r="A26" s="8" t="s">
        <v>113</v>
      </c>
      <c r="B26" s="8" t="s">
        <v>114</v>
      </c>
      <c r="C26" s="8">
        <v>51</v>
      </c>
      <c r="D26" s="12">
        <v>1.41E-2</v>
      </c>
      <c r="E26" s="13">
        <v>3.1286</v>
      </c>
      <c r="F26" s="8" t="s">
        <v>115</v>
      </c>
      <c r="G26" s="8" t="s">
        <v>116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>
      <c r="A27" s="8" t="s">
        <v>117</v>
      </c>
      <c r="B27" s="8" t="s">
        <v>118</v>
      </c>
      <c r="C27" s="8">
        <v>52</v>
      </c>
      <c r="D27" s="12">
        <v>1.41E-2</v>
      </c>
      <c r="E27" s="13">
        <v>3.1286</v>
      </c>
      <c r="F27" s="8" t="s">
        <v>119</v>
      </c>
      <c r="G27" s="8" t="s">
        <v>120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>
      <c r="A28" s="8" t="s">
        <v>121</v>
      </c>
      <c r="B28" s="8" t="s">
        <v>122</v>
      </c>
      <c r="C28" s="8">
        <v>53</v>
      </c>
      <c r="D28" s="12">
        <v>1.41E-2</v>
      </c>
      <c r="E28" s="13">
        <v>3.1286</v>
      </c>
      <c r="F28" s="8" t="s">
        <v>123</v>
      </c>
      <c r="G28" s="8" t="s">
        <v>124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>
      <c r="A29" s="8" t="s">
        <v>125</v>
      </c>
      <c r="B29" s="8" t="s">
        <v>126</v>
      </c>
      <c r="C29" s="8">
        <v>54</v>
      </c>
      <c r="D29" s="12">
        <v>1.41E-2</v>
      </c>
      <c r="E29" s="13">
        <v>3.1286</v>
      </c>
      <c r="F29" s="8" t="s">
        <v>127</v>
      </c>
      <c r="G29" s="8" t="s">
        <v>128</v>
      </c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>
      <c r="A30" s="8" t="s">
        <v>129</v>
      </c>
      <c r="B30" s="8" t="s">
        <v>130</v>
      </c>
      <c r="C30" s="8">
        <v>55</v>
      </c>
      <c r="D30" s="12">
        <v>1.41E-2</v>
      </c>
      <c r="E30" s="13">
        <v>3.1286</v>
      </c>
      <c r="F30" s="8" t="s">
        <v>131</v>
      </c>
      <c r="G30" s="8" t="s">
        <v>132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>
      <c r="A31" s="8" t="s">
        <v>134</v>
      </c>
      <c r="B31" s="8" t="s">
        <v>135</v>
      </c>
      <c r="C31" s="8">
        <v>56</v>
      </c>
      <c r="D31" s="12">
        <v>1.41E-2</v>
      </c>
      <c r="E31" s="13">
        <v>3.1286</v>
      </c>
      <c r="F31" s="8" t="s">
        <v>136</v>
      </c>
      <c r="G31" s="8" t="s">
        <v>137</v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>
      <c r="A32" s="8" t="s">
        <v>138</v>
      </c>
      <c r="B32" s="8" t="s">
        <v>139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>
      <c r="A33" s="8" t="s">
        <v>140</v>
      </c>
      <c r="B33" s="8" t="s">
        <v>141</v>
      </c>
      <c r="C33" s="8">
        <v>162</v>
      </c>
      <c r="D33" s="8">
        <v>5.7000000000000002E-2</v>
      </c>
      <c r="E33" s="8">
        <v>2.8010000000000002</v>
      </c>
      <c r="F33" s="8" t="s">
        <v>142</v>
      </c>
      <c r="G33" s="8" t="s">
        <v>143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>
      <c r="A34" s="8" t="s">
        <v>144</v>
      </c>
      <c r="B34" s="8" t="s">
        <v>145</v>
      </c>
      <c r="C34" s="8">
        <v>163</v>
      </c>
      <c r="D34" s="15">
        <v>3.0700000000000002E-2</v>
      </c>
      <c r="E34" s="15">
        <v>2.8498999999999999</v>
      </c>
      <c r="F34" s="8" t="s">
        <v>146</v>
      </c>
      <c r="G34" s="8" t="s">
        <v>147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>
      <c r="A35" s="8" t="s">
        <v>148</v>
      </c>
      <c r="B35" s="8" t="s">
        <v>149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>
      <c r="A36" s="8" t="s">
        <v>150</v>
      </c>
      <c r="B36" s="8" t="s">
        <v>151</v>
      </c>
      <c r="C36" s="8">
        <v>35</v>
      </c>
      <c r="D36" s="15">
        <v>2.0000000000000001E-4</v>
      </c>
      <c r="E36" s="15">
        <v>3.5144000000000002</v>
      </c>
      <c r="F36" s="8" t="s">
        <v>153</v>
      </c>
      <c r="G36" s="8" t="s">
        <v>154</v>
      </c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>
      <c r="A37" s="8" t="s">
        <v>155</v>
      </c>
      <c r="B37" s="8" t="s">
        <v>156</v>
      </c>
      <c r="C37" s="8"/>
      <c r="D37" s="8"/>
      <c r="E37" s="8"/>
      <c r="F37" s="8" t="s">
        <v>157</v>
      </c>
      <c r="G37" s="8" t="s">
        <v>158</v>
      </c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>
      <c r="A38" s="8" t="s">
        <v>159</v>
      </c>
      <c r="B38" s="8" t="s">
        <v>160</v>
      </c>
      <c r="C38" s="8">
        <v>152</v>
      </c>
      <c r="D38" s="11">
        <v>2.6800000000000001E-2</v>
      </c>
      <c r="E38" s="11">
        <v>2.8982999999999999</v>
      </c>
      <c r="F38" s="8" t="s">
        <v>162</v>
      </c>
      <c r="G38" s="8" t="s">
        <v>163</v>
      </c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>
      <c r="A39" s="8" t="s">
        <v>164</v>
      </c>
      <c r="B39" s="8" t="s">
        <v>165</v>
      </c>
      <c r="C39" s="8">
        <v>115</v>
      </c>
      <c r="D39" s="11">
        <v>2.01E-2</v>
      </c>
      <c r="E39" s="11">
        <v>2.9992000000000001</v>
      </c>
      <c r="F39" s="8" t="s">
        <v>167</v>
      </c>
      <c r="G39" s="8" t="s">
        <v>169</v>
      </c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>
      <c r="A40" s="8" t="s">
        <v>179</v>
      </c>
      <c r="B40" s="8" t="s">
        <v>182</v>
      </c>
      <c r="C40" s="8">
        <v>151</v>
      </c>
      <c r="D40" s="8">
        <v>9.7999999999999997E-3</v>
      </c>
      <c r="E40" s="8">
        <v>3.1890000000000001</v>
      </c>
      <c r="F40" s="8" t="s">
        <v>186</v>
      </c>
      <c r="G40" s="8" t="s">
        <v>188</v>
      </c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>
      <c r="A41" s="8" t="s">
        <v>190</v>
      </c>
      <c r="B41" s="8" t="s">
        <v>191</v>
      </c>
      <c r="C41" s="8">
        <v>83</v>
      </c>
      <c r="D41" s="11">
        <v>0.39750000000000002</v>
      </c>
      <c r="E41" s="11">
        <v>2.8761000000000001</v>
      </c>
      <c r="F41" s="8" t="s">
        <v>192</v>
      </c>
      <c r="G41" s="8" t="s">
        <v>194</v>
      </c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>
      <c r="A42" s="8" t="s">
        <v>196</v>
      </c>
      <c r="B42" s="10" t="s">
        <v>197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>
      <c r="A43" s="8" t="s">
        <v>198</v>
      </c>
      <c r="B43" s="8" t="s">
        <v>199</v>
      </c>
      <c r="C43" s="8"/>
      <c r="D43" s="8">
        <v>1.2200000000000001E-2</v>
      </c>
      <c r="E43" s="8">
        <v>3.1669999999999998</v>
      </c>
      <c r="F43" s="8" t="s">
        <v>200</v>
      </c>
      <c r="G43" s="8" t="s">
        <v>201</v>
      </c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>
      <c r="A44" s="8" t="s">
        <v>206</v>
      </c>
      <c r="B44" s="8" t="s">
        <v>208</v>
      </c>
      <c r="C44" s="8"/>
      <c r="D44" s="21">
        <v>4.0599999999999997E-2</v>
      </c>
      <c r="E44" s="21">
        <v>2.7919999999999998</v>
      </c>
      <c r="F44" s="8" t="s">
        <v>217</v>
      </c>
      <c r="G44" s="8" t="s">
        <v>218</v>
      </c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>
      <c r="A45" s="8" t="s">
        <v>219</v>
      </c>
      <c r="B45" s="8" t="s">
        <v>220</v>
      </c>
      <c r="C45" s="8">
        <v>164</v>
      </c>
      <c r="D45" s="11">
        <v>1.9699999999999999E-2</v>
      </c>
      <c r="E45" s="11">
        <v>2.9174000000000002</v>
      </c>
      <c r="F45" s="8" t="s">
        <v>221</v>
      </c>
      <c r="G45" s="8" t="s">
        <v>222</v>
      </c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>
      <c r="A46" s="8" t="s">
        <v>223</v>
      </c>
      <c r="B46" s="8" t="s">
        <v>224</v>
      </c>
      <c r="C46" s="8">
        <v>58</v>
      </c>
      <c r="D46" s="8">
        <v>2.5000000000000001E-2</v>
      </c>
      <c r="E46" s="8">
        <v>3</v>
      </c>
      <c r="F46" s="8" t="s">
        <v>225</v>
      </c>
      <c r="G46" s="8" t="s">
        <v>226</v>
      </c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>
      <c r="A47" s="8" t="s">
        <v>227</v>
      </c>
      <c r="B47" s="8" t="s">
        <v>228</v>
      </c>
      <c r="C47" s="8">
        <v>59</v>
      </c>
      <c r="D47" s="8">
        <v>1.61E-2</v>
      </c>
      <c r="E47" s="8">
        <v>3</v>
      </c>
      <c r="F47" s="8" t="s">
        <v>230</v>
      </c>
      <c r="G47" s="8" t="s">
        <v>232</v>
      </c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>
      <c r="A48" s="8" t="s">
        <v>233</v>
      </c>
      <c r="B48" s="8" t="s">
        <v>234</v>
      </c>
      <c r="C48" s="8">
        <v>60</v>
      </c>
      <c r="D48" s="8">
        <v>1.8700000000000001E-2</v>
      </c>
      <c r="E48" s="8">
        <v>2.9</v>
      </c>
      <c r="F48" s="8" t="s">
        <v>235</v>
      </c>
      <c r="G48" s="8" t="s">
        <v>236</v>
      </c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>
      <c r="A49" s="8" t="s">
        <v>237</v>
      </c>
      <c r="B49" s="8" t="s">
        <v>238</v>
      </c>
      <c r="C49" s="8">
        <v>61</v>
      </c>
      <c r="D49" s="8">
        <v>2.1100000000000001E-2</v>
      </c>
      <c r="E49" s="8">
        <v>2.9409999999999998</v>
      </c>
      <c r="F49" s="8" t="s">
        <v>239</v>
      </c>
      <c r="G49" s="8" t="s">
        <v>240</v>
      </c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>
      <c r="A50" s="8" t="s">
        <v>241</v>
      </c>
      <c r="B50" s="8" t="s">
        <v>242</v>
      </c>
      <c r="C50" s="8">
        <v>62</v>
      </c>
      <c r="D50" s="11">
        <v>2.6499999999999999E-2</v>
      </c>
      <c r="E50" s="11">
        <v>3.0049999999999999</v>
      </c>
      <c r="F50" s="8" t="s">
        <v>243</v>
      </c>
      <c r="G50" s="8" t="s">
        <v>244</v>
      </c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>
      <c r="A51" s="8" t="s">
        <v>245</v>
      </c>
      <c r="B51" s="8" t="s">
        <v>246</v>
      </c>
      <c r="C51" s="8">
        <v>1</v>
      </c>
      <c r="D51" s="8">
        <v>1E-4</v>
      </c>
      <c r="E51" s="8">
        <v>4.2678000000000003</v>
      </c>
      <c r="F51" s="8" t="s">
        <v>247</v>
      </c>
      <c r="G51" s="8" t="s">
        <v>248</v>
      </c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>
      <c r="A52" s="8" t="s">
        <v>250</v>
      </c>
      <c r="B52" s="8" t="s">
        <v>251</v>
      </c>
      <c r="C52" s="8">
        <v>3</v>
      </c>
      <c r="D52" s="8">
        <v>1.01E-2</v>
      </c>
      <c r="E52" s="8">
        <v>3.06</v>
      </c>
      <c r="F52" s="8" t="s">
        <v>252</v>
      </c>
      <c r="G52" s="8" t="s">
        <v>253</v>
      </c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>
      <c r="A53" s="8" t="s">
        <v>254</v>
      </c>
      <c r="B53" s="8" t="s">
        <v>255</v>
      </c>
      <c r="C53" s="8">
        <v>4</v>
      </c>
      <c r="D53" s="8">
        <v>1.3599999999999999E-2</v>
      </c>
      <c r="E53" s="8">
        <v>3</v>
      </c>
      <c r="F53" s="8" t="s">
        <v>256</v>
      </c>
      <c r="G53" s="8" t="s">
        <v>257</v>
      </c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>
      <c r="A54" s="8" t="s">
        <v>258</v>
      </c>
      <c r="B54" s="8" t="s">
        <v>259</v>
      </c>
      <c r="C54" s="8">
        <v>5</v>
      </c>
      <c r="D54" s="8">
        <v>1.11E-2</v>
      </c>
      <c r="E54" s="8">
        <v>2.923</v>
      </c>
      <c r="F54" s="8" t="s">
        <v>260</v>
      </c>
      <c r="G54" s="8" t="s">
        <v>261</v>
      </c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>
      <c r="A55" s="8" t="s">
        <v>262</v>
      </c>
      <c r="B55" s="8" t="s">
        <v>263</v>
      </c>
      <c r="C55" s="8">
        <v>6</v>
      </c>
      <c r="D55" s="8">
        <v>6.1000000000000004E-3</v>
      </c>
      <c r="E55" s="8">
        <v>3.01</v>
      </c>
      <c r="F55" s="8" t="s">
        <v>264</v>
      </c>
      <c r="G55" s="8" t="s">
        <v>265</v>
      </c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>
      <c r="A56" s="8" t="s">
        <v>266</v>
      </c>
      <c r="B56" s="8" t="s">
        <v>267</v>
      </c>
      <c r="C56" s="8">
        <v>7</v>
      </c>
      <c r="D56" s="8">
        <v>1.7000000000000001E-2</v>
      </c>
      <c r="E56" s="8">
        <v>2.98</v>
      </c>
      <c r="F56" s="8" t="s">
        <v>268</v>
      </c>
      <c r="G56" s="8" t="s">
        <v>269</v>
      </c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>
      <c r="A57" s="8" t="s">
        <v>270</v>
      </c>
      <c r="B57" s="8" t="s">
        <v>271</v>
      </c>
      <c r="C57" s="8">
        <v>2</v>
      </c>
      <c r="D57" s="8">
        <v>7.1999999999999998E-3</v>
      </c>
      <c r="E57" s="8">
        <v>3</v>
      </c>
      <c r="F57" s="8" t="s">
        <v>272</v>
      </c>
      <c r="G57" s="8" t="s">
        <v>274</v>
      </c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>
      <c r="A58" s="8" t="s">
        <v>278</v>
      </c>
      <c r="B58" s="8" t="s">
        <v>280</v>
      </c>
      <c r="C58" s="8"/>
      <c r="D58" s="8">
        <v>2.3900000000000001E-2</v>
      </c>
      <c r="E58" s="8">
        <v>3</v>
      </c>
      <c r="F58" s="8" t="s">
        <v>282</v>
      </c>
      <c r="G58" s="8" t="s">
        <v>284</v>
      </c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>
      <c r="A59" s="8" t="s">
        <v>288</v>
      </c>
      <c r="B59" s="8" t="s">
        <v>290</v>
      </c>
      <c r="C59" s="8"/>
      <c r="D59" s="8"/>
      <c r="E59" s="8"/>
      <c r="F59" s="8" t="s">
        <v>303</v>
      </c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>
      <c r="A60" s="8" t="s">
        <v>307</v>
      </c>
      <c r="B60" s="8" t="s">
        <v>273</v>
      </c>
      <c r="C60" s="8">
        <v>41</v>
      </c>
      <c r="D60" s="11">
        <v>2.1700000000000001E-2</v>
      </c>
      <c r="E60" s="11">
        <v>3.0350000000000001</v>
      </c>
      <c r="F60" s="8" t="s">
        <v>310</v>
      </c>
      <c r="G60" s="8" t="s">
        <v>312</v>
      </c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>
      <c r="A61" s="8" t="s">
        <v>316</v>
      </c>
      <c r="B61" s="8" t="s">
        <v>317</v>
      </c>
      <c r="C61" s="8">
        <v>141</v>
      </c>
      <c r="D61" s="8"/>
      <c r="E61" s="8"/>
      <c r="F61" s="8" t="s">
        <v>319</v>
      </c>
      <c r="G61" s="8" t="s">
        <v>321</v>
      </c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>
      <c r="A62" s="8" t="s">
        <v>325</v>
      </c>
      <c r="B62" s="8" t="s">
        <v>327</v>
      </c>
      <c r="C62" s="8">
        <v>93</v>
      </c>
      <c r="D62" s="11">
        <v>6.0600000000000001E-2</v>
      </c>
      <c r="E62" s="11">
        <v>2.3980000000000001</v>
      </c>
      <c r="F62" s="8" t="s">
        <v>329</v>
      </c>
      <c r="G62" s="8" t="s">
        <v>330</v>
      </c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>
      <c r="A63" s="8" t="s">
        <v>335</v>
      </c>
      <c r="B63" s="8" t="s">
        <v>275</v>
      </c>
      <c r="C63" s="8">
        <v>94</v>
      </c>
      <c r="D63" s="13">
        <v>2.9600000000000001E-2</v>
      </c>
      <c r="E63" s="13">
        <v>2.9895</v>
      </c>
      <c r="F63" s="8" t="s">
        <v>337</v>
      </c>
      <c r="G63" s="8" t="s">
        <v>338</v>
      </c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>
      <c r="A64" s="8" t="s">
        <v>339</v>
      </c>
      <c r="B64" s="8" t="s">
        <v>340</v>
      </c>
      <c r="C64" s="8">
        <v>30</v>
      </c>
      <c r="D64" s="8">
        <v>6.7999999999999996E-3</v>
      </c>
      <c r="E64" s="8">
        <v>3.0249999999999999</v>
      </c>
      <c r="F64" s="8" t="s">
        <v>341</v>
      </c>
      <c r="G64" s="8" t="s">
        <v>342</v>
      </c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>
      <c r="A65" s="8" t="s">
        <v>343</v>
      </c>
      <c r="B65" s="8" t="s">
        <v>344</v>
      </c>
      <c r="C65" s="8">
        <v>170</v>
      </c>
      <c r="D65" s="8">
        <v>0.28499999999999998</v>
      </c>
      <c r="E65" s="8">
        <v>2.3450000000000002</v>
      </c>
      <c r="F65" s="8" t="s">
        <v>345</v>
      </c>
      <c r="G65" s="8" t="s">
        <v>346</v>
      </c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>
      <c r="A66" s="8" t="s">
        <v>347</v>
      </c>
      <c r="B66" s="8" t="s">
        <v>276</v>
      </c>
      <c r="C66" s="8">
        <v>103</v>
      </c>
      <c r="D66" s="11">
        <v>5.2300000000000003E-3</v>
      </c>
      <c r="E66" s="11">
        <v>3.41655</v>
      </c>
      <c r="F66" s="8" t="s">
        <v>348</v>
      </c>
      <c r="G66" s="8" t="s">
        <v>349</v>
      </c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>
      <c r="A67" s="8" t="s">
        <v>350</v>
      </c>
      <c r="B67" s="8" t="s">
        <v>351</v>
      </c>
      <c r="C67" s="8">
        <v>104</v>
      </c>
      <c r="D67" s="11">
        <v>1.5970000000000002E-2</v>
      </c>
      <c r="E67" s="11">
        <v>3.0422500000000001</v>
      </c>
      <c r="F67" s="8" t="s">
        <v>352</v>
      </c>
      <c r="G67" s="8" t="s">
        <v>353</v>
      </c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>
      <c r="A68" s="8" t="s">
        <v>354</v>
      </c>
      <c r="B68" s="8" t="s">
        <v>355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>
      <c r="A69" s="8" t="s">
        <v>356</v>
      </c>
      <c r="B69" s="8" t="s">
        <v>277</v>
      </c>
      <c r="C69" s="8">
        <v>112</v>
      </c>
      <c r="D69" s="13">
        <v>3.32E-2</v>
      </c>
      <c r="E69" s="13">
        <v>3</v>
      </c>
      <c r="F69" s="8" t="s">
        <v>357</v>
      </c>
      <c r="G69" s="8" t="s">
        <v>358</v>
      </c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>
      <c r="A70" s="8" t="s">
        <v>359</v>
      </c>
      <c r="B70" s="8" t="s">
        <v>279</v>
      </c>
      <c r="C70" s="8">
        <v>113</v>
      </c>
      <c r="D70" s="13">
        <v>2.76E-2</v>
      </c>
      <c r="E70" s="13">
        <v>3</v>
      </c>
      <c r="F70" s="8" t="s">
        <v>360</v>
      </c>
      <c r="G70" s="8" t="s">
        <v>361</v>
      </c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>
      <c r="A71" s="8" t="s">
        <v>362</v>
      </c>
      <c r="B71" s="8" t="s">
        <v>363</v>
      </c>
      <c r="C71" s="8"/>
      <c r="D71" s="8"/>
      <c r="E71" s="8"/>
      <c r="F71" s="8" t="s">
        <v>364</v>
      </c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>
      <c r="A72" s="8" t="s">
        <v>365</v>
      </c>
      <c r="B72" s="8" t="s">
        <v>366</v>
      </c>
      <c r="C72" s="8"/>
      <c r="D72" s="8">
        <v>2.29E-2</v>
      </c>
      <c r="E72" s="8">
        <v>2.78</v>
      </c>
      <c r="F72" s="8" t="s">
        <v>367</v>
      </c>
      <c r="G72" s="8" t="s">
        <v>368</v>
      </c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>
      <c r="A73" s="8" t="s">
        <v>369</v>
      </c>
      <c r="B73" s="8" t="s">
        <v>370</v>
      </c>
      <c r="C73" s="8"/>
      <c r="D73" s="13">
        <v>6.6E-3</v>
      </c>
      <c r="E73" s="13">
        <v>3.1255000000000002</v>
      </c>
      <c r="F73" s="8" t="s">
        <v>371</v>
      </c>
      <c r="G73" s="8" t="s">
        <v>372</v>
      </c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>
      <c r="A74" s="8" t="s">
        <v>373</v>
      </c>
      <c r="B74" s="8" t="s">
        <v>374</v>
      </c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>
      <c r="A75" s="8" t="s">
        <v>375</v>
      </c>
      <c r="B75" s="8" t="s">
        <v>376</v>
      </c>
      <c r="C75" s="8">
        <v>10</v>
      </c>
      <c r="D75" s="8">
        <v>7.1000000000000004E-3</v>
      </c>
      <c r="E75" s="8">
        <v>3</v>
      </c>
      <c r="F75" s="8" t="s">
        <v>377</v>
      </c>
      <c r="G75" s="8" t="s">
        <v>378</v>
      </c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>
      <c r="A76" s="8" t="s">
        <v>379</v>
      </c>
      <c r="B76" s="8" t="s">
        <v>380</v>
      </c>
      <c r="C76" s="8">
        <v>11</v>
      </c>
      <c r="D76" s="8">
        <v>7.1000000000000004E-3</v>
      </c>
      <c r="E76" s="8">
        <v>3</v>
      </c>
      <c r="F76" s="8" t="s">
        <v>381</v>
      </c>
      <c r="G76" s="8" t="s">
        <v>382</v>
      </c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>
      <c r="A77" s="8" t="s">
        <v>383</v>
      </c>
      <c r="B77" s="8" t="s">
        <v>384</v>
      </c>
      <c r="C77" s="8">
        <v>63</v>
      </c>
      <c r="D77" s="8">
        <v>0.01</v>
      </c>
      <c r="E77" s="8">
        <v>3.15</v>
      </c>
      <c r="F77" s="8" t="s">
        <v>385</v>
      </c>
      <c r="G77" s="8" t="s">
        <v>386</v>
      </c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>
      <c r="A78" s="8" t="s">
        <v>387</v>
      </c>
      <c r="B78" s="8" t="s">
        <v>388</v>
      </c>
      <c r="C78" s="8">
        <v>42</v>
      </c>
      <c r="D78" s="8">
        <v>1.7000000000000001E-2</v>
      </c>
      <c r="E78" s="8">
        <v>3</v>
      </c>
      <c r="F78" s="8" t="s">
        <v>389</v>
      </c>
      <c r="G78" s="8" t="s">
        <v>390</v>
      </c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>
      <c r="A79" s="8" t="s">
        <v>391</v>
      </c>
      <c r="B79" s="8" t="s">
        <v>392</v>
      </c>
      <c r="C79" s="8"/>
      <c r="D79" s="8"/>
      <c r="E79" s="8"/>
      <c r="F79" s="8" t="s">
        <v>393</v>
      </c>
      <c r="G79" s="8" t="s">
        <v>394</v>
      </c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>
      <c r="A80" s="8" t="s">
        <v>395</v>
      </c>
      <c r="B80" s="8" t="s">
        <v>281</v>
      </c>
      <c r="C80" s="8">
        <v>168</v>
      </c>
      <c r="D80" s="13">
        <v>2.1899999999999999E-2</v>
      </c>
      <c r="E80" s="13">
        <v>3</v>
      </c>
      <c r="F80" s="8" t="s">
        <v>396</v>
      </c>
      <c r="G80" s="8" t="s">
        <v>397</v>
      </c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>
      <c r="A81" s="8" t="s">
        <v>398</v>
      </c>
      <c r="B81" s="8" t="s">
        <v>399</v>
      </c>
      <c r="C81" s="8">
        <v>169</v>
      </c>
      <c r="D81" s="13">
        <v>0.28499999999999998</v>
      </c>
      <c r="E81" s="13">
        <v>2.3450000000000002</v>
      </c>
      <c r="F81" s="8" t="s">
        <v>400</v>
      </c>
      <c r="G81" s="8" t="s">
        <v>401</v>
      </c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>
      <c r="A82" s="8" t="s">
        <v>402</v>
      </c>
      <c r="B82" s="8" t="s">
        <v>403</v>
      </c>
      <c r="C82" s="8">
        <v>17</v>
      </c>
      <c r="D82" s="13">
        <v>2.4500000000000001E-2</v>
      </c>
      <c r="E82" s="13">
        <v>2.72</v>
      </c>
      <c r="F82" s="8" t="s">
        <v>404</v>
      </c>
      <c r="G82" s="8" t="s">
        <v>405</v>
      </c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>
      <c r="A83" s="8" t="s">
        <v>406</v>
      </c>
      <c r="B83" s="8" t="s">
        <v>407</v>
      </c>
      <c r="C83" s="8">
        <v>37</v>
      </c>
      <c r="D83" s="8">
        <v>1.1999999999999999E-3</v>
      </c>
      <c r="E83" s="8">
        <v>3.1389999999999998</v>
      </c>
      <c r="F83" s="8" t="s">
        <v>409</v>
      </c>
      <c r="G83" s="8" t="s">
        <v>410</v>
      </c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>
      <c r="A84" s="8" t="s">
        <v>411</v>
      </c>
      <c r="B84" s="8" t="s">
        <v>412</v>
      </c>
      <c r="C84" s="8"/>
      <c r="D84" s="8">
        <v>1E-3</v>
      </c>
      <c r="E84" s="8">
        <v>3.29</v>
      </c>
      <c r="F84" s="8" t="s">
        <v>413</v>
      </c>
      <c r="G84" s="8" t="s">
        <v>414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>
      <c r="A85" s="8" t="s">
        <v>415</v>
      </c>
      <c r="B85" s="8" t="s">
        <v>416</v>
      </c>
      <c r="C85" s="8">
        <v>18</v>
      </c>
      <c r="D85" s="13">
        <v>1.1999999999999999E-3</v>
      </c>
      <c r="E85" s="13">
        <v>3</v>
      </c>
      <c r="F85" s="8" t="s">
        <v>417</v>
      </c>
      <c r="G85" s="8" t="s">
        <v>418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>
      <c r="A86" s="8" t="s">
        <v>419</v>
      </c>
      <c r="B86" s="8" t="s">
        <v>420</v>
      </c>
      <c r="C86" s="8">
        <v>19</v>
      </c>
      <c r="D86" s="13">
        <v>1.1999999999999999E-3</v>
      </c>
      <c r="E86" s="13">
        <v>3</v>
      </c>
      <c r="F86" s="8" t="s">
        <v>421</v>
      </c>
      <c r="G86" s="8" t="s">
        <v>422</v>
      </c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>
      <c r="A87" s="8" t="s">
        <v>423</v>
      </c>
      <c r="B87" s="8" t="s">
        <v>424</v>
      </c>
      <c r="C87" s="8"/>
      <c r="D87" s="8"/>
      <c r="E87" s="8"/>
      <c r="F87" s="8" t="s">
        <v>425</v>
      </c>
      <c r="G87" s="8" t="s">
        <v>426</v>
      </c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>
      <c r="A88" s="8" t="s">
        <v>427</v>
      </c>
      <c r="B88" s="8" t="s">
        <v>283</v>
      </c>
      <c r="C88" s="8">
        <v>142</v>
      </c>
      <c r="D88" s="13">
        <v>8.0000000000000002E-3</v>
      </c>
      <c r="E88" s="13">
        <v>3.137</v>
      </c>
      <c r="F88" s="8" t="s">
        <v>428</v>
      </c>
      <c r="G88" s="8" t="s">
        <v>429</v>
      </c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>
      <c r="A89" s="8" t="s">
        <v>430</v>
      </c>
      <c r="B89" s="8" t="s">
        <v>431</v>
      </c>
      <c r="C89" s="8">
        <v>62.5</v>
      </c>
      <c r="D89" s="8">
        <v>1.35E-2</v>
      </c>
      <c r="E89" s="8">
        <v>2.92</v>
      </c>
      <c r="F89" s="8" t="s">
        <v>437</v>
      </c>
      <c r="G89" s="8" t="s">
        <v>439</v>
      </c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>
      <c r="A90" s="8" t="s">
        <v>441</v>
      </c>
      <c r="B90" s="8" t="s">
        <v>442</v>
      </c>
      <c r="C90" s="8"/>
      <c r="D90" s="8">
        <v>6.7999999999999996E-3</v>
      </c>
      <c r="E90" s="8">
        <v>3.0249999999999999</v>
      </c>
      <c r="F90" s="8" t="s">
        <v>443</v>
      </c>
      <c r="G90" s="8" t="s">
        <v>444</v>
      </c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>
      <c r="A91" s="8" t="s">
        <v>445</v>
      </c>
      <c r="B91" s="8" t="s">
        <v>446</v>
      </c>
      <c r="C91" s="8">
        <v>44</v>
      </c>
      <c r="D91" s="8">
        <v>1.3100000000000001E-2</v>
      </c>
      <c r="E91" s="8">
        <v>3.056</v>
      </c>
      <c r="F91" s="8" t="s">
        <v>447</v>
      </c>
      <c r="G91" s="8" t="s">
        <v>448</v>
      </c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>
      <c r="A92" s="8" t="s">
        <v>454</v>
      </c>
      <c r="B92" s="8" t="s">
        <v>455</v>
      </c>
      <c r="C92" s="8">
        <v>43</v>
      </c>
      <c r="D92" s="13">
        <v>3.4299999999999997E-2</v>
      </c>
      <c r="E92" s="13">
        <v>2.9</v>
      </c>
      <c r="F92" s="8" t="s">
        <v>456</v>
      </c>
      <c r="G92" s="8" t="s">
        <v>457</v>
      </c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>
      <c r="A93" s="8" t="s">
        <v>459</v>
      </c>
      <c r="B93" s="8" t="s">
        <v>285</v>
      </c>
      <c r="C93" s="8">
        <v>45</v>
      </c>
      <c r="D93" s="13">
        <v>3.4299999999999997E-2</v>
      </c>
      <c r="E93" s="13">
        <v>2.9</v>
      </c>
      <c r="F93" s="8" t="s">
        <v>456</v>
      </c>
      <c r="G93" s="8" t="s">
        <v>457</v>
      </c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>
      <c r="A94" s="8" t="s">
        <v>460</v>
      </c>
      <c r="B94" s="8" t="s">
        <v>461</v>
      </c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>
      <c r="A95" s="8" t="s">
        <v>462</v>
      </c>
      <c r="B95" s="8" t="s">
        <v>463</v>
      </c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>
      <c r="A96" s="8" t="s">
        <v>466</v>
      </c>
      <c r="B96" s="8" t="s">
        <v>467</v>
      </c>
      <c r="C96" s="8"/>
      <c r="D96" s="8">
        <v>2.4199999999999999E-2</v>
      </c>
      <c r="E96" s="8">
        <v>3.0179999999999998</v>
      </c>
      <c r="F96" s="8" t="s">
        <v>468</v>
      </c>
      <c r="G96" s="8" t="s">
        <v>470</v>
      </c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>
      <c r="A97" s="8" t="s">
        <v>471</v>
      </c>
      <c r="B97" s="8" t="s">
        <v>286</v>
      </c>
      <c r="C97" s="8">
        <v>36</v>
      </c>
      <c r="D97" s="13">
        <v>5.9999999999999995E-4</v>
      </c>
      <c r="E97" s="13">
        <v>3</v>
      </c>
      <c r="F97" s="8" t="s">
        <v>473</v>
      </c>
      <c r="G97" s="8" t="s">
        <v>474</v>
      </c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>
      <c r="A98" s="8" t="s">
        <v>477</v>
      </c>
      <c r="B98" s="8" t="s">
        <v>478</v>
      </c>
      <c r="C98" s="8"/>
      <c r="D98" s="13">
        <v>1.2500000000000001E-2</v>
      </c>
      <c r="E98" s="13">
        <v>3</v>
      </c>
      <c r="F98" s="8" t="s">
        <v>479</v>
      </c>
      <c r="G98" s="8" t="s">
        <v>480</v>
      </c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>
      <c r="A99" s="8" t="s">
        <v>481</v>
      </c>
      <c r="B99" s="8" t="s">
        <v>482</v>
      </c>
      <c r="C99" s="8">
        <v>8</v>
      </c>
      <c r="D99" s="8">
        <v>1.4E-3</v>
      </c>
      <c r="E99" s="8">
        <v>3.24</v>
      </c>
      <c r="F99" s="8" t="s">
        <v>483</v>
      </c>
      <c r="G99" s="8" t="s">
        <v>484</v>
      </c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>
      <c r="A100" s="8" t="s">
        <v>485</v>
      </c>
      <c r="B100" s="8" t="s">
        <v>486</v>
      </c>
      <c r="C100" s="8"/>
      <c r="D100" s="13">
        <v>1.9900000000000001E-2</v>
      </c>
      <c r="E100" s="13">
        <v>3.0063</v>
      </c>
      <c r="F100" s="8" t="s">
        <v>487</v>
      </c>
      <c r="G100" s="8" t="s">
        <v>488</v>
      </c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>
      <c r="A101" s="8" t="s">
        <v>491</v>
      </c>
      <c r="B101" s="8" t="s">
        <v>493</v>
      </c>
      <c r="C101" s="8"/>
      <c r="D101" s="13">
        <v>1.9900000000000001E-2</v>
      </c>
      <c r="E101" s="13">
        <v>3.0063</v>
      </c>
      <c r="F101" s="8" t="s">
        <v>496</v>
      </c>
      <c r="G101" s="8" t="s">
        <v>497</v>
      </c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>
      <c r="A102" s="8" t="s">
        <v>498</v>
      </c>
      <c r="B102" s="8" t="s">
        <v>499</v>
      </c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>
      <c r="A103" s="8" t="s">
        <v>504</v>
      </c>
      <c r="B103" s="8" t="s">
        <v>505</v>
      </c>
      <c r="C103" s="8">
        <v>64</v>
      </c>
      <c r="D103" s="21">
        <v>3.9E-2</v>
      </c>
      <c r="E103" s="21">
        <v>2.84</v>
      </c>
      <c r="F103" s="8" t="s">
        <v>506</v>
      </c>
      <c r="G103" s="8" t="s">
        <v>507</v>
      </c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>
      <c r="A104" s="8" t="s">
        <v>511</v>
      </c>
      <c r="B104" s="8" t="s">
        <v>512</v>
      </c>
      <c r="C104" s="8">
        <v>20</v>
      </c>
      <c r="D104" s="13">
        <v>1.6999999999999999E-3</v>
      </c>
      <c r="E104" s="13">
        <v>2.9527999999999999</v>
      </c>
      <c r="F104" s="8" t="s">
        <v>513</v>
      </c>
      <c r="G104" s="8" t="s">
        <v>514</v>
      </c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>
      <c r="A105" s="8" t="s">
        <v>518</v>
      </c>
      <c r="B105" s="8" t="s">
        <v>287</v>
      </c>
      <c r="C105" s="8">
        <v>21</v>
      </c>
      <c r="D105" s="13">
        <v>1.4E-3</v>
      </c>
      <c r="E105" s="13">
        <v>3.0122</v>
      </c>
      <c r="F105" s="8" t="s">
        <v>519</v>
      </c>
      <c r="G105" s="8" t="s">
        <v>520</v>
      </c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>
      <c r="A106" s="8" t="s">
        <v>523</v>
      </c>
      <c r="B106" s="8" t="s">
        <v>289</v>
      </c>
      <c r="C106" s="8">
        <v>22</v>
      </c>
      <c r="D106" s="13">
        <v>1.4E-3</v>
      </c>
      <c r="E106" s="13">
        <v>3.0122</v>
      </c>
      <c r="F106" s="8" t="s">
        <v>526</v>
      </c>
      <c r="G106" s="8" t="s">
        <v>527</v>
      </c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>
      <c r="A107" s="8" t="s">
        <v>528</v>
      </c>
      <c r="B107" s="8" t="s">
        <v>529</v>
      </c>
      <c r="C107" s="8">
        <v>23</v>
      </c>
      <c r="D107" s="8">
        <v>4.0000000000000002E-4</v>
      </c>
      <c r="E107" s="8">
        <v>3.35</v>
      </c>
      <c r="F107" s="8" t="s">
        <v>533</v>
      </c>
      <c r="G107" s="8" t="s">
        <v>534</v>
      </c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>
      <c r="A108" s="8" t="s">
        <v>535</v>
      </c>
      <c r="B108" s="8" t="s">
        <v>536</v>
      </c>
      <c r="C108" s="8">
        <v>24</v>
      </c>
      <c r="D108" s="8">
        <v>6.9999999999999999E-4</v>
      </c>
      <c r="E108" s="8">
        <v>3.218</v>
      </c>
      <c r="F108" s="8" t="s">
        <v>537</v>
      </c>
      <c r="G108" s="8" t="s">
        <v>539</v>
      </c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>
      <c r="A109" s="8" t="s">
        <v>544</v>
      </c>
      <c r="B109" s="8" t="s">
        <v>545</v>
      </c>
      <c r="C109" s="8">
        <v>25</v>
      </c>
      <c r="D109" s="8">
        <v>1.6000000000000001E-3</v>
      </c>
      <c r="E109" s="8">
        <v>3</v>
      </c>
      <c r="F109" s="8" t="s">
        <v>546</v>
      </c>
      <c r="G109" s="8" t="s">
        <v>547</v>
      </c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>
      <c r="A110" s="8" t="s">
        <v>551</v>
      </c>
      <c r="B110" s="8" t="s">
        <v>552</v>
      </c>
      <c r="C110" s="8">
        <v>12</v>
      </c>
      <c r="D110" s="8">
        <v>3.0999999999999999E-3</v>
      </c>
      <c r="E110" s="8">
        <v>3</v>
      </c>
      <c r="F110" s="8" t="s">
        <v>554</v>
      </c>
      <c r="G110" s="8" t="s">
        <v>555</v>
      </c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>
      <c r="A111" s="8" t="s">
        <v>556</v>
      </c>
      <c r="B111" s="8" t="s">
        <v>291</v>
      </c>
      <c r="C111" s="8">
        <v>77</v>
      </c>
      <c r="D111" s="8">
        <v>0.10299999999999999</v>
      </c>
      <c r="E111" s="8">
        <v>2.6</v>
      </c>
      <c r="F111" s="8" t="s">
        <v>557</v>
      </c>
      <c r="G111" s="8" t="s">
        <v>559</v>
      </c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>
      <c r="A112" s="8" t="s">
        <v>562</v>
      </c>
      <c r="B112" s="8" t="s">
        <v>292</v>
      </c>
      <c r="C112" s="8">
        <v>78</v>
      </c>
      <c r="D112" s="13">
        <v>8.8999999999999999E-3</v>
      </c>
      <c r="E112" s="13">
        <v>3.16</v>
      </c>
      <c r="F112" s="8" t="s">
        <v>563</v>
      </c>
      <c r="G112" s="8" t="s">
        <v>565</v>
      </c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>
      <c r="A113" s="8" t="s">
        <v>568</v>
      </c>
      <c r="B113" s="8" t="s">
        <v>569</v>
      </c>
      <c r="C113" s="8">
        <v>79</v>
      </c>
      <c r="D113" s="13">
        <v>8.1000000000000003E-2</v>
      </c>
      <c r="E113" s="13">
        <v>2.71</v>
      </c>
      <c r="F113" s="8" t="s">
        <v>570</v>
      </c>
      <c r="G113" s="8" t="s">
        <v>571</v>
      </c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>
      <c r="A114" s="8" t="s">
        <v>575</v>
      </c>
      <c r="B114" s="8" t="s">
        <v>293</v>
      </c>
      <c r="C114" s="8">
        <v>80</v>
      </c>
      <c r="D114" s="13">
        <v>8.1000000000000003E-2</v>
      </c>
      <c r="E114" s="13">
        <v>2.71</v>
      </c>
      <c r="F114" s="8" t="s">
        <v>576</v>
      </c>
      <c r="G114" s="8" t="s">
        <v>577</v>
      </c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>
      <c r="A115" s="8" t="s">
        <v>581</v>
      </c>
      <c r="B115" s="8" t="s">
        <v>582</v>
      </c>
      <c r="C115" s="8">
        <v>81</v>
      </c>
      <c r="D115" s="8">
        <v>9.7999999999999997E-3</v>
      </c>
      <c r="E115" s="8">
        <v>3.1240000000000001</v>
      </c>
      <c r="F115" s="8" t="s">
        <v>583</v>
      </c>
      <c r="G115" s="8" t="s">
        <v>584</v>
      </c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>
      <c r="A116" s="8" t="s">
        <v>587</v>
      </c>
      <c r="B116" s="8" t="s">
        <v>589</v>
      </c>
      <c r="C116" s="8">
        <v>116</v>
      </c>
      <c r="D116" s="13">
        <v>1.26E-2</v>
      </c>
      <c r="E116" s="13">
        <v>3.0672999999999999</v>
      </c>
      <c r="F116" s="8" t="s">
        <v>590</v>
      </c>
      <c r="G116" s="8" t="s">
        <v>591</v>
      </c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>
      <c r="A117" s="8" t="s">
        <v>593</v>
      </c>
      <c r="B117" s="8" t="s">
        <v>294</v>
      </c>
      <c r="C117" s="8">
        <v>117</v>
      </c>
      <c r="D117" s="13">
        <v>1.26E-2</v>
      </c>
      <c r="E117" s="13">
        <v>3.0672999999999999</v>
      </c>
      <c r="F117" s="8" t="s">
        <v>596</v>
      </c>
      <c r="G117" s="8" t="s">
        <v>597</v>
      </c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>
      <c r="A118" s="8" t="s">
        <v>469</v>
      </c>
      <c r="B118" s="8" t="s">
        <v>295</v>
      </c>
      <c r="C118" s="8">
        <v>119</v>
      </c>
      <c r="D118" s="13">
        <v>1.26E-2</v>
      </c>
      <c r="E118" s="13">
        <v>3.0672999999999999</v>
      </c>
      <c r="F118" s="8" t="s">
        <v>598</v>
      </c>
      <c r="G118" s="8" t="s">
        <v>599</v>
      </c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>
      <c r="A119" s="8" t="s">
        <v>601</v>
      </c>
      <c r="B119" s="8" t="s">
        <v>603</v>
      </c>
      <c r="C119" s="8">
        <v>120</v>
      </c>
      <c r="D119" s="13">
        <v>1.26E-2</v>
      </c>
      <c r="E119" s="13">
        <v>3.0672999999999999</v>
      </c>
      <c r="F119" s="8" t="s">
        <v>606</v>
      </c>
      <c r="G119" s="8" t="s">
        <v>607</v>
      </c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>
      <c r="A120" s="8" t="s">
        <v>608</v>
      </c>
      <c r="B120" s="8" t="s">
        <v>609</v>
      </c>
      <c r="C120" s="8">
        <v>121</v>
      </c>
      <c r="D120" s="13">
        <v>1.26E-2</v>
      </c>
      <c r="E120" s="13">
        <v>3.0672999999999999</v>
      </c>
      <c r="F120" s="8" t="s">
        <v>610</v>
      </c>
      <c r="G120" s="8" t="s">
        <v>612</v>
      </c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>
      <c r="A121" s="8" t="s">
        <v>553</v>
      </c>
      <c r="B121" s="8" t="s">
        <v>296</v>
      </c>
      <c r="C121" s="8">
        <v>122</v>
      </c>
      <c r="D121" s="13">
        <v>1.26E-2</v>
      </c>
      <c r="E121" s="13">
        <v>3.0672999999999999</v>
      </c>
      <c r="F121" s="8" t="s">
        <v>615</v>
      </c>
      <c r="G121" s="8" t="s">
        <v>616</v>
      </c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>
      <c r="A122" s="8" t="s">
        <v>624</v>
      </c>
      <c r="B122" s="8" t="s">
        <v>297</v>
      </c>
      <c r="C122" s="8">
        <v>123</v>
      </c>
      <c r="D122" s="13">
        <v>1.26E-2</v>
      </c>
      <c r="E122" s="13">
        <v>3.0672999999999999</v>
      </c>
      <c r="F122" s="8" t="s">
        <v>625</v>
      </c>
      <c r="G122" s="8" t="s">
        <v>626</v>
      </c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>
      <c r="A123" s="8" t="s">
        <v>630</v>
      </c>
      <c r="B123" s="8" t="s">
        <v>631</v>
      </c>
      <c r="C123" s="8">
        <v>124</v>
      </c>
      <c r="D123" s="13">
        <v>1.26E-2</v>
      </c>
      <c r="E123" s="13">
        <v>3.0672999999999999</v>
      </c>
      <c r="F123" s="8" t="s">
        <v>632</v>
      </c>
      <c r="G123" s="8" t="s">
        <v>633</v>
      </c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>
      <c r="A124" s="8" t="s">
        <v>637</v>
      </c>
      <c r="B124" s="10" t="s">
        <v>638</v>
      </c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>
      <c r="A125" s="8" t="s">
        <v>639</v>
      </c>
      <c r="B125" s="10" t="s">
        <v>640</v>
      </c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>
      <c r="A126" s="8" t="s">
        <v>641</v>
      </c>
      <c r="B126" s="8" t="s">
        <v>642</v>
      </c>
      <c r="C126" s="8">
        <v>88.5</v>
      </c>
      <c r="D126" s="13">
        <v>2.0199999999999999E-2</v>
      </c>
      <c r="E126" s="13">
        <v>3.0011000000000001</v>
      </c>
      <c r="F126" s="8" t="s">
        <v>644</v>
      </c>
      <c r="G126" s="8" t="s">
        <v>645</v>
      </c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>
      <c r="A127" s="8" t="s">
        <v>646</v>
      </c>
      <c r="B127" s="8" t="s">
        <v>647</v>
      </c>
      <c r="C127" s="8"/>
      <c r="D127" s="8"/>
      <c r="E127" s="8"/>
      <c r="F127" s="8" t="s">
        <v>648</v>
      </c>
      <c r="G127" s="8" t="s">
        <v>649</v>
      </c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>
      <c r="A128" s="8" t="s">
        <v>652</v>
      </c>
      <c r="B128" s="8" t="s">
        <v>653</v>
      </c>
      <c r="C128" s="8"/>
      <c r="D128" s="8"/>
      <c r="E128" s="8"/>
      <c r="F128" s="8" t="s">
        <v>654</v>
      </c>
      <c r="G128" s="8" t="s">
        <v>655</v>
      </c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>
      <c r="A129" s="8" t="s">
        <v>656</v>
      </c>
      <c r="B129" s="8" t="s">
        <v>657</v>
      </c>
      <c r="C129" s="8">
        <v>50</v>
      </c>
      <c r="D129" s="8">
        <v>1.52E-2</v>
      </c>
      <c r="E129" s="8">
        <v>3</v>
      </c>
      <c r="F129" s="8" t="s">
        <v>659</v>
      </c>
      <c r="G129" s="8" t="s">
        <v>660</v>
      </c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>
      <c r="A130" s="8" t="s">
        <v>661</v>
      </c>
      <c r="B130" s="8" t="s">
        <v>662</v>
      </c>
      <c r="C130" s="8"/>
      <c r="D130" s="8"/>
      <c r="E130" s="8"/>
      <c r="F130" s="8" t="s">
        <v>663</v>
      </c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>
      <c r="A131" s="8" t="s">
        <v>664</v>
      </c>
      <c r="B131" s="8" t="s">
        <v>665</v>
      </c>
      <c r="C131" s="8">
        <v>37</v>
      </c>
      <c r="D131" s="8">
        <v>4.0000000000000001E-3</v>
      </c>
      <c r="E131" s="8">
        <v>2.9489999999999998</v>
      </c>
      <c r="F131" s="8" t="s">
        <v>666</v>
      </c>
      <c r="G131" s="8" t="s">
        <v>667</v>
      </c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>
      <c r="A132" s="8" t="s">
        <v>668</v>
      </c>
      <c r="B132" s="8" t="s">
        <v>669</v>
      </c>
      <c r="C132" s="8"/>
      <c r="D132" s="11">
        <v>2.7130000000000001E-2</v>
      </c>
      <c r="E132" s="11">
        <v>3.0842299999999998</v>
      </c>
      <c r="F132" s="8" t="s">
        <v>670</v>
      </c>
      <c r="G132" s="8" t="s">
        <v>671</v>
      </c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>
      <c r="A133" s="8" t="s">
        <v>672</v>
      </c>
      <c r="B133" s="8" t="s">
        <v>298</v>
      </c>
      <c r="C133" s="8">
        <v>98</v>
      </c>
      <c r="D133" s="11">
        <v>2.7130000000000001E-2</v>
      </c>
      <c r="E133" s="11">
        <v>3.0842299999999998</v>
      </c>
      <c r="F133" s="8" t="s">
        <v>676</v>
      </c>
      <c r="G133" s="8" t="s">
        <v>677</v>
      </c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>
      <c r="A134" s="8" t="s">
        <v>678</v>
      </c>
      <c r="B134" s="8" t="s">
        <v>679</v>
      </c>
      <c r="C134" s="8"/>
      <c r="D134" s="8"/>
      <c r="E134" s="8"/>
      <c r="F134" s="8" t="s">
        <v>680</v>
      </c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>
      <c r="A135" s="8" t="s">
        <v>682</v>
      </c>
      <c r="B135" s="8" t="s">
        <v>683</v>
      </c>
      <c r="C135" s="8">
        <v>67</v>
      </c>
      <c r="D135" s="13">
        <v>2.2800000000000001E-2</v>
      </c>
      <c r="E135" s="11">
        <v>3</v>
      </c>
      <c r="F135" s="8" t="s">
        <v>684</v>
      </c>
      <c r="G135" s="8" t="s">
        <v>685</v>
      </c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>
      <c r="A136" s="8" t="s">
        <v>686</v>
      </c>
      <c r="B136" s="8" t="s">
        <v>687</v>
      </c>
      <c r="C136" s="8"/>
      <c r="D136" s="8"/>
      <c r="E136" s="8"/>
      <c r="F136" s="8" t="s">
        <v>690</v>
      </c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>
      <c r="A137" s="8" t="s">
        <v>691</v>
      </c>
      <c r="B137" s="8" t="s">
        <v>692</v>
      </c>
      <c r="C137" s="8"/>
      <c r="D137" s="8"/>
      <c r="E137" s="8"/>
      <c r="F137" s="8" t="s">
        <v>693</v>
      </c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>
      <c r="A138" s="8" t="s">
        <v>694</v>
      </c>
      <c r="B138" s="8" t="s">
        <v>695</v>
      </c>
      <c r="C138" s="8"/>
      <c r="D138" s="8"/>
      <c r="E138" s="8"/>
      <c r="F138" s="8" t="s">
        <v>693</v>
      </c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>
      <c r="A139" s="8" t="s">
        <v>699</v>
      </c>
      <c r="B139" s="8" t="s">
        <v>700</v>
      </c>
      <c r="C139" s="8"/>
      <c r="D139" s="8"/>
      <c r="E139" s="8"/>
      <c r="F139" s="8" t="s">
        <v>693</v>
      </c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>
      <c r="A140" s="8" t="s">
        <v>701</v>
      </c>
      <c r="B140" s="8" t="s">
        <v>702</v>
      </c>
      <c r="C140" s="8">
        <v>132</v>
      </c>
      <c r="D140" s="8">
        <v>1.12E-2</v>
      </c>
      <c r="E140" s="8">
        <v>2.9790000000000001</v>
      </c>
      <c r="F140" s="8" t="s">
        <v>703</v>
      </c>
      <c r="G140" s="8" t="s">
        <v>704</v>
      </c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>
      <c r="A141" s="8" t="s">
        <v>705</v>
      </c>
      <c r="B141" s="8" t="s">
        <v>707</v>
      </c>
      <c r="C141" s="8"/>
      <c r="D141" s="13">
        <v>2.3900000000000001E-2</v>
      </c>
      <c r="E141" s="13">
        <v>3.0819999999999999</v>
      </c>
      <c r="F141" s="8" t="s">
        <v>710</v>
      </c>
      <c r="G141" s="8" t="s">
        <v>710</v>
      </c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>
      <c r="A142" s="8" t="s">
        <v>711</v>
      </c>
      <c r="B142" s="8" t="s">
        <v>712</v>
      </c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>
      <c r="A143" s="8" t="s">
        <v>716</v>
      </c>
      <c r="B143" s="8" t="s">
        <v>299</v>
      </c>
      <c r="C143" s="8">
        <v>95</v>
      </c>
      <c r="D143" s="13">
        <v>2.5600000000000001E-2</v>
      </c>
      <c r="E143" s="13">
        <v>3.0005999999999999</v>
      </c>
      <c r="F143" s="8" t="s">
        <v>718</v>
      </c>
      <c r="G143" s="8" t="s">
        <v>720</v>
      </c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>
      <c r="A144" s="8" t="s">
        <v>723</v>
      </c>
      <c r="B144" s="8" t="s">
        <v>724</v>
      </c>
      <c r="C144" s="8">
        <v>89</v>
      </c>
      <c r="D144" s="13">
        <v>2.18E-2</v>
      </c>
      <c r="E144" s="13">
        <v>3.0053000000000001</v>
      </c>
      <c r="F144" s="8" t="s">
        <v>725</v>
      </c>
      <c r="G144" s="8" t="s">
        <v>726</v>
      </c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>
      <c r="A145" s="8" t="s">
        <v>730</v>
      </c>
      <c r="B145" s="8" t="s">
        <v>731</v>
      </c>
      <c r="C145" s="8">
        <v>90</v>
      </c>
      <c r="D145" s="13">
        <v>2.18E-2</v>
      </c>
      <c r="E145" s="13">
        <v>3.0053000000000001</v>
      </c>
      <c r="F145" s="8" t="s">
        <v>732</v>
      </c>
      <c r="G145" s="8" t="s">
        <v>733</v>
      </c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>
      <c r="A146" s="8" t="s">
        <v>734</v>
      </c>
      <c r="B146" s="8" t="s">
        <v>735</v>
      </c>
      <c r="C146" s="8">
        <v>91</v>
      </c>
      <c r="D146" s="13">
        <v>2.18E-2</v>
      </c>
      <c r="E146" s="13">
        <v>3.0053000000000001</v>
      </c>
      <c r="F146" s="8" t="s">
        <v>739</v>
      </c>
      <c r="G146" s="8" t="s">
        <v>740</v>
      </c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>
      <c r="A147" s="8" t="s">
        <v>743</v>
      </c>
      <c r="B147" s="8" t="s">
        <v>300</v>
      </c>
      <c r="C147" s="8">
        <v>68</v>
      </c>
      <c r="D147" s="13">
        <v>1.7299999999999999E-2</v>
      </c>
      <c r="E147" s="11">
        <v>3</v>
      </c>
      <c r="F147" s="8" t="s">
        <v>745</v>
      </c>
      <c r="G147" s="8" t="s">
        <v>746</v>
      </c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>
      <c r="A148" s="8" t="s">
        <v>749</v>
      </c>
      <c r="B148" s="8" t="s">
        <v>301</v>
      </c>
      <c r="C148" s="8">
        <v>69</v>
      </c>
      <c r="D148" s="13">
        <v>1.43E-2</v>
      </c>
      <c r="E148" s="11">
        <v>3</v>
      </c>
      <c r="F148" s="8" t="s">
        <v>750</v>
      </c>
      <c r="G148" s="8" t="s">
        <v>751</v>
      </c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>
      <c r="A149" s="8" t="s">
        <v>755</v>
      </c>
      <c r="B149" s="8" t="s">
        <v>756</v>
      </c>
      <c r="C149" s="8">
        <v>70</v>
      </c>
      <c r="D149" s="13">
        <v>1.67E-2</v>
      </c>
      <c r="E149" s="13">
        <v>2.9773000000000001</v>
      </c>
      <c r="F149" s="8" t="s">
        <v>757</v>
      </c>
      <c r="G149" s="8" t="s">
        <v>758</v>
      </c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>
      <c r="A150" s="8" t="s">
        <v>762</v>
      </c>
      <c r="B150" s="8" t="s">
        <v>763</v>
      </c>
      <c r="C150" s="8">
        <v>71</v>
      </c>
      <c r="D150" s="8">
        <v>1.4500000000000001E-2</v>
      </c>
      <c r="E150" s="8">
        <v>3</v>
      </c>
      <c r="F150" s="8" t="s">
        <v>764</v>
      </c>
      <c r="G150" s="8" t="s">
        <v>765</v>
      </c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>
      <c r="A151" s="8" t="s">
        <v>767</v>
      </c>
      <c r="B151" s="8" t="s">
        <v>769</v>
      </c>
      <c r="C151" s="8">
        <v>72</v>
      </c>
      <c r="D151" s="13">
        <v>1.67E-2</v>
      </c>
      <c r="E151" s="13">
        <v>2.9773000000000001</v>
      </c>
      <c r="F151" s="8" t="s">
        <v>772</v>
      </c>
      <c r="G151" s="8" t="s">
        <v>773</v>
      </c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>
      <c r="A152" s="8" t="s">
        <v>776</v>
      </c>
      <c r="B152" s="8" t="s">
        <v>778</v>
      </c>
      <c r="C152" s="8">
        <v>135</v>
      </c>
      <c r="D152" s="8">
        <v>8.8999999999999999E-3</v>
      </c>
      <c r="E152" s="8">
        <v>3</v>
      </c>
      <c r="F152" s="8" t="s">
        <v>779</v>
      </c>
      <c r="G152" s="8" t="s">
        <v>780</v>
      </c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>
      <c r="A153" s="8" t="s">
        <v>782</v>
      </c>
      <c r="B153" s="8" t="s">
        <v>784</v>
      </c>
      <c r="C153" s="8">
        <v>136</v>
      </c>
      <c r="D153" s="8">
        <v>8.8999999999999999E-3</v>
      </c>
      <c r="E153" s="8">
        <v>3</v>
      </c>
      <c r="F153" s="8" t="s">
        <v>787</v>
      </c>
      <c r="G153" s="8" t="s">
        <v>788</v>
      </c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>
      <c r="A154" s="8" t="s">
        <v>790</v>
      </c>
      <c r="B154" s="8" t="s">
        <v>792</v>
      </c>
      <c r="C154" s="8">
        <v>16</v>
      </c>
      <c r="D154" s="8">
        <v>1.6400000000000001E-2</v>
      </c>
      <c r="E154" s="8">
        <v>3</v>
      </c>
      <c r="F154" s="8" t="s">
        <v>794</v>
      </c>
      <c r="G154" s="8" t="s">
        <v>795</v>
      </c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>
      <c r="A155" s="8" t="s">
        <v>796</v>
      </c>
      <c r="B155" s="8" t="s">
        <v>797</v>
      </c>
      <c r="C155" s="8">
        <v>153</v>
      </c>
      <c r="D155" s="8">
        <v>5.7999999999999996E-3</v>
      </c>
      <c r="E155" s="8">
        <v>3.5539999999999998</v>
      </c>
      <c r="F155" s="8" t="s">
        <v>799</v>
      </c>
      <c r="G155" s="8" t="s">
        <v>801</v>
      </c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>
      <c r="A156" s="8" t="s">
        <v>804</v>
      </c>
      <c r="B156" s="8" t="s">
        <v>806</v>
      </c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>
      <c r="A157" s="8" t="s">
        <v>810</v>
      </c>
      <c r="B157" s="8" t="s">
        <v>811</v>
      </c>
      <c r="C157" s="8">
        <v>105</v>
      </c>
      <c r="D157" s="13">
        <v>2.3900000000000001E-2</v>
      </c>
      <c r="E157" s="13">
        <v>3.0819999999999999</v>
      </c>
      <c r="F157" s="8" t="s">
        <v>812</v>
      </c>
      <c r="G157" s="8" t="s">
        <v>814</v>
      </c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>
      <c r="A158" s="8" t="s">
        <v>824</v>
      </c>
      <c r="B158" s="8" t="s">
        <v>302</v>
      </c>
      <c r="C158" s="8">
        <v>106</v>
      </c>
      <c r="D158" s="13">
        <v>2.3900000000000001E-2</v>
      </c>
      <c r="E158" s="13">
        <v>3.0819999999999999</v>
      </c>
      <c r="F158" s="8" t="s">
        <v>826</v>
      </c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>
      <c r="A159" s="8" t="s">
        <v>828</v>
      </c>
      <c r="B159" s="8" t="s">
        <v>830</v>
      </c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>
      <c r="A160" s="8" t="s">
        <v>832</v>
      </c>
      <c r="B160" s="8" t="s">
        <v>304</v>
      </c>
      <c r="C160" s="8">
        <v>86</v>
      </c>
      <c r="D160" s="13">
        <v>1.26E-2</v>
      </c>
      <c r="E160" s="13">
        <v>3.0493999999999999</v>
      </c>
      <c r="F160" s="8" t="s">
        <v>833</v>
      </c>
      <c r="G160" s="8" t="s">
        <v>834</v>
      </c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>
      <c r="A161" s="8" t="s">
        <v>835</v>
      </c>
      <c r="B161" s="8" t="s">
        <v>836</v>
      </c>
      <c r="C161" s="8">
        <v>87</v>
      </c>
      <c r="D161" s="13">
        <v>1.26E-2</v>
      </c>
      <c r="E161" s="13">
        <v>3.0493999999999999</v>
      </c>
      <c r="F161" s="8" t="s">
        <v>839</v>
      </c>
      <c r="G161" s="8" t="s">
        <v>841</v>
      </c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>
      <c r="A162" s="8" t="s">
        <v>842</v>
      </c>
      <c r="B162" s="8" t="s">
        <v>843</v>
      </c>
      <c r="C162" s="8">
        <v>26</v>
      </c>
      <c r="D162" s="13">
        <v>1.6999999999999999E-3</v>
      </c>
      <c r="E162" s="13">
        <v>2.9527999999999999</v>
      </c>
      <c r="F162" s="8" t="s">
        <v>848</v>
      </c>
      <c r="G162" s="8" t="s">
        <v>849</v>
      </c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>
      <c r="A163" s="8" t="s">
        <v>850</v>
      </c>
      <c r="B163" s="8" t="s">
        <v>305</v>
      </c>
      <c r="C163" s="8">
        <v>27</v>
      </c>
      <c r="D163" s="13">
        <v>1.6999999999999999E-3</v>
      </c>
      <c r="E163" s="13">
        <v>2.9527999999999999</v>
      </c>
      <c r="F163" s="8" t="s">
        <v>526</v>
      </c>
      <c r="G163" s="8" t="s">
        <v>853</v>
      </c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>
      <c r="A164" s="8" t="s">
        <v>855</v>
      </c>
      <c r="B164" s="8" t="s">
        <v>856</v>
      </c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>
      <c r="A165" s="8" t="s">
        <v>860</v>
      </c>
      <c r="B165" s="8" t="s">
        <v>861</v>
      </c>
      <c r="C165" s="8"/>
      <c r="D165" s="13">
        <v>1.8700000000000001E-2</v>
      </c>
      <c r="E165" s="13">
        <v>3</v>
      </c>
      <c r="F165" s="8" t="s">
        <v>862</v>
      </c>
      <c r="G165" s="8" t="s">
        <v>863</v>
      </c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>
      <c r="A166" s="8" t="s">
        <v>868</v>
      </c>
      <c r="B166" s="8" t="s">
        <v>869</v>
      </c>
      <c r="C166" s="8"/>
      <c r="D166" s="13">
        <v>1.3299999999999999E-2</v>
      </c>
      <c r="E166" s="13">
        <v>2.97</v>
      </c>
      <c r="F166" s="8" t="s">
        <v>870</v>
      </c>
      <c r="G166" s="8" t="s">
        <v>871</v>
      </c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>
      <c r="A167" s="8" t="s">
        <v>875</v>
      </c>
      <c r="B167" s="8" t="s">
        <v>876</v>
      </c>
      <c r="C167" s="8"/>
      <c r="D167" s="13">
        <v>1.84E-2</v>
      </c>
      <c r="E167" s="11">
        <v>3</v>
      </c>
      <c r="F167" s="8" t="s">
        <v>877</v>
      </c>
      <c r="G167" s="8" t="s">
        <v>878</v>
      </c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>
      <c r="A168" s="8" t="s">
        <v>882</v>
      </c>
      <c r="B168" s="8" t="s">
        <v>883</v>
      </c>
      <c r="C168" s="8">
        <v>32</v>
      </c>
      <c r="D168" s="13">
        <v>2.4E-2</v>
      </c>
      <c r="E168" s="11">
        <v>3.02</v>
      </c>
      <c r="F168" s="8" t="s">
        <v>884</v>
      </c>
      <c r="G168" s="8" t="s">
        <v>885</v>
      </c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>
      <c r="A169" s="8" t="s">
        <v>889</v>
      </c>
      <c r="B169" s="8" t="s">
        <v>890</v>
      </c>
      <c r="C169" s="8">
        <v>33</v>
      </c>
      <c r="D169" s="13">
        <v>2.4899999999999999E-2</v>
      </c>
      <c r="E169" s="13">
        <v>3.0415999999999999</v>
      </c>
      <c r="F169" s="8" t="s">
        <v>891</v>
      </c>
      <c r="G169" s="8" t="s">
        <v>892</v>
      </c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>
      <c r="A170" s="8" t="s">
        <v>895</v>
      </c>
      <c r="B170" s="10" t="s">
        <v>897</v>
      </c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>
      <c r="A171" s="8" t="s">
        <v>898</v>
      </c>
      <c r="B171" s="8" t="s">
        <v>899</v>
      </c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>
      <c r="A172" s="8" t="s">
        <v>903</v>
      </c>
      <c r="B172" s="8" t="s">
        <v>306</v>
      </c>
      <c r="C172" s="8">
        <v>125</v>
      </c>
      <c r="D172" s="8">
        <v>1.2999999999999999E-2</v>
      </c>
      <c r="E172" s="8">
        <v>2.91</v>
      </c>
      <c r="F172" s="8" t="s">
        <v>904</v>
      </c>
      <c r="G172" s="8" t="s">
        <v>905</v>
      </c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>
      <c r="A173" s="8" t="s">
        <v>909</v>
      </c>
      <c r="B173" s="8" t="s">
        <v>910</v>
      </c>
      <c r="C173" s="8"/>
      <c r="D173" s="8"/>
      <c r="E173" s="8"/>
      <c r="F173" s="8" t="s">
        <v>911</v>
      </c>
      <c r="G173" s="8" t="s">
        <v>912</v>
      </c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>
      <c r="A174" s="8" t="s">
        <v>916</v>
      </c>
      <c r="B174" s="8" t="s">
        <v>308</v>
      </c>
      <c r="C174" s="8">
        <v>133</v>
      </c>
      <c r="D174" s="13">
        <v>3.2399999999999998E-2</v>
      </c>
      <c r="E174" s="13">
        <v>2.379</v>
      </c>
      <c r="F174" s="8" t="s">
        <v>917</v>
      </c>
      <c r="G174" s="8" t="s">
        <v>918</v>
      </c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>
      <c r="A175" s="8" t="s">
        <v>922</v>
      </c>
      <c r="B175" s="8" t="s">
        <v>923</v>
      </c>
      <c r="C175" s="8">
        <v>160</v>
      </c>
      <c r="D175" s="8">
        <v>0.10100000000000001</v>
      </c>
      <c r="E175" s="8">
        <v>2.5880000000000001</v>
      </c>
      <c r="F175" s="8" t="s">
        <v>924</v>
      </c>
      <c r="G175" s="8" t="s">
        <v>925</v>
      </c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>
      <c r="A176" s="8" t="s">
        <v>929</v>
      </c>
      <c r="B176" s="8" t="s">
        <v>930</v>
      </c>
      <c r="C176" s="8"/>
      <c r="D176" s="8"/>
      <c r="E176" s="8"/>
      <c r="F176" s="8" t="s">
        <v>931</v>
      </c>
      <c r="G176" s="8" t="s">
        <v>932</v>
      </c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>
      <c r="A177" s="8" t="s">
        <v>933</v>
      </c>
      <c r="B177" s="8" t="s">
        <v>934</v>
      </c>
      <c r="C177" s="8"/>
      <c r="D177" s="8"/>
      <c r="E177" s="8"/>
      <c r="F177" s="8" t="s">
        <v>935</v>
      </c>
      <c r="G177" s="8" t="s">
        <v>936</v>
      </c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>
      <c r="A178" s="8" t="s">
        <v>937</v>
      </c>
      <c r="B178" s="8" t="s">
        <v>938</v>
      </c>
      <c r="C178" s="8"/>
      <c r="D178" s="8"/>
      <c r="E178" s="8"/>
      <c r="F178" s="8" t="s">
        <v>935</v>
      </c>
      <c r="G178" s="8" t="s">
        <v>936</v>
      </c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>
      <c r="A179" s="8" t="s">
        <v>939</v>
      </c>
      <c r="B179" s="8" t="s">
        <v>309</v>
      </c>
      <c r="C179" s="8">
        <v>46</v>
      </c>
      <c r="D179" s="11">
        <v>1.485E-2</v>
      </c>
      <c r="E179" s="11">
        <v>2.8633299999999999</v>
      </c>
      <c r="F179" s="8" t="s">
        <v>940</v>
      </c>
      <c r="G179" s="8" t="s">
        <v>941</v>
      </c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>
      <c r="A180" s="8" t="s">
        <v>942</v>
      </c>
      <c r="B180" s="8" t="s">
        <v>943</v>
      </c>
      <c r="C180" s="8"/>
      <c r="D180" s="8"/>
      <c r="E180" s="8"/>
      <c r="F180" s="8" t="s">
        <v>944</v>
      </c>
      <c r="G180" s="8" t="s">
        <v>945</v>
      </c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>
      <c r="A181" s="8" t="s">
        <v>946</v>
      </c>
      <c r="B181" s="8" t="s">
        <v>947</v>
      </c>
      <c r="C181" s="8">
        <v>85</v>
      </c>
      <c r="D181" s="13">
        <v>8.6999999999999994E-3</v>
      </c>
      <c r="E181" s="13">
        <v>3.202</v>
      </c>
      <c r="F181" s="8" t="s">
        <v>948</v>
      </c>
      <c r="G181" s="8" t="s">
        <v>949</v>
      </c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>
      <c r="A182" s="8" t="s">
        <v>950</v>
      </c>
      <c r="B182" s="8" t="s">
        <v>951</v>
      </c>
      <c r="C182" s="8"/>
      <c r="D182" s="8"/>
      <c r="E182" s="8"/>
      <c r="F182" s="8" t="s">
        <v>952</v>
      </c>
      <c r="G182" s="8" t="s">
        <v>952</v>
      </c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>
      <c r="A183" s="8" t="s">
        <v>953</v>
      </c>
      <c r="B183" s="8" t="s">
        <v>954</v>
      </c>
      <c r="C183" s="8"/>
      <c r="D183" s="8"/>
      <c r="E183" s="8"/>
      <c r="F183" s="8" t="s">
        <v>952</v>
      </c>
      <c r="G183" s="8" t="s">
        <v>952</v>
      </c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>
      <c r="A184" s="8" t="s">
        <v>955</v>
      </c>
      <c r="B184" s="8" t="s">
        <v>956</v>
      </c>
      <c r="C184" s="8"/>
      <c r="D184" s="8"/>
      <c r="E184" s="8"/>
      <c r="F184" s="8" t="s">
        <v>952</v>
      </c>
      <c r="G184" s="8" t="s">
        <v>952</v>
      </c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>
      <c r="A185" s="8" t="s">
        <v>957</v>
      </c>
      <c r="B185" s="8" t="s">
        <v>958</v>
      </c>
      <c r="C185" s="8"/>
      <c r="D185" s="8"/>
      <c r="E185" s="8"/>
      <c r="F185" s="8" t="s">
        <v>959</v>
      </c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>
      <c r="A186" s="8" t="s">
        <v>960</v>
      </c>
      <c r="B186" s="10" t="s">
        <v>961</v>
      </c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>
      <c r="A187" s="8" t="s">
        <v>962</v>
      </c>
      <c r="B187" s="8" t="s">
        <v>963</v>
      </c>
      <c r="C187" s="8"/>
      <c r="D187" s="8"/>
      <c r="E187" s="8"/>
      <c r="F187" s="8" t="s">
        <v>964</v>
      </c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>
      <c r="A188" s="8" t="s">
        <v>965</v>
      </c>
      <c r="B188" s="8" t="s">
        <v>966</v>
      </c>
      <c r="C188" s="8"/>
      <c r="D188" s="8"/>
      <c r="E188" s="8"/>
      <c r="F188" s="8" t="s">
        <v>967</v>
      </c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>
      <c r="A189" s="8" t="s">
        <v>968</v>
      </c>
      <c r="B189" s="8" t="s">
        <v>969</v>
      </c>
      <c r="C189" s="8"/>
      <c r="D189" s="8"/>
      <c r="E189" s="8"/>
      <c r="F189" s="8" t="s">
        <v>970</v>
      </c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>
      <c r="A190" s="8" t="s">
        <v>971</v>
      </c>
      <c r="B190" s="8" t="s">
        <v>972</v>
      </c>
      <c r="C190" s="8"/>
      <c r="D190" s="8"/>
      <c r="E190" s="8"/>
      <c r="F190" s="8" t="s">
        <v>973</v>
      </c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>
      <c r="A191" s="8" t="s">
        <v>974</v>
      </c>
      <c r="B191" s="8" t="s">
        <v>975</v>
      </c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>
      <c r="A192" s="8" t="s">
        <v>976</v>
      </c>
      <c r="B192" s="8" t="s">
        <v>311</v>
      </c>
      <c r="C192" s="8">
        <v>134</v>
      </c>
      <c r="D192" s="13">
        <v>4.5999999999999999E-3</v>
      </c>
      <c r="E192" s="13">
        <v>3.1387999999999998</v>
      </c>
      <c r="F192" s="8" t="s">
        <v>977</v>
      </c>
      <c r="G192" s="8" t="s">
        <v>978</v>
      </c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>
      <c r="A193" s="8" t="s">
        <v>979</v>
      </c>
      <c r="B193" s="8" t="s">
        <v>980</v>
      </c>
      <c r="C193" s="8"/>
      <c r="D193" s="8"/>
      <c r="E193" s="8"/>
      <c r="F193" s="8" t="s">
        <v>952</v>
      </c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>
      <c r="A194" s="8" t="s">
        <v>981</v>
      </c>
      <c r="B194" s="8" t="s">
        <v>982</v>
      </c>
      <c r="C194" s="8"/>
      <c r="D194" s="8"/>
      <c r="E194" s="8"/>
      <c r="F194" s="8" t="s">
        <v>952</v>
      </c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>
      <c r="A195" s="8" t="s">
        <v>983</v>
      </c>
      <c r="B195" s="8" t="s">
        <v>984</v>
      </c>
      <c r="C195" s="8"/>
      <c r="D195" s="8"/>
      <c r="E195" s="8"/>
      <c r="F195" s="8" t="s">
        <v>952</v>
      </c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>
      <c r="A196" s="8" t="s">
        <v>985</v>
      </c>
      <c r="B196" s="8" t="s">
        <v>986</v>
      </c>
      <c r="C196" s="8"/>
      <c r="D196" s="8"/>
      <c r="E196" s="8"/>
      <c r="F196" s="8" t="s">
        <v>952</v>
      </c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>
      <c r="A197" s="8" t="s">
        <v>987</v>
      </c>
      <c r="B197" s="8" t="s">
        <v>988</v>
      </c>
      <c r="C197" s="8"/>
      <c r="D197" s="8"/>
      <c r="E197" s="8"/>
      <c r="F197" s="8" t="s">
        <v>952</v>
      </c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>
      <c r="A198" s="8" t="s">
        <v>989</v>
      </c>
      <c r="B198" s="8" t="s">
        <v>990</v>
      </c>
      <c r="C198" s="8"/>
      <c r="D198" s="8"/>
      <c r="E198" s="8"/>
      <c r="F198" s="8" t="s">
        <v>952</v>
      </c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>
      <c r="A199" s="8" t="s">
        <v>991</v>
      </c>
      <c r="B199" s="8" t="s">
        <v>313</v>
      </c>
      <c r="C199" s="8">
        <v>99</v>
      </c>
      <c r="D199" s="13">
        <v>1.9300000000000001E-2</v>
      </c>
      <c r="E199" s="13">
        <v>2.9695999999999998</v>
      </c>
      <c r="F199" s="8" t="s">
        <v>992</v>
      </c>
      <c r="G199" s="8" t="s">
        <v>993</v>
      </c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>
      <c r="A200" s="8" t="s">
        <v>994</v>
      </c>
      <c r="B200" s="8" t="s">
        <v>995</v>
      </c>
      <c r="C200" s="8"/>
      <c r="D200" s="8"/>
      <c r="E200" s="8"/>
      <c r="F200" s="8" t="s">
        <v>952</v>
      </c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>
      <c r="A201" s="8" t="s">
        <v>996</v>
      </c>
      <c r="B201" s="8" t="s">
        <v>314</v>
      </c>
      <c r="C201" s="8">
        <v>148</v>
      </c>
      <c r="D201" s="13">
        <v>0.19800000000000001</v>
      </c>
      <c r="E201" s="13">
        <v>2.504</v>
      </c>
      <c r="F201" s="8" t="s">
        <v>997</v>
      </c>
      <c r="G201" s="8" t="s">
        <v>998</v>
      </c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>
      <c r="A202" s="8" t="s">
        <v>999</v>
      </c>
      <c r="B202" s="8" t="s">
        <v>1000</v>
      </c>
      <c r="C202" s="8">
        <v>149</v>
      </c>
      <c r="D202" s="13">
        <v>0.19800000000000001</v>
      </c>
      <c r="E202" s="13">
        <v>2.504</v>
      </c>
      <c r="F202" s="8" t="s">
        <v>1001</v>
      </c>
      <c r="G202" s="8" t="s">
        <v>1002</v>
      </c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>
      <c r="A203" s="8" t="s">
        <v>1003</v>
      </c>
      <c r="B203" s="8" t="s">
        <v>1004</v>
      </c>
      <c r="C203" s="8">
        <v>97</v>
      </c>
      <c r="D203" s="8">
        <v>1.89E-2</v>
      </c>
      <c r="E203" s="8">
        <v>3</v>
      </c>
      <c r="F203" s="8" t="s">
        <v>1005</v>
      </c>
      <c r="G203" s="10" t="s">
        <v>1006</v>
      </c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>
      <c r="A204" s="8" t="s">
        <v>1007</v>
      </c>
      <c r="B204" s="8" t="s">
        <v>1008</v>
      </c>
      <c r="C204" s="8"/>
      <c r="D204" s="8"/>
      <c r="E204" s="8"/>
      <c r="F204" s="8" t="s">
        <v>952</v>
      </c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>
      <c r="A205" s="8" t="s">
        <v>1009</v>
      </c>
      <c r="B205" s="8" t="s">
        <v>315</v>
      </c>
      <c r="C205" s="8">
        <v>154</v>
      </c>
      <c r="D205" s="13">
        <v>0.12970000000000001</v>
      </c>
      <c r="E205" s="13">
        <v>2.6061000000000001</v>
      </c>
      <c r="F205" s="8" t="s">
        <v>1010</v>
      </c>
      <c r="G205" s="8" t="s">
        <v>1011</v>
      </c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>
      <c r="A206" s="8" t="s">
        <v>1012</v>
      </c>
      <c r="B206" s="8" t="s">
        <v>1013</v>
      </c>
      <c r="C206" s="8">
        <v>88</v>
      </c>
      <c r="D206" s="8">
        <v>8.0000000000000002E-3</v>
      </c>
      <c r="E206" s="8">
        <v>3.18</v>
      </c>
      <c r="F206" s="8" t="s">
        <v>1014</v>
      </c>
      <c r="G206" s="8" t="s">
        <v>1015</v>
      </c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>
      <c r="A207" s="8" t="s">
        <v>1016</v>
      </c>
      <c r="B207" s="8" t="s">
        <v>1017</v>
      </c>
      <c r="C207" s="8"/>
      <c r="D207" s="8"/>
      <c r="E207" s="8"/>
      <c r="F207" s="8" t="s">
        <v>1018</v>
      </c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>
      <c r="A208" s="8" t="s">
        <v>1019</v>
      </c>
      <c r="B208" s="8" t="s">
        <v>1020</v>
      </c>
      <c r="C208" s="8">
        <v>57</v>
      </c>
      <c r="D208" s="8">
        <v>4.1999999999999997E-3</v>
      </c>
      <c r="E208" s="8">
        <v>3</v>
      </c>
      <c r="F208" s="8" t="s">
        <v>1021</v>
      </c>
      <c r="G208" s="8" t="s">
        <v>1022</v>
      </c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>
      <c r="A209" s="8" t="s">
        <v>1023</v>
      </c>
      <c r="B209" s="8" t="s">
        <v>318</v>
      </c>
      <c r="C209" s="8">
        <v>47</v>
      </c>
      <c r="D209" s="13">
        <v>1.52E-2</v>
      </c>
      <c r="E209" s="13">
        <v>3.0063</v>
      </c>
      <c r="F209" s="8" t="s">
        <v>1024</v>
      </c>
      <c r="G209" s="8" t="s">
        <v>1025</v>
      </c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>
      <c r="A210" s="8" t="s">
        <v>1026</v>
      </c>
      <c r="B210" s="8" t="s">
        <v>1027</v>
      </c>
      <c r="C210" s="8">
        <v>48</v>
      </c>
      <c r="D210" s="13">
        <v>1.52E-2</v>
      </c>
      <c r="E210" s="13">
        <v>3.0063</v>
      </c>
      <c r="F210" s="8" t="s">
        <v>1028</v>
      </c>
      <c r="G210" s="8" t="s">
        <v>1029</v>
      </c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>
      <c r="A211" s="8" t="s">
        <v>1030</v>
      </c>
      <c r="B211" s="8" t="s">
        <v>320</v>
      </c>
      <c r="C211" s="8">
        <v>34</v>
      </c>
      <c r="D211" s="13">
        <v>2.3199999999999998E-2</v>
      </c>
      <c r="E211" s="13">
        <v>2.9554</v>
      </c>
      <c r="F211" s="8" t="s">
        <v>1031</v>
      </c>
      <c r="G211" s="8" t="s">
        <v>1032</v>
      </c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>
      <c r="A212" s="8" t="s">
        <v>1033</v>
      </c>
      <c r="B212" s="8" t="s">
        <v>1034</v>
      </c>
      <c r="C212" s="8">
        <v>128</v>
      </c>
      <c r="D212" s="13">
        <v>1.8599999999999998E-2</v>
      </c>
      <c r="E212" s="13">
        <v>3.0455000000000001</v>
      </c>
      <c r="F212" s="8" t="s">
        <v>1035</v>
      </c>
      <c r="G212" s="8" t="s">
        <v>1036</v>
      </c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>
      <c r="A213" s="8" t="s">
        <v>1037</v>
      </c>
      <c r="B213" s="8" t="s">
        <v>322</v>
      </c>
      <c r="C213" s="8">
        <v>129</v>
      </c>
      <c r="D213" s="13">
        <v>2.3300000000000001E-2</v>
      </c>
      <c r="E213" s="13">
        <v>2.919</v>
      </c>
      <c r="F213" s="8" t="s">
        <v>1038</v>
      </c>
      <c r="G213" s="8" t="s">
        <v>1039</v>
      </c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>
      <c r="A214" s="8" t="s">
        <v>1040</v>
      </c>
      <c r="B214" s="8" t="s">
        <v>1041</v>
      </c>
      <c r="C214" s="8">
        <v>130</v>
      </c>
      <c r="D214" s="13">
        <v>1.8599999999999998E-2</v>
      </c>
      <c r="E214" s="13">
        <v>3.0455000000000001</v>
      </c>
      <c r="F214" s="8" t="s">
        <v>1042</v>
      </c>
      <c r="G214" s="8" t="s">
        <v>1043</v>
      </c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>
      <c r="A215" s="8" t="s">
        <v>1044</v>
      </c>
      <c r="B215" s="8" t="s">
        <v>323</v>
      </c>
      <c r="C215" s="8">
        <v>131</v>
      </c>
      <c r="D215" s="13">
        <v>1.3599999999999999E-2</v>
      </c>
      <c r="E215" s="13">
        <v>3.109</v>
      </c>
      <c r="F215" s="8" t="s">
        <v>1045</v>
      </c>
      <c r="G215" s="8" t="s">
        <v>1046</v>
      </c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>
      <c r="A216" s="8" t="s">
        <v>650</v>
      </c>
      <c r="B216" s="8" t="s">
        <v>324</v>
      </c>
      <c r="C216" s="8">
        <v>38</v>
      </c>
      <c r="D216" s="13">
        <v>1.95E-2</v>
      </c>
      <c r="E216" s="13">
        <v>3.0055999999999998</v>
      </c>
      <c r="F216" s="8" t="s">
        <v>1047</v>
      </c>
      <c r="G216" s="8" t="s">
        <v>1048</v>
      </c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>
      <c r="A217" s="8" t="s">
        <v>1049</v>
      </c>
      <c r="B217" s="8" t="s">
        <v>1050</v>
      </c>
      <c r="C217" s="8"/>
      <c r="D217" s="13">
        <v>1.6999999999999999E-3</v>
      </c>
      <c r="E217" s="13">
        <v>2.9527999999999999</v>
      </c>
      <c r="F217" s="8" t="s">
        <v>1051</v>
      </c>
      <c r="G217" s="8" t="s">
        <v>1052</v>
      </c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>
      <c r="A218" s="8" t="s">
        <v>1053</v>
      </c>
      <c r="B218" s="8" t="s">
        <v>1054</v>
      </c>
      <c r="C218" s="8">
        <v>92</v>
      </c>
      <c r="D218" s="8"/>
      <c r="E218" s="8"/>
      <c r="F218" s="8" t="s">
        <v>1055</v>
      </c>
      <c r="G218" s="8" t="s">
        <v>1056</v>
      </c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>
      <c r="A219" s="8" t="s">
        <v>1057</v>
      </c>
      <c r="B219" s="8" t="s">
        <v>1058</v>
      </c>
      <c r="C219" s="8">
        <v>65</v>
      </c>
      <c r="D219" s="13">
        <v>2.46E-2</v>
      </c>
      <c r="E219" s="12">
        <v>2.8450000000000002</v>
      </c>
      <c r="F219" s="8" t="s">
        <v>1059</v>
      </c>
      <c r="G219" s="8" t="s">
        <v>1060</v>
      </c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>
      <c r="A220" s="8" t="s">
        <v>620</v>
      </c>
      <c r="B220" s="8" t="s">
        <v>326</v>
      </c>
      <c r="C220" s="8">
        <v>49</v>
      </c>
      <c r="D220" s="13">
        <v>1.9300000000000001E-2</v>
      </c>
      <c r="E220" s="13">
        <v>2.8511000000000002</v>
      </c>
      <c r="F220" s="8" t="s">
        <v>1061</v>
      </c>
      <c r="G220" s="8" t="s">
        <v>1062</v>
      </c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>
      <c r="A221" s="8" t="s">
        <v>1063</v>
      </c>
      <c r="B221" s="8" t="s">
        <v>328</v>
      </c>
      <c r="C221" s="8">
        <v>165</v>
      </c>
      <c r="D221" s="11">
        <v>3.7199999999999997E-2</v>
      </c>
      <c r="E221" s="11">
        <v>2.77</v>
      </c>
      <c r="F221" s="8" t="s">
        <v>1064</v>
      </c>
      <c r="G221" s="8" t="s">
        <v>1065</v>
      </c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.75" customHeight="1">
      <c r="A222" s="8" t="s">
        <v>1066</v>
      </c>
      <c r="B222" s="10" t="s">
        <v>1067</v>
      </c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.75" customHeight="1">
      <c r="A223" s="8" t="s">
        <v>1068</v>
      </c>
      <c r="B223" s="8" t="s">
        <v>1069</v>
      </c>
      <c r="C223" s="8"/>
      <c r="D223" s="8"/>
      <c r="E223" s="8"/>
      <c r="F223" s="8" t="s">
        <v>1070</v>
      </c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.75" customHeight="1">
      <c r="A224" s="8" t="s">
        <v>1071</v>
      </c>
      <c r="B224" s="8" t="s">
        <v>1072</v>
      </c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.75" customHeight="1">
      <c r="A225" s="8" t="s">
        <v>1073</v>
      </c>
      <c r="B225" s="8" t="s">
        <v>331</v>
      </c>
      <c r="C225" s="8">
        <v>107</v>
      </c>
      <c r="D225" s="13">
        <v>3.49E-2</v>
      </c>
      <c r="E225" s="13">
        <v>2.9108999999999998</v>
      </c>
      <c r="F225" s="8" t="s">
        <v>1074</v>
      </c>
      <c r="G225" s="8" t="s">
        <v>1075</v>
      </c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.75" customHeight="1">
      <c r="A226" s="8" t="s">
        <v>742</v>
      </c>
      <c r="B226" s="8" t="s">
        <v>332</v>
      </c>
      <c r="C226" s="8">
        <v>109</v>
      </c>
      <c r="D226" s="13">
        <v>3.49E-2</v>
      </c>
      <c r="E226" s="13">
        <v>2.9108999999999998</v>
      </c>
      <c r="F226" s="8" t="s">
        <v>1076</v>
      </c>
      <c r="G226" s="8" t="s">
        <v>1077</v>
      </c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.75" customHeight="1">
      <c r="A227" s="8" t="s">
        <v>1078</v>
      </c>
      <c r="B227" s="8" t="s">
        <v>1079</v>
      </c>
      <c r="C227" s="8">
        <v>110</v>
      </c>
      <c r="D227" s="13">
        <v>3.49E-2</v>
      </c>
      <c r="E227" s="13">
        <v>2.9108999999999998</v>
      </c>
      <c r="F227" s="8" t="s">
        <v>1080</v>
      </c>
      <c r="G227" s="8" t="s">
        <v>1081</v>
      </c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.75" customHeight="1">
      <c r="A228" s="8" t="s">
        <v>1082</v>
      </c>
      <c r="B228" s="8" t="s">
        <v>1083</v>
      </c>
      <c r="C228" s="8">
        <v>111</v>
      </c>
      <c r="D228" s="11">
        <v>1.813E-2</v>
      </c>
      <c r="E228" s="11">
        <v>3.07552</v>
      </c>
      <c r="F228" s="8" t="s">
        <v>1084</v>
      </c>
      <c r="G228" s="8" t="s">
        <v>1085</v>
      </c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.75" customHeight="1">
      <c r="A229" s="8" t="s">
        <v>1086</v>
      </c>
      <c r="B229" s="8" t="s">
        <v>1087</v>
      </c>
      <c r="C229" s="8"/>
      <c r="D229" s="8"/>
      <c r="E229" s="8"/>
      <c r="F229" s="8" t="s">
        <v>1088</v>
      </c>
      <c r="G229" s="8" t="s">
        <v>1089</v>
      </c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.75" customHeight="1">
      <c r="A230" s="8" t="s">
        <v>1090</v>
      </c>
      <c r="B230" s="8" t="s">
        <v>1091</v>
      </c>
      <c r="C230" s="8"/>
      <c r="D230" s="8"/>
      <c r="E230" s="8"/>
      <c r="F230" s="8" t="s">
        <v>1092</v>
      </c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.75" customHeight="1">
      <c r="A231" s="8" t="s">
        <v>249</v>
      </c>
      <c r="B231" s="8" t="s">
        <v>333</v>
      </c>
      <c r="C231" s="8">
        <v>155</v>
      </c>
      <c r="D231" s="13">
        <v>2.4899999999999999E-2</v>
      </c>
      <c r="E231" s="13">
        <v>3.0129999999999999</v>
      </c>
      <c r="F231" s="8" t="s">
        <v>1093</v>
      </c>
      <c r="G231" s="8" t="s">
        <v>1094</v>
      </c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.75" customHeight="1">
      <c r="A232" s="8" t="s">
        <v>1095</v>
      </c>
      <c r="B232" s="8" t="s">
        <v>334</v>
      </c>
      <c r="C232" s="8">
        <v>29</v>
      </c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.75" customHeight="1">
      <c r="A233" s="8" t="s">
        <v>1096</v>
      </c>
      <c r="B233" s="8" t="s">
        <v>1097</v>
      </c>
      <c r="C233" s="8">
        <v>126</v>
      </c>
      <c r="D233" s="13">
        <v>1.5900000000000001E-2</v>
      </c>
      <c r="E233" s="13">
        <v>2.9718</v>
      </c>
      <c r="F233" s="8" t="s">
        <v>1098</v>
      </c>
      <c r="G233" s="8" t="s">
        <v>1099</v>
      </c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.75" customHeight="1">
      <c r="A234" s="8" t="s">
        <v>408</v>
      </c>
      <c r="B234" s="8" t="s">
        <v>336</v>
      </c>
      <c r="C234" s="8">
        <v>127</v>
      </c>
      <c r="D234" s="11">
        <v>1.261E-2</v>
      </c>
      <c r="E234" s="11">
        <v>2.8782999999999999</v>
      </c>
      <c r="F234" s="8" t="s">
        <v>1100</v>
      </c>
      <c r="G234" s="8" t="s">
        <v>1101</v>
      </c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.75" customHeight="1">
      <c r="A235" s="8" t="s">
        <v>1102</v>
      </c>
      <c r="B235" s="8" t="s">
        <v>1103</v>
      </c>
      <c r="C235" s="8"/>
      <c r="D235" s="8"/>
      <c r="E235" s="8"/>
      <c r="F235" s="8" t="s">
        <v>1104</v>
      </c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.75" customHeight="1">
      <c r="A236" s="8" t="s">
        <v>1105</v>
      </c>
      <c r="B236" s="8" t="s">
        <v>1106</v>
      </c>
      <c r="C236" s="8">
        <v>66</v>
      </c>
      <c r="D236" s="13">
        <v>2.53E-2</v>
      </c>
      <c r="E236" s="11">
        <v>3</v>
      </c>
      <c r="F236" s="8" t="s">
        <v>1107</v>
      </c>
      <c r="G236" s="8" t="s">
        <v>1108</v>
      </c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>
      <c r="A237" s="8" t="s">
        <v>1109</v>
      </c>
      <c r="B237" s="8" t="s">
        <v>1110</v>
      </c>
      <c r="C237" s="8"/>
      <c r="D237" s="8"/>
      <c r="E237" s="8"/>
      <c r="F237" s="8" t="s">
        <v>1111</v>
      </c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.75" customHeight="1">
      <c r="A238" s="8" t="s">
        <v>1112</v>
      </c>
      <c r="B238" s="8" t="s">
        <v>1113</v>
      </c>
      <c r="C238" s="8">
        <v>9</v>
      </c>
      <c r="D238" s="8"/>
      <c r="E238" s="8"/>
      <c r="F238" s="8" t="s">
        <v>1114</v>
      </c>
      <c r="G238" s="8" t="s">
        <v>1115</v>
      </c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.75" customHeight="1">
      <c r="A239" s="8" t="s">
        <v>1116</v>
      </c>
      <c r="B239" s="8" t="s">
        <v>1117</v>
      </c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.75" customHeight="1">
      <c r="A240" s="8" t="s">
        <v>1118</v>
      </c>
      <c r="B240" s="8" t="s">
        <v>1119</v>
      </c>
      <c r="C240" s="8"/>
      <c r="D240" s="8">
        <v>1.5E-3</v>
      </c>
      <c r="E240" s="8">
        <v>3.3820000000000001</v>
      </c>
      <c r="F240" s="8" t="s">
        <v>1120</v>
      </c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.75" customHeight="1">
      <c r="A241" s="8" t="s">
        <v>1121</v>
      </c>
      <c r="B241" s="10" t="s">
        <v>1122</v>
      </c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.75" customHeight="1">
      <c r="A242" s="8" t="s">
        <v>1123</v>
      </c>
      <c r="B242" s="8" t="s">
        <v>1124</v>
      </c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.75" customHeight="1">
      <c r="A243" s="8" t="s">
        <v>1125</v>
      </c>
      <c r="B243" s="8" t="s">
        <v>1126</v>
      </c>
      <c r="C243" s="8">
        <v>65.5</v>
      </c>
      <c r="D243" s="8">
        <v>2.9600000000000001E-2</v>
      </c>
      <c r="E243" s="8">
        <v>3</v>
      </c>
      <c r="F243" s="8" t="s">
        <v>1127</v>
      </c>
      <c r="G243" s="8" t="s">
        <v>1128</v>
      </c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.75" customHeight="1">
      <c r="A244" s="8" t="s">
        <v>1129</v>
      </c>
      <c r="B244" s="8" t="s">
        <v>1130</v>
      </c>
      <c r="C244" s="8">
        <v>13</v>
      </c>
      <c r="D244" s="8">
        <v>7.3000000000000001E-3</v>
      </c>
      <c r="E244" s="8">
        <v>3</v>
      </c>
      <c r="F244" s="8" t="s">
        <v>1131</v>
      </c>
      <c r="G244" s="8" t="s">
        <v>1132</v>
      </c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.75" customHeight="1">
      <c r="A245" s="8" t="s">
        <v>1133</v>
      </c>
      <c r="B245" s="8" t="s">
        <v>1134</v>
      </c>
      <c r="C245" s="8">
        <v>14</v>
      </c>
      <c r="D245" s="8">
        <v>7.3000000000000001E-3</v>
      </c>
      <c r="E245" s="8">
        <v>3</v>
      </c>
      <c r="F245" s="8" t="s">
        <v>1135</v>
      </c>
      <c r="G245" s="8" t="s">
        <v>1136</v>
      </c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.75" customHeight="1">
      <c r="A246" s="8" t="s">
        <v>1137</v>
      </c>
      <c r="B246" s="8" t="s">
        <v>1138</v>
      </c>
      <c r="C246" s="8">
        <v>156</v>
      </c>
      <c r="D246" s="13">
        <v>2.4899999999999999E-2</v>
      </c>
      <c r="E246" s="13">
        <v>3.0129999999999999</v>
      </c>
      <c r="F246" s="8" t="s">
        <v>1139</v>
      </c>
      <c r="G246" s="8" t="s">
        <v>1140</v>
      </c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.75" customHeight="1">
      <c r="A247" s="8" t="s">
        <v>1141</v>
      </c>
      <c r="B247" s="8" t="s">
        <v>1142</v>
      </c>
      <c r="C247" s="8">
        <v>150</v>
      </c>
      <c r="D247" s="13">
        <v>1.47E-2</v>
      </c>
      <c r="E247" s="13">
        <v>3.3698999999999999</v>
      </c>
      <c r="F247" s="8" t="s">
        <v>1143</v>
      </c>
      <c r="G247" s="8" t="s">
        <v>1144</v>
      </c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.75" customHeight="1">
      <c r="A248" s="8" t="s">
        <v>1145</v>
      </c>
      <c r="B248" s="8" t="s">
        <v>1146</v>
      </c>
      <c r="C248" s="8">
        <v>114</v>
      </c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.75" customHeight="1">
      <c r="A249" s="8" t="s">
        <v>1147</v>
      </c>
      <c r="B249" s="8" t="s">
        <v>1148</v>
      </c>
      <c r="C249" s="8">
        <v>84</v>
      </c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.75" customHeight="1">
      <c r="A250" s="8" t="s">
        <v>1149</v>
      </c>
      <c r="B250" s="8" t="s">
        <v>1150</v>
      </c>
      <c r="C250" s="8">
        <v>108</v>
      </c>
      <c r="D250" s="13">
        <v>3.49E-2</v>
      </c>
      <c r="E250" s="13">
        <v>2.9108999999999998</v>
      </c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.75" customHeight="1">
      <c r="A251" s="8" t="s">
        <v>1151</v>
      </c>
      <c r="B251" s="8" t="s">
        <v>1152</v>
      </c>
      <c r="C251" s="8">
        <v>153.5</v>
      </c>
      <c r="D251" s="8">
        <v>5.7999999999999996E-3</v>
      </c>
      <c r="E251" s="8">
        <v>3.5539999999999998</v>
      </c>
      <c r="F251" s="8"/>
      <c r="G251" s="8" t="s">
        <v>1153</v>
      </c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.75" customHeight="1">
      <c r="A252" s="8" t="s">
        <v>1154</v>
      </c>
      <c r="B252" s="8" t="s">
        <v>1155</v>
      </c>
      <c r="C252" s="8">
        <v>118</v>
      </c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.75" customHeight="1">
      <c r="A253" s="8" t="s">
        <v>1156</v>
      </c>
      <c r="B253" s="8" t="s">
        <v>1157</v>
      </c>
      <c r="C253" s="8">
        <v>96</v>
      </c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.75" customHeight="1">
      <c r="A254" s="8" t="s">
        <v>1158</v>
      </c>
      <c r="B254" s="8" t="s">
        <v>1159</v>
      </c>
      <c r="C254" s="8">
        <v>147</v>
      </c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.75" customHeight="1">
      <c r="A255" s="43" t="s">
        <v>1160</v>
      </c>
      <c r="B255" s="43" t="s">
        <v>1161</v>
      </c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.75" customHeight="1">
      <c r="A256" s="43" t="s">
        <v>1162</v>
      </c>
      <c r="B256" s="43" t="s">
        <v>1163</v>
      </c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.75" customHeight="1">
      <c r="A257" s="43" t="s">
        <v>1164</v>
      </c>
      <c r="B257" s="43" t="s">
        <v>1165</v>
      </c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.75" customHeight="1">
      <c r="A258" s="44" t="s">
        <v>1166</v>
      </c>
      <c r="B258" s="44" t="s">
        <v>1167</v>
      </c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.75" customHeight="1">
      <c r="A259" s="8" t="s">
        <v>1169</v>
      </c>
      <c r="B259" s="8" t="s">
        <v>1170</v>
      </c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5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5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autoFilter ref="A1:L258"/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3:A1000"/>
  <sheetViews>
    <sheetView workbookViewId="0"/>
  </sheetViews>
  <sheetFormatPr baseColWidth="10" defaultColWidth="14.42578125" defaultRowHeight="15" customHeight="1"/>
  <cols>
    <col min="1" max="1" width="27.140625" customWidth="1"/>
    <col min="2" max="26" width="10.7109375" customWidth="1"/>
  </cols>
  <sheetData>
    <row r="3" spans="1:1">
      <c r="A3" s="50" t="s">
        <v>215</v>
      </c>
    </row>
    <row r="4" spans="1:1">
      <c r="A4" s="46" t="s">
        <v>333</v>
      </c>
    </row>
    <row r="5" spans="1:1">
      <c r="A5" s="46" t="s">
        <v>336</v>
      </c>
    </row>
    <row r="6" spans="1:1">
      <c r="A6" s="46" t="s">
        <v>295</v>
      </c>
    </row>
    <row r="7" spans="1:1" ht="15" customHeight="1">
      <c r="A7" s="46" t="s">
        <v>296</v>
      </c>
    </row>
    <row r="8" spans="1:1" ht="15" customHeight="1">
      <c r="A8" s="46" t="s">
        <v>275</v>
      </c>
    </row>
    <row r="9" spans="1:1" ht="15" customHeight="1">
      <c r="A9" s="46" t="s">
        <v>299</v>
      </c>
    </row>
    <row r="10" spans="1:1" ht="15" customHeight="1">
      <c r="A10" s="46" t="s">
        <v>220</v>
      </c>
    </row>
    <row r="11" spans="1:1" ht="15" customHeight="1">
      <c r="A11" s="46" t="s">
        <v>322</v>
      </c>
    </row>
    <row r="12" spans="1:1" ht="15" customHeight="1">
      <c r="A12" s="46" t="s">
        <v>273</v>
      </c>
    </row>
    <row r="13" spans="1:1" ht="15" customHeight="1">
      <c r="A13" s="46" t="s">
        <v>331</v>
      </c>
    </row>
    <row r="14" spans="1:1" ht="15" customHeight="1">
      <c r="A14" s="46" t="s">
        <v>36</v>
      </c>
    </row>
    <row r="15" spans="1:1" ht="15" customHeight="1">
      <c r="A15" s="46" t="s">
        <v>289</v>
      </c>
    </row>
    <row r="16" spans="1:1" ht="15" customHeight="1">
      <c r="A16" s="46" t="s">
        <v>276</v>
      </c>
    </row>
    <row r="17" spans="1:1" ht="15" customHeight="1">
      <c r="A17" s="46" t="s">
        <v>320</v>
      </c>
    </row>
    <row r="18" spans="1:1" ht="15" customHeight="1">
      <c r="A18" s="46" t="s">
        <v>292</v>
      </c>
    </row>
    <row r="19" spans="1:1" ht="15" customHeight="1">
      <c r="A19" s="46" t="s">
        <v>300</v>
      </c>
    </row>
    <row r="20" spans="1:1" ht="15" customHeight="1">
      <c r="A20" s="46" t="s">
        <v>110</v>
      </c>
    </row>
    <row r="21" spans="1:1" ht="15.75" customHeight="1">
      <c r="A21" s="46" t="s">
        <v>763</v>
      </c>
    </row>
    <row r="22" spans="1:1" ht="15.75" customHeight="1">
      <c r="A22" s="46" t="s">
        <v>1200</v>
      </c>
    </row>
    <row r="23" spans="1:1" ht="15.75" customHeight="1">
      <c r="A23" s="46" t="s">
        <v>1034</v>
      </c>
    </row>
    <row r="24" spans="1:1" ht="15.75" customHeight="1">
      <c r="A24" s="46" t="s">
        <v>99</v>
      </c>
    </row>
    <row r="25" spans="1:1" ht="15.75" customHeight="1">
      <c r="A25" s="46" t="s">
        <v>1027</v>
      </c>
    </row>
    <row r="26" spans="1:1" ht="15.75" customHeight="1">
      <c r="A26" s="46" t="s">
        <v>1168</v>
      </c>
    </row>
    <row r="27" spans="1:1" ht="15.75" customHeight="1"/>
    <row r="28" spans="1:1" ht="15.75" customHeight="1"/>
    <row r="29" spans="1:1" ht="15.75" customHeight="1"/>
    <row r="30" spans="1:1" ht="15.75" customHeight="1"/>
    <row r="31" spans="1:1" ht="15.75" customHeight="1"/>
    <row r="32" spans="1: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AQ1210"/>
  <sheetViews>
    <sheetView tabSelected="1" workbookViewId="0">
      <pane ySplit="2" topLeftCell="A100" activePane="bottomLeft" state="frozen"/>
      <selection pane="bottomLeft" activeCell="N8" sqref="N8"/>
    </sheetView>
  </sheetViews>
  <sheetFormatPr baseColWidth="10" defaultColWidth="14.42578125" defaultRowHeight="15" customHeight="1"/>
  <cols>
    <col min="1" max="1" width="17.28515625" customWidth="1"/>
    <col min="2" max="2" width="22.28515625" customWidth="1"/>
    <col min="3" max="3" width="12.42578125" customWidth="1"/>
    <col min="4" max="4" width="17.85546875" customWidth="1"/>
    <col min="5" max="5" width="8" customWidth="1"/>
    <col min="6" max="6" width="12" customWidth="1"/>
    <col min="7" max="7" width="11.5703125" customWidth="1"/>
    <col min="8" max="8" width="11.42578125" customWidth="1"/>
    <col min="9" max="9" width="20.140625" customWidth="1"/>
    <col min="10" max="10" width="14.7109375" customWidth="1"/>
    <col min="11" max="11" width="16.140625" customWidth="1"/>
    <col min="12" max="12" width="9.5703125" customWidth="1"/>
    <col min="13" max="13" width="25.140625" bestFit="1" customWidth="1"/>
    <col min="14" max="14" width="25.5703125" customWidth="1"/>
    <col min="15" max="16" width="5.7109375" customWidth="1"/>
    <col min="17" max="25" width="6.42578125" customWidth="1"/>
    <col min="26" max="31" width="7.5703125" customWidth="1"/>
    <col min="32" max="33" width="8.7109375" customWidth="1"/>
    <col min="34" max="34" width="5.7109375" customWidth="1"/>
    <col min="35" max="36" width="12.7109375" customWidth="1"/>
    <col min="37" max="37" width="13.85546875" customWidth="1"/>
    <col min="38" max="38" width="12.5703125" customWidth="1"/>
    <col min="39" max="39" width="15.5703125" customWidth="1"/>
    <col min="40" max="40" width="8.85546875" customWidth="1"/>
    <col min="41" max="41" width="18.42578125" customWidth="1"/>
    <col min="42" max="42" width="15.140625" customWidth="1"/>
    <col min="43" max="43" width="5.85546875" customWidth="1"/>
  </cols>
  <sheetData>
    <row r="1" spans="1:43">
      <c r="A1" s="10" t="s">
        <v>133</v>
      </c>
      <c r="B1" s="10"/>
      <c r="C1" s="14">
        <v>40</v>
      </c>
      <c r="D1" s="10"/>
      <c r="G1" s="10"/>
      <c r="H1" s="10"/>
      <c r="I1" s="10"/>
      <c r="J1" s="10"/>
      <c r="K1" s="10"/>
      <c r="L1" s="10"/>
      <c r="M1" s="10"/>
      <c r="N1" s="16"/>
      <c r="O1" s="17" t="s">
        <v>152</v>
      </c>
      <c r="P1" s="18" t="s">
        <v>161</v>
      </c>
      <c r="Q1" s="18" t="s">
        <v>166</v>
      </c>
      <c r="R1" s="18" t="s">
        <v>168</v>
      </c>
      <c r="S1" s="18" t="s">
        <v>170</v>
      </c>
      <c r="T1" s="18" t="s">
        <v>171</v>
      </c>
      <c r="U1" s="18" t="s">
        <v>172</v>
      </c>
      <c r="V1" s="18" t="s">
        <v>173</v>
      </c>
      <c r="W1" s="18" t="s">
        <v>174</v>
      </c>
      <c r="X1" s="18" t="s">
        <v>175</v>
      </c>
      <c r="Y1" s="18" t="s">
        <v>176</v>
      </c>
      <c r="Z1" s="18" t="s">
        <v>177</v>
      </c>
      <c r="AA1" s="18" t="s">
        <v>178</v>
      </c>
      <c r="AB1" s="18" t="s">
        <v>180</v>
      </c>
      <c r="AC1" s="18" t="s">
        <v>181</v>
      </c>
      <c r="AD1" s="18" t="s">
        <v>183</v>
      </c>
      <c r="AE1" s="18" t="s">
        <v>184</v>
      </c>
      <c r="AF1" s="18" t="s">
        <v>185</v>
      </c>
      <c r="AG1" s="18" t="s">
        <v>187</v>
      </c>
      <c r="AH1" s="19" t="s">
        <v>189</v>
      </c>
      <c r="AI1" s="10" t="s">
        <v>193</v>
      </c>
      <c r="AJ1" s="10"/>
      <c r="AK1" s="10"/>
      <c r="AL1" s="10"/>
    </row>
    <row r="2" spans="1:43">
      <c r="A2" s="20" t="s">
        <v>195</v>
      </c>
      <c r="B2" s="6" t="s">
        <v>202</v>
      </c>
      <c r="C2" s="6" t="s">
        <v>203</v>
      </c>
      <c r="D2" s="6" t="s">
        <v>204</v>
      </c>
      <c r="E2" s="6" t="s">
        <v>205</v>
      </c>
      <c r="F2" s="6" t="s">
        <v>207</v>
      </c>
      <c r="G2" s="6" t="s">
        <v>209</v>
      </c>
      <c r="H2" s="6" t="s">
        <v>210</v>
      </c>
      <c r="I2" s="6" t="s">
        <v>211</v>
      </c>
      <c r="J2" s="6" t="s">
        <v>212</v>
      </c>
      <c r="K2" s="6" t="s">
        <v>213</v>
      </c>
      <c r="L2" s="6" t="s">
        <v>0</v>
      </c>
      <c r="M2" s="6" t="s">
        <v>214</v>
      </c>
      <c r="N2" s="7" t="s">
        <v>215</v>
      </c>
      <c r="O2" s="22" t="s">
        <v>216</v>
      </c>
      <c r="P2" s="6">
        <v>2.5</v>
      </c>
      <c r="Q2" s="6">
        <v>7.5</v>
      </c>
      <c r="R2" s="6">
        <v>12.5</v>
      </c>
      <c r="S2" s="6">
        <v>17.5</v>
      </c>
      <c r="T2" s="6">
        <v>25</v>
      </c>
      <c r="U2" s="6">
        <v>35</v>
      </c>
      <c r="V2" s="6">
        <v>45</v>
      </c>
      <c r="W2" s="6">
        <v>55</v>
      </c>
      <c r="X2" s="6">
        <v>65</v>
      </c>
      <c r="Y2" s="6">
        <v>75</v>
      </c>
      <c r="Z2" s="6">
        <v>85</v>
      </c>
      <c r="AA2" s="6">
        <v>95</v>
      </c>
      <c r="AB2" s="6">
        <v>112.5</v>
      </c>
      <c r="AC2" s="6">
        <v>137.5</v>
      </c>
      <c r="AD2" s="6">
        <v>162.5</v>
      </c>
      <c r="AE2" s="6">
        <v>187.5</v>
      </c>
      <c r="AF2" s="6">
        <v>225</v>
      </c>
      <c r="AG2" s="6">
        <v>275</v>
      </c>
      <c r="AH2" s="7">
        <v>325</v>
      </c>
      <c r="AI2" s="6" t="s">
        <v>3</v>
      </c>
      <c r="AJ2" s="6" t="s">
        <v>4</v>
      </c>
      <c r="AK2" s="6" t="s">
        <v>229</v>
      </c>
      <c r="AL2" s="6" t="s">
        <v>231</v>
      </c>
      <c r="AM2" s="6" t="s">
        <v>19</v>
      </c>
      <c r="AN2" s="6" t="s">
        <v>20</v>
      </c>
      <c r="AO2" s="6" t="s">
        <v>21</v>
      </c>
      <c r="AP2" s="7" t="s">
        <v>22</v>
      </c>
      <c r="AQ2" s="23"/>
    </row>
    <row r="3" spans="1:43" s="77" customFormat="1">
      <c r="A3" s="75"/>
      <c r="B3" s="76" t="s">
        <v>1171</v>
      </c>
      <c r="C3" s="76" t="s">
        <v>600</v>
      </c>
      <c r="D3" s="76" t="s">
        <v>1174</v>
      </c>
      <c r="E3" s="76" t="s">
        <v>1172</v>
      </c>
      <c r="F3" s="77">
        <v>1</v>
      </c>
      <c r="G3" s="78">
        <v>43847</v>
      </c>
      <c r="H3" s="79" t="s">
        <v>1173</v>
      </c>
      <c r="I3" s="78">
        <v>43847</v>
      </c>
      <c r="J3" s="80">
        <v>3.1</v>
      </c>
      <c r="K3" s="75"/>
      <c r="L3" s="76" t="s">
        <v>1179</v>
      </c>
      <c r="M3" s="85"/>
      <c r="N3" s="81" t="str">
        <f>VLOOKUP(L3, spp!A:B, 2, FALSE)</f>
        <v>Lutjanus argentiventris</v>
      </c>
      <c r="O3" s="82">
        <f>SUM(P3:AH3)</f>
        <v>10</v>
      </c>
      <c r="Q3" s="77">
        <v>3</v>
      </c>
      <c r="R3" s="77">
        <v>5</v>
      </c>
      <c r="S3" s="77">
        <v>2</v>
      </c>
      <c r="AH3" s="83"/>
      <c r="AI3" s="77">
        <f>VLOOKUP(L4,spp!A:D,3,FALSE)</f>
        <v>129</v>
      </c>
      <c r="AJ3" s="84">
        <f>VLOOKUP(L4,spp!A:E,4,FALSE)</f>
        <v>2.3300000000000001E-2</v>
      </c>
      <c r="AK3" s="77">
        <f t="shared" ref="AJ3:AK182" si="0">((AI3*$P$2^AJ3)*P3)+((AI3*$Q$2^AJ3)*Q3)+((AI3*$R$2^AJ3)*R3)+((AI3*$S$2^AJ3)*S3)+((AI3*$T$2^AJ3)*T3)+((AI3*$U$2^AJ3)*U3)+((AI3*$V$2^AJ3)*V3)+((AI3*$W$2^AJ3)*W3)+((AI3*$X$2^AJ3)*X3)+((AI3*$Y$2^AJ3)*Y3)+((AI3*$Z$2^AJ3)*Z3)+((AI3*$AA$2^AJ3)*AA3)+((AI3*$AB$2^AJ3)*AB3)+((AI3*$AC$2^AJ3)*AC3)+ ((AI3*$AD$2^AJ3)*AD3)+((AI3*$AE$2^AJ3)*AE3)+((AI3*$AF$2^AJ3)*AF3)+((AI3*$AG$2^AJ3)*AG3+((AI3*$AH$2^AJ3)*AH3))</f>
        <v>1365.4913939655351</v>
      </c>
      <c r="AL3" s="77">
        <f t="shared" ref="AK3:AL900" si="1">O3/$C$1</f>
        <v>0.25</v>
      </c>
      <c r="AP3" s="75"/>
      <c r="AQ3" s="75"/>
    </row>
    <row r="4" spans="1:43" s="77" customFormat="1">
      <c r="A4" s="75"/>
      <c r="B4" s="76" t="s">
        <v>1171</v>
      </c>
      <c r="C4" s="76" t="s">
        <v>600</v>
      </c>
      <c r="D4" s="76" t="s">
        <v>1174</v>
      </c>
      <c r="E4" s="76" t="s">
        <v>1172</v>
      </c>
      <c r="F4" s="77">
        <v>1</v>
      </c>
      <c r="G4" s="78">
        <v>43847</v>
      </c>
      <c r="H4" s="79" t="s">
        <v>1173</v>
      </c>
      <c r="I4" s="78">
        <v>43847</v>
      </c>
      <c r="J4" s="80">
        <v>3.1</v>
      </c>
      <c r="K4" s="75"/>
      <c r="L4" s="76" t="s">
        <v>1180</v>
      </c>
      <c r="N4" s="81" t="str">
        <f>VLOOKUP(L4, spp!A:B, 2, FALSE)</f>
        <v>Scarus ghobban</v>
      </c>
      <c r="O4" s="82">
        <f t="shared" ref="O4:O67" si="2">SUM(P4:AH4)</f>
        <v>10</v>
      </c>
      <c r="Q4" s="77">
        <v>10</v>
      </c>
      <c r="AH4" s="83"/>
      <c r="AI4" s="77">
        <f>VLOOKUP(L5,spp!A:D,3,FALSE)</f>
        <v>107</v>
      </c>
      <c r="AJ4" s="77">
        <f>VLOOKUP(L5,spp!A:E,4,FALSE)</f>
        <v>3.49E-2</v>
      </c>
      <c r="AK4" s="77">
        <f t="shared" si="0"/>
        <v>1147.9511719988159</v>
      </c>
      <c r="AL4" s="77">
        <f t="shared" si="1"/>
        <v>0.25</v>
      </c>
    </row>
    <row r="5" spans="1:43" s="77" customFormat="1">
      <c r="A5" s="75"/>
      <c r="B5" s="76" t="s">
        <v>1171</v>
      </c>
      <c r="C5" s="76" t="s">
        <v>600</v>
      </c>
      <c r="D5" s="76" t="s">
        <v>1174</v>
      </c>
      <c r="E5" s="76" t="s">
        <v>1172</v>
      </c>
      <c r="F5" s="77">
        <v>1</v>
      </c>
      <c r="G5" s="78">
        <v>43847</v>
      </c>
      <c r="H5" s="79" t="s">
        <v>1173</v>
      </c>
      <c r="I5" s="78">
        <v>43847</v>
      </c>
      <c r="J5" s="80">
        <v>3.1</v>
      </c>
      <c r="K5" s="75"/>
      <c r="L5" s="76" t="s">
        <v>1181</v>
      </c>
      <c r="N5" s="81" t="str">
        <f>VLOOKUP(L5, spp!A:B, 2, FALSE)</f>
        <v>Stegastes acapulcoensis</v>
      </c>
      <c r="O5" s="82">
        <f t="shared" si="2"/>
        <v>4</v>
      </c>
      <c r="P5" s="77">
        <v>1</v>
      </c>
      <c r="Q5" s="77">
        <v>3</v>
      </c>
      <c r="AH5" s="83"/>
      <c r="AI5" s="77">
        <f>VLOOKUP(L6,spp!A:D,3,FALSE)</f>
        <v>128</v>
      </c>
      <c r="AJ5" s="77">
        <f>VLOOKUP(L6,spp!A:E,4,FALSE)</f>
        <v>1.8599999999999998E-2</v>
      </c>
      <c r="AK5" s="77">
        <f t="shared" si="0"/>
        <v>528.8645164443476</v>
      </c>
      <c r="AL5" s="77">
        <f t="shared" si="1"/>
        <v>0.1</v>
      </c>
    </row>
    <row r="6" spans="1:43" s="77" customFormat="1">
      <c r="A6" s="75"/>
      <c r="B6" s="76" t="s">
        <v>1171</v>
      </c>
      <c r="C6" s="76" t="s">
        <v>600</v>
      </c>
      <c r="D6" s="76" t="s">
        <v>1174</v>
      </c>
      <c r="E6" s="76" t="s">
        <v>1172</v>
      </c>
      <c r="F6" s="77">
        <v>1</v>
      </c>
      <c r="G6" s="78">
        <v>43847</v>
      </c>
      <c r="H6" s="79" t="s">
        <v>1173</v>
      </c>
      <c r="I6" s="78">
        <v>43847</v>
      </c>
      <c r="J6" s="80">
        <v>3.1</v>
      </c>
      <c r="K6" s="75"/>
      <c r="L6" s="76" t="s">
        <v>1182</v>
      </c>
      <c r="N6" s="81" t="str">
        <f>VLOOKUP(L6, spp!A:B, 2, FALSE)</f>
        <v>Scarus compressus</v>
      </c>
      <c r="O6" s="82">
        <f t="shared" si="2"/>
        <v>1</v>
      </c>
      <c r="S6" s="77">
        <v>1</v>
      </c>
      <c r="AH6" s="83"/>
      <c r="AI6" s="77">
        <f>VLOOKUP(L7,spp!A:D,3,FALSE)</f>
        <v>41</v>
      </c>
      <c r="AJ6" s="77">
        <f>VLOOKUP(L7,spp!A:E,4,FALSE)</f>
        <v>2.1700000000000001E-2</v>
      </c>
      <c r="AK6" s="77">
        <f t="shared" si="0"/>
        <v>43.627244358850639</v>
      </c>
      <c r="AL6" s="77">
        <f t="shared" si="1"/>
        <v>2.5000000000000001E-2</v>
      </c>
    </row>
    <row r="7" spans="1:43" s="77" customFormat="1">
      <c r="A7" s="75"/>
      <c r="B7" s="76" t="s">
        <v>1171</v>
      </c>
      <c r="C7" s="76" t="s">
        <v>600</v>
      </c>
      <c r="D7" s="76" t="s">
        <v>1174</v>
      </c>
      <c r="E7" s="76" t="s">
        <v>1172</v>
      </c>
      <c r="F7" s="77">
        <v>1</v>
      </c>
      <c r="G7" s="78">
        <v>43847</v>
      </c>
      <c r="H7" s="79" t="s">
        <v>1173</v>
      </c>
      <c r="I7" s="78">
        <v>43847</v>
      </c>
      <c r="J7" s="80">
        <v>3.1</v>
      </c>
      <c r="K7" s="75"/>
      <c r="L7" s="76" t="s">
        <v>1183</v>
      </c>
      <c r="N7" s="81" t="str">
        <f>VLOOKUP(L7, spp!A:B, 2, FALSE)</f>
        <v>Cephalopholis panamensis</v>
      </c>
      <c r="O7" s="82">
        <f t="shared" si="2"/>
        <v>1</v>
      </c>
      <c r="S7" s="77">
        <v>1</v>
      </c>
      <c r="AH7" s="83"/>
      <c r="AI7" s="77">
        <f>VLOOKUP(L8,spp!A:D,3,FALSE)</f>
        <v>164</v>
      </c>
      <c r="AJ7" s="77">
        <f>VLOOKUP(L8,spp!A:E,4,FALSE)</f>
        <v>1.9699999999999999E-2</v>
      </c>
      <c r="AK7" s="77">
        <f t="shared" si="0"/>
        <v>173.51287171228492</v>
      </c>
      <c r="AL7" s="77">
        <f t="shared" si="1"/>
        <v>2.5000000000000001E-2</v>
      </c>
    </row>
    <row r="8" spans="1:43" s="77" customFormat="1">
      <c r="A8" s="75"/>
      <c r="B8" s="76" t="s">
        <v>1171</v>
      </c>
      <c r="C8" s="76" t="s">
        <v>600</v>
      </c>
      <c r="D8" s="76" t="s">
        <v>1174</v>
      </c>
      <c r="E8" s="76" t="s">
        <v>1172</v>
      </c>
      <c r="F8" s="77">
        <v>1</v>
      </c>
      <c r="G8" s="78">
        <v>43847</v>
      </c>
      <c r="H8" s="79" t="s">
        <v>1173</v>
      </c>
      <c r="I8" s="78">
        <v>43847</v>
      </c>
      <c r="J8" s="80">
        <v>3.1</v>
      </c>
      <c r="K8" s="75"/>
      <c r="L8" s="76" t="s">
        <v>1184</v>
      </c>
      <c r="N8" s="81" t="str">
        <f>VLOOKUP(L8, spp!A:B, 2, FALSE)</f>
        <v>Canthigaster punctatissima</v>
      </c>
      <c r="O8" s="82">
        <f t="shared" si="2"/>
        <v>2</v>
      </c>
      <c r="P8" s="77">
        <v>2</v>
      </c>
      <c r="AH8" s="83"/>
      <c r="AI8" s="77">
        <f>VLOOKUP(L9,spp!A:D,3,FALSE)</f>
        <v>119</v>
      </c>
      <c r="AJ8" s="77">
        <f>VLOOKUP(L9,spp!A:E,4,FALSE)</f>
        <v>1.26E-2</v>
      </c>
      <c r="AK8" s="77">
        <f t="shared" si="0"/>
        <v>240.76369574577203</v>
      </c>
      <c r="AL8" s="77">
        <f t="shared" si="1"/>
        <v>0.05</v>
      </c>
    </row>
    <row r="9" spans="1:43" s="77" customFormat="1">
      <c r="A9" s="75"/>
      <c r="B9" s="76" t="s">
        <v>1171</v>
      </c>
      <c r="C9" s="76" t="s">
        <v>600</v>
      </c>
      <c r="D9" s="76" t="s">
        <v>1174</v>
      </c>
      <c r="E9" s="76" t="s">
        <v>1172</v>
      </c>
      <c r="F9" s="77">
        <v>1</v>
      </c>
      <c r="G9" s="78">
        <v>43847</v>
      </c>
      <c r="H9" s="79" t="s">
        <v>1173</v>
      </c>
      <c r="I9" s="78">
        <v>43847</v>
      </c>
      <c r="J9" s="80">
        <v>3.1</v>
      </c>
      <c r="K9" s="75"/>
      <c r="L9" s="76" t="s">
        <v>1185</v>
      </c>
      <c r="N9" s="81" t="str">
        <f>VLOOKUP(L9, spp!A:B, 2, FALSE)</f>
        <v>Halichoeres dispilus</v>
      </c>
      <c r="O9" s="82">
        <f t="shared" si="2"/>
        <v>1</v>
      </c>
      <c r="Q9" s="77">
        <v>1</v>
      </c>
      <c r="AH9" s="83"/>
      <c r="AI9" s="77">
        <f>VLOOKUP(L10,spp!A:D,3,FALSE)</f>
        <v>128</v>
      </c>
      <c r="AJ9" s="77">
        <f>VLOOKUP(L10,spp!A:E,4,FALSE)</f>
        <v>1.8599999999999998E-2</v>
      </c>
      <c r="AK9" s="77">
        <f t="shared" si="0"/>
        <v>132.88810523576677</v>
      </c>
      <c r="AL9" s="77">
        <f t="shared" si="1"/>
        <v>2.5000000000000001E-2</v>
      </c>
    </row>
    <row r="10" spans="1:43" s="64" customFormat="1">
      <c r="A10" s="69"/>
      <c r="B10" s="65" t="s">
        <v>1171</v>
      </c>
      <c r="C10" s="65" t="s">
        <v>600</v>
      </c>
      <c r="D10" s="65" t="s">
        <v>1174</v>
      </c>
      <c r="E10" s="65" t="s">
        <v>1172</v>
      </c>
      <c r="F10" s="64">
        <v>2</v>
      </c>
      <c r="G10" s="66">
        <v>43847</v>
      </c>
      <c r="H10" s="67" t="s">
        <v>1173</v>
      </c>
      <c r="I10" s="66">
        <v>43847</v>
      </c>
      <c r="J10" s="68">
        <v>3.1</v>
      </c>
      <c r="K10" s="69"/>
      <c r="L10" s="65" t="s">
        <v>1182</v>
      </c>
      <c r="N10" s="71" t="str">
        <f>VLOOKUP(L10, spp!A:B, 2, FALSE)</f>
        <v>Scarus compressus</v>
      </c>
      <c r="O10" s="72">
        <f t="shared" si="2"/>
        <v>2</v>
      </c>
      <c r="S10" s="64">
        <v>2</v>
      </c>
      <c r="AH10" s="73"/>
      <c r="AI10" s="64">
        <f>VLOOKUP(L11,spp!A:D,3,FALSE)</f>
        <v>102</v>
      </c>
      <c r="AJ10" s="64">
        <f>VLOOKUP(L11,spp!A:E,4,FALSE)</f>
        <v>1.6E-2</v>
      </c>
      <c r="AK10" s="64">
        <f t="shared" si="0"/>
        <v>213.55944139335537</v>
      </c>
      <c r="AL10" s="64">
        <f t="shared" si="1"/>
        <v>0.05</v>
      </c>
    </row>
    <row r="11" spans="1:43" s="64" customFormat="1">
      <c r="A11" s="69"/>
      <c r="B11" s="65" t="s">
        <v>1171</v>
      </c>
      <c r="C11" s="65" t="s">
        <v>600</v>
      </c>
      <c r="D11" s="65" t="s">
        <v>1174</v>
      </c>
      <c r="E11" s="65" t="s">
        <v>1172</v>
      </c>
      <c r="F11" s="64">
        <v>2</v>
      </c>
      <c r="G11" s="66">
        <v>43847</v>
      </c>
      <c r="H11" s="67" t="s">
        <v>1173</v>
      </c>
      <c r="I11" s="66">
        <v>43847</v>
      </c>
      <c r="J11" s="68">
        <v>3.1</v>
      </c>
      <c r="K11" s="69"/>
      <c r="L11" s="65" t="s">
        <v>1186</v>
      </c>
      <c r="N11" s="71" t="str">
        <f>VLOOKUP(L11, spp!A:B, 2, FALSE)</f>
        <v>Abudefduf troschelii</v>
      </c>
      <c r="O11" s="72">
        <f t="shared" si="2"/>
        <v>20</v>
      </c>
      <c r="R11" s="64">
        <v>20</v>
      </c>
      <c r="AH11" s="73"/>
      <c r="AI11" s="64">
        <f>VLOOKUP(L12,spp!A:D,3,FALSE)</f>
        <v>71</v>
      </c>
      <c r="AJ11" s="64">
        <f>VLOOKUP(L12,spp!A:E,4,FALSE)</f>
        <v>1.4500000000000001E-2</v>
      </c>
      <c r="AK11" s="64">
        <f t="shared" si="0"/>
        <v>1472.9687719579165</v>
      </c>
      <c r="AL11" s="64">
        <f t="shared" si="1"/>
        <v>0.5</v>
      </c>
    </row>
    <row r="12" spans="1:43" s="64" customFormat="1">
      <c r="A12" s="69"/>
      <c r="B12" s="65" t="s">
        <v>1171</v>
      </c>
      <c r="C12" s="65" t="s">
        <v>600</v>
      </c>
      <c r="D12" s="65" t="s">
        <v>1174</v>
      </c>
      <c r="E12" s="65" t="s">
        <v>1172</v>
      </c>
      <c r="F12" s="64">
        <v>2</v>
      </c>
      <c r="G12" s="66">
        <v>43847</v>
      </c>
      <c r="H12" s="67" t="s">
        <v>1173</v>
      </c>
      <c r="I12" s="66">
        <v>43847</v>
      </c>
      <c r="J12" s="68">
        <v>3.1</v>
      </c>
      <c r="K12" s="69"/>
      <c r="L12" s="65" t="s">
        <v>1187</v>
      </c>
      <c r="N12" s="71" t="str">
        <f>VLOOKUP(L12, spp!A:B, 2, FALSE)</f>
        <v>Lutjanus novemfasciatus</v>
      </c>
      <c r="O12" s="72">
        <f t="shared" si="2"/>
        <v>1</v>
      </c>
      <c r="S12" s="64">
        <v>1</v>
      </c>
      <c r="AH12" s="73"/>
      <c r="AI12" s="64">
        <f>VLOOKUP(L13,spp!A:D,3,FALSE)</f>
        <v>107</v>
      </c>
      <c r="AJ12" s="74">
        <f>VLOOKUP(L13,spp!A:E,4,FALSE)</f>
        <v>3.49E-2</v>
      </c>
      <c r="AK12" s="64">
        <f t="shared" si="0"/>
        <v>118.24037695048385</v>
      </c>
      <c r="AL12" s="64">
        <f t="shared" si="1"/>
        <v>2.5000000000000001E-2</v>
      </c>
    </row>
    <row r="13" spans="1:43" s="64" customFormat="1">
      <c r="A13" s="69"/>
      <c r="B13" s="65" t="s">
        <v>1171</v>
      </c>
      <c r="C13" s="65" t="s">
        <v>600</v>
      </c>
      <c r="D13" s="65" t="s">
        <v>1174</v>
      </c>
      <c r="E13" s="65" t="s">
        <v>1172</v>
      </c>
      <c r="F13" s="64">
        <v>2</v>
      </c>
      <c r="G13" s="66">
        <v>43847</v>
      </c>
      <c r="H13" s="67" t="s">
        <v>1173</v>
      </c>
      <c r="I13" s="66">
        <v>43847</v>
      </c>
      <c r="J13" s="68">
        <v>3.1</v>
      </c>
      <c r="K13" s="69"/>
      <c r="L13" s="65" t="s">
        <v>1181</v>
      </c>
      <c r="N13" s="71" t="str">
        <f>VLOOKUP(L13, spp!A:B, 2, FALSE)</f>
        <v>Stegastes acapulcoensis</v>
      </c>
      <c r="O13" s="72">
        <f t="shared" si="2"/>
        <v>8</v>
      </c>
      <c r="Q13" s="64">
        <v>8</v>
      </c>
      <c r="AH13" s="73"/>
      <c r="AI13" s="64">
        <f>VLOOKUP(L14,spp!A:D,3,FALSE)</f>
        <v>78</v>
      </c>
      <c r="AJ13" s="64">
        <f>VLOOKUP(L14,spp!A:E,4,FALSE)</f>
        <v>8.8999999999999999E-3</v>
      </c>
      <c r="AK13" s="64">
        <f t="shared" si="0"/>
        <v>635.29090065041078</v>
      </c>
      <c r="AL13" s="64">
        <f t="shared" si="1"/>
        <v>0.2</v>
      </c>
    </row>
    <row r="14" spans="1:43" s="64" customFormat="1">
      <c r="A14" s="69"/>
      <c r="B14" s="65" t="s">
        <v>1171</v>
      </c>
      <c r="C14" s="65" t="s">
        <v>600</v>
      </c>
      <c r="D14" s="65" t="s">
        <v>1174</v>
      </c>
      <c r="E14" s="65" t="s">
        <v>1172</v>
      </c>
      <c r="F14" s="64">
        <v>2</v>
      </c>
      <c r="G14" s="66">
        <v>43847</v>
      </c>
      <c r="H14" s="67" t="s">
        <v>1173</v>
      </c>
      <c r="I14" s="66">
        <v>43847</v>
      </c>
      <c r="J14" s="68">
        <v>3.1</v>
      </c>
      <c r="K14" s="69"/>
      <c r="L14" s="65" t="s">
        <v>1188</v>
      </c>
      <c r="N14" s="71" t="str">
        <f>VLOOKUP(L14, spp!A:B, 2, FALSE)</f>
        <v>Haemulon maculicauda</v>
      </c>
      <c r="O14" s="72">
        <f t="shared" si="2"/>
        <v>3</v>
      </c>
      <c r="Q14" s="64">
        <v>1</v>
      </c>
      <c r="R14" s="64">
        <v>2</v>
      </c>
      <c r="AH14" s="73"/>
      <c r="AI14" s="64">
        <f>VLOOKUP(L15,spp!A:D,3,FALSE)</f>
        <v>41</v>
      </c>
      <c r="AJ14" s="64">
        <f>VLOOKUP(L15,spp!A:E,4,FALSE)</f>
        <v>2.1700000000000001E-2</v>
      </c>
      <c r="AK14" s="64">
        <f t="shared" si="0"/>
        <v>129.45215208538156</v>
      </c>
      <c r="AL14" s="64">
        <f t="shared" si="1"/>
        <v>7.4999999999999997E-2</v>
      </c>
    </row>
    <row r="15" spans="1:43" s="64" customFormat="1">
      <c r="A15" s="69"/>
      <c r="B15" s="65" t="s">
        <v>1171</v>
      </c>
      <c r="C15" s="65" t="s">
        <v>600</v>
      </c>
      <c r="D15" s="65" t="s">
        <v>1174</v>
      </c>
      <c r="E15" s="65" t="s">
        <v>1172</v>
      </c>
      <c r="F15" s="64">
        <v>2</v>
      </c>
      <c r="G15" s="66">
        <v>43847</v>
      </c>
      <c r="H15" s="67" t="s">
        <v>1173</v>
      </c>
      <c r="I15" s="66">
        <v>43847</v>
      </c>
      <c r="J15" s="68">
        <v>3.1</v>
      </c>
      <c r="K15" s="69"/>
      <c r="L15" s="65" t="s">
        <v>1183</v>
      </c>
      <c r="N15" s="71" t="str">
        <f>VLOOKUP(L15, spp!A:B, 2, FALSE)</f>
        <v>Cephalopholis panamensis</v>
      </c>
      <c r="O15" s="72">
        <f t="shared" si="2"/>
        <v>1</v>
      </c>
      <c r="Q15" s="64">
        <v>1</v>
      </c>
      <c r="AH15" s="73"/>
      <c r="AI15" s="64" t="e">
        <f>VLOOKUP(K16,spp!A:D,3,FALSE)</f>
        <v>#N/A</v>
      </c>
      <c r="AJ15" s="64" t="e">
        <f>VLOOKUP(K16,spp!A:E,4,FALSE)</f>
        <v>#N/A</v>
      </c>
      <c r="AK15" s="64" t="e">
        <f t="shared" si="0"/>
        <v>#N/A</v>
      </c>
      <c r="AL15" s="64">
        <f t="shared" si="1"/>
        <v>2.5000000000000001E-2</v>
      </c>
    </row>
    <row r="16" spans="1:43" s="64" customFormat="1">
      <c r="A16" s="69"/>
      <c r="B16" s="65" t="s">
        <v>1171</v>
      </c>
      <c r="C16" s="65" t="s">
        <v>600</v>
      </c>
      <c r="D16" s="65" t="s">
        <v>1174</v>
      </c>
      <c r="E16" s="65" t="s">
        <v>1172</v>
      </c>
      <c r="F16" s="64">
        <v>2</v>
      </c>
      <c r="G16" s="66">
        <v>43847</v>
      </c>
      <c r="H16" s="67" t="s">
        <v>1173</v>
      </c>
      <c r="I16" s="66">
        <v>43847</v>
      </c>
      <c r="J16" s="68">
        <v>3.1</v>
      </c>
      <c r="K16" s="69"/>
      <c r="L16" s="70" t="s">
        <v>1180</v>
      </c>
      <c r="N16" s="71" t="str">
        <f>VLOOKUP(L16, spp!A:B, 2, FALSE)</f>
        <v>Scarus ghobban</v>
      </c>
      <c r="O16" s="64">
        <f t="shared" si="2"/>
        <v>2</v>
      </c>
      <c r="S16" s="64">
        <v>2</v>
      </c>
      <c r="AG16" s="73"/>
      <c r="AI16" s="64">
        <f>VLOOKUP(L17,spp!A:E,4,FALSE)</f>
        <v>3.49E-2</v>
      </c>
      <c r="AJ16" s="64">
        <f t="shared" si="0"/>
        <v>0</v>
      </c>
      <c r="AK16" s="64" t="e">
        <f t="shared" si="1"/>
        <v>#VALUE!</v>
      </c>
    </row>
    <row r="17" spans="1:43" s="52" customFormat="1">
      <c r="A17" s="57"/>
      <c r="B17" s="53" t="s">
        <v>1171</v>
      </c>
      <c r="C17" s="53" t="s">
        <v>600</v>
      </c>
      <c r="D17" s="53" t="s">
        <v>1174</v>
      </c>
      <c r="E17" s="53" t="s">
        <v>1172</v>
      </c>
      <c r="F17" s="52">
        <v>3</v>
      </c>
      <c r="G17" s="54">
        <v>43847</v>
      </c>
      <c r="H17" s="55" t="s">
        <v>1173</v>
      </c>
      <c r="I17" s="54">
        <v>43847</v>
      </c>
      <c r="J17" s="56">
        <v>3.1</v>
      </c>
      <c r="K17" s="57"/>
      <c r="L17" s="58" t="s">
        <v>1181</v>
      </c>
      <c r="N17" s="59" t="str">
        <f>VLOOKUP(L17, spp!A:B, 2, FALSE)</f>
        <v>Stegastes acapulcoensis</v>
      </c>
      <c r="O17" s="60">
        <f t="shared" si="2"/>
        <v>1</v>
      </c>
      <c r="Q17" s="52">
        <v>1</v>
      </c>
      <c r="AH17" s="61"/>
      <c r="AI17" s="52">
        <f>VLOOKUP(L18,spp!A:D,3,FALSE)</f>
        <v>129</v>
      </c>
      <c r="AJ17" s="52">
        <f>VLOOKUP(L18,spp!A:E,4,FALSE)</f>
        <v>2.3300000000000001E-2</v>
      </c>
      <c r="AK17" s="52">
        <f t="shared" si="0"/>
        <v>135.20060585032857</v>
      </c>
      <c r="AL17" s="52">
        <f t="shared" si="1"/>
        <v>2.5000000000000001E-2</v>
      </c>
    </row>
    <row r="18" spans="1:43" s="52" customFormat="1">
      <c r="A18" s="57"/>
      <c r="B18" s="53" t="s">
        <v>1171</v>
      </c>
      <c r="C18" s="53" t="s">
        <v>600</v>
      </c>
      <c r="D18" s="53" t="s">
        <v>1174</v>
      </c>
      <c r="E18" s="53" t="s">
        <v>1172</v>
      </c>
      <c r="F18" s="52">
        <v>3</v>
      </c>
      <c r="G18" s="54">
        <v>43847</v>
      </c>
      <c r="H18" s="55" t="s">
        <v>1173</v>
      </c>
      <c r="I18" s="54">
        <v>43847</v>
      </c>
      <c r="J18" s="56">
        <v>3.1</v>
      </c>
      <c r="K18" s="57"/>
      <c r="L18" s="58" t="s">
        <v>1180</v>
      </c>
      <c r="N18" s="59" t="str">
        <f>VLOOKUP(L18, spp!A:B, 2, FALSE)</f>
        <v>Scarus ghobban</v>
      </c>
      <c r="O18" s="60">
        <f t="shared" si="2"/>
        <v>8</v>
      </c>
      <c r="Q18" s="52">
        <v>3</v>
      </c>
      <c r="S18" s="52">
        <v>5</v>
      </c>
      <c r="AH18" s="61"/>
      <c r="AI18" s="52">
        <f>VLOOKUP(L19,spp!A:D,3,FALSE)</f>
        <v>102</v>
      </c>
      <c r="AJ18" s="52">
        <f>VLOOKUP(L19,spp!A:E,4,FALSE)</f>
        <v>1.6E-2</v>
      </c>
      <c r="AK18" s="52">
        <f t="shared" si="0"/>
        <v>849.92430692404059</v>
      </c>
      <c r="AL18" s="52">
        <f t="shared" si="1"/>
        <v>0.2</v>
      </c>
    </row>
    <row r="19" spans="1:43" s="52" customFormat="1">
      <c r="A19" s="57"/>
      <c r="B19" s="53" t="s">
        <v>1171</v>
      </c>
      <c r="C19" s="53" t="s">
        <v>600</v>
      </c>
      <c r="D19" s="53" t="s">
        <v>1174</v>
      </c>
      <c r="E19" s="53" t="s">
        <v>1172</v>
      </c>
      <c r="F19" s="52">
        <v>3</v>
      </c>
      <c r="G19" s="54">
        <v>43847</v>
      </c>
      <c r="H19" s="55" t="s">
        <v>1173</v>
      </c>
      <c r="I19" s="54">
        <v>43847</v>
      </c>
      <c r="J19" s="56">
        <v>3.1</v>
      </c>
      <c r="K19" s="57"/>
      <c r="L19" s="58" t="s">
        <v>1186</v>
      </c>
      <c r="N19" s="59" t="str">
        <f>VLOOKUP(L19, spp!A:B, 2, FALSE)</f>
        <v>Abudefduf troschelii</v>
      </c>
      <c r="O19" s="60">
        <f t="shared" si="2"/>
        <v>1</v>
      </c>
      <c r="R19" s="52">
        <v>1</v>
      </c>
      <c r="AH19" s="61"/>
      <c r="AI19" s="52">
        <f>VLOOKUP(L20,spp!A:D,3,FALSE)</f>
        <v>41</v>
      </c>
      <c r="AJ19" s="52">
        <f>VLOOKUP(L20,spp!A:E,4,FALSE)</f>
        <v>2.1700000000000001E-2</v>
      </c>
      <c r="AK19" s="52">
        <f t="shared" si="0"/>
        <v>43.309862406915187</v>
      </c>
      <c r="AL19" s="52">
        <f t="shared" si="1"/>
        <v>2.5000000000000001E-2</v>
      </c>
    </row>
    <row r="20" spans="1:43" s="52" customFormat="1">
      <c r="A20" s="57"/>
      <c r="B20" s="53" t="s">
        <v>1171</v>
      </c>
      <c r="C20" s="53" t="s">
        <v>600</v>
      </c>
      <c r="D20" s="53" t="s">
        <v>1174</v>
      </c>
      <c r="E20" s="53" t="s">
        <v>1172</v>
      </c>
      <c r="F20" s="52">
        <v>3</v>
      </c>
      <c r="G20" s="54">
        <v>43847</v>
      </c>
      <c r="H20" s="55" t="s">
        <v>1173</v>
      </c>
      <c r="I20" s="54">
        <v>43847</v>
      </c>
      <c r="J20" s="56">
        <v>3.1</v>
      </c>
      <c r="K20" s="57"/>
      <c r="L20" s="58" t="s">
        <v>1183</v>
      </c>
      <c r="N20" s="59" t="str">
        <f>VLOOKUP(L20, spp!A:B, 2, FALSE)</f>
        <v>Cephalopholis panamensis</v>
      </c>
      <c r="O20" s="60">
        <f t="shared" si="2"/>
        <v>3</v>
      </c>
      <c r="R20" s="52">
        <v>3</v>
      </c>
      <c r="AH20" s="61"/>
      <c r="AI20" s="52">
        <f>VLOOKUP(L21,spp!A:D,3,FALSE)</f>
        <v>78</v>
      </c>
      <c r="AJ20" s="63">
        <f>VLOOKUP(L21,spp!A:E,4,FALSE)</f>
        <v>8.8999999999999999E-3</v>
      </c>
      <c r="AK20" s="52">
        <f t="shared" si="0"/>
        <v>239.31964862350554</v>
      </c>
      <c r="AL20" s="52">
        <f t="shared" si="1"/>
        <v>7.4999999999999997E-2</v>
      </c>
    </row>
    <row r="21" spans="1:43" s="52" customFormat="1" ht="15.75" customHeight="1">
      <c r="A21" s="57"/>
      <c r="B21" s="53" t="s">
        <v>1171</v>
      </c>
      <c r="C21" s="53" t="s">
        <v>600</v>
      </c>
      <c r="D21" s="53" t="s">
        <v>1174</v>
      </c>
      <c r="E21" s="53" t="s">
        <v>1172</v>
      </c>
      <c r="F21" s="52">
        <v>3</v>
      </c>
      <c r="G21" s="54">
        <v>43847</v>
      </c>
      <c r="H21" s="55" t="s">
        <v>1173</v>
      </c>
      <c r="I21" s="54">
        <v>43847</v>
      </c>
      <c r="J21" s="56">
        <v>3.1</v>
      </c>
      <c r="K21" s="57"/>
      <c r="L21" s="58" t="s">
        <v>1188</v>
      </c>
      <c r="N21" s="59" t="str">
        <f>VLOOKUP(L21, spp!A:B, 2, FALSE)</f>
        <v>Haemulon maculicauda</v>
      </c>
      <c r="O21" s="60">
        <f t="shared" si="2"/>
        <v>7</v>
      </c>
      <c r="Q21" s="52">
        <v>6</v>
      </c>
      <c r="R21" s="52">
        <v>1</v>
      </c>
      <c r="AH21" s="61"/>
      <c r="AI21" s="52">
        <f>VLOOKUP(L22,spp!A:D,3,FALSE)</f>
        <v>68</v>
      </c>
      <c r="AJ21" s="52">
        <f>VLOOKUP(L22,spp!A:E,4,FALSE)</f>
        <v>1.7299999999999999E-2</v>
      </c>
      <c r="AK21" s="52">
        <f t="shared" si="0"/>
        <v>493.50990869518694</v>
      </c>
      <c r="AL21" s="52">
        <f t="shared" si="1"/>
        <v>0.17499999999999999</v>
      </c>
    </row>
    <row r="22" spans="1:43" s="52" customFormat="1" ht="15.75" customHeight="1">
      <c r="A22" s="57"/>
      <c r="B22" s="53" t="s">
        <v>1171</v>
      </c>
      <c r="C22" s="53" t="s">
        <v>600</v>
      </c>
      <c r="D22" s="53" t="s">
        <v>1174</v>
      </c>
      <c r="E22" s="53" t="s">
        <v>1172</v>
      </c>
      <c r="F22" s="52">
        <v>3</v>
      </c>
      <c r="G22" s="54">
        <v>43847</v>
      </c>
      <c r="H22" s="55" t="s">
        <v>1173</v>
      </c>
      <c r="I22" s="54">
        <v>43847</v>
      </c>
      <c r="J22" s="56">
        <v>3.1</v>
      </c>
      <c r="K22" s="57"/>
      <c r="L22" s="58" t="s">
        <v>1179</v>
      </c>
      <c r="N22" s="59" t="str">
        <f>VLOOKUP(L22, spp!A:B, 2, FALSE)</f>
        <v>Lutjanus argentiventris</v>
      </c>
      <c r="O22" s="60">
        <f t="shared" si="2"/>
        <v>1</v>
      </c>
      <c r="R22" s="52">
        <v>1</v>
      </c>
      <c r="AH22" s="61"/>
      <c r="AI22" s="52">
        <f>VLOOKUP(L23,spp!A:D,3,FALSE)</f>
        <v>107</v>
      </c>
      <c r="AJ22" s="63">
        <f>VLOOKUP(L23,spp!A:E,4,FALSE)</f>
        <v>3.49E-2</v>
      </c>
      <c r="AK22" s="52">
        <f t="shared" si="0"/>
        <v>116.86001484378875</v>
      </c>
      <c r="AL22" s="52">
        <f t="shared" si="1"/>
        <v>2.5000000000000001E-2</v>
      </c>
    </row>
    <row r="23" spans="1:43" s="77" customFormat="1" ht="15.75" customHeight="1">
      <c r="B23" s="76" t="s">
        <v>1171</v>
      </c>
      <c r="C23" s="76" t="s">
        <v>600</v>
      </c>
      <c r="D23" s="76" t="s">
        <v>1176</v>
      </c>
      <c r="E23" s="76" t="s">
        <v>1172</v>
      </c>
      <c r="F23" s="77">
        <v>1</v>
      </c>
      <c r="G23" s="78">
        <v>43847</v>
      </c>
      <c r="H23" s="79" t="s">
        <v>1173</v>
      </c>
      <c r="I23" s="78">
        <v>43847</v>
      </c>
      <c r="J23" s="80">
        <v>3.9</v>
      </c>
      <c r="K23" s="75"/>
      <c r="L23" s="85" t="s">
        <v>1181</v>
      </c>
      <c r="N23" s="81" t="str">
        <f>VLOOKUP(L23, spp!A:B, 2, FALSE)</f>
        <v>Stegastes acapulcoensis</v>
      </c>
      <c r="O23" s="82">
        <f t="shared" si="2"/>
        <v>4</v>
      </c>
      <c r="Q23" s="77">
        <v>4</v>
      </c>
      <c r="AH23" s="83"/>
      <c r="AI23" s="77">
        <f>VLOOKUP(L24,spp!A:D,3,FALSE)</f>
        <v>68</v>
      </c>
      <c r="AJ23" s="77">
        <f>VLOOKUP(L24,spp!A:E,4,FALSE)</f>
        <v>1.7299999999999999E-2</v>
      </c>
      <c r="AK23" s="77">
        <f t="shared" si="0"/>
        <v>281.64851379620234</v>
      </c>
      <c r="AL23" s="77">
        <f t="shared" si="1"/>
        <v>0.1</v>
      </c>
    </row>
    <row r="24" spans="1:43" s="77" customFormat="1" ht="15.75" customHeight="1">
      <c r="B24" s="76" t="s">
        <v>1171</v>
      </c>
      <c r="C24" s="76" t="s">
        <v>600</v>
      </c>
      <c r="D24" s="76" t="s">
        <v>1176</v>
      </c>
      <c r="E24" s="76" t="s">
        <v>1172</v>
      </c>
      <c r="F24" s="77">
        <v>1</v>
      </c>
      <c r="G24" s="78">
        <v>43847</v>
      </c>
      <c r="H24" s="79" t="s">
        <v>1173</v>
      </c>
      <c r="I24" s="78">
        <v>43847</v>
      </c>
      <c r="J24" s="80">
        <v>3.9</v>
      </c>
      <c r="K24" s="75"/>
      <c r="L24" s="85" t="s">
        <v>1179</v>
      </c>
      <c r="N24" s="81" t="str">
        <f>VLOOKUP(L24, spp!A:B, 2, FALSE)</f>
        <v>Lutjanus argentiventris</v>
      </c>
      <c r="O24" s="82">
        <f t="shared" si="2"/>
        <v>3</v>
      </c>
      <c r="Q24" s="77">
        <v>1</v>
      </c>
      <c r="R24" s="77">
        <v>2</v>
      </c>
      <c r="AH24" s="83"/>
      <c r="AI24" s="77">
        <f>VLOOKUP(L25,spp!A:D,3,FALSE)</f>
        <v>129</v>
      </c>
      <c r="AJ24" s="77">
        <f>VLOOKUP(L25,spp!A:E,4,FALSE)</f>
        <v>2.3300000000000001E-2</v>
      </c>
      <c r="AK24" s="77">
        <f t="shared" si="0"/>
        <v>408.83942603792264</v>
      </c>
      <c r="AL24" s="77">
        <f t="shared" si="1"/>
        <v>7.4999999999999997E-2</v>
      </c>
    </row>
    <row r="25" spans="1:43" s="77" customFormat="1" ht="15.75" customHeight="1">
      <c r="B25" s="76" t="s">
        <v>1171</v>
      </c>
      <c r="C25" s="76" t="s">
        <v>600</v>
      </c>
      <c r="D25" s="76" t="s">
        <v>1176</v>
      </c>
      <c r="E25" s="76" t="s">
        <v>1172</v>
      </c>
      <c r="F25" s="77">
        <v>1</v>
      </c>
      <c r="G25" s="78">
        <v>43847</v>
      </c>
      <c r="H25" s="79" t="s">
        <v>1173</v>
      </c>
      <c r="I25" s="78">
        <v>43847</v>
      </c>
      <c r="J25" s="80">
        <v>3.9</v>
      </c>
      <c r="K25" s="75"/>
      <c r="L25" s="85" t="s">
        <v>1180</v>
      </c>
      <c r="N25" s="81" t="str">
        <f>VLOOKUP(L25, spp!A:B, 2, FALSE)</f>
        <v>Scarus ghobban</v>
      </c>
      <c r="O25" s="82">
        <f t="shared" si="2"/>
        <v>2</v>
      </c>
      <c r="Q25" s="77">
        <v>1</v>
      </c>
      <c r="R25" s="77">
        <v>1</v>
      </c>
      <c r="AH25" s="83"/>
      <c r="AI25" s="77">
        <f>VLOOKUP(L26,spp!A:D,3,FALSE)</f>
        <v>102</v>
      </c>
      <c r="AJ25" s="84">
        <f>VLOOKUP(L26,spp!A:E,4,FALSE)</f>
        <v>1.6E-2</v>
      </c>
      <c r="AK25" s="77">
        <f t="shared" si="0"/>
        <v>211.54831186817231</v>
      </c>
      <c r="AL25" s="77">
        <f t="shared" si="1"/>
        <v>0.05</v>
      </c>
    </row>
    <row r="26" spans="1:43" s="77" customFormat="1" ht="15.75" customHeight="1">
      <c r="B26" s="76" t="s">
        <v>1171</v>
      </c>
      <c r="C26" s="76" t="s">
        <v>600</v>
      </c>
      <c r="D26" s="76" t="s">
        <v>1176</v>
      </c>
      <c r="E26" s="76" t="s">
        <v>1172</v>
      </c>
      <c r="F26" s="77">
        <v>1</v>
      </c>
      <c r="G26" s="78">
        <v>43847</v>
      </c>
      <c r="H26" s="79" t="s">
        <v>1173</v>
      </c>
      <c r="I26" s="78">
        <v>43847</v>
      </c>
      <c r="J26" s="80">
        <v>3.9</v>
      </c>
      <c r="K26" s="75"/>
      <c r="L26" s="85" t="s">
        <v>1186</v>
      </c>
      <c r="N26" s="81" t="str">
        <f>VLOOKUP(L26, spp!A:B, 2, FALSE)</f>
        <v>Abudefduf troschelii</v>
      </c>
      <c r="O26" s="82">
        <f t="shared" si="2"/>
        <v>2</v>
      </c>
      <c r="R26" s="77">
        <v>2</v>
      </c>
      <c r="AH26" s="83"/>
      <c r="AI26" s="77">
        <f>VLOOKUP(L27,spp!A:D,3,FALSE)</f>
        <v>41</v>
      </c>
      <c r="AJ26" s="77">
        <f>VLOOKUP(L27,spp!A:E,4,FALSE)</f>
        <v>2.1700000000000001E-2</v>
      </c>
      <c r="AK26" s="77">
        <f t="shared" si="0"/>
        <v>86.619724813830373</v>
      </c>
      <c r="AL26" s="77">
        <f t="shared" si="1"/>
        <v>0.05</v>
      </c>
    </row>
    <row r="27" spans="1:43" s="77" customFormat="1" ht="15.75" customHeight="1">
      <c r="B27" s="76" t="s">
        <v>1171</v>
      </c>
      <c r="C27" s="76" t="s">
        <v>600</v>
      </c>
      <c r="D27" s="76" t="s">
        <v>1176</v>
      </c>
      <c r="E27" s="76" t="s">
        <v>1172</v>
      </c>
      <c r="F27" s="77">
        <v>1</v>
      </c>
      <c r="G27" s="78">
        <v>43847</v>
      </c>
      <c r="H27" s="79" t="s">
        <v>1173</v>
      </c>
      <c r="I27" s="78">
        <v>43847</v>
      </c>
      <c r="J27" s="80">
        <v>3.9</v>
      </c>
      <c r="K27" s="75"/>
      <c r="L27" s="85" t="s">
        <v>1183</v>
      </c>
      <c r="N27" s="81" t="str">
        <f>VLOOKUP(L27, spp!A:B, 2, FALSE)</f>
        <v>Cephalopholis panamensis</v>
      </c>
      <c r="O27" s="82">
        <f t="shared" si="2"/>
        <v>1</v>
      </c>
      <c r="R27" s="77">
        <v>1</v>
      </c>
      <c r="AH27" s="83"/>
      <c r="AI27" s="77">
        <f>VLOOKUP(L28,spp!A:D,3,FALSE)</f>
        <v>107</v>
      </c>
      <c r="AJ27" s="77">
        <f>VLOOKUP(L28,spp!A:E,4,FALSE)</f>
        <v>3.49E-2</v>
      </c>
      <c r="AK27" s="77">
        <f t="shared" si="0"/>
        <v>116.86001484378875</v>
      </c>
      <c r="AL27" s="77">
        <f t="shared" si="1"/>
        <v>2.5000000000000001E-2</v>
      </c>
    </row>
    <row r="28" spans="1:43" s="64" customFormat="1" ht="15.75" customHeight="1">
      <c r="B28" s="65" t="s">
        <v>1171</v>
      </c>
      <c r="C28" s="65" t="s">
        <v>600</v>
      </c>
      <c r="D28" s="65" t="s">
        <v>1176</v>
      </c>
      <c r="E28" s="65" t="s">
        <v>1172</v>
      </c>
      <c r="F28" s="64">
        <v>2</v>
      </c>
      <c r="G28" s="66">
        <v>43847</v>
      </c>
      <c r="H28" s="67" t="s">
        <v>1173</v>
      </c>
      <c r="I28" s="66">
        <v>43847</v>
      </c>
      <c r="J28" s="68">
        <v>3.9</v>
      </c>
      <c r="K28" s="69"/>
      <c r="L28" s="70" t="s">
        <v>1181</v>
      </c>
      <c r="N28" s="71" t="str">
        <f>VLOOKUP(L28, spp!A:B, 2, FALSE)</f>
        <v>Stegastes acapulcoensis</v>
      </c>
      <c r="O28" s="72">
        <f t="shared" si="2"/>
        <v>8</v>
      </c>
      <c r="Q28" s="64">
        <v>7</v>
      </c>
      <c r="R28" s="64">
        <v>1</v>
      </c>
      <c r="AH28" s="73"/>
      <c r="AI28" s="64">
        <f>VLOOKUP(L29,spp!A:D,3,FALSE)</f>
        <v>102</v>
      </c>
      <c r="AJ28" s="64">
        <f>VLOOKUP(L29,spp!A:E,4,FALSE)</f>
        <v>1.6E-2</v>
      </c>
      <c r="AK28" s="64">
        <f t="shared" si="0"/>
        <v>843.59971874947644</v>
      </c>
      <c r="AL28" s="64">
        <f t="shared" si="1"/>
        <v>0.2</v>
      </c>
    </row>
    <row r="29" spans="1:43" s="64" customFormat="1" ht="15.75" customHeight="1">
      <c r="B29" s="65" t="s">
        <v>1171</v>
      </c>
      <c r="C29" s="65" t="s">
        <v>600</v>
      </c>
      <c r="D29" s="65" t="s">
        <v>1176</v>
      </c>
      <c r="E29" s="65" t="s">
        <v>1172</v>
      </c>
      <c r="F29" s="64">
        <v>2</v>
      </c>
      <c r="G29" s="66">
        <v>43847</v>
      </c>
      <c r="H29" s="67" t="s">
        <v>1173</v>
      </c>
      <c r="I29" s="66">
        <v>43847</v>
      </c>
      <c r="J29" s="68">
        <v>3.9</v>
      </c>
      <c r="K29" s="69"/>
      <c r="L29" s="70" t="s">
        <v>1186</v>
      </c>
      <c r="N29" s="71" t="str">
        <f>VLOOKUP(L29, spp!A:B, 2, FALSE)</f>
        <v>Abudefduf troschelii</v>
      </c>
      <c r="O29" s="72">
        <f t="shared" si="2"/>
        <v>42</v>
      </c>
      <c r="R29" s="64">
        <v>42</v>
      </c>
      <c r="AH29" s="73"/>
      <c r="AI29" s="64">
        <f>VLOOKUP(L30,spp!A:D,3,FALSE)</f>
        <v>22</v>
      </c>
      <c r="AJ29" s="64">
        <f>VLOOKUP(L30,spp!A:E,4,FALSE)</f>
        <v>1.4E-3</v>
      </c>
      <c r="AK29" s="64">
        <f t="shared" si="0"/>
        <v>927.27306597744212</v>
      </c>
      <c r="AL29" s="64">
        <f t="shared" si="1"/>
        <v>1.05</v>
      </c>
    </row>
    <row r="30" spans="1:43" s="64" customFormat="1" ht="15.75" customHeight="1">
      <c r="B30" s="65" t="s">
        <v>1171</v>
      </c>
      <c r="C30" s="65" t="s">
        <v>600</v>
      </c>
      <c r="D30" s="65" t="s">
        <v>1176</v>
      </c>
      <c r="E30" s="65" t="s">
        <v>1172</v>
      </c>
      <c r="F30" s="64">
        <v>2</v>
      </c>
      <c r="G30" s="66">
        <v>43847</v>
      </c>
      <c r="H30" s="67" t="s">
        <v>1173</v>
      </c>
      <c r="I30" s="66">
        <v>43847</v>
      </c>
      <c r="J30" s="68">
        <v>3.9</v>
      </c>
      <c r="K30" s="69"/>
      <c r="L30" s="70" t="s">
        <v>1189</v>
      </c>
      <c r="N30" s="71" t="str">
        <f>VLOOKUP(L30, spp!A:B, 2, FALSE)</f>
        <v>Gymnothorax dovii</v>
      </c>
      <c r="O30" s="72">
        <f t="shared" si="2"/>
        <v>1</v>
      </c>
      <c r="X30" s="64">
        <v>1</v>
      </c>
      <c r="AH30" s="73"/>
      <c r="AI30" s="64">
        <f>VLOOKUP(L31,spp!A:D,3,FALSE)</f>
        <v>102</v>
      </c>
      <c r="AJ30" s="64">
        <f>VLOOKUP(L31,spp!A:E,4,FALSE)</f>
        <v>1.6E-2</v>
      </c>
      <c r="AK30" s="64">
        <f t="shared" si="0"/>
        <v>109.04525827703176</v>
      </c>
      <c r="AL30" s="64">
        <f t="shared" si="1"/>
        <v>2.5000000000000001E-2</v>
      </c>
      <c r="AQ30" s="70" t="s">
        <v>1175</v>
      </c>
    </row>
    <row r="31" spans="1:43" s="52" customFormat="1" ht="15.75" customHeight="1">
      <c r="B31" s="53" t="s">
        <v>1171</v>
      </c>
      <c r="C31" s="53" t="s">
        <v>600</v>
      </c>
      <c r="D31" s="53" t="s">
        <v>1176</v>
      </c>
      <c r="E31" s="53" t="s">
        <v>1172</v>
      </c>
      <c r="F31" s="52">
        <v>3</v>
      </c>
      <c r="G31" s="54">
        <v>43847</v>
      </c>
      <c r="H31" s="55" t="s">
        <v>1173</v>
      </c>
      <c r="I31" s="54">
        <v>43847</v>
      </c>
      <c r="J31" s="56">
        <v>3.9</v>
      </c>
      <c r="K31" s="57"/>
      <c r="L31" s="58" t="s">
        <v>1186</v>
      </c>
      <c r="N31" s="59" t="str">
        <f>VLOOKUP(L31, spp!A:B, 2, FALSE)</f>
        <v>Abudefduf troschelii</v>
      </c>
      <c r="O31" s="60">
        <f t="shared" si="2"/>
        <v>11</v>
      </c>
      <c r="R31" s="52">
        <v>11</v>
      </c>
      <c r="AH31" s="61"/>
      <c r="AI31" s="52">
        <f>VLOOKUP(L32,spp!A:D,3,FALSE)</f>
        <v>107</v>
      </c>
      <c r="AJ31" s="52">
        <f>VLOOKUP(L32,spp!A:E,4,FALSE)</f>
        <v>3.49E-2</v>
      </c>
      <c r="AK31" s="52">
        <f t="shared" si="0"/>
        <v>1285.4601632816762</v>
      </c>
      <c r="AL31" s="52">
        <f t="shared" si="1"/>
        <v>0.27500000000000002</v>
      </c>
    </row>
    <row r="32" spans="1:43" s="52" customFormat="1" ht="15.75" customHeight="1">
      <c r="B32" s="53" t="s">
        <v>1171</v>
      </c>
      <c r="C32" s="53" t="s">
        <v>600</v>
      </c>
      <c r="D32" s="53" t="s">
        <v>1176</v>
      </c>
      <c r="E32" s="53" t="s">
        <v>1172</v>
      </c>
      <c r="F32" s="52">
        <v>3</v>
      </c>
      <c r="G32" s="54">
        <v>43847</v>
      </c>
      <c r="H32" s="55" t="s">
        <v>1173</v>
      </c>
      <c r="I32" s="54">
        <v>43847</v>
      </c>
      <c r="J32" s="56">
        <v>3.9</v>
      </c>
      <c r="K32" s="57"/>
      <c r="L32" s="58" t="s">
        <v>1181</v>
      </c>
      <c r="N32" s="59" t="str">
        <f>VLOOKUP(L32, spp!A:B, 2, FALSE)</f>
        <v>Stegastes acapulcoensis</v>
      </c>
      <c r="O32" s="60">
        <f t="shared" si="2"/>
        <v>9</v>
      </c>
      <c r="P32" s="52">
        <v>1</v>
      </c>
      <c r="Q32" s="52">
        <v>5</v>
      </c>
      <c r="R32" s="52">
        <v>3</v>
      </c>
      <c r="AH32" s="61"/>
      <c r="AI32" s="52">
        <f>VLOOKUP(L33,spp!A:D,3,FALSE)</f>
        <v>127</v>
      </c>
      <c r="AJ32" s="63">
        <f>VLOOKUP(L33,spp!A:E,4,FALSE)</f>
        <v>1.261E-2</v>
      </c>
      <c r="AK32" s="52">
        <f t="shared" si="0"/>
        <v>1173.1466138989269</v>
      </c>
      <c r="AL32" s="52">
        <f t="shared" si="1"/>
        <v>0.22500000000000001</v>
      </c>
    </row>
    <row r="33" spans="1:41" s="52" customFormat="1" ht="15.75" customHeight="1">
      <c r="B33" s="53" t="s">
        <v>1171</v>
      </c>
      <c r="C33" s="53" t="s">
        <v>600</v>
      </c>
      <c r="D33" s="53" t="s">
        <v>1176</v>
      </c>
      <c r="E33" s="53" t="s">
        <v>1172</v>
      </c>
      <c r="F33" s="52">
        <v>3</v>
      </c>
      <c r="G33" s="54">
        <v>43847</v>
      </c>
      <c r="H33" s="55" t="s">
        <v>1173</v>
      </c>
      <c r="I33" s="54">
        <v>43847</v>
      </c>
      <c r="J33" s="56">
        <v>3.9</v>
      </c>
      <c r="K33" s="57"/>
      <c r="L33" s="58" t="s">
        <v>1190</v>
      </c>
      <c r="N33" s="59" t="str">
        <f>VLOOKUP(L33, spp!A:B, 2, FALSE)</f>
        <v>Thalassoma lucasanum</v>
      </c>
      <c r="O33" s="60">
        <f t="shared" si="2"/>
        <v>1</v>
      </c>
      <c r="Q33" s="52">
        <v>1</v>
      </c>
      <c r="AH33" s="61"/>
      <c r="AI33" s="52">
        <f>VLOOKUP(L34,spp!A:D,3,FALSE)</f>
        <v>102</v>
      </c>
      <c r="AJ33" s="52">
        <f>VLOOKUP(L34,spp!A:E,4,FALSE)</f>
        <v>1.6E-2</v>
      </c>
      <c r="AK33" s="52">
        <f t="shared" si="0"/>
        <v>105.34190114688403</v>
      </c>
      <c r="AL33" s="52">
        <f t="shared" si="1"/>
        <v>2.5000000000000001E-2</v>
      </c>
    </row>
    <row r="34" spans="1:41" s="77" customFormat="1" ht="15.75" customHeight="1">
      <c r="B34" s="76" t="s">
        <v>1171</v>
      </c>
      <c r="C34" s="76" t="s">
        <v>600</v>
      </c>
      <c r="D34" s="76" t="s">
        <v>621</v>
      </c>
      <c r="E34" s="76" t="s">
        <v>1172</v>
      </c>
      <c r="F34" s="77">
        <v>1</v>
      </c>
      <c r="G34" s="78">
        <v>43847</v>
      </c>
      <c r="H34" s="79" t="s">
        <v>1173</v>
      </c>
      <c r="I34" s="78">
        <v>43847</v>
      </c>
      <c r="J34" s="80">
        <v>3.2</v>
      </c>
      <c r="K34" s="75"/>
      <c r="L34" s="85" t="s">
        <v>1186</v>
      </c>
      <c r="N34" s="81" t="str">
        <f>VLOOKUP(L34, spp!A:B, 2, FALSE)</f>
        <v>Abudefduf troschelii</v>
      </c>
      <c r="O34" s="82">
        <f t="shared" si="2"/>
        <v>20</v>
      </c>
      <c r="R34" s="77">
        <v>20</v>
      </c>
      <c r="AH34" s="83"/>
      <c r="AI34" s="77">
        <f>VLOOKUP(L35,spp!A:D,3,FALSE)</f>
        <v>78</v>
      </c>
      <c r="AJ34" s="77">
        <f>VLOOKUP(L35,spp!A:E,4,FALSE)</f>
        <v>8.8999999999999999E-3</v>
      </c>
      <c r="AK34" s="77">
        <f t="shared" si="0"/>
        <v>1595.4643241567035</v>
      </c>
      <c r="AL34" s="77">
        <f t="shared" si="1"/>
        <v>0.5</v>
      </c>
    </row>
    <row r="35" spans="1:41" s="77" customFormat="1" ht="15.75" customHeight="1">
      <c r="B35" s="76" t="s">
        <v>1171</v>
      </c>
      <c r="C35" s="76" t="s">
        <v>600</v>
      </c>
      <c r="D35" s="76" t="s">
        <v>621</v>
      </c>
      <c r="E35" s="76" t="s">
        <v>1172</v>
      </c>
      <c r="F35" s="77">
        <v>1</v>
      </c>
      <c r="G35" s="78">
        <v>43847</v>
      </c>
      <c r="H35" s="79" t="s">
        <v>1173</v>
      </c>
      <c r="I35" s="78">
        <v>43847</v>
      </c>
      <c r="J35" s="80">
        <v>3.2</v>
      </c>
      <c r="K35" s="75"/>
      <c r="L35" s="85" t="s">
        <v>1188</v>
      </c>
      <c r="N35" s="81" t="str">
        <f>VLOOKUP(L35, spp!A:B, 2, FALSE)</f>
        <v>Haemulon maculicauda</v>
      </c>
      <c r="O35" s="82">
        <f t="shared" si="2"/>
        <v>20</v>
      </c>
      <c r="R35" s="77">
        <v>20</v>
      </c>
      <c r="AH35" s="83"/>
      <c r="AI35" s="77">
        <f>VLOOKUP(L36,spp!A:D,3,FALSE)</f>
        <v>94</v>
      </c>
      <c r="AJ35" s="77">
        <f>VLOOKUP(L36,spp!A:E,4,FALSE)</f>
        <v>2.9600000000000001E-2</v>
      </c>
      <c r="AK35" s="77">
        <f t="shared" si="0"/>
        <v>2025.9390971002495</v>
      </c>
      <c r="AL35" s="77">
        <f t="shared" si="1"/>
        <v>0.5</v>
      </c>
    </row>
    <row r="36" spans="1:41" s="77" customFormat="1" ht="15.75" customHeight="1">
      <c r="B36" s="76" t="s">
        <v>1171</v>
      </c>
      <c r="C36" s="76" t="s">
        <v>600</v>
      </c>
      <c r="D36" s="76" t="s">
        <v>621</v>
      </c>
      <c r="E36" s="76" t="s">
        <v>1172</v>
      </c>
      <c r="F36" s="77">
        <v>1</v>
      </c>
      <c r="G36" s="78">
        <v>43847</v>
      </c>
      <c r="H36" s="79" t="s">
        <v>1173</v>
      </c>
      <c r="I36" s="78">
        <v>43847</v>
      </c>
      <c r="J36" s="80">
        <v>3.2</v>
      </c>
      <c r="K36" s="75"/>
      <c r="L36" s="85" t="s">
        <v>1191</v>
      </c>
      <c r="N36" s="81" t="str">
        <f>VLOOKUP(L36, spp!A:B, 2, FALSE)</f>
        <v>Chaetodon humeralis</v>
      </c>
      <c r="O36" s="82">
        <f t="shared" si="2"/>
        <v>1</v>
      </c>
      <c r="R36" s="77">
        <v>1</v>
      </c>
      <c r="AH36" s="83"/>
      <c r="AI36" s="77">
        <f>VLOOKUP(L37,spp!A:D,3,FALSE)</f>
        <v>127</v>
      </c>
      <c r="AJ36" s="77">
        <f>VLOOKUP(L37,spp!A:E,4,FALSE)</f>
        <v>1.261E-2</v>
      </c>
      <c r="AK36" s="77">
        <f t="shared" si="0"/>
        <v>131.10998153342106</v>
      </c>
      <c r="AL36" s="77">
        <f t="shared" si="1"/>
        <v>2.5000000000000001E-2</v>
      </c>
    </row>
    <row r="37" spans="1:41" s="77" customFormat="1" ht="15.75" customHeight="1">
      <c r="B37" s="76" t="s">
        <v>1171</v>
      </c>
      <c r="C37" s="76" t="s">
        <v>600</v>
      </c>
      <c r="D37" s="76" t="s">
        <v>621</v>
      </c>
      <c r="E37" s="76" t="s">
        <v>1172</v>
      </c>
      <c r="F37" s="77">
        <v>1</v>
      </c>
      <c r="G37" s="78">
        <v>43847</v>
      </c>
      <c r="H37" s="79" t="s">
        <v>1173</v>
      </c>
      <c r="I37" s="78">
        <v>43847</v>
      </c>
      <c r="J37" s="80">
        <v>3.2</v>
      </c>
      <c r="K37" s="75"/>
      <c r="L37" s="85" t="s">
        <v>1190</v>
      </c>
      <c r="N37" s="81" t="str">
        <f>VLOOKUP(L37, spp!A:B, 2, FALSE)</f>
        <v>Thalassoma lucasanum</v>
      </c>
      <c r="O37" s="82">
        <f t="shared" si="2"/>
        <v>13</v>
      </c>
      <c r="Q37" s="77">
        <v>10</v>
      </c>
      <c r="R37" s="77">
        <v>3</v>
      </c>
      <c r="AH37" s="83"/>
      <c r="AI37" s="77">
        <f>VLOOKUP(L38,spp!A:D,3,FALSE)</f>
        <v>95</v>
      </c>
      <c r="AJ37" s="86">
        <f>VLOOKUP(L38,spp!A:E,4,FALSE)</f>
        <v>2.5600000000000001E-2</v>
      </c>
      <c r="AK37" s="77">
        <f t="shared" si="0"/>
        <v>1304.3247868479079</v>
      </c>
      <c r="AL37" s="77">
        <f t="shared" si="1"/>
        <v>0.32500000000000001</v>
      </c>
    </row>
    <row r="38" spans="1:41" s="77" customFormat="1" ht="15.75" customHeight="1">
      <c r="B38" s="76" t="s">
        <v>1171</v>
      </c>
      <c r="C38" s="76" t="s">
        <v>600</v>
      </c>
      <c r="D38" s="76" t="s">
        <v>621</v>
      </c>
      <c r="E38" s="76" t="s">
        <v>1172</v>
      </c>
      <c r="F38" s="77">
        <v>1</v>
      </c>
      <c r="G38" s="78">
        <v>43847</v>
      </c>
      <c r="H38" s="79" t="s">
        <v>1173</v>
      </c>
      <c r="I38" s="78">
        <v>43847</v>
      </c>
      <c r="J38" s="80">
        <v>3.2</v>
      </c>
      <c r="K38" s="75"/>
      <c r="L38" s="85" t="s">
        <v>1192</v>
      </c>
      <c r="N38" s="81" t="str">
        <f>VLOOKUP(L38, spp!A:B, 2, FALSE)</f>
        <v>Johnrandallia nigrirostris</v>
      </c>
      <c r="O38" s="82">
        <f t="shared" si="2"/>
        <v>1</v>
      </c>
      <c r="R38" s="77">
        <v>1</v>
      </c>
      <c r="AH38" s="83"/>
      <c r="AI38" s="77">
        <f>VLOOKUP(L39,spp!A:D,3,FALSE)</f>
        <v>107</v>
      </c>
      <c r="AJ38" s="77">
        <f>VLOOKUP(L39,spp!A:E,4,FALSE)</f>
        <v>3.49E-2</v>
      </c>
      <c r="AK38" s="77">
        <f t="shared" si="0"/>
        <v>116.86001484378875</v>
      </c>
      <c r="AL38" s="77">
        <f t="shared" si="1"/>
        <v>2.5000000000000001E-2</v>
      </c>
    </row>
    <row r="39" spans="1:41" s="77" customFormat="1" ht="15.75" customHeight="1">
      <c r="B39" s="76" t="s">
        <v>1171</v>
      </c>
      <c r="C39" s="76" t="s">
        <v>600</v>
      </c>
      <c r="D39" s="76" t="s">
        <v>621</v>
      </c>
      <c r="E39" s="76" t="s">
        <v>1172</v>
      </c>
      <c r="F39" s="77">
        <v>1</v>
      </c>
      <c r="G39" s="78">
        <v>43847</v>
      </c>
      <c r="H39" s="79" t="s">
        <v>1173</v>
      </c>
      <c r="I39" s="78">
        <v>43847</v>
      </c>
      <c r="J39" s="80">
        <v>3.2</v>
      </c>
      <c r="K39" s="75"/>
      <c r="L39" s="85" t="s">
        <v>1181</v>
      </c>
      <c r="N39" s="81" t="str">
        <f>VLOOKUP(L39, spp!A:B, 2, FALSE)</f>
        <v>Stegastes acapulcoensis</v>
      </c>
      <c r="O39" s="82">
        <f t="shared" si="2"/>
        <v>1</v>
      </c>
      <c r="P39" s="77">
        <v>1</v>
      </c>
      <c r="AH39" s="83"/>
      <c r="AI39" s="77">
        <f>VLOOKUP(L40,spp!A:D,3,FALSE)</f>
        <v>71</v>
      </c>
      <c r="AJ39" s="77">
        <f>VLOOKUP(L40,spp!A:E,4,FALSE)</f>
        <v>1.4500000000000001E-2</v>
      </c>
      <c r="AK39" s="77">
        <f t="shared" si="0"/>
        <v>71.949615739108296</v>
      </c>
      <c r="AL39" s="77">
        <f t="shared" si="1"/>
        <v>2.5000000000000001E-2</v>
      </c>
    </row>
    <row r="40" spans="1:41" s="64" customFormat="1" ht="15.75" customHeight="1">
      <c r="B40" s="65" t="s">
        <v>1171</v>
      </c>
      <c r="C40" s="65" t="s">
        <v>600</v>
      </c>
      <c r="D40" s="65" t="s">
        <v>621</v>
      </c>
      <c r="E40" s="65" t="s">
        <v>1172</v>
      </c>
      <c r="F40" s="64">
        <v>2</v>
      </c>
      <c r="G40" s="66">
        <v>43847</v>
      </c>
      <c r="H40" s="67" t="s">
        <v>1173</v>
      </c>
      <c r="I40" s="66">
        <v>43847</v>
      </c>
      <c r="J40" s="68">
        <v>3.2</v>
      </c>
      <c r="K40" s="69"/>
      <c r="L40" s="70" t="s">
        <v>1187</v>
      </c>
      <c r="N40" s="71" t="str">
        <f>VLOOKUP(L40, spp!A:B, 2, FALSE)</f>
        <v>Lutjanus novemfasciatus</v>
      </c>
      <c r="O40" s="72">
        <f t="shared" si="2"/>
        <v>2</v>
      </c>
      <c r="R40" s="64">
        <v>1</v>
      </c>
      <c r="S40" s="64">
        <v>1</v>
      </c>
      <c r="AH40" s="73"/>
      <c r="AI40" s="64">
        <f>VLOOKUP(L41,spp!A:D,3,FALSE)</f>
        <v>94</v>
      </c>
      <c r="AJ40" s="64">
        <f>VLOOKUP(L41,spp!A:E,4,FALSE)</f>
        <v>2.9600000000000001E-2</v>
      </c>
      <c r="AK40" s="64">
        <f t="shared" si="0"/>
        <v>203.60782535871283</v>
      </c>
      <c r="AL40" s="64">
        <f t="shared" si="1"/>
        <v>0.05</v>
      </c>
    </row>
    <row r="41" spans="1:41" s="64" customFormat="1" ht="15.75" customHeight="1">
      <c r="B41" s="65" t="s">
        <v>1171</v>
      </c>
      <c r="C41" s="65" t="s">
        <v>600</v>
      </c>
      <c r="D41" s="65" t="s">
        <v>621</v>
      </c>
      <c r="E41" s="65" t="s">
        <v>1172</v>
      </c>
      <c r="F41" s="64">
        <v>2</v>
      </c>
      <c r="G41" s="66">
        <v>43847</v>
      </c>
      <c r="H41" s="67" t="s">
        <v>1173</v>
      </c>
      <c r="I41" s="66">
        <v>43847</v>
      </c>
      <c r="J41" s="68">
        <v>3.2</v>
      </c>
      <c r="K41" s="69"/>
      <c r="L41" s="70" t="s">
        <v>1191</v>
      </c>
      <c r="N41" s="71" t="str">
        <f>VLOOKUP(L41, spp!A:B, 2, FALSE)</f>
        <v>Chaetodon humeralis</v>
      </c>
      <c r="O41" s="72">
        <f t="shared" si="2"/>
        <v>2</v>
      </c>
      <c r="R41" s="64">
        <v>1</v>
      </c>
      <c r="S41" s="64">
        <v>1</v>
      </c>
      <c r="AH41" s="73"/>
      <c r="AI41" s="64">
        <f>VLOOKUP(L42,spp!A:D,3,FALSE)</f>
        <v>78</v>
      </c>
      <c r="AJ41" s="64">
        <f>VLOOKUP(L42,spp!A:E,4,FALSE)</f>
        <v>8.8999999999999999E-3</v>
      </c>
      <c r="AK41" s="64">
        <f t="shared" si="0"/>
        <v>159.78567956705871</v>
      </c>
      <c r="AL41" s="64">
        <f t="shared" si="1"/>
        <v>0.05</v>
      </c>
    </row>
    <row r="42" spans="1:41" s="64" customFormat="1" ht="15.75" customHeight="1">
      <c r="B42" s="65" t="s">
        <v>1171</v>
      </c>
      <c r="C42" s="65" t="s">
        <v>600</v>
      </c>
      <c r="D42" s="65" t="s">
        <v>621</v>
      </c>
      <c r="E42" s="65" t="s">
        <v>1172</v>
      </c>
      <c r="F42" s="64">
        <v>2</v>
      </c>
      <c r="G42" s="66">
        <v>43847</v>
      </c>
      <c r="H42" s="67" t="s">
        <v>1173</v>
      </c>
      <c r="I42" s="66">
        <v>43847</v>
      </c>
      <c r="J42" s="68">
        <v>3.2</v>
      </c>
      <c r="K42" s="69"/>
      <c r="L42" s="70" t="s">
        <v>1188</v>
      </c>
      <c r="N42" s="71" t="str">
        <f>VLOOKUP(L42, spp!A:B, 2, FALSE)</f>
        <v>Haemulon maculicauda</v>
      </c>
      <c r="O42" s="72">
        <f t="shared" si="2"/>
        <v>3</v>
      </c>
      <c r="R42" s="64">
        <v>3</v>
      </c>
      <c r="AH42" s="73"/>
      <c r="AI42" s="64">
        <f>VLOOKUP(L43,spp!A:D,3,FALSE)</f>
        <v>95</v>
      </c>
      <c r="AJ42" s="64">
        <f>VLOOKUP(L43,spp!A:E,4,FALSE)</f>
        <v>2.5600000000000001E-2</v>
      </c>
      <c r="AK42" s="64">
        <f t="shared" si="0"/>
        <v>304.03652236935449</v>
      </c>
      <c r="AL42" s="64">
        <f t="shared" si="1"/>
        <v>7.4999999999999997E-2</v>
      </c>
    </row>
    <row r="43" spans="1:41" s="64" customFormat="1" ht="15.75" customHeight="1">
      <c r="B43" s="65" t="s">
        <v>1171</v>
      </c>
      <c r="C43" s="65" t="s">
        <v>600</v>
      </c>
      <c r="D43" s="65" t="s">
        <v>621</v>
      </c>
      <c r="E43" s="65" t="s">
        <v>1172</v>
      </c>
      <c r="F43" s="64">
        <v>2</v>
      </c>
      <c r="G43" s="66">
        <v>43847</v>
      </c>
      <c r="H43" s="67" t="s">
        <v>1173</v>
      </c>
      <c r="I43" s="66">
        <v>43847</v>
      </c>
      <c r="J43" s="68">
        <v>3.2</v>
      </c>
      <c r="K43" s="69"/>
      <c r="L43" s="70" t="s">
        <v>1192</v>
      </c>
      <c r="N43" s="71" t="str">
        <f>VLOOKUP(L43, spp!A:B, 2, FALSE)</f>
        <v>Johnrandallia nigrirostris</v>
      </c>
      <c r="O43" s="72">
        <f t="shared" si="2"/>
        <v>1</v>
      </c>
      <c r="R43" s="64">
        <v>1</v>
      </c>
      <c r="AH43" s="73"/>
      <c r="AI43" s="64">
        <f>VLOOKUP(L44,spp!A:D,3,FALSE)</f>
        <v>68</v>
      </c>
      <c r="AJ43" s="74">
        <f>VLOOKUP(L44,spp!A:E,4,FALSE)</f>
        <v>1.7299999999999999E-2</v>
      </c>
      <c r="AK43" s="64">
        <f t="shared" si="0"/>
        <v>71.037138000883459</v>
      </c>
      <c r="AL43" s="64">
        <f t="shared" si="1"/>
        <v>2.5000000000000001E-2</v>
      </c>
    </row>
    <row r="44" spans="1:41" s="64" customFormat="1" ht="15.75" customHeight="1">
      <c r="B44" s="65" t="s">
        <v>1171</v>
      </c>
      <c r="C44" s="65" t="s">
        <v>600</v>
      </c>
      <c r="D44" s="65" t="s">
        <v>621</v>
      </c>
      <c r="E44" s="65" t="s">
        <v>1172</v>
      </c>
      <c r="F44" s="64">
        <v>2</v>
      </c>
      <c r="G44" s="66">
        <v>43847</v>
      </c>
      <c r="H44" s="67" t="s">
        <v>1173</v>
      </c>
      <c r="I44" s="66">
        <v>43847</v>
      </c>
      <c r="J44" s="68">
        <v>3.2</v>
      </c>
      <c r="K44" s="69"/>
      <c r="L44" s="70" t="s">
        <v>1179</v>
      </c>
      <c r="N44" s="71" t="str">
        <f>VLOOKUP(L44, spp!A:B, 2, FALSE)</f>
        <v>Lutjanus argentiventris</v>
      </c>
      <c r="O44" s="72">
        <f t="shared" si="2"/>
        <v>1</v>
      </c>
      <c r="S44" s="64">
        <v>1</v>
      </c>
      <c r="AH44" s="73"/>
      <c r="AI44" s="64">
        <f>VLOOKUP(L45,spp!A:D,3,FALSE)</f>
        <v>107</v>
      </c>
      <c r="AJ44" s="64">
        <f>VLOOKUP(L45,spp!A:E,4,FALSE)</f>
        <v>3.49E-2</v>
      </c>
      <c r="AK44" s="64">
        <f t="shared" si="0"/>
        <v>118.24037695048385</v>
      </c>
      <c r="AL44" s="64">
        <f t="shared" si="1"/>
        <v>2.5000000000000001E-2</v>
      </c>
    </row>
    <row r="45" spans="1:41" s="64" customFormat="1" ht="15.75" customHeight="1">
      <c r="B45" s="65" t="s">
        <v>1171</v>
      </c>
      <c r="C45" s="65" t="s">
        <v>600</v>
      </c>
      <c r="D45" s="65" t="s">
        <v>621</v>
      </c>
      <c r="E45" s="65" t="s">
        <v>1172</v>
      </c>
      <c r="F45" s="64">
        <v>2</v>
      </c>
      <c r="G45" s="66">
        <v>43847</v>
      </c>
      <c r="H45" s="67" t="s">
        <v>1173</v>
      </c>
      <c r="I45" s="66">
        <v>43847</v>
      </c>
      <c r="J45" s="68">
        <v>3.2</v>
      </c>
      <c r="K45" s="69"/>
      <c r="L45" s="70" t="s">
        <v>1181</v>
      </c>
      <c r="N45" s="71" t="str">
        <f>VLOOKUP(L45, spp!A:B, 2, FALSE)</f>
        <v>Stegastes acapulcoensis</v>
      </c>
      <c r="O45" s="72">
        <f t="shared" si="2"/>
        <v>2</v>
      </c>
      <c r="R45" s="64">
        <v>2</v>
      </c>
      <c r="AH45" s="73"/>
      <c r="AI45" s="64">
        <f>VLOOKUP(L46,spp!A:D,3,FALSE)</f>
        <v>102</v>
      </c>
      <c r="AJ45" s="64">
        <f>VLOOKUP(L46,spp!A:E,4,FALSE)</f>
        <v>1.6E-2</v>
      </c>
      <c r="AK45" s="64">
        <f t="shared" si="0"/>
        <v>212.41282144257656</v>
      </c>
      <c r="AL45" s="64">
        <f t="shared" si="1"/>
        <v>0.05</v>
      </c>
    </row>
    <row r="46" spans="1:41" s="64" customFormat="1" ht="15.75" customHeight="1">
      <c r="B46" s="65" t="s">
        <v>1171</v>
      </c>
      <c r="C46" s="65" t="s">
        <v>600</v>
      </c>
      <c r="D46" s="65" t="s">
        <v>621</v>
      </c>
      <c r="E46" s="65" t="s">
        <v>1172</v>
      </c>
      <c r="F46" s="64">
        <v>2</v>
      </c>
      <c r="G46" s="66">
        <v>43847</v>
      </c>
      <c r="H46" s="67" t="s">
        <v>1173</v>
      </c>
      <c r="I46" s="66">
        <v>43847</v>
      </c>
      <c r="J46" s="68">
        <v>3.2</v>
      </c>
      <c r="K46" s="69"/>
      <c r="L46" s="70" t="s">
        <v>1186</v>
      </c>
      <c r="N46" s="71" t="str">
        <f>VLOOKUP(L46, spp!A:B, 2, FALSE)</f>
        <v>Abudefduf troschelii</v>
      </c>
      <c r="O46" s="72">
        <f t="shared" si="2"/>
        <v>40</v>
      </c>
      <c r="P46" s="64">
        <v>10</v>
      </c>
      <c r="R46" s="64">
        <v>30</v>
      </c>
      <c r="AH46" s="73"/>
      <c r="AI46" s="64">
        <f>VLOOKUP(L47,spp!A:D,3,FALSE)</f>
        <v>102</v>
      </c>
      <c r="AJ46" s="64">
        <f>VLOOKUP(L47,spp!A:E,4,FALSE)</f>
        <v>1.6E-2</v>
      </c>
      <c r="AK46" s="64">
        <f t="shared" si="0"/>
        <v>4221.2563407374346</v>
      </c>
      <c r="AL46" s="64">
        <f t="shared" si="1"/>
        <v>1</v>
      </c>
    </row>
    <row r="47" spans="1:41" s="52" customFormat="1" ht="15.75" customHeight="1">
      <c r="B47" s="53" t="s">
        <v>1171</v>
      </c>
      <c r="C47" s="53" t="s">
        <v>600</v>
      </c>
      <c r="D47" s="53" t="s">
        <v>621</v>
      </c>
      <c r="E47" s="53" t="s">
        <v>1172</v>
      </c>
      <c r="F47" s="52">
        <v>3</v>
      </c>
      <c r="G47" s="54">
        <v>43847</v>
      </c>
      <c r="H47" s="55" t="s">
        <v>1173</v>
      </c>
      <c r="I47" s="54">
        <v>43847</v>
      </c>
      <c r="J47" s="56">
        <v>3.2</v>
      </c>
      <c r="K47" s="57"/>
      <c r="L47" s="58" t="s">
        <v>1186</v>
      </c>
      <c r="N47" s="59" t="str">
        <f>VLOOKUP(L47, spp!A:B, 2, FALSE)</f>
        <v>Abudefduf troschelii</v>
      </c>
      <c r="O47" s="60">
        <f t="shared" si="2"/>
        <v>30</v>
      </c>
      <c r="P47" s="52">
        <v>5</v>
      </c>
      <c r="R47" s="52">
        <v>25</v>
      </c>
      <c r="AH47" s="61"/>
      <c r="AI47" s="52">
        <f>VLOOKUP(L48,spp!A:D,3,FALSE)</f>
        <v>107</v>
      </c>
      <c r="AJ47" s="52">
        <f>VLOOKUP(L48,spp!A:E,4,FALSE)</f>
        <v>3.49E-2</v>
      </c>
      <c r="AK47" s="52">
        <f t="shared" si="0"/>
        <v>3473.885385737352</v>
      </c>
      <c r="AL47" s="52">
        <f t="shared" si="1"/>
        <v>0.75</v>
      </c>
    </row>
    <row r="48" spans="1:41" s="52" customFormat="1" ht="15.75" customHeight="1">
      <c r="A48" s="57"/>
      <c r="B48" s="53" t="s">
        <v>1171</v>
      </c>
      <c r="C48" s="53" t="s">
        <v>600</v>
      </c>
      <c r="D48" s="53" t="s">
        <v>621</v>
      </c>
      <c r="E48" s="53" t="s">
        <v>1172</v>
      </c>
      <c r="F48" s="52">
        <v>3</v>
      </c>
      <c r="G48" s="54">
        <v>43847</v>
      </c>
      <c r="H48" s="55" t="s">
        <v>1173</v>
      </c>
      <c r="I48" s="54">
        <v>43847</v>
      </c>
      <c r="J48" s="56">
        <v>3.2</v>
      </c>
      <c r="K48" s="57"/>
      <c r="L48" s="58" t="s">
        <v>1181</v>
      </c>
      <c r="N48" s="59" t="str">
        <f>VLOOKUP(L48, spp!A:B, 2, FALSE)</f>
        <v>Stegastes acapulcoensis</v>
      </c>
      <c r="O48" s="60">
        <f t="shared" si="2"/>
        <v>2</v>
      </c>
      <c r="P48" s="57"/>
      <c r="Q48" s="57">
        <v>2</v>
      </c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61"/>
      <c r="AI48" s="52">
        <f>VLOOKUP(L49,spp!A:D,3,FALSE)</f>
        <v>68</v>
      </c>
      <c r="AJ48" s="63">
        <f>VLOOKUP(L49,spp!A:E,4,FALSE)</f>
        <v>1.7299999999999999E-2</v>
      </c>
      <c r="AK48" s="52">
        <f t="shared" si="0"/>
        <v>140.82425689810117</v>
      </c>
      <c r="AL48" s="57">
        <f t="shared" si="1"/>
        <v>0.05</v>
      </c>
      <c r="AM48" s="57"/>
      <c r="AN48" s="57"/>
      <c r="AO48" s="57"/>
    </row>
    <row r="49" spans="1:38" s="52" customFormat="1" ht="15.75" customHeight="1">
      <c r="A49" s="57"/>
      <c r="B49" s="53" t="s">
        <v>1171</v>
      </c>
      <c r="C49" s="53" t="s">
        <v>600</v>
      </c>
      <c r="D49" s="53" t="s">
        <v>621</v>
      </c>
      <c r="E49" s="53" t="s">
        <v>1172</v>
      </c>
      <c r="F49" s="52">
        <v>3</v>
      </c>
      <c r="G49" s="54">
        <v>43847</v>
      </c>
      <c r="H49" s="55" t="s">
        <v>1173</v>
      </c>
      <c r="I49" s="54">
        <v>43847</v>
      </c>
      <c r="J49" s="56">
        <v>3.2</v>
      </c>
      <c r="K49" s="57"/>
      <c r="L49" s="58" t="s">
        <v>1179</v>
      </c>
      <c r="N49" s="59" t="str">
        <f>VLOOKUP(L49, spp!A:B, 2, FALSE)</f>
        <v>Lutjanus argentiventris</v>
      </c>
      <c r="O49" s="60">
        <f t="shared" si="2"/>
        <v>1</v>
      </c>
      <c r="P49" s="57"/>
      <c r="R49" s="52">
        <v>1</v>
      </c>
      <c r="AH49" s="61"/>
      <c r="AI49" s="52">
        <f>VLOOKUP(L50,spp!A:D,3,FALSE)</f>
        <v>78</v>
      </c>
      <c r="AJ49" s="52">
        <f>VLOOKUP(L50,spp!A:E,4,FALSE)</f>
        <v>8.8999999999999999E-3</v>
      </c>
      <c r="AK49" s="52">
        <f t="shared" si="0"/>
        <v>79.773216207835176</v>
      </c>
      <c r="AL49" s="52">
        <f t="shared" si="1"/>
        <v>2.5000000000000001E-2</v>
      </c>
    </row>
    <row r="50" spans="1:38" s="77" customFormat="1" ht="15.75" customHeight="1">
      <c r="A50" s="75"/>
      <c r="B50" s="76" t="s">
        <v>1171</v>
      </c>
      <c r="C50" s="76" t="s">
        <v>600</v>
      </c>
      <c r="D50" s="76" t="s">
        <v>1177</v>
      </c>
      <c r="E50" s="76" t="s">
        <v>1173</v>
      </c>
      <c r="F50" s="77">
        <v>1</v>
      </c>
      <c r="G50" s="78">
        <v>43872</v>
      </c>
      <c r="H50" s="79" t="s">
        <v>1173</v>
      </c>
      <c r="I50" s="78">
        <v>43872</v>
      </c>
      <c r="J50" s="80">
        <v>3.5</v>
      </c>
      <c r="K50" s="75"/>
      <c r="L50" s="85" t="s">
        <v>1188</v>
      </c>
      <c r="N50" s="81" t="str">
        <f>VLOOKUP(L50, spp!A:B, 2, FALSE)</f>
        <v>Haemulon maculicauda</v>
      </c>
      <c r="O50" s="82">
        <f t="shared" si="2"/>
        <v>160</v>
      </c>
      <c r="S50" s="77">
        <v>160</v>
      </c>
      <c r="AH50" s="83"/>
      <c r="AI50" s="77">
        <f>VLOOKUP(L51,spp!A:D,3,FALSE)</f>
        <v>76</v>
      </c>
      <c r="AJ50" s="77">
        <f>VLOOKUP(L51,spp!A:E,4,FALSE)</f>
        <v>1.6799999999999999E-2</v>
      </c>
      <c r="AK50" s="77">
        <f t="shared" si="0"/>
        <v>12758.999316092482</v>
      </c>
      <c r="AL50" s="77">
        <f t="shared" si="1"/>
        <v>4</v>
      </c>
    </row>
    <row r="51" spans="1:38" s="77" customFormat="1" ht="15.75" customHeight="1">
      <c r="A51" s="75"/>
      <c r="B51" s="76" t="s">
        <v>1171</v>
      </c>
      <c r="C51" s="76" t="s">
        <v>600</v>
      </c>
      <c r="D51" s="76" t="s">
        <v>1177</v>
      </c>
      <c r="E51" s="76" t="s">
        <v>1173</v>
      </c>
      <c r="F51" s="77">
        <v>1</v>
      </c>
      <c r="G51" s="78">
        <v>43872</v>
      </c>
      <c r="H51" s="79" t="s">
        <v>1173</v>
      </c>
      <c r="I51" s="78">
        <v>43872</v>
      </c>
      <c r="J51" s="80">
        <v>3.5</v>
      </c>
      <c r="K51" s="75"/>
      <c r="L51" s="85" t="s">
        <v>1193</v>
      </c>
      <c r="N51" s="81" t="str">
        <f>VLOOKUP(L51, spp!A:B, 2, FALSE)</f>
        <v>Anisotremus taeniatus</v>
      </c>
      <c r="O51" s="82">
        <f t="shared" si="2"/>
        <v>1</v>
      </c>
      <c r="S51" s="77">
        <v>1</v>
      </c>
      <c r="AH51" s="83"/>
      <c r="AI51" s="77">
        <f>VLOOKUP(L52,spp!A:D,3,FALSE)</f>
        <v>129</v>
      </c>
      <c r="AJ51" s="77">
        <f>VLOOKUP(L52,spp!A:E,4,FALSE)</f>
        <v>2.3300000000000001E-2</v>
      </c>
      <c r="AK51" s="77">
        <f t="shared" si="0"/>
        <v>137.89626297278198</v>
      </c>
      <c r="AL51" s="77">
        <f t="shared" si="1"/>
        <v>2.5000000000000001E-2</v>
      </c>
    </row>
    <row r="52" spans="1:38" s="77" customFormat="1" ht="15.75" customHeight="1">
      <c r="A52" s="75"/>
      <c r="B52" s="76" t="s">
        <v>1171</v>
      </c>
      <c r="C52" s="76" t="s">
        <v>600</v>
      </c>
      <c r="D52" s="76" t="s">
        <v>1177</v>
      </c>
      <c r="E52" s="76" t="s">
        <v>1173</v>
      </c>
      <c r="F52" s="77">
        <v>1</v>
      </c>
      <c r="G52" s="78">
        <v>43872</v>
      </c>
      <c r="H52" s="79" t="s">
        <v>1173</v>
      </c>
      <c r="I52" s="78">
        <v>43872</v>
      </c>
      <c r="J52" s="80">
        <v>3.5</v>
      </c>
      <c r="K52" s="75"/>
      <c r="L52" s="85" t="s">
        <v>1180</v>
      </c>
      <c r="N52" s="81" t="str">
        <f>VLOOKUP(L52, spp!A:B, 2, FALSE)</f>
        <v>Scarus ghobban</v>
      </c>
      <c r="O52" s="82">
        <f t="shared" si="2"/>
        <v>2</v>
      </c>
      <c r="R52" s="77">
        <v>1</v>
      </c>
      <c r="S52" s="77">
        <v>1</v>
      </c>
      <c r="AH52" s="83"/>
      <c r="AI52" s="77">
        <f>VLOOKUP(L53,spp!A:D,3,FALSE)</f>
        <v>107</v>
      </c>
      <c r="AJ52" s="86">
        <f>VLOOKUP(L53,spp!A:E,4,FALSE)</f>
        <v>3.49E-2</v>
      </c>
      <c r="AK52" s="77">
        <f t="shared" si="0"/>
        <v>235.10039179427258</v>
      </c>
      <c r="AL52" s="77">
        <f t="shared" si="1"/>
        <v>0.05</v>
      </c>
    </row>
    <row r="53" spans="1:38" s="77" customFormat="1" ht="15.75" customHeight="1">
      <c r="A53" s="75"/>
      <c r="B53" s="76" t="s">
        <v>1171</v>
      </c>
      <c r="C53" s="76" t="s">
        <v>600</v>
      </c>
      <c r="D53" s="76" t="s">
        <v>1177</v>
      </c>
      <c r="E53" s="76" t="s">
        <v>1173</v>
      </c>
      <c r="F53" s="77">
        <v>1</v>
      </c>
      <c r="G53" s="78">
        <v>43872</v>
      </c>
      <c r="H53" s="79" t="s">
        <v>1173</v>
      </c>
      <c r="I53" s="78">
        <v>43872</v>
      </c>
      <c r="J53" s="80">
        <v>3.5</v>
      </c>
      <c r="K53" s="75"/>
      <c r="L53" s="85" t="s">
        <v>1181</v>
      </c>
      <c r="N53" s="81" t="str">
        <f>VLOOKUP(L53, spp!A:B, 2, FALSE)</f>
        <v>Stegastes acapulcoensis</v>
      </c>
      <c r="O53" s="82">
        <f t="shared" si="2"/>
        <v>22</v>
      </c>
      <c r="Q53" s="77">
        <v>2</v>
      </c>
      <c r="R53" s="77">
        <v>20</v>
      </c>
      <c r="AH53" s="83"/>
      <c r="AI53" s="77">
        <f>VLOOKUP(L54,spp!A:D,3,FALSE)</f>
        <v>127</v>
      </c>
      <c r="AJ53" s="77">
        <f>VLOOKUP(L54,spp!A:E,4,FALSE)</f>
        <v>1.261E-2</v>
      </c>
      <c r="AK53" s="77">
        <f t="shared" si="0"/>
        <v>2882.7359294213052</v>
      </c>
      <c r="AL53" s="77">
        <f t="shared" si="1"/>
        <v>0.55000000000000004</v>
      </c>
    </row>
    <row r="54" spans="1:38" s="77" customFormat="1" ht="15.75" customHeight="1">
      <c r="A54" s="75"/>
      <c r="B54" s="76" t="s">
        <v>1171</v>
      </c>
      <c r="C54" s="76" t="s">
        <v>600</v>
      </c>
      <c r="D54" s="76" t="s">
        <v>1177</v>
      </c>
      <c r="E54" s="76" t="s">
        <v>1173</v>
      </c>
      <c r="F54" s="77">
        <v>1</v>
      </c>
      <c r="G54" s="78">
        <v>43872</v>
      </c>
      <c r="H54" s="79" t="s">
        <v>1173</v>
      </c>
      <c r="I54" s="78">
        <v>43872</v>
      </c>
      <c r="J54" s="80">
        <v>3.5</v>
      </c>
      <c r="K54" s="75"/>
      <c r="L54" s="85" t="s">
        <v>1190</v>
      </c>
      <c r="N54" s="81" t="str">
        <f>VLOOKUP(L54, spp!A:B, 2, FALSE)</f>
        <v>Thalassoma lucasanum</v>
      </c>
      <c r="O54" s="82">
        <f t="shared" si="2"/>
        <v>4</v>
      </c>
      <c r="Q54" s="77">
        <v>1</v>
      </c>
      <c r="R54" s="77">
        <v>3</v>
      </c>
      <c r="AH54" s="83"/>
      <c r="AI54" s="77">
        <f>VLOOKUP(L55,spp!A:D,3,FALSE)</f>
        <v>102</v>
      </c>
      <c r="AJ54" s="77">
        <f>VLOOKUP(L55,spp!A:E,4,FALSE)</f>
        <v>1.6E-2</v>
      </c>
      <c r="AK54" s="77">
        <f t="shared" si="0"/>
        <v>423.96113331074883</v>
      </c>
      <c r="AL54" s="77">
        <f t="shared" si="1"/>
        <v>0.1</v>
      </c>
    </row>
    <row r="55" spans="1:38" s="77" customFormat="1" ht="15.75" customHeight="1">
      <c r="A55" s="75"/>
      <c r="B55" s="76" t="s">
        <v>1171</v>
      </c>
      <c r="C55" s="76" t="s">
        <v>600</v>
      </c>
      <c r="D55" s="76" t="s">
        <v>1177</v>
      </c>
      <c r="E55" s="76" t="s">
        <v>1173</v>
      </c>
      <c r="F55" s="77">
        <v>1</v>
      </c>
      <c r="G55" s="78">
        <v>43872</v>
      </c>
      <c r="H55" s="79" t="s">
        <v>1173</v>
      </c>
      <c r="I55" s="78">
        <v>43872</v>
      </c>
      <c r="J55" s="80">
        <v>3.5</v>
      </c>
      <c r="K55" s="75"/>
      <c r="L55" s="85" t="s">
        <v>1186</v>
      </c>
      <c r="N55" s="81" t="str">
        <f>VLOOKUP(L55, spp!A:B, 2, FALSE)</f>
        <v>Abudefduf troschelii</v>
      </c>
      <c r="O55" s="82">
        <f t="shared" si="2"/>
        <v>150</v>
      </c>
      <c r="R55" s="77">
        <v>150</v>
      </c>
      <c r="AH55" s="83"/>
      <c r="AI55" s="77">
        <f>VLOOKUP(L56,spp!A:D,3,FALSE)</f>
        <v>102</v>
      </c>
      <c r="AJ55" s="84">
        <f>VLOOKUP(L56,spp!A:E,4,FALSE)</f>
        <v>1.6E-2</v>
      </c>
      <c r="AK55" s="77">
        <f t="shared" si="0"/>
        <v>15930.961608193242</v>
      </c>
      <c r="AL55" s="77">
        <f t="shared" si="1"/>
        <v>3.75</v>
      </c>
    </row>
    <row r="56" spans="1:38" s="64" customFormat="1" ht="15.75" customHeight="1">
      <c r="A56" s="69"/>
      <c r="B56" s="65" t="s">
        <v>1171</v>
      </c>
      <c r="C56" s="65" t="s">
        <v>600</v>
      </c>
      <c r="D56" s="65" t="s">
        <v>1177</v>
      </c>
      <c r="E56" s="65" t="s">
        <v>1173</v>
      </c>
      <c r="F56" s="64">
        <v>2</v>
      </c>
      <c r="G56" s="66">
        <v>43872</v>
      </c>
      <c r="H56" s="67" t="s">
        <v>1173</v>
      </c>
      <c r="I56" s="66">
        <v>43872</v>
      </c>
      <c r="J56" s="68">
        <v>3.5</v>
      </c>
      <c r="K56" s="69"/>
      <c r="L56" s="70" t="s">
        <v>1186</v>
      </c>
      <c r="N56" s="71" t="str">
        <f>VLOOKUP(L56, spp!A:B, 2, FALSE)</f>
        <v>Abudefduf troschelii</v>
      </c>
      <c r="O56" s="72">
        <f t="shared" si="2"/>
        <v>700</v>
      </c>
      <c r="R56" s="64">
        <v>700</v>
      </c>
      <c r="AH56" s="73"/>
      <c r="AI56" s="64">
        <f>VLOOKUP(L57,spp!A:D,3,FALSE)</f>
        <v>78</v>
      </c>
      <c r="AJ56" s="64">
        <f>VLOOKUP(L57,spp!A:E,4,FALSE)</f>
        <v>8.8999999999999999E-3</v>
      </c>
      <c r="AK56" s="64">
        <f t="shared" si="0"/>
        <v>55841.251345484627</v>
      </c>
      <c r="AL56" s="64">
        <f t="shared" si="1"/>
        <v>17.5</v>
      </c>
    </row>
    <row r="57" spans="1:38" s="64" customFormat="1" ht="15.75" customHeight="1">
      <c r="A57" s="69"/>
      <c r="B57" s="65" t="s">
        <v>1171</v>
      </c>
      <c r="C57" s="65" t="s">
        <v>600</v>
      </c>
      <c r="D57" s="65" t="s">
        <v>1177</v>
      </c>
      <c r="E57" s="65" t="s">
        <v>1173</v>
      </c>
      <c r="F57" s="64">
        <v>2</v>
      </c>
      <c r="G57" s="66">
        <v>43872</v>
      </c>
      <c r="H57" s="67" t="s">
        <v>1173</v>
      </c>
      <c r="I57" s="66">
        <v>43872</v>
      </c>
      <c r="J57" s="68">
        <v>3.5</v>
      </c>
      <c r="K57" s="69"/>
      <c r="L57" s="70" t="s">
        <v>1188</v>
      </c>
      <c r="N57" s="71" t="str">
        <f>VLOOKUP(L57, spp!A:B, 2, FALSE)</f>
        <v>Haemulon maculicauda</v>
      </c>
      <c r="O57" s="72">
        <f t="shared" si="2"/>
        <v>30</v>
      </c>
      <c r="R57" s="64">
        <v>30</v>
      </c>
      <c r="AH57" s="73"/>
      <c r="AI57" s="64">
        <f>VLOOKUP(L58,spp!A:D,3,FALSE)</f>
        <v>103</v>
      </c>
      <c r="AJ57" s="87">
        <f>VLOOKUP(L58,spp!A:E,4,FALSE)</f>
        <v>5.2300000000000003E-3</v>
      </c>
      <c r="AK57" s="64">
        <f t="shared" si="0"/>
        <v>3131.0883247992811</v>
      </c>
      <c r="AL57" s="64">
        <f t="shared" si="1"/>
        <v>0.75</v>
      </c>
    </row>
    <row r="58" spans="1:38" s="64" customFormat="1" ht="15.75" customHeight="1">
      <c r="A58" s="69"/>
      <c r="B58" s="65" t="s">
        <v>1171</v>
      </c>
      <c r="C58" s="65" t="s">
        <v>600</v>
      </c>
      <c r="D58" s="65" t="s">
        <v>1177</v>
      </c>
      <c r="E58" s="65" t="s">
        <v>1173</v>
      </c>
      <c r="F58" s="64">
        <v>2</v>
      </c>
      <c r="G58" s="66">
        <v>43872</v>
      </c>
      <c r="H58" s="67" t="s">
        <v>1173</v>
      </c>
      <c r="I58" s="66">
        <v>43872</v>
      </c>
      <c r="J58" s="68">
        <v>3.5</v>
      </c>
      <c r="K58" s="69"/>
      <c r="L58" s="70" t="s">
        <v>1194</v>
      </c>
      <c r="N58" s="71" t="str">
        <f>VLOOKUP(L58, spp!A:B, 2, FALSE)</f>
        <v>Chromis atrilobata</v>
      </c>
      <c r="O58" s="72">
        <f t="shared" si="2"/>
        <v>20</v>
      </c>
      <c r="Q58" s="64">
        <v>20</v>
      </c>
      <c r="AH58" s="73"/>
      <c r="AI58" s="64">
        <f>VLOOKUP(L59,spp!A:D,3,FALSE)</f>
        <v>95</v>
      </c>
      <c r="AJ58" s="74">
        <f>VLOOKUP(L59,spp!A:E,4,FALSE)</f>
        <v>2.5600000000000001E-2</v>
      </c>
      <c r="AK58" s="64">
        <f t="shared" si="0"/>
        <v>2000.5765289571068</v>
      </c>
      <c r="AL58" s="64">
        <f t="shared" si="1"/>
        <v>0.5</v>
      </c>
    </row>
    <row r="59" spans="1:38" s="64" customFormat="1" ht="15.75" customHeight="1">
      <c r="A59" s="69"/>
      <c r="B59" s="65" t="s">
        <v>1171</v>
      </c>
      <c r="C59" s="65" t="s">
        <v>600</v>
      </c>
      <c r="D59" s="65" t="s">
        <v>1177</v>
      </c>
      <c r="E59" s="65" t="s">
        <v>1173</v>
      </c>
      <c r="F59" s="64">
        <v>2</v>
      </c>
      <c r="G59" s="66">
        <v>43872</v>
      </c>
      <c r="H59" s="67" t="s">
        <v>1173</v>
      </c>
      <c r="I59" s="66">
        <v>43872</v>
      </c>
      <c r="J59" s="68">
        <v>3.5</v>
      </c>
      <c r="K59" s="69"/>
      <c r="L59" s="70" t="s">
        <v>1192</v>
      </c>
      <c r="N59" s="71" t="str">
        <f>VLOOKUP(L59, spp!A:B, 2, FALSE)</f>
        <v>Johnrandallia nigrirostris</v>
      </c>
      <c r="O59" s="72">
        <f t="shared" si="2"/>
        <v>1</v>
      </c>
      <c r="S59" s="64">
        <v>1</v>
      </c>
      <c r="AH59" s="73"/>
      <c r="AI59" s="64">
        <f>VLOOKUP(L60,spp!A:D,3,FALSE)</f>
        <v>73</v>
      </c>
      <c r="AJ59" s="74">
        <f>VLOOKUP(L60,spp!A:E,4,FALSE)</f>
        <v>1.6799999999999999E-2</v>
      </c>
      <c r="AK59" s="64">
        <f t="shared" si="0"/>
        <v>76.595966289042039</v>
      </c>
      <c r="AL59" s="64">
        <f t="shared" si="1"/>
        <v>2.5000000000000001E-2</v>
      </c>
    </row>
    <row r="60" spans="1:38" s="64" customFormat="1" ht="15.75" customHeight="1">
      <c r="A60" s="69"/>
      <c r="B60" s="65" t="s">
        <v>1171</v>
      </c>
      <c r="C60" s="65" t="s">
        <v>600</v>
      </c>
      <c r="D60" s="65" t="s">
        <v>1177</v>
      </c>
      <c r="E60" s="65" t="s">
        <v>1173</v>
      </c>
      <c r="F60" s="64">
        <v>2</v>
      </c>
      <c r="G60" s="66">
        <v>43872</v>
      </c>
      <c r="H60" s="67" t="s">
        <v>1173</v>
      </c>
      <c r="I60" s="66">
        <v>43872</v>
      </c>
      <c r="J60" s="68">
        <v>3.5</v>
      </c>
      <c r="K60" s="69"/>
      <c r="L60" s="70" t="s">
        <v>1195</v>
      </c>
      <c r="N60" s="71" t="str">
        <f>VLOOKUP(L60, spp!A:B, 2, FALSE)</f>
        <v>Anisotremus caesius</v>
      </c>
      <c r="O60" s="72">
        <f t="shared" si="2"/>
        <v>1</v>
      </c>
      <c r="S60" s="64">
        <v>1</v>
      </c>
      <c r="AH60" s="73"/>
      <c r="AI60" s="64">
        <f>VLOOKUP(L61,spp!A:D,3,FALSE)</f>
        <v>68</v>
      </c>
      <c r="AJ60" s="64">
        <f>VLOOKUP(L61,spp!A:E,4,FALSE)</f>
        <v>1.7299999999999999E-2</v>
      </c>
      <c r="AK60" s="64">
        <f t="shared" si="0"/>
        <v>71.451848867000734</v>
      </c>
      <c r="AL60" s="64">
        <f t="shared" si="1"/>
        <v>2.5000000000000001E-2</v>
      </c>
    </row>
    <row r="61" spans="1:38" s="64" customFormat="1" ht="15.75" customHeight="1">
      <c r="A61" s="69"/>
      <c r="B61" s="65" t="s">
        <v>1171</v>
      </c>
      <c r="C61" s="65" t="s">
        <v>600</v>
      </c>
      <c r="D61" s="65" t="s">
        <v>1177</v>
      </c>
      <c r="E61" s="65" t="s">
        <v>1173</v>
      </c>
      <c r="F61" s="64">
        <v>2</v>
      </c>
      <c r="G61" s="66">
        <v>43872</v>
      </c>
      <c r="H61" s="67" t="s">
        <v>1173</v>
      </c>
      <c r="I61" s="66">
        <v>43872</v>
      </c>
      <c r="J61" s="68">
        <v>3.5</v>
      </c>
      <c r="K61" s="69"/>
      <c r="L61" s="70" t="s">
        <v>1179</v>
      </c>
      <c r="N61" s="71" t="str">
        <f>VLOOKUP(L61, spp!A:B, 2, FALSE)</f>
        <v>Lutjanus argentiventris</v>
      </c>
      <c r="O61" s="72">
        <f t="shared" si="2"/>
        <v>15</v>
      </c>
      <c r="T61" s="64">
        <v>15</v>
      </c>
      <c r="AH61" s="73"/>
      <c r="AI61" s="64">
        <f>VLOOKUP(L62,spp!A:D,3,FALSE)</f>
        <v>127</v>
      </c>
      <c r="AJ61" s="74">
        <f>VLOOKUP(L62,spp!A:E,4,FALSE)</f>
        <v>1.261E-2</v>
      </c>
      <c r="AK61" s="64">
        <f t="shared" si="0"/>
        <v>1983.9147371854071</v>
      </c>
      <c r="AL61" s="64">
        <f t="shared" si="1"/>
        <v>0.375</v>
      </c>
    </row>
    <row r="62" spans="1:38" s="64" customFormat="1" ht="15.75" customHeight="1">
      <c r="A62" s="69"/>
      <c r="B62" s="65" t="s">
        <v>1171</v>
      </c>
      <c r="C62" s="65" t="s">
        <v>600</v>
      </c>
      <c r="D62" s="65" t="s">
        <v>1177</v>
      </c>
      <c r="E62" s="65" t="s">
        <v>1173</v>
      </c>
      <c r="F62" s="64">
        <v>2</v>
      </c>
      <c r="G62" s="66">
        <v>43872</v>
      </c>
      <c r="H62" s="67" t="s">
        <v>1173</v>
      </c>
      <c r="I62" s="66">
        <v>43872</v>
      </c>
      <c r="J62" s="68">
        <v>3.5</v>
      </c>
      <c r="K62" s="69"/>
      <c r="L62" s="70" t="s">
        <v>1190</v>
      </c>
      <c r="N62" s="71" t="str">
        <f>VLOOKUP(L62, spp!A:B, 2, FALSE)</f>
        <v>Thalassoma lucasanum</v>
      </c>
      <c r="O62" s="72">
        <f t="shared" si="2"/>
        <v>30</v>
      </c>
      <c r="Q62" s="64">
        <v>30</v>
      </c>
      <c r="AH62" s="73"/>
      <c r="AI62" s="64">
        <f>VLOOKUP(L63,spp!A:D,3,FALSE)</f>
        <v>107</v>
      </c>
      <c r="AJ62" s="87">
        <f>VLOOKUP(L63,spp!A:E,4,FALSE)</f>
        <v>3.49E-2</v>
      </c>
      <c r="AK62" s="64">
        <f t="shared" si="0"/>
        <v>3443.8535159964476</v>
      </c>
      <c r="AL62" s="64">
        <f t="shared" si="1"/>
        <v>0.75</v>
      </c>
    </row>
    <row r="63" spans="1:38" s="64" customFormat="1" ht="15.75" customHeight="1">
      <c r="A63" s="69"/>
      <c r="B63" s="65" t="s">
        <v>1171</v>
      </c>
      <c r="C63" s="65" t="s">
        <v>600</v>
      </c>
      <c r="D63" s="65" t="s">
        <v>1177</v>
      </c>
      <c r="E63" s="65" t="s">
        <v>1173</v>
      </c>
      <c r="F63" s="64">
        <v>2</v>
      </c>
      <c r="G63" s="66">
        <v>43872</v>
      </c>
      <c r="H63" s="67" t="s">
        <v>1173</v>
      </c>
      <c r="I63" s="66">
        <v>43872</v>
      </c>
      <c r="J63" s="68">
        <v>3.5</v>
      </c>
      <c r="K63" s="69"/>
      <c r="L63" s="70" t="s">
        <v>1181</v>
      </c>
      <c r="N63" s="71" t="str">
        <f>VLOOKUP(L63, spp!A:B, 2, FALSE)</f>
        <v>Stegastes acapulcoensis</v>
      </c>
      <c r="O63" s="72">
        <f t="shared" si="2"/>
        <v>20</v>
      </c>
      <c r="R63" s="64">
        <v>20</v>
      </c>
      <c r="AH63" s="73"/>
      <c r="AI63" s="64">
        <f>VLOOKUP(L64,spp!A:D,3,FALSE)</f>
        <v>129</v>
      </c>
      <c r="AJ63" s="74">
        <f>VLOOKUP(L64,spp!A:E,4,FALSE)</f>
        <v>2.3300000000000001E-2</v>
      </c>
      <c r="AK63" s="64">
        <f t="shared" si="0"/>
        <v>2736.3882018759409</v>
      </c>
      <c r="AL63" s="64">
        <f t="shared" si="1"/>
        <v>0.5</v>
      </c>
    </row>
    <row r="64" spans="1:38" s="64" customFormat="1" ht="15.75" customHeight="1">
      <c r="A64" s="69"/>
      <c r="B64" s="65" t="s">
        <v>1171</v>
      </c>
      <c r="C64" s="65" t="s">
        <v>600</v>
      </c>
      <c r="D64" s="65" t="s">
        <v>1177</v>
      </c>
      <c r="E64" s="65" t="s">
        <v>1173</v>
      </c>
      <c r="F64" s="64">
        <v>2</v>
      </c>
      <c r="G64" s="66">
        <v>43872</v>
      </c>
      <c r="H64" s="67" t="s">
        <v>1173</v>
      </c>
      <c r="I64" s="66">
        <v>43872</v>
      </c>
      <c r="J64" s="68">
        <v>3.5</v>
      </c>
      <c r="K64" s="69"/>
      <c r="L64" s="70" t="s">
        <v>1180</v>
      </c>
      <c r="N64" s="71" t="str">
        <f>VLOOKUP(L64, spp!A:B, 2, FALSE)</f>
        <v>Scarus ghobban</v>
      </c>
      <c r="O64" s="72">
        <f t="shared" si="2"/>
        <v>23</v>
      </c>
      <c r="S64" s="64">
        <v>23</v>
      </c>
      <c r="AH64" s="73"/>
      <c r="AI64" s="64">
        <f>VLOOKUP(L65,spp!A:D,3,FALSE)</f>
        <v>78</v>
      </c>
      <c r="AJ64" s="74">
        <f>VLOOKUP(L65,spp!A:E,4,FALSE)</f>
        <v>8.8999999999999999E-3</v>
      </c>
      <c r="AK64" s="64">
        <f t="shared" si="0"/>
        <v>1840.2866572621415</v>
      </c>
      <c r="AL64" s="64">
        <f t="shared" si="1"/>
        <v>0.57499999999999996</v>
      </c>
    </row>
    <row r="65" spans="1:38" s="52" customFormat="1" ht="15.75" customHeight="1">
      <c r="A65" s="57"/>
      <c r="B65" s="53" t="s">
        <v>1171</v>
      </c>
      <c r="C65" s="53" t="s">
        <v>600</v>
      </c>
      <c r="D65" s="53" t="s">
        <v>1177</v>
      </c>
      <c r="E65" s="53" t="s">
        <v>1173</v>
      </c>
      <c r="F65" s="52">
        <v>3</v>
      </c>
      <c r="G65" s="54">
        <v>43872</v>
      </c>
      <c r="H65" s="55" t="s">
        <v>1173</v>
      </c>
      <c r="I65" s="54">
        <v>43872</v>
      </c>
      <c r="J65" s="56">
        <v>3.5</v>
      </c>
      <c r="K65" s="57"/>
      <c r="L65" s="58" t="s">
        <v>1188</v>
      </c>
      <c r="N65" s="59" t="str">
        <f>VLOOKUP(L65, spp!A:B, 2, FALSE)</f>
        <v>Haemulon maculicauda</v>
      </c>
      <c r="O65" s="60">
        <f t="shared" si="2"/>
        <v>200</v>
      </c>
      <c r="S65" s="52">
        <v>200</v>
      </c>
      <c r="AH65" s="61"/>
      <c r="AI65" s="52">
        <f>VLOOKUP(L66,spp!A:D,3,FALSE)</f>
        <v>127</v>
      </c>
      <c r="AJ65" s="63">
        <f>VLOOKUP(L66,spp!A:E,4,FALSE)</f>
        <v>1.261E-2</v>
      </c>
      <c r="AK65" s="52">
        <f t="shared" si="0"/>
        <v>26333.490368266182</v>
      </c>
      <c r="AL65" s="52">
        <f t="shared" si="1"/>
        <v>5</v>
      </c>
    </row>
    <row r="66" spans="1:38" s="52" customFormat="1" ht="15.75" customHeight="1">
      <c r="A66" s="57"/>
      <c r="B66" s="53" t="s">
        <v>1171</v>
      </c>
      <c r="C66" s="53" t="s">
        <v>600</v>
      </c>
      <c r="D66" s="53" t="s">
        <v>1177</v>
      </c>
      <c r="E66" s="53" t="s">
        <v>1173</v>
      </c>
      <c r="F66" s="52">
        <v>3</v>
      </c>
      <c r="G66" s="54">
        <v>43872</v>
      </c>
      <c r="H66" s="55" t="s">
        <v>1173</v>
      </c>
      <c r="I66" s="54">
        <v>43872</v>
      </c>
      <c r="J66" s="56">
        <v>3.5</v>
      </c>
      <c r="K66" s="57"/>
      <c r="L66" s="58" t="s">
        <v>1190</v>
      </c>
      <c r="N66" s="59" t="str">
        <f>VLOOKUP(L66, spp!A:B, 2, FALSE)</f>
        <v>Thalassoma lucasanum</v>
      </c>
      <c r="O66" s="60">
        <f t="shared" si="2"/>
        <v>11</v>
      </c>
      <c r="Q66" s="52">
        <v>10</v>
      </c>
      <c r="R66" s="52">
        <v>1</v>
      </c>
      <c r="AH66" s="61"/>
      <c r="AI66" s="52">
        <f>VLOOKUP(L67,spp!A:D,3,FALSE)</f>
        <v>102</v>
      </c>
      <c r="AJ66" s="52">
        <f>VLOOKUP(L67,spp!A:E,4,FALSE)</f>
        <v>1.6E-2</v>
      </c>
      <c r="AK66" s="52">
        <f t="shared" si="0"/>
        <v>1159.6254221901286</v>
      </c>
      <c r="AL66" s="52">
        <f t="shared" si="1"/>
        <v>0.27500000000000002</v>
      </c>
    </row>
    <row r="67" spans="1:38" s="52" customFormat="1" ht="15.75" customHeight="1">
      <c r="A67" s="57"/>
      <c r="B67" s="53" t="s">
        <v>1171</v>
      </c>
      <c r="C67" s="53" t="s">
        <v>600</v>
      </c>
      <c r="D67" s="53" t="s">
        <v>1177</v>
      </c>
      <c r="E67" s="53" t="s">
        <v>1173</v>
      </c>
      <c r="F67" s="52">
        <v>3</v>
      </c>
      <c r="G67" s="54">
        <v>43872</v>
      </c>
      <c r="H67" s="55" t="s">
        <v>1173</v>
      </c>
      <c r="I67" s="54">
        <v>43872</v>
      </c>
      <c r="J67" s="56">
        <v>3.5</v>
      </c>
      <c r="K67" s="57"/>
      <c r="L67" s="58" t="s">
        <v>1186</v>
      </c>
      <c r="N67" s="59" t="str">
        <f>VLOOKUP(L67, spp!A:B, 2, FALSE)</f>
        <v>Abudefduf troschelii</v>
      </c>
      <c r="O67" s="60">
        <f t="shared" si="2"/>
        <v>110</v>
      </c>
      <c r="R67" s="52">
        <v>110</v>
      </c>
      <c r="AH67" s="61"/>
      <c r="AI67" s="52">
        <f>VLOOKUP(L68,spp!A:D,3,FALSE)</f>
        <v>68</v>
      </c>
      <c r="AJ67" s="52">
        <f>VLOOKUP(L68,spp!A:E,4,FALSE)</f>
        <v>1.7299999999999999E-2</v>
      </c>
      <c r="AK67" s="52">
        <f t="shared" si="0"/>
        <v>7814.0851800971805</v>
      </c>
      <c r="AL67" s="52">
        <f t="shared" si="1"/>
        <v>2.75</v>
      </c>
    </row>
    <row r="68" spans="1:38" s="52" customFormat="1" ht="15.75" customHeight="1">
      <c r="A68" s="57"/>
      <c r="B68" s="53" t="s">
        <v>1171</v>
      </c>
      <c r="C68" s="53" t="s">
        <v>600</v>
      </c>
      <c r="D68" s="53" t="s">
        <v>1177</v>
      </c>
      <c r="E68" s="53" t="s">
        <v>1173</v>
      </c>
      <c r="F68" s="52">
        <v>3</v>
      </c>
      <c r="G68" s="54">
        <v>43872</v>
      </c>
      <c r="H68" s="55" t="s">
        <v>1173</v>
      </c>
      <c r="I68" s="54">
        <v>43872</v>
      </c>
      <c r="J68" s="56">
        <v>3.5</v>
      </c>
      <c r="K68" s="57"/>
      <c r="L68" s="53" t="s">
        <v>1179</v>
      </c>
      <c r="N68" s="59" t="str">
        <f>VLOOKUP(L68, spp!A:B, 2, FALSE)</f>
        <v>Lutjanus argentiventris</v>
      </c>
      <c r="O68" s="60">
        <f t="shared" ref="O68:O107" si="3">SUM(P68:AH68)</f>
        <v>1</v>
      </c>
      <c r="T68" s="52">
        <v>1</v>
      </c>
      <c r="AH68" s="61"/>
      <c r="AI68" s="52">
        <f>VLOOKUP(L69,spp!A:D,3,FALSE)</f>
        <v>71</v>
      </c>
      <c r="AJ68" s="63">
        <f>VLOOKUP(L69,spp!A:E,4,FALSE)</f>
        <v>1.4500000000000001E-2</v>
      </c>
      <c r="AK68" s="52">
        <f t="shared" si="0"/>
        <v>74.392384408709589</v>
      </c>
      <c r="AL68" s="52">
        <f t="shared" si="1"/>
        <v>2.5000000000000001E-2</v>
      </c>
    </row>
    <row r="69" spans="1:38" s="52" customFormat="1" ht="15.75" customHeight="1">
      <c r="A69" s="57"/>
      <c r="B69" s="53" t="s">
        <v>1171</v>
      </c>
      <c r="C69" s="53" t="s">
        <v>600</v>
      </c>
      <c r="D69" s="53" t="s">
        <v>1177</v>
      </c>
      <c r="E69" s="53" t="s">
        <v>1173</v>
      </c>
      <c r="F69" s="52">
        <v>3</v>
      </c>
      <c r="G69" s="54">
        <v>43872</v>
      </c>
      <c r="H69" s="55" t="s">
        <v>1173</v>
      </c>
      <c r="I69" s="54">
        <v>43872</v>
      </c>
      <c r="J69" s="56">
        <v>3.5</v>
      </c>
      <c r="K69" s="57"/>
      <c r="L69" s="53" t="s">
        <v>1187</v>
      </c>
      <c r="N69" s="59" t="str">
        <f>VLOOKUP(L69, spp!A:B, 2, FALSE)</f>
        <v>Lutjanus novemfasciatus</v>
      </c>
      <c r="O69" s="60">
        <f t="shared" si="3"/>
        <v>2</v>
      </c>
      <c r="T69" s="52">
        <v>2</v>
      </c>
      <c r="AH69" s="61"/>
      <c r="AI69" s="52">
        <f>VLOOKUP(L70,spp!A:D,3,FALSE)</f>
        <v>107</v>
      </c>
      <c r="AJ69" s="52">
        <f>VLOOKUP(L70,spp!A:E,4,FALSE)</f>
        <v>3.49E-2</v>
      </c>
      <c r="AK69" s="52">
        <f t="shared" si="0"/>
        <v>239.44285360672967</v>
      </c>
      <c r="AL69" s="52">
        <f t="shared" si="1"/>
        <v>0.05</v>
      </c>
    </row>
    <row r="70" spans="1:38" s="52" customFormat="1" ht="15.75" customHeight="1">
      <c r="A70" s="57"/>
      <c r="B70" s="53" t="s">
        <v>1171</v>
      </c>
      <c r="C70" s="53" t="s">
        <v>600</v>
      </c>
      <c r="D70" s="53" t="s">
        <v>1177</v>
      </c>
      <c r="E70" s="53" t="s">
        <v>1173</v>
      </c>
      <c r="F70" s="52">
        <v>3</v>
      </c>
      <c r="G70" s="54">
        <v>43872</v>
      </c>
      <c r="H70" s="55" t="s">
        <v>1173</v>
      </c>
      <c r="I70" s="54">
        <v>43872</v>
      </c>
      <c r="J70" s="56">
        <v>3.5</v>
      </c>
      <c r="K70" s="57"/>
      <c r="L70" s="53" t="s">
        <v>1181</v>
      </c>
      <c r="N70" s="59" t="str">
        <f>VLOOKUP(L70, spp!A:B, 2, FALSE)</f>
        <v>Stegastes acapulcoensis</v>
      </c>
      <c r="O70" s="60">
        <f t="shared" si="3"/>
        <v>15</v>
      </c>
      <c r="R70" s="52">
        <v>15</v>
      </c>
      <c r="AH70" s="61"/>
      <c r="AI70" s="52">
        <f>VLOOKUP(L71,spp!A:D,3,FALSE)</f>
        <v>164</v>
      </c>
      <c r="AJ70" s="52">
        <f>VLOOKUP(L71,spp!A:E,4,FALSE)</f>
        <v>1.9699999999999999E-2</v>
      </c>
      <c r="AK70" s="52">
        <f t="shared" si="0"/>
        <v>2585.4981678714084</v>
      </c>
      <c r="AL70" s="52">
        <f t="shared" si="1"/>
        <v>0.375</v>
      </c>
    </row>
    <row r="71" spans="1:38" s="52" customFormat="1" ht="15.75" customHeight="1">
      <c r="A71" s="57"/>
      <c r="B71" s="53" t="s">
        <v>1171</v>
      </c>
      <c r="C71" s="53" t="s">
        <v>600</v>
      </c>
      <c r="D71" s="53" t="s">
        <v>1177</v>
      </c>
      <c r="E71" s="53" t="s">
        <v>1173</v>
      </c>
      <c r="F71" s="52">
        <v>3</v>
      </c>
      <c r="G71" s="54">
        <v>43872</v>
      </c>
      <c r="H71" s="55" t="s">
        <v>1173</v>
      </c>
      <c r="I71" s="54">
        <v>43872</v>
      </c>
      <c r="J71" s="56">
        <v>3.5</v>
      </c>
      <c r="K71" s="57"/>
      <c r="L71" s="53" t="s">
        <v>1184</v>
      </c>
      <c r="N71" s="59" t="str">
        <f>VLOOKUP(L71, spp!A:B, 2, FALSE)</f>
        <v>Canthigaster punctatissima</v>
      </c>
      <c r="O71" s="60">
        <f t="shared" si="3"/>
        <v>1</v>
      </c>
      <c r="Q71" s="52">
        <v>1</v>
      </c>
      <c r="AH71" s="61"/>
      <c r="AI71" s="52">
        <f>VLOOKUP(L72,spp!A:D,3,FALSE)</f>
        <v>34</v>
      </c>
      <c r="AJ71" s="62">
        <f>VLOOKUP(L72,spp!A:E,4,FALSE)</f>
        <v>2.3199999999999998E-2</v>
      </c>
      <c r="AK71" s="52">
        <f t="shared" si="0"/>
        <v>35.627088972446415</v>
      </c>
      <c r="AL71" s="52">
        <f t="shared" si="1"/>
        <v>2.5000000000000001E-2</v>
      </c>
    </row>
    <row r="72" spans="1:38" s="52" customFormat="1" ht="15.75" customHeight="1">
      <c r="A72" s="57"/>
      <c r="B72" s="53" t="s">
        <v>1171</v>
      </c>
      <c r="C72" s="53" t="s">
        <v>600</v>
      </c>
      <c r="D72" s="53" t="s">
        <v>1177</v>
      </c>
      <c r="E72" s="53" t="s">
        <v>1173</v>
      </c>
      <c r="F72" s="52">
        <v>3</v>
      </c>
      <c r="G72" s="54">
        <v>43872</v>
      </c>
      <c r="H72" s="55" t="s">
        <v>1173</v>
      </c>
      <c r="I72" s="54">
        <v>43872</v>
      </c>
      <c r="J72" s="56">
        <v>3.5</v>
      </c>
      <c r="K72" s="57"/>
      <c r="L72" s="53" t="s">
        <v>1196</v>
      </c>
      <c r="N72" s="59" t="str">
        <f>VLOOKUP(L72, spp!A:B, 2, FALSE)</f>
        <v>Sargocentron suborbitalis</v>
      </c>
      <c r="O72" s="60">
        <f t="shared" si="3"/>
        <v>1</v>
      </c>
      <c r="T72" s="52">
        <v>1</v>
      </c>
      <c r="AH72" s="61"/>
      <c r="AI72" s="52">
        <f>VLOOKUP(L73,spp!A:D,3,FALSE)</f>
        <v>107</v>
      </c>
      <c r="AJ72" s="63">
        <f>VLOOKUP(L73,spp!A:E,4,FALSE)</f>
        <v>3.49E-2</v>
      </c>
      <c r="AK72" s="52">
        <f t="shared" si="0"/>
        <v>119.72142680336484</v>
      </c>
      <c r="AL72" s="52">
        <f t="shared" si="1"/>
        <v>2.5000000000000001E-2</v>
      </c>
    </row>
    <row r="73" spans="1:38" s="77" customFormat="1" ht="15.75" customHeight="1">
      <c r="A73" s="75"/>
      <c r="B73" s="76" t="s">
        <v>1171</v>
      </c>
      <c r="C73" s="76" t="s">
        <v>600</v>
      </c>
      <c r="D73" s="76" t="s">
        <v>1178</v>
      </c>
      <c r="E73" s="76" t="s">
        <v>1173</v>
      </c>
      <c r="F73" s="77">
        <v>1</v>
      </c>
      <c r="G73" s="78">
        <v>43872</v>
      </c>
      <c r="H73" s="79" t="s">
        <v>1173</v>
      </c>
      <c r="I73" s="78">
        <v>43872</v>
      </c>
      <c r="J73" s="80">
        <v>4</v>
      </c>
      <c r="K73" s="75"/>
      <c r="L73" s="76" t="s">
        <v>1181</v>
      </c>
      <c r="N73" s="81" t="str">
        <f>VLOOKUP(L73, spp!A:B, 2, FALSE)</f>
        <v>Stegastes acapulcoensis</v>
      </c>
      <c r="O73" s="82">
        <f t="shared" si="3"/>
        <v>30</v>
      </c>
      <c r="R73" s="77">
        <v>30</v>
      </c>
      <c r="AH73" s="83"/>
      <c r="AI73" s="77">
        <f>VLOOKUP(L74,spp!A:D,3,FALSE)</f>
        <v>68</v>
      </c>
      <c r="AJ73" s="77">
        <f>VLOOKUP(L74,spp!A:E,4,FALSE)</f>
        <v>1.7299999999999999E-2</v>
      </c>
      <c r="AK73" s="77">
        <f t="shared" si="0"/>
        <v>2131.1141400265037</v>
      </c>
      <c r="AL73" s="77">
        <f t="shared" si="1"/>
        <v>0.75</v>
      </c>
    </row>
    <row r="74" spans="1:38" s="77" customFormat="1" ht="15.75" customHeight="1">
      <c r="A74" s="75"/>
      <c r="B74" s="76" t="s">
        <v>1171</v>
      </c>
      <c r="C74" s="76" t="s">
        <v>600</v>
      </c>
      <c r="D74" s="76" t="s">
        <v>1178</v>
      </c>
      <c r="E74" s="76" t="s">
        <v>1173</v>
      </c>
      <c r="F74" s="77">
        <v>1</v>
      </c>
      <c r="G74" s="78">
        <v>43872</v>
      </c>
      <c r="H74" s="79" t="s">
        <v>1173</v>
      </c>
      <c r="I74" s="78">
        <v>43872</v>
      </c>
      <c r="J74" s="80">
        <v>4</v>
      </c>
      <c r="K74" s="75"/>
      <c r="L74" s="76" t="s">
        <v>1179</v>
      </c>
      <c r="N74" s="81" t="str">
        <f>VLOOKUP(L74, spp!A:B, 2, FALSE)</f>
        <v>Lutjanus argentiventris</v>
      </c>
      <c r="O74" s="82">
        <f t="shared" si="3"/>
        <v>24</v>
      </c>
      <c r="R74" s="77">
        <v>2</v>
      </c>
      <c r="S74" s="77">
        <v>22</v>
      </c>
      <c r="AH74" s="83"/>
      <c r="AI74" s="77">
        <f>VLOOKUP(L75,spp!A:D,3,FALSE)</f>
        <v>127</v>
      </c>
      <c r="AJ74" s="77">
        <f>VLOOKUP(L75,spp!A:E,4,FALSE)</f>
        <v>1.261E-2</v>
      </c>
      <c r="AK74" s="77">
        <f t="shared" si="0"/>
        <v>3158.903903576122</v>
      </c>
      <c r="AL74" s="77">
        <f t="shared" si="1"/>
        <v>0.6</v>
      </c>
    </row>
    <row r="75" spans="1:38" s="77" customFormat="1" ht="15.75" customHeight="1">
      <c r="A75" s="75"/>
      <c r="B75" s="76" t="s">
        <v>1171</v>
      </c>
      <c r="C75" s="76" t="s">
        <v>600</v>
      </c>
      <c r="D75" s="76" t="s">
        <v>1178</v>
      </c>
      <c r="E75" s="76" t="s">
        <v>1173</v>
      </c>
      <c r="F75" s="77">
        <v>1</v>
      </c>
      <c r="G75" s="78">
        <v>43872</v>
      </c>
      <c r="H75" s="79" t="s">
        <v>1173</v>
      </c>
      <c r="I75" s="78">
        <v>43872</v>
      </c>
      <c r="J75" s="80">
        <v>4</v>
      </c>
      <c r="K75" s="75"/>
      <c r="L75" s="76" t="s">
        <v>1190</v>
      </c>
      <c r="N75" s="81" t="str">
        <f>VLOOKUP(L75, spp!A:B, 2, FALSE)</f>
        <v>Thalassoma lucasanum</v>
      </c>
      <c r="O75" s="82">
        <f t="shared" si="3"/>
        <v>9</v>
      </c>
      <c r="Q75" s="77">
        <v>8</v>
      </c>
      <c r="R75" s="77">
        <v>1</v>
      </c>
      <c r="AH75" s="83"/>
      <c r="AI75" s="77">
        <f>VLOOKUP(L76,spp!A:D,3,FALSE)</f>
        <v>73</v>
      </c>
      <c r="AJ75" s="77">
        <f>VLOOKUP(L76,spp!A:E,4,FALSE)</f>
        <v>1.6799999999999999E-2</v>
      </c>
      <c r="AK75" s="77">
        <f t="shared" si="0"/>
        <v>680.27122263096805</v>
      </c>
      <c r="AL75" s="77">
        <f t="shared" si="1"/>
        <v>0.22500000000000001</v>
      </c>
    </row>
    <row r="76" spans="1:38" s="77" customFormat="1" ht="15.75" customHeight="1">
      <c r="A76" s="75"/>
      <c r="B76" s="76" t="s">
        <v>1171</v>
      </c>
      <c r="C76" s="76" t="s">
        <v>600</v>
      </c>
      <c r="D76" s="76" t="s">
        <v>1178</v>
      </c>
      <c r="E76" s="76" t="s">
        <v>1173</v>
      </c>
      <c r="F76" s="77">
        <v>1</v>
      </c>
      <c r="G76" s="78">
        <v>43872</v>
      </c>
      <c r="H76" s="79" t="s">
        <v>1173</v>
      </c>
      <c r="I76" s="78">
        <v>43872</v>
      </c>
      <c r="J76" s="80">
        <v>4</v>
      </c>
      <c r="K76" s="75"/>
      <c r="L76" s="76" t="s">
        <v>1195</v>
      </c>
      <c r="N76" s="81" t="str">
        <f>VLOOKUP(L76, spp!A:B, 2, FALSE)</f>
        <v>Anisotremus caesius</v>
      </c>
      <c r="O76" s="82">
        <f t="shared" si="3"/>
        <v>1</v>
      </c>
      <c r="S76" s="77">
        <v>1</v>
      </c>
      <c r="AH76" s="83"/>
      <c r="AI76" s="77">
        <f>VLOOKUP(L77,spp!A:D,3,FALSE)</f>
        <v>122</v>
      </c>
      <c r="AJ76" s="77">
        <f>VLOOKUP(L77,spp!A:E,4,FALSE)</f>
        <v>1.26E-2</v>
      </c>
      <c r="AK76" s="77">
        <f t="shared" si="0"/>
        <v>126.48007372922939</v>
      </c>
      <c r="AL76" s="77">
        <f t="shared" si="1"/>
        <v>2.5000000000000001E-2</v>
      </c>
    </row>
    <row r="77" spans="1:38" s="77" customFormat="1" ht="15.75" customHeight="1">
      <c r="A77" s="75"/>
      <c r="B77" s="76" t="s">
        <v>1171</v>
      </c>
      <c r="C77" s="76" t="s">
        <v>600</v>
      </c>
      <c r="D77" s="76" t="s">
        <v>1178</v>
      </c>
      <c r="E77" s="76" t="s">
        <v>1173</v>
      </c>
      <c r="F77" s="77">
        <v>1</v>
      </c>
      <c r="G77" s="78">
        <v>43872</v>
      </c>
      <c r="H77" s="79" t="s">
        <v>1173</v>
      </c>
      <c r="I77" s="78">
        <v>43872</v>
      </c>
      <c r="J77" s="80">
        <v>4</v>
      </c>
      <c r="K77" s="75"/>
      <c r="L77" s="76" t="s">
        <v>1197</v>
      </c>
      <c r="N77" s="81" t="str">
        <f>VLOOKUP(L77, spp!A:B, 2, FALSE)</f>
        <v>Halichoeres nicholsi</v>
      </c>
      <c r="O77" s="82">
        <f t="shared" si="3"/>
        <v>1</v>
      </c>
      <c r="T77" s="77">
        <v>1</v>
      </c>
      <c r="AH77" s="83"/>
      <c r="AI77" s="77">
        <f>VLOOKUP(L78,spp!A:D,3,FALSE)</f>
        <v>68</v>
      </c>
      <c r="AJ77" s="77">
        <f>VLOOKUP(L78,spp!A:E,4,FALSE)</f>
        <v>1.7299999999999999E-2</v>
      </c>
      <c r="AK77" s="77">
        <f t="shared" si="0"/>
        <v>71.89410388233658</v>
      </c>
      <c r="AL77" s="77">
        <f t="shared" si="1"/>
        <v>2.5000000000000001E-2</v>
      </c>
    </row>
    <row r="78" spans="1:38" s="64" customFormat="1" ht="15.75" customHeight="1">
      <c r="A78" s="69"/>
      <c r="B78" s="65" t="s">
        <v>1171</v>
      </c>
      <c r="C78" s="65" t="s">
        <v>600</v>
      </c>
      <c r="D78" s="65" t="s">
        <v>1178</v>
      </c>
      <c r="E78" s="65" t="s">
        <v>1173</v>
      </c>
      <c r="F78" s="64">
        <v>2</v>
      </c>
      <c r="G78" s="66">
        <v>43872</v>
      </c>
      <c r="H78" s="67" t="s">
        <v>1173</v>
      </c>
      <c r="I78" s="66">
        <v>43872</v>
      </c>
      <c r="J78" s="68">
        <v>4</v>
      </c>
      <c r="K78" s="69"/>
      <c r="L78" s="65" t="s">
        <v>1179</v>
      </c>
      <c r="N78" s="71" t="str">
        <f>VLOOKUP(L78, spp!A:B, 2, FALSE)</f>
        <v>Lutjanus argentiventris</v>
      </c>
      <c r="O78" s="72">
        <f t="shared" si="3"/>
        <v>16</v>
      </c>
      <c r="S78" s="64">
        <v>3</v>
      </c>
      <c r="T78" s="64">
        <v>13</v>
      </c>
      <c r="AH78" s="73"/>
      <c r="AI78" s="64">
        <f>VLOOKUP(L79,spp!A:D,3,FALSE)</f>
        <v>78</v>
      </c>
      <c r="AJ78" s="64">
        <f>VLOOKUP(L79,spp!A:E,4,FALSE)</f>
        <v>8.8999999999999999E-3</v>
      </c>
      <c r="AK78" s="64">
        <f t="shared" si="0"/>
        <v>1283.5065576910545</v>
      </c>
      <c r="AL78" s="64">
        <f t="shared" si="1"/>
        <v>0.4</v>
      </c>
    </row>
    <row r="79" spans="1:38" s="64" customFormat="1" ht="15.75" customHeight="1">
      <c r="A79" s="69"/>
      <c r="B79" s="65" t="s">
        <v>1171</v>
      </c>
      <c r="C79" s="65" t="s">
        <v>600</v>
      </c>
      <c r="D79" s="65" t="s">
        <v>1178</v>
      </c>
      <c r="E79" s="65" t="s">
        <v>1173</v>
      </c>
      <c r="F79" s="64">
        <v>2</v>
      </c>
      <c r="G79" s="66">
        <v>43872</v>
      </c>
      <c r="H79" s="67" t="s">
        <v>1173</v>
      </c>
      <c r="I79" s="66">
        <v>43872</v>
      </c>
      <c r="J79" s="68">
        <v>4</v>
      </c>
      <c r="K79" s="69"/>
      <c r="L79" s="65" t="s">
        <v>1188</v>
      </c>
      <c r="N79" s="71" t="str">
        <f>VLOOKUP(L79, spp!A:B, 2, FALSE)</f>
        <v>Haemulon maculicauda</v>
      </c>
      <c r="O79" s="72">
        <f t="shared" si="3"/>
        <v>42</v>
      </c>
      <c r="T79" s="64">
        <v>42</v>
      </c>
      <c r="AH79" s="73"/>
      <c r="AI79" s="64">
        <f>VLOOKUP(L80,spp!A:D,3,FALSE)</f>
        <v>95</v>
      </c>
      <c r="AJ79" s="64">
        <f>VLOOKUP(L80,spp!A:E,4,FALSE)</f>
        <v>2.5600000000000001E-2</v>
      </c>
      <c r="AK79" s="64">
        <f t="shared" si="0"/>
        <v>4332.7153713751259</v>
      </c>
      <c r="AL79" s="64">
        <f t="shared" si="1"/>
        <v>1.05</v>
      </c>
    </row>
    <row r="80" spans="1:38" s="64" customFormat="1" ht="15.75" customHeight="1">
      <c r="A80" s="69"/>
      <c r="B80" s="65" t="s">
        <v>1171</v>
      </c>
      <c r="C80" s="65" t="s">
        <v>600</v>
      </c>
      <c r="D80" s="65" t="s">
        <v>1178</v>
      </c>
      <c r="E80" s="65" t="s">
        <v>1173</v>
      </c>
      <c r="F80" s="64">
        <v>2</v>
      </c>
      <c r="G80" s="66">
        <v>43872</v>
      </c>
      <c r="H80" s="67" t="s">
        <v>1173</v>
      </c>
      <c r="I80" s="66">
        <v>43872</v>
      </c>
      <c r="J80" s="68">
        <v>4</v>
      </c>
      <c r="K80" s="69"/>
      <c r="L80" s="65" t="s">
        <v>1192</v>
      </c>
      <c r="N80" s="71" t="str">
        <f>VLOOKUP(L80, spp!A:B, 2, FALSE)</f>
        <v>Johnrandallia nigrirostris</v>
      </c>
      <c r="O80" s="72">
        <f t="shared" si="3"/>
        <v>2</v>
      </c>
      <c r="S80" s="64">
        <v>2</v>
      </c>
      <c r="AH80" s="73"/>
      <c r="AI80" s="64">
        <f>VLOOKUP(L81,spp!A:D,3,FALSE)</f>
        <v>129</v>
      </c>
      <c r="AJ80" s="64">
        <f>VLOOKUP(L81,spp!A:E,4,FALSE)</f>
        <v>2.3300000000000001E-2</v>
      </c>
      <c r="AK80" s="64">
        <f t="shared" si="0"/>
        <v>275.79252594556397</v>
      </c>
      <c r="AL80" s="64">
        <f t="shared" si="1"/>
        <v>0.05</v>
      </c>
    </row>
    <row r="81" spans="1:38" s="64" customFormat="1" ht="15.75" customHeight="1">
      <c r="A81" s="69"/>
      <c r="B81" s="65" t="s">
        <v>1171</v>
      </c>
      <c r="C81" s="65" t="s">
        <v>600</v>
      </c>
      <c r="D81" s="65" t="s">
        <v>1178</v>
      </c>
      <c r="E81" s="65" t="s">
        <v>1173</v>
      </c>
      <c r="F81" s="64">
        <v>2</v>
      </c>
      <c r="G81" s="66">
        <v>43872</v>
      </c>
      <c r="H81" s="67" t="s">
        <v>1173</v>
      </c>
      <c r="I81" s="66">
        <v>43872</v>
      </c>
      <c r="J81" s="68">
        <v>4</v>
      </c>
      <c r="K81" s="69"/>
      <c r="L81" s="65" t="s">
        <v>1180</v>
      </c>
      <c r="N81" s="71" t="str">
        <f>VLOOKUP(L81, spp!A:B, 2, FALSE)</f>
        <v>Scarus ghobban</v>
      </c>
      <c r="O81" s="72">
        <f t="shared" si="3"/>
        <v>5</v>
      </c>
      <c r="S81" s="64">
        <v>2</v>
      </c>
      <c r="T81" s="64">
        <v>3</v>
      </c>
      <c r="AH81" s="73"/>
      <c r="AI81" s="64">
        <f>VLOOKUP(L82,spp!A:D,3,FALSE)</f>
        <v>107</v>
      </c>
      <c r="AJ81" s="64">
        <f>VLOOKUP(L82,spp!A:E,4,FALSE)</f>
        <v>3.49E-2</v>
      </c>
      <c r="AK81" s="64">
        <f t="shared" si="0"/>
        <v>595.6450343110622</v>
      </c>
      <c r="AL81" s="64">
        <f t="shared" si="1"/>
        <v>0.125</v>
      </c>
    </row>
    <row r="82" spans="1:38" s="64" customFormat="1" ht="15.75" customHeight="1">
      <c r="A82" s="69"/>
      <c r="B82" s="65" t="s">
        <v>1171</v>
      </c>
      <c r="C82" s="65" t="s">
        <v>600</v>
      </c>
      <c r="D82" s="65" t="s">
        <v>1178</v>
      </c>
      <c r="E82" s="65" t="s">
        <v>1173</v>
      </c>
      <c r="F82" s="64">
        <v>2</v>
      </c>
      <c r="G82" s="66">
        <v>43872</v>
      </c>
      <c r="H82" s="67" t="s">
        <v>1173</v>
      </c>
      <c r="I82" s="66">
        <v>43872</v>
      </c>
      <c r="J82" s="68">
        <v>4</v>
      </c>
      <c r="K82" s="69"/>
      <c r="L82" s="65" t="s">
        <v>1181</v>
      </c>
      <c r="N82" s="71" t="str">
        <f>VLOOKUP(L82, spp!A:B, 2, FALSE)</f>
        <v>Stegastes acapulcoensis</v>
      </c>
      <c r="O82" s="72">
        <f t="shared" si="3"/>
        <v>20</v>
      </c>
      <c r="R82" s="64">
        <v>20</v>
      </c>
      <c r="AH82" s="73"/>
      <c r="AI82" s="64">
        <f>VLOOKUP(L83,spp!A:D,3,FALSE)</f>
        <v>95</v>
      </c>
      <c r="AJ82" s="64">
        <f>VLOOKUP(L83,spp!A:E,4,FALSE)</f>
        <v>2.5600000000000001E-2</v>
      </c>
      <c r="AK82" s="64">
        <f t="shared" si="0"/>
        <v>2026.9101491290301</v>
      </c>
      <c r="AL82" s="64">
        <f t="shared" si="1"/>
        <v>0.5</v>
      </c>
    </row>
    <row r="83" spans="1:38" s="52" customFormat="1" ht="15.75" customHeight="1">
      <c r="A83" s="57"/>
      <c r="B83" s="53" t="s">
        <v>1171</v>
      </c>
      <c r="C83" s="53" t="s">
        <v>600</v>
      </c>
      <c r="D83" s="53" t="s">
        <v>1178</v>
      </c>
      <c r="E83" s="53" t="s">
        <v>1173</v>
      </c>
      <c r="F83" s="52">
        <v>3</v>
      </c>
      <c r="G83" s="54">
        <v>43872</v>
      </c>
      <c r="H83" s="55" t="s">
        <v>1173</v>
      </c>
      <c r="I83" s="54">
        <v>43872</v>
      </c>
      <c r="J83" s="56">
        <v>4</v>
      </c>
      <c r="K83" s="57"/>
      <c r="L83" s="53" t="s">
        <v>1192</v>
      </c>
      <c r="N83" s="59" t="str">
        <f>VLOOKUP(L83, spp!A:B, 2, FALSE)</f>
        <v>Johnrandallia nigrirostris</v>
      </c>
      <c r="O83" s="60">
        <f t="shared" si="3"/>
        <v>2</v>
      </c>
      <c r="S83" s="52">
        <v>2</v>
      </c>
      <c r="AH83" s="61"/>
      <c r="AI83" s="52">
        <f>VLOOKUP(L84,spp!A:D,3,FALSE)</f>
        <v>155</v>
      </c>
      <c r="AJ83" s="52">
        <f>VLOOKUP(L84,spp!A:E,4,FALSE)</f>
        <v>2.4899999999999999E-2</v>
      </c>
      <c r="AK83" s="52">
        <f t="shared" si="0"/>
        <v>332.89965206420618</v>
      </c>
      <c r="AL83" s="52">
        <f t="shared" si="1"/>
        <v>0.05</v>
      </c>
    </row>
    <row r="84" spans="1:38" s="52" customFormat="1" ht="15.75" customHeight="1">
      <c r="A84" s="57"/>
      <c r="B84" s="53" t="s">
        <v>1171</v>
      </c>
      <c r="C84" s="53" t="s">
        <v>600</v>
      </c>
      <c r="D84" s="53" t="s">
        <v>1178</v>
      </c>
      <c r="E84" s="53" t="s">
        <v>1173</v>
      </c>
      <c r="F84" s="52">
        <v>3</v>
      </c>
      <c r="G84" s="54">
        <v>43872</v>
      </c>
      <c r="H84" s="55" t="s">
        <v>1173</v>
      </c>
      <c r="I84" s="54">
        <v>43872</v>
      </c>
      <c r="J84" s="56">
        <v>4</v>
      </c>
      <c r="K84" s="57"/>
      <c r="L84" s="58" t="s">
        <v>1198</v>
      </c>
      <c r="N84" s="59" t="str">
        <f>VLOOKUP(L84, spp!A:B, 2, FALSE)</f>
        <v>Sufflamen verres</v>
      </c>
      <c r="O84" s="60">
        <f t="shared" si="3"/>
        <v>1</v>
      </c>
      <c r="T84" s="52">
        <v>1</v>
      </c>
      <c r="AH84" s="61"/>
      <c r="AI84" s="52">
        <f>VLOOKUP(L85,spp!A:D,3,FALSE)</f>
        <v>68</v>
      </c>
      <c r="AJ84" s="63">
        <f>VLOOKUP(L85,spp!A:E,4,FALSE)</f>
        <v>1.7299999999999999E-2</v>
      </c>
      <c r="AK84" s="52">
        <f t="shared" si="0"/>
        <v>71.89410388233658</v>
      </c>
      <c r="AL84" s="52">
        <f t="shared" si="1"/>
        <v>2.5000000000000001E-2</v>
      </c>
    </row>
    <row r="85" spans="1:38" s="52" customFormat="1" ht="15.75" customHeight="1">
      <c r="A85" s="57"/>
      <c r="B85" s="53" t="s">
        <v>1171</v>
      </c>
      <c r="C85" s="53" t="s">
        <v>600</v>
      </c>
      <c r="D85" s="53" t="s">
        <v>1178</v>
      </c>
      <c r="E85" s="53" t="s">
        <v>1173</v>
      </c>
      <c r="F85" s="52">
        <v>3</v>
      </c>
      <c r="G85" s="54">
        <v>43872</v>
      </c>
      <c r="H85" s="55" t="s">
        <v>1173</v>
      </c>
      <c r="I85" s="54">
        <v>43872</v>
      </c>
      <c r="J85" s="56">
        <v>4</v>
      </c>
      <c r="K85" s="57"/>
      <c r="L85" s="53" t="s">
        <v>1179</v>
      </c>
      <c r="N85" s="59" t="str">
        <f>VLOOKUP(L85, spp!A:B, 2, FALSE)</f>
        <v>Lutjanus argentiventris</v>
      </c>
      <c r="O85" s="60">
        <f t="shared" si="3"/>
        <v>14</v>
      </c>
      <c r="T85" s="52">
        <v>14</v>
      </c>
      <c r="AH85" s="61"/>
      <c r="AI85" s="52">
        <f>VLOOKUP(L86,spp!A:D,3,FALSE)</f>
        <v>129</v>
      </c>
      <c r="AJ85" s="52">
        <f>VLOOKUP(L86,spp!A:E,4,FALSE)</f>
        <v>2.3300000000000001E-2</v>
      </c>
      <c r="AK85" s="52">
        <f t="shared" si="0"/>
        <v>1946.658400246361</v>
      </c>
      <c r="AL85" s="52">
        <f t="shared" si="1"/>
        <v>0.35</v>
      </c>
    </row>
    <row r="86" spans="1:38" s="52" customFormat="1" ht="15.75" customHeight="1">
      <c r="A86" s="57"/>
      <c r="B86" s="53" t="s">
        <v>1171</v>
      </c>
      <c r="C86" s="53" t="s">
        <v>600</v>
      </c>
      <c r="D86" s="53" t="s">
        <v>1178</v>
      </c>
      <c r="E86" s="53" t="s">
        <v>1173</v>
      </c>
      <c r="F86" s="52">
        <v>3</v>
      </c>
      <c r="G86" s="54">
        <v>43872</v>
      </c>
      <c r="H86" s="55" t="s">
        <v>1173</v>
      </c>
      <c r="I86" s="54">
        <v>43872</v>
      </c>
      <c r="J86" s="56">
        <v>4</v>
      </c>
      <c r="K86" s="57"/>
      <c r="L86" s="53" t="s">
        <v>1180</v>
      </c>
      <c r="N86" s="59" t="str">
        <f>VLOOKUP(L86, spp!A:B, 2, FALSE)</f>
        <v>Scarus ghobban</v>
      </c>
      <c r="O86" s="60">
        <f t="shared" si="3"/>
        <v>8</v>
      </c>
      <c r="S86" s="52">
        <v>8</v>
      </c>
      <c r="AH86" s="61"/>
      <c r="AI86" s="52">
        <f>VLOOKUP(L87,spp!A:D,3,FALSE)</f>
        <v>107</v>
      </c>
      <c r="AJ86" s="63">
        <f>VLOOKUP(L87,spp!A:E,4,FALSE)</f>
        <v>3.49E-2</v>
      </c>
      <c r="AK86" s="52">
        <f t="shared" si="0"/>
        <v>945.92301560387079</v>
      </c>
      <c r="AL86" s="52">
        <f t="shared" si="1"/>
        <v>0.2</v>
      </c>
    </row>
    <row r="87" spans="1:38" s="52" customFormat="1" ht="15.75" customHeight="1">
      <c r="A87" s="57"/>
      <c r="B87" s="53" t="s">
        <v>1171</v>
      </c>
      <c r="C87" s="53" t="s">
        <v>600</v>
      </c>
      <c r="D87" s="53" t="s">
        <v>1178</v>
      </c>
      <c r="E87" s="53" t="s">
        <v>1173</v>
      </c>
      <c r="F87" s="52">
        <v>3</v>
      </c>
      <c r="G87" s="54">
        <v>43872</v>
      </c>
      <c r="H87" s="55" t="s">
        <v>1173</v>
      </c>
      <c r="I87" s="54">
        <v>43872</v>
      </c>
      <c r="J87" s="56">
        <v>4</v>
      </c>
      <c r="K87" s="57"/>
      <c r="L87" s="53" t="s">
        <v>1181</v>
      </c>
      <c r="N87" s="59" t="str">
        <f>VLOOKUP(L87, spp!A:B, 2, FALSE)</f>
        <v>Stegastes acapulcoensis</v>
      </c>
      <c r="O87" s="60">
        <f t="shared" si="3"/>
        <v>12</v>
      </c>
      <c r="Q87" s="52">
        <v>5</v>
      </c>
      <c r="R87" s="52">
        <v>7</v>
      </c>
      <c r="AH87" s="61"/>
      <c r="AI87" s="52">
        <f>VLOOKUP(L88,spp!A:D,3,FALSE)</f>
        <v>48</v>
      </c>
      <c r="AJ87" s="52">
        <f>VLOOKUP(L88,spp!A:E,4,FALSE)</f>
        <v>1.52E-2</v>
      </c>
      <c r="AK87" s="52">
        <f t="shared" si="0"/>
        <v>596.61429385727763</v>
      </c>
      <c r="AL87" s="52">
        <f t="shared" si="1"/>
        <v>0.3</v>
      </c>
    </row>
    <row r="88" spans="1:38" s="52" customFormat="1" ht="15.75" customHeight="1">
      <c r="A88" s="57"/>
      <c r="B88" s="53" t="s">
        <v>1171</v>
      </c>
      <c r="C88" s="53" t="s">
        <v>600</v>
      </c>
      <c r="D88" s="53" t="s">
        <v>1178</v>
      </c>
      <c r="E88" s="53" t="s">
        <v>1173</v>
      </c>
      <c r="F88" s="52">
        <v>3</v>
      </c>
      <c r="G88" s="54">
        <v>43872</v>
      </c>
      <c r="H88" s="55" t="s">
        <v>1173</v>
      </c>
      <c r="I88" s="54">
        <v>43872</v>
      </c>
      <c r="J88" s="56">
        <v>4</v>
      </c>
      <c r="K88" s="57"/>
      <c r="L88" s="53" t="s">
        <v>1199</v>
      </c>
      <c r="N88" s="59" t="str">
        <f>VLOOKUP(L88, spp!A:B, 2, FALSE)</f>
        <v>Rypticus nigripinnis</v>
      </c>
      <c r="O88" s="60">
        <f t="shared" si="3"/>
        <v>1</v>
      </c>
      <c r="Q88" s="52">
        <v>1</v>
      </c>
      <c r="AH88" s="61"/>
      <c r="AI88" s="52">
        <f>VLOOKUP(L89,spp!A:D,3,FALSE)</f>
        <v>78</v>
      </c>
      <c r="AJ88" s="52">
        <f>VLOOKUP(L89,spp!A:E,4,FALSE)</f>
        <v>8.8999999999999999E-3</v>
      </c>
      <c r="AK88" s="52">
        <f t="shared" si="0"/>
        <v>79.411362581301347</v>
      </c>
      <c r="AL88" s="52">
        <f t="shared" si="1"/>
        <v>2.5000000000000001E-2</v>
      </c>
    </row>
    <row r="89" spans="1:38" s="52" customFormat="1" ht="15.75" customHeight="1">
      <c r="A89" s="57"/>
      <c r="B89" s="53" t="s">
        <v>1171</v>
      </c>
      <c r="C89" s="53" t="s">
        <v>600</v>
      </c>
      <c r="D89" s="53" t="s">
        <v>1178</v>
      </c>
      <c r="E89" s="53" t="s">
        <v>1173</v>
      </c>
      <c r="F89" s="52">
        <v>3</v>
      </c>
      <c r="G89" s="54">
        <v>43872</v>
      </c>
      <c r="H89" s="55" t="s">
        <v>1173</v>
      </c>
      <c r="I89" s="54">
        <v>43872</v>
      </c>
      <c r="J89" s="56">
        <v>4</v>
      </c>
      <c r="K89" s="57"/>
      <c r="L89" s="53" t="s">
        <v>1188</v>
      </c>
      <c r="N89" s="59" t="str">
        <f>VLOOKUP(L89, spp!A:B, 2, FALSE)</f>
        <v>Haemulon maculicauda</v>
      </c>
      <c r="O89" s="60">
        <f t="shared" si="3"/>
        <v>5</v>
      </c>
      <c r="S89" s="52">
        <v>5</v>
      </c>
      <c r="AH89" s="61"/>
      <c r="AI89" s="52">
        <f>VLOOKUP(L90,spp!A:D,3,FALSE)</f>
        <v>102</v>
      </c>
      <c r="AJ89" s="63">
        <f>VLOOKUP(L90,spp!A:E,4,FALSE)</f>
        <v>1.6E-2</v>
      </c>
      <c r="AK89" s="52">
        <f t="shared" si="0"/>
        <v>533.89860348338846</v>
      </c>
      <c r="AL89" s="52">
        <f t="shared" si="1"/>
        <v>0.125</v>
      </c>
    </row>
    <row r="90" spans="1:38" s="77" customFormat="1" ht="15.75" customHeight="1">
      <c r="A90" s="75"/>
      <c r="B90" s="76" t="s">
        <v>1171</v>
      </c>
      <c r="C90" s="76" t="s">
        <v>600</v>
      </c>
      <c r="D90" s="76" t="s">
        <v>611</v>
      </c>
      <c r="E90" s="76" t="s">
        <v>1173</v>
      </c>
      <c r="F90" s="77">
        <v>1</v>
      </c>
      <c r="G90" s="78">
        <v>43874</v>
      </c>
      <c r="H90" s="79" t="s">
        <v>1173</v>
      </c>
      <c r="I90" s="78">
        <v>43880</v>
      </c>
      <c r="J90" s="80">
        <v>3.5</v>
      </c>
      <c r="K90" s="75"/>
      <c r="L90" s="76" t="s">
        <v>1186</v>
      </c>
      <c r="N90" s="83" t="str">
        <f>VLOOKUP(L90, spp!A:B, 2, FALSE)</f>
        <v>Abudefduf troschelii</v>
      </c>
      <c r="O90" s="82">
        <f t="shared" si="3"/>
        <v>24</v>
      </c>
      <c r="R90" s="77">
        <v>24</v>
      </c>
      <c r="AH90" s="83"/>
      <c r="AI90" s="77">
        <f>VLOOKUP(L91,spp!A:D,3,FALSE)</f>
        <v>34</v>
      </c>
      <c r="AJ90" s="84">
        <f>VLOOKUP(L91,spp!A:E,4,FALSE)</f>
        <v>2.3199999999999998E-2</v>
      </c>
      <c r="AK90" s="77">
        <f t="shared" si="0"/>
        <v>865.24375031888326</v>
      </c>
      <c r="AL90" s="77">
        <f t="shared" si="1"/>
        <v>0.6</v>
      </c>
    </row>
    <row r="91" spans="1:38" s="77" customFormat="1" ht="15.75" customHeight="1">
      <c r="A91" s="75"/>
      <c r="B91" s="76" t="s">
        <v>1171</v>
      </c>
      <c r="C91" s="76" t="s">
        <v>600</v>
      </c>
      <c r="D91" s="76" t="s">
        <v>611</v>
      </c>
      <c r="E91" s="76" t="s">
        <v>1173</v>
      </c>
      <c r="F91" s="77">
        <v>1</v>
      </c>
      <c r="G91" s="78">
        <v>43874</v>
      </c>
      <c r="H91" s="79" t="s">
        <v>1173</v>
      </c>
      <c r="I91" s="78">
        <v>43880</v>
      </c>
      <c r="J91" s="80">
        <v>3.5</v>
      </c>
      <c r="K91" s="75"/>
      <c r="L91" s="76" t="s">
        <v>1196</v>
      </c>
      <c r="N91" s="83" t="str">
        <f>VLOOKUP(L91, spp!A:B, 2, FALSE)</f>
        <v>Sargocentron suborbitalis</v>
      </c>
      <c r="O91" s="82">
        <f t="shared" si="3"/>
        <v>4</v>
      </c>
      <c r="R91" s="77">
        <v>2</v>
      </c>
      <c r="S91" s="77">
        <v>2</v>
      </c>
      <c r="AH91" s="83"/>
      <c r="AI91" s="77">
        <f>VLOOKUP(L92,spp!A:D,3,FALSE)</f>
        <v>107</v>
      </c>
      <c r="AJ91" s="77">
        <f>VLOOKUP(L92,spp!A:E,4,FALSE)</f>
        <v>3.49E-2</v>
      </c>
      <c r="AK91" s="77">
        <f t="shared" si="0"/>
        <v>470.20078358854516</v>
      </c>
      <c r="AL91" s="77">
        <f t="shared" si="1"/>
        <v>0.1</v>
      </c>
    </row>
    <row r="92" spans="1:38" s="77" customFormat="1" ht="15.75" customHeight="1">
      <c r="A92" s="75"/>
      <c r="B92" s="76" t="s">
        <v>1171</v>
      </c>
      <c r="C92" s="76" t="s">
        <v>600</v>
      </c>
      <c r="D92" s="76" t="s">
        <v>611</v>
      </c>
      <c r="E92" s="76" t="s">
        <v>1173</v>
      </c>
      <c r="F92" s="77">
        <v>1</v>
      </c>
      <c r="G92" s="78">
        <v>43874</v>
      </c>
      <c r="H92" s="79" t="s">
        <v>1173</v>
      </c>
      <c r="I92" s="78">
        <v>43880</v>
      </c>
      <c r="J92" s="80">
        <v>3.5</v>
      </c>
      <c r="K92" s="75"/>
      <c r="L92" s="76" t="s">
        <v>1181</v>
      </c>
      <c r="N92" s="83" t="str">
        <f>VLOOKUP(L92, spp!A:B, 2, FALSE)</f>
        <v>Stegastes acapulcoensis</v>
      </c>
      <c r="O92" s="82">
        <f t="shared" si="3"/>
        <v>25</v>
      </c>
      <c r="P92" s="77">
        <v>2</v>
      </c>
      <c r="Q92" s="77">
        <v>13</v>
      </c>
      <c r="R92" s="77">
        <v>10</v>
      </c>
      <c r="AH92" s="83"/>
      <c r="AI92" s="77">
        <f>VLOOKUP(L93,spp!A:D,3,FALSE)</f>
        <v>122</v>
      </c>
      <c r="AJ92" s="77">
        <f>VLOOKUP(L93,spp!A:E,4,FALSE)</f>
        <v>1.26E-2</v>
      </c>
      <c r="AK92" s="77">
        <f t="shared" si="0"/>
        <v>3133.0637590640204</v>
      </c>
      <c r="AL92" s="77">
        <f t="shared" si="1"/>
        <v>0.625</v>
      </c>
    </row>
    <row r="93" spans="1:38" s="77" customFormat="1" ht="15.75" customHeight="1">
      <c r="A93" s="75"/>
      <c r="B93" s="76" t="s">
        <v>1171</v>
      </c>
      <c r="C93" s="76" t="s">
        <v>600</v>
      </c>
      <c r="D93" s="76" t="s">
        <v>611</v>
      </c>
      <c r="E93" s="76" t="s">
        <v>1173</v>
      </c>
      <c r="F93" s="77">
        <v>1</v>
      </c>
      <c r="G93" s="78">
        <v>43874</v>
      </c>
      <c r="H93" s="79" t="s">
        <v>1173</v>
      </c>
      <c r="I93" s="78">
        <v>43880</v>
      </c>
      <c r="J93" s="80">
        <v>3.5</v>
      </c>
      <c r="K93" s="75"/>
      <c r="L93" s="76" t="s">
        <v>1197</v>
      </c>
      <c r="N93" s="83" t="str">
        <f>VLOOKUP(L93, spp!A:B, 2, FALSE)</f>
        <v>Halichoeres nicholsi</v>
      </c>
      <c r="O93" s="82">
        <f t="shared" si="3"/>
        <v>1</v>
      </c>
      <c r="Q93" s="77">
        <v>1</v>
      </c>
      <c r="AH93" s="83"/>
      <c r="AI93" s="77">
        <f>VLOOKUP(L94,spp!A:D,3,FALSE)</f>
        <v>164</v>
      </c>
      <c r="AJ93" s="77">
        <f>VLOOKUP(L94,spp!A:E,4,FALSE)</f>
        <v>1.9699999999999999E-2</v>
      </c>
      <c r="AK93" s="77">
        <f t="shared" si="0"/>
        <v>170.6406728631363</v>
      </c>
      <c r="AL93" s="77">
        <f t="shared" si="1"/>
        <v>2.5000000000000001E-2</v>
      </c>
    </row>
    <row r="94" spans="1:38" s="77" customFormat="1" ht="15.75" customHeight="1">
      <c r="A94" s="75"/>
      <c r="B94" s="76" t="s">
        <v>1171</v>
      </c>
      <c r="C94" s="76" t="s">
        <v>600</v>
      </c>
      <c r="D94" s="76" t="s">
        <v>611</v>
      </c>
      <c r="E94" s="76" t="s">
        <v>1173</v>
      </c>
      <c r="F94" s="77">
        <v>1</v>
      </c>
      <c r="G94" s="78">
        <v>43874</v>
      </c>
      <c r="H94" s="79" t="s">
        <v>1173</v>
      </c>
      <c r="I94" s="78">
        <v>43880</v>
      </c>
      <c r="J94" s="80">
        <v>3.5</v>
      </c>
      <c r="K94" s="75"/>
      <c r="L94" s="76" t="s">
        <v>1184</v>
      </c>
      <c r="N94" s="83" t="str">
        <f>VLOOKUP(L94, spp!A:B, 2, FALSE)</f>
        <v>Canthigaster punctatissima</v>
      </c>
      <c r="O94" s="82">
        <f t="shared" si="3"/>
        <v>1</v>
      </c>
      <c r="Q94" s="77">
        <v>1</v>
      </c>
      <c r="AH94" s="83"/>
      <c r="AI94" s="77">
        <f>VLOOKUP(L95,spp!A:D,3,FALSE)</f>
        <v>127</v>
      </c>
      <c r="AJ94" s="77">
        <f>VLOOKUP(L95,spp!A:E,4,FALSE)</f>
        <v>1.261E-2</v>
      </c>
      <c r="AK94" s="77">
        <f t="shared" si="0"/>
        <v>130.26814937644181</v>
      </c>
      <c r="AL94" s="77">
        <f t="shared" si="1"/>
        <v>2.5000000000000001E-2</v>
      </c>
    </row>
    <row r="95" spans="1:38" s="77" customFormat="1" ht="15.75" customHeight="1">
      <c r="A95" s="75"/>
      <c r="B95" s="76" t="s">
        <v>1171</v>
      </c>
      <c r="C95" s="76" t="s">
        <v>600</v>
      </c>
      <c r="D95" s="76" t="s">
        <v>611</v>
      </c>
      <c r="E95" s="76" t="s">
        <v>1173</v>
      </c>
      <c r="F95" s="77">
        <v>1</v>
      </c>
      <c r="G95" s="78">
        <v>43874</v>
      </c>
      <c r="H95" s="79" t="s">
        <v>1173</v>
      </c>
      <c r="I95" s="78">
        <v>43880</v>
      </c>
      <c r="J95" s="80">
        <v>3.5</v>
      </c>
      <c r="K95" s="75"/>
      <c r="L95" s="76" t="s">
        <v>1190</v>
      </c>
      <c r="N95" s="83" t="str">
        <f>VLOOKUP(L95, spp!A:B, 2, FALSE)</f>
        <v>Thalassoma lucasanum</v>
      </c>
      <c r="O95" s="82">
        <f t="shared" si="3"/>
        <v>1</v>
      </c>
      <c r="R95" s="77">
        <v>1</v>
      </c>
      <c r="AH95" s="83"/>
      <c r="AI95" s="77">
        <f>VLOOKUP(L96,spp!A:D,3,FALSE)</f>
        <v>68</v>
      </c>
      <c r="AJ95" s="77">
        <f>VLOOKUP(L96,spp!A:E,4,FALSE)</f>
        <v>1.7299999999999999E-2</v>
      </c>
      <c r="AK95" s="77">
        <f t="shared" si="0"/>
        <v>71.037138000883459</v>
      </c>
      <c r="AL95" s="77">
        <f t="shared" si="1"/>
        <v>2.5000000000000001E-2</v>
      </c>
    </row>
    <row r="96" spans="1:38" s="77" customFormat="1" ht="15.75" customHeight="1">
      <c r="A96" s="75"/>
      <c r="B96" s="76" t="s">
        <v>1171</v>
      </c>
      <c r="C96" s="76" t="s">
        <v>600</v>
      </c>
      <c r="D96" s="76" t="s">
        <v>611</v>
      </c>
      <c r="E96" s="76" t="s">
        <v>1173</v>
      </c>
      <c r="F96" s="77">
        <v>1</v>
      </c>
      <c r="G96" s="78">
        <v>43874</v>
      </c>
      <c r="H96" s="79" t="s">
        <v>1173</v>
      </c>
      <c r="I96" s="78">
        <v>43880</v>
      </c>
      <c r="J96" s="80">
        <v>3.5</v>
      </c>
      <c r="K96" s="75"/>
      <c r="L96" s="76" t="s">
        <v>1179</v>
      </c>
      <c r="N96" s="83" t="str">
        <f>VLOOKUP(L96, spp!A:B, 2, FALSE)</f>
        <v>Lutjanus argentiventris</v>
      </c>
      <c r="O96" s="82">
        <f t="shared" si="3"/>
        <v>1</v>
      </c>
      <c r="S96" s="77">
        <v>1</v>
      </c>
      <c r="AH96" s="83"/>
      <c r="AI96" s="77">
        <f>VLOOKUP(L97,spp!A:D,3,FALSE)</f>
        <v>119</v>
      </c>
      <c r="AJ96" s="77">
        <f>VLOOKUP(L97,spp!A:E,4,FALSE)</f>
        <v>1.26E-2</v>
      </c>
      <c r="AK96" s="77">
        <f t="shared" si="0"/>
        <v>123.36990798178931</v>
      </c>
      <c r="AL96" s="77">
        <f t="shared" si="1"/>
        <v>2.5000000000000001E-2</v>
      </c>
    </row>
    <row r="97" spans="1:38" s="64" customFormat="1" ht="15.75" customHeight="1">
      <c r="A97" s="69"/>
      <c r="B97" s="65" t="s">
        <v>1171</v>
      </c>
      <c r="C97" s="65" t="s">
        <v>600</v>
      </c>
      <c r="D97" s="65" t="s">
        <v>611</v>
      </c>
      <c r="E97" s="65" t="s">
        <v>1173</v>
      </c>
      <c r="F97" s="64">
        <v>2</v>
      </c>
      <c r="G97" s="66">
        <v>43874</v>
      </c>
      <c r="H97" s="67" t="s">
        <v>1173</v>
      </c>
      <c r="I97" s="66">
        <v>43880</v>
      </c>
      <c r="J97" s="68">
        <v>3.5</v>
      </c>
      <c r="K97" s="69"/>
      <c r="L97" s="65" t="s">
        <v>1185</v>
      </c>
      <c r="N97" s="73" t="str">
        <f>VLOOKUP(L97, spp!A:B, 2, FALSE)</f>
        <v>Halichoeres dispilus</v>
      </c>
      <c r="O97" s="72">
        <f t="shared" si="3"/>
        <v>120</v>
      </c>
      <c r="P97" s="64">
        <v>120</v>
      </c>
      <c r="AH97" s="73"/>
      <c r="AI97" s="64">
        <f>VLOOKUP(L98,spp!A:D,3,FALSE)</f>
        <v>107</v>
      </c>
      <c r="AJ97" s="74">
        <f>VLOOKUP(L98,spp!A:E,4,FALSE)</f>
        <v>3.49E-2</v>
      </c>
      <c r="AK97" s="64">
        <f t="shared" si="0"/>
        <v>13257.240351423205</v>
      </c>
      <c r="AL97" s="64">
        <f t="shared" si="1"/>
        <v>3</v>
      </c>
    </row>
    <row r="98" spans="1:38" s="64" customFormat="1" ht="15.75" customHeight="1">
      <c r="A98" s="69"/>
      <c r="B98" s="65" t="s">
        <v>1171</v>
      </c>
      <c r="C98" s="65" t="s">
        <v>600</v>
      </c>
      <c r="D98" s="65" t="s">
        <v>611</v>
      </c>
      <c r="E98" s="65" t="s">
        <v>1173</v>
      </c>
      <c r="F98" s="64">
        <v>2</v>
      </c>
      <c r="G98" s="66">
        <v>43874</v>
      </c>
      <c r="H98" s="67" t="s">
        <v>1173</v>
      </c>
      <c r="I98" s="66">
        <v>43880</v>
      </c>
      <c r="J98" s="68">
        <v>3.5</v>
      </c>
      <c r="K98" s="69"/>
      <c r="L98" s="65" t="s">
        <v>1181</v>
      </c>
      <c r="N98" s="73" t="str">
        <f>VLOOKUP(L98, spp!A:B, 2, FALSE)</f>
        <v>Stegastes acapulcoensis</v>
      </c>
      <c r="O98" s="72">
        <f t="shared" si="3"/>
        <v>6</v>
      </c>
      <c r="P98" s="64">
        <v>4</v>
      </c>
      <c r="Q98" s="64">
        <v>2</v>
      </c>
      <c r="AH98" s="73"/>
      <c r="AI98" s="64">
        <f>VLOOKUP(L99,spp!A:D,3,FALSE)</f>
        <v>49</v>
      </c>
      <c r="AJ98" s="64">
        <f>VLOOKUP(L99,spp!A:E,4,FALSE)</f>
        <v>1.9300000000000001E-2</v>
      </c>
      <c r="AK98" s="64">
        <f t="shared" si="0"/>
        <v>301.38303205563375</v>
      </c>
      <c r="AL98" s="64">
        <f t="shared" si="1"/>
        <v>0.15</v>
      </c>
    </row>
    <row r="99" spans="1:38" s="64" customFormat="1" ht="15.75" customHeight="1">
      <c r="A99" s="69"/>
      <c r="B99" s="65" t="s">
        <v>1171</v>
      </c>
      <c r="C99" s="65" t="s">
        <v>600</v>
      </c>
      <c r="D99" s="65" t="s">
        <v>611</v>
      </c>
      <c r="E99" s="65" t="s">
        <v>1173</v>
      </c>
      <c r="F99" s="64">
        <v>2</v>
      </c>
      <c r="G99" s="66">
        <v>43874</v>
      </c>
      <c r="H99" s="67" t="s">
        <v>1173</v>
      </c>
      <c r="I99" s="66">
        <v>43880</v>
      </c>
      <c r="J99" s="68">
        <v>3.5</v>
      </c>
      <c r="K99" s="69"/>
      <c r="L99" s="65" t="s">
        <v>1201</v>
      </c>
      <c r="N99" s="73" t="str">
        <f>VLOOKUP(L99, spp!A:B, 2, FALSE)</f>
        <v>Serranus psitacinus</v>
      </c>
      <c r="O99" s="72">
        <f t="shared" si="3"/>
        <v>3</v>
      </c>
      <c r="P99" s="64">
        <v>1</v>
      </c>
      <c r="Q99" s="64">
        <v>1</v>
      </c>
      <c r="R99" s="64">
        <v>1</v>
      </c>
      <c r="AH99" s="73"/>
      <c r="AI99" s="64">
        <f>VLOOKUP(L100,spp!A:D,3,FALSE)</f>
        <v>109</v>
      </c>
      <c r="AJ99" s="74">
        <f>VLOOKUP(L100,spp!A:E,4,FALSE)</f>
        <v>3.49E-2</v>
      </c>
      <c r="AK99" s="64">
        <f t="shared" si="0"/>
        <v>348.52712814924746</v>
      </c>
      <c r="AL99" s="64">
        <f t="shared" si="1"/>
        <v>7.4999999999999997E-2</v>
      </c>
    </row>
    <row r="100" spans="1:38" s="64" customFormat="1" ht="15.75" customHeight="1">
      <c r="A100" s="69"/>
      <c r="B100" s="65" t="s">
        <v>1171</v>
      </c>
      <c r="C100" s="65" t="s">
        <v>600</v>
      </c>
      <c r="D100" s="65" t="s">
        <v>611</v>
      </c>
      <c r="E100" s="65" t="s">
        <v>1173</v>
      </c>
      <c r="F100" s="64">
        <v>2</v>
      </c>
      <c r="G100" s="66">
        <v>43874</v>
      </c>
      <c r="H100" s="67" t="s">
        <v>1173</v>
      </c>
      <c r="I100" s="66">
        <v>43880</v>
      </c>
      <c r="J100" s="68">
        <v>3.5</v>
      </c>
      <c r="K100" s="69"/>
      <c r="L100" s="65" t="s">
        <v>1202</v>
      </c>
      <c r="N100" s="73" t="str">
        <f>VLOOKUP(L100, spp!A:B, 2, FALSE)</f>
        <v>Stegastes flavilatus</v>
      </c>
      <c r="O100" s="72">
        <f t="shared" si="3"/>
        <v>1</v>
      </c>
      <c r="P100" s="64">
        <v>1</v>
      </c>
      <c r="AH100" s="73"/>
      <c r="AI100" s="64">
        <f>VLOOKUP(L101,spp!A:D,3,FALSE)</f>
        <v>127</v>
      </c>
      <c r="AJ100" s="74">
        <f>VLOOKUP(L101,spp!A:E,4,FALSE)</f>
        <v>1.261E-2</v>
      </c>
      <c r="AK100" s="64">
        <f t="shared" si="0"/>
        <v>128.47592241645481</v>
      </c>
      <c r="AL100" s="64">
        <f t="shared" si="1"/>
        <v>2.5000000000000001E-2</v>
      </c>
    </row>
    <row r="101" spans="1:38" s="64" customFormat="1" ht="15.75" customHeight="1">
      <c r="A101" s="69"/>
      <c r="B101" s="65" t="s">
        <v>1171</v>
      </c>
      <c r="C101" s="65" t="s">
        <v>600</v>
      </c>
      <c r="D101" s="65" t="s">
        <v>611</v>
      </c>
      <c r="E101" s="65" t="s">
        <v>1173</v>
      </c>
      <c r="F101" s="64">
        <v>2</v>
      </c>
      <c r="G101" s="66">
        <v>43874</v>
      </c>
      <c r="H101" s="67" t="s">
        <v>1173</v>
      </c>
      <c r="I101" s="66">
        <v>43880</v>
      </c>
      <c r="J101" s="68">
        <v>3.5</v>
      </c>
      <c r="K101" s="69"/>
      <c r="L101" s="65" t="s">
        <v>1190</v>
      </c>
      <c r="N101" s="73" t="str">
        <f>VLOOKUP(L101, spp!A:B, 2, FALSE)</f>
        <v>Thalassoma lucasanum</v>
      </c>
      <c r="O101" s="72">
        <f t="shared" si="3"/>
        <v>1</v>
      </c>
      <c r="Q101" s="64">
        <v>1</v>
      </c>
      <c r="AH101" s="73"/>
      <c r="AI101" s="64">
        <f>VLOOKUP(L102,spp!A:D,3,FALSE)</f>
        <v>119</v>
      </c>
      <c r="AJ101" s="64">
        <f>VLOOKUP(L102,spp!A:E,4,FALSE)</f>
        <v>1.26E-2</v>
      </c>
      <c r="AK101" s="64">
        <f t="shared" si="0"/>
        <v>122.05982228736219</v>
      </c>
      <c r="AL101" s="64">
        <f t="shared" si="1"/>
        <v>2.5000000000000001E-2</v>
      </c>
    </row>
    <row r="102" spans="1:38" s="52" customFormat="1" ht="15.75" customHeight="1">
      <c r="B102" s="53" t="s">
        <v>1171</v>
      </c>
      <c r="C102" s="53" t="s">
        <v>600</v>
      </c>
      <c r="D102" s="53" t="s">
        <v>611</v>
      </c>
      <c r="E102" s="53" t="s">
        <v>1173</v>
      </c>
      <c r="F102" s="52">
        <v>3</v>
      </c>
      <c r="G102" s="54">
        <v>43874</v>
      </c>
      <c r="H102" s="55" t="s">
        <v>1173</v>
      </c>
      <c r="I102" s="54">
        <v>43880</v>
      </c>
      <c r="J102" s="56">
        <v>3.5</v>
      </c>
      <c r="K102" s="57"/>
      <c r="L102" s="53" t="s">
        <v>1185</v>
      </c>
      <c r="N102" s="61" t="str">
        <f>VLOOKUP(L102, spp!A:B, 2, FALSE)</f>
        <v>Halichoeres dispilus</v>
      </c>
      <c r="O102" s="60">
        <f t="shared" si="3"/>
        <v>190</v>
      </c>
      <c r="P102" s="52">
        <v>190</v>
      </c>
      <c r="AH102" s="61"/>
      <c r="AI102" s="52">
        <f>VLOOKUP(L103,spp!A:D,3,FALSE)</f>
        <v>107</v>
      </c>
      <c r="AJ102" s="52">
        <f>VLOOKUP(L103,spp!A:E,4,FALSE)</f>
        <v>3.49E-2</v>
      </c>
      <c r="AK102" s="52">
        <f t="shared" si="0"/>
        <v>20990.630556420074</v>
      </c>
      <c r="AL102" s="52">
        <f t="shared" si="1"/>
        <v>4.75</v>
      </c>
    </row>
    <row r="103" spans="1:38" s="52" customFormat="1" ht="15.75" customHeight="1">
      <c r="B103" s="53" t="s">
        <v>1171</v>
      </c>
      <c r="C103" s="53" t="s">
        <v>600</v>
      </c>
      <c r="D103" s="53" t="s">
        <v>611</v>
      </c>
      <c r="E103" s="53" t="s">
        <v>1173</v>
      </c>
      <c r="F103" s="52">
        <v>3</v>
      </c>
      <c r="G103" s="54">
        <v>43874</v>
      </c>
      <c r="H103" s="55" t="s">
        <v>1173</v>
      </c>
      <c r="I103" s="54">
        <v>43880</v>
      </c>
      <c r="J103" s="56">
        <v>3.5</v>
      </c>
      <c r="K103" s="57"/>
      <c r="L103" s="53" t="s">
        <v>1181</v>
      </c>
      <c r="N103" s="61" t="str">
        <f>VLOOKUP(L103, spp!A:B, 2, FALSE)</f>
        <v>Stegastes acapulcoensis</v>
      </c>
      <c r="O103" s="60">
        <f t="shared" si="3"/>
        <v>5</v>
      </c>
      <c r="P103" s="52">
        <v>5</v>
      </c>
      <c r="AH103" s="61"/>
      <c r="AI103" s="52">
        <f>VLOOKUP(L104,spp!A:D,3,FALSE)</f>
        <v>134</v>
      </c>
      <c r="AJ103" s="63">
        <f>VLOOKUP(L104,spp!A:E,4,FALSE)</f>
        <v>4.5999999999999999E-3</v>
      </c>
      <c r="AK103" s="52">
        <f t="shared" si="0"/>
        <v>672.82996791469623</v>
      </c>
      <c r="AL103" s="52">
        <f t="shared" si="1"/>
        <v>0.125</v>
      </c>
    </row>
    <row r="104" spans="1:38" s="52" customFormat="1" ht="15.75" customHeight="1">
      <c r="B104" s="53" t="s">
        <v>1171</v>
      </c>
      <c r="C104" s="53" t="s">
        <v>600</v>
      </c>
      <c r="D104" s="53" t="s">
        <v>611</v>
      </c>
      <c r="E104" s="53" t="s">
        <v>1173</v>
      </c>
      <c r="F104" s="52">
        <v>3</v>
      </c>
      <c r="G104" s="54">
        <v>43874</v>
      </c>
      <c r="H104" s="55" t="s">
        <v>1173</v>
      </c>
      <c r="I104" s="54">
        <v>43880</v>
      </c>
      <c r="J104" s="56">
        <v>3.5</v>
      </c>
      <c r="K104" s="57"/>
      <c r="L104" s="53" t="s">
        <v>1203</v>
      </c>
      <c r="N104" s="61" t="str">
        <f>VLOOKUP(L104, spp!A:B, 2, FALSE)</f>
        <v>Plagiotremus azaleus</v>
      </c>
      <c r="O104" s="60">
        <f t="shared" si="3"/>
        <v>1</v>
      </c>
      <c r="Q104" s="52">
        <v>1</v>
      </c>
      <c r="AH104" s="61"/>
      <c r="AI104" s="52">
        <f>VLOOKUP(L105,spp!A:D,3,FALSE)</f>
        <v>49</v>
      </c>
      <c r="AJ104" s="52">
        <f>VLOOKUP(L105,spp!A:E,4,FALSE)</f>
        <v>1.9300000000000001E-2</v>
      </c>
      <c r="AK104" s="52">
        <f t="shared" si="0"/>
        <v>50.943028822274741</v>
      </c>
      <c r="AL104" s="52">
        <f t="shared" si="1"/>
        <v>2.5000000000000001E-2</v>
      </c>
    </row>
    <row r="105" spans="1:38" s="52" customFormat="1" ht="15.75" customHeight="1">
      <c r="B105" s="53" t="s">
        <v>1171</v>
      </c>
      <c r="C105" s="53" t="s">
        <v>600</v>
      </c>
      <c r="D105" s="53" t="s">
        <v>611</v>
      </c>
      <c r="E105" s="53" t="s">
        <v>1173</v>
      </c>
      <c r="F105" s="52">
        <v>3</v>
      </c>
      <c r="G105" s="54">
        <v>43874</v>
      </c>
      <c r="H105" s="55" t="s">
        <v>1173</v>
      </c>
      <c r="I105" s="54">
        <v>43880</v>
      </c>
      <c r="J105" s="56">
        <v>3.5</v>
      </c>
      <c r="K105" s="57"/>
      <c r="L105" s="53" t="s">
        <v>1201</v>
      </c>
      <c r="N105" s="61" t="str">
        <f>VLOOKUP(L105, spp!A:B, 2, FALSE)</f>
        <v>Serranus psitacinus</v>
      </c>
      <c r="O105" s="60">
        <f t="shared" si="3"/>
        <v>2</v>
      </c>
      <c r="Q105" s="52">
        <v>1</v>
      </c>
      <c r="R105" s="52">
        <v>1</v>
      </c>
      <c r="AH105" s="61"/>
      <c r="AI105" s="52">
        <f>VLOOKUP(L106,spp!A:D,3,FALSE)</f>
        <v>127</v>
      </c>
      <c r="AJ105" s="63">
        <f>VLOOKUP(L106,spp!A:E,4,FALSE)</f>
        <v>1.261E-2</v>
      </c>
      <c r="AK105" s="52">
        <f t="shared" si="0"/>
        <v>261.37813090986288</v>
      </c>
      <c r="AL105" s="52">
        <f t="shared" si="1"/>
        <v>0.05</v>
      </c>
    </row>
    <row r="106" spans="1:38" s="52" customFormat="1" ht="15.75" customHeight="1">
      <c r="B106" s="53" t="s">
        <v>1171</v>
      </c>
      <c r="C106" s="53" t="s">
        <v>600</v>
      </c>
      <c r="D106" s="53" t="s">
        <v>611</v>
      </c>
      <c r="E106" s="53" t="s">
        <v>1173</v>
      </c>
      <c r="F106" s="52">
        <v>3</v>
      </c>
      <c r="G106" s="54">
        <v>43874</v>
      </c>
      <c r="H106" s="55" t="s">
        <v>1173</v>
      </c>
      <c r="I106" s="54">
        <v>43880</v>
      </c>
      <c r="J106" s="56">
        <v>3.5</v>
      </c>
      <c r="K106" s="57"/>
      <c r="L106" s="53" t="s">
        <v>1190</v>
      </c>
      <c r="N106" s="61" t="str">
        <f>VLOOKUP(L106, spp!A:B, 2, FALSE)</f>
        <v>Thalassoma lucasanum</v>
      </c>
      <c r="O106" s="60">
        <f t="shared" si="3"/>
        <v>24</v>
      </c>
      <c r="P106" s="52">
        <v>2</v>
      </c>
      <c r="Q106" s="52">
        <v>20</v>
      </c>
      <c r="R106" s="52">
        <v>2</v>
      </c>
      <c r="AH106" s="61"/>
      <c r="AI106" s="52">
        <f>VLOOKUP(L107,spp!A:D,3,FALSE)</f>
        <v>145</v>
      </c>
      <c r="AJ106" s="52">
        <f>VLOOKUP(L107,spp!A:E,4,FALSE)</f>
        <v>2.673E-2</v>
      </c>
      <c r="AK106" s="52">
        <f t="shared" si="0"/>
        <v>3667.9170551643911</v>
      </c>
      <c r="AL106" s="52">
        <f t="shared" si="1"/>
        <v>0.6</v>
      </c>
    </row>
    <row r="107" spans="1:38" s="52" customFormat="1" ht="15.75" customHeight="1">
      <c r="B107" s="53" t="s">
        <v>1171</v>
      </c>
      <c r="C107" s="53" t="s">
        <v>600</v>
      </c>
      <c r="D107" s="53" t="s">
        <v>611</v>
      </c>
      <c r="E107" s="53" t="s">
        <v>1173</v>
      </c>
      <c r="F107" s="52">
        <v>3</v>
      </c>
      <c r="G107" s="54">
        <v>43874</v>
      </c>
      <c r="H107" s="55" t="s">
        <v>1173</v>
      </c>
      <c r="I107" s="54">
        <v>43880</v>
      </c>
      <c r="J107" s="56">
        <v>3.5</v>
      </c>
      <c r="K107" s="57"/>
      <c r="L107" s="53" t="s">
        <v>1204</v>
      </c>
      <c r="N107" s="61" t="str">
        <f>VLOOKUP(L107, spp!A:B, 2, FALSE)</f>
        <v>Acanthurus xanthopterus</v>
      </c>
      <c r="O107" s="60">
        <f t="shared" si="3"/>
        <v>1</v>
      </c>
      <c r="Q107" s="52">
        <v>1</v>
      </c>
      <c r="AH107" s="61"/>
      <c r="AI107" s="52" t="e">
        <f>VLOOKUP(L108,spp!A:D,3,FALSE)</f>
        <v>#N/A</v>
      </c>
      <c r="AJ107" s="52" t="e">
        <f>VLOOKUP(L108,spp!A:E,4,FALSE)</f>
        <v>#N/A</v>
      </c>
      <c r="AK107" s="52" t="e">
        <f t="shared" si="0"/>
        <v>#N/A</v>
      </c>
      <c r="AL107" s="52">
        <f t="shared" si="1"/>
        <v>2.5000000000000001E-2</v>
      </c>
    </row>
    <row r="108" spans="1:38" ht="15.75" customHeight="1">
      <c r="B108" s="10"/>
      <c r="C108" s="10"/>
      <c r="D108" s="51"/>
      <c r="E108" s="10"/>
      <c r="F108" s="10"/>
      <c r="G108" s="24"/>
      <c r="H108" s="24"/>
      <c r="I108" s="24"/>
      <c r="J108" s="25"/>
      <c r="K108" s="10"/>
      <c r="L108" s="10"/>
      <c r="N108" s="16" t="e">
        <f>VLOOKUP(L108, spp!A:B, 2, FALSE)</f>
        <v>#N/A</v>
      </c>
      <c r="O108" s="17"/>
      <c r="AH108" s="16"/>
      <c r="AI108" t="e">
        <f>VLOOKUP(L109,spp!A:D,3,FALSE)</f>
        <v>#N/A</v>
      </c>
      <c r="AJ108" t="e">
        <f>VLOOKUP(L109,spp!A:E,4,FALSE)</f>
        <v>#N/A</v>
      </c>
      <c r="AK108" t="e">
        <f t="shared" si="0"/>
        <v>#N/A</v>
      </c>
      <c r="AL108">
        <f t="shared" si="1"/>
        <v>0</v>
      </c>
    </row>
    <row r="109" spans="1:38" ht="15.75" customHeight="1">
      <c r="B109" s="10"/>
      <c r="C109" s="10"/>
      <c r="D109" s="51"/>
      <c r="E109" s="10"/>
      <c r="F109" s="10"/>
      <c r="G109" s="24"/>
      <c r="H109" s="24"/>
      <c r="I109" s="24"/>
      <c r="J109" s="25"/>
      <c r="K109" s="10"/>
      <c r="L109" s="10"/>
      <c r="N109" s="16" t="e">
        <f>VLOOKUP(L109, spp!A:B, 2, FALSE)</f>
        <v>#N/A</v>
      </c>
      <c r="O109" s="17"/>
      <c r="AH109" s="16"/>
      <c r="AI109" t="e">
        <f>VLOOKUP(L110,spp!A:D,3,FALSE)</f>
        <v>#N/A</v>
      </c>
      <c r="AJ109" s="26" t="e">
        <f>VLOOKUP(L110,spp!A:E,4,FALSE)</f>
        <v>#N/A</v>
      </c>
      <c r="AK109" t="e">
        <f t="shared" si="0"/>
        <v>#N/A</v>
      </c>
      <c r="AL109">
        <f t="shared" si="1"/>
        <v>0</v>
      </c>
    </row>
    <row r="110" spans="1:38" ht="15.75" customHeight="1">
      <c r="B110" s="10"/>
      <c r="C110" s="10"/>
      <c r="D110" s="51"/>
      <c r="E110" s="10"/>
      <c r="F110" s="10"/>
      <c r="G110" s="24"/>
      <c r="H110" s="24"/>
      <c r="I110" s="24"/>
      <c r="J110" s="25"/>
      <c r="K110" s="10"/>
      <c r="L110" s="10"/>
      <c r="N110" s="16" t="e">
        <f>VLOOKUP(L110, spp!A:B, 2, FALSE)</f>
        <v>#N/A</v>
      </c>
      <c r="O110" s="17"/>
      <c r="AH110" s="16"/>
      <c r="AI110" t="e">
        <f>VLOOKUP(L111,spp!A:D,3,FALSE)</f>
        <v>#N/A</v>
      </c>
      <c r="AJ110" t="e">
        <f>VLOOKUP(L111,spp!A:E,4,FALSE)</f>
        <v>#N/A</v>
      </c>
      <c r="AK110" t="e">
        <f t="shared" si="0"/>
        <v>#N/A</v>
      </c>
      <c r="AL110">
        <f t="shared" si="1"/>
        <v>0</v>
      </c>
    </row>
    <row r="111" spans="1:38" ht="15.75" customHeight="1">
      <c r="B111" s="10"/>
      <c r="C111" s="10"/>
      <c r="D111" s="51"/>
      <c r="E111" s="10"/>
      <c r="F111" s="10"/>
      <c r="G111" s="24"/>
      <c r="H111" s="24"/>
      <c r="I111" s="24"/>
      <c r="J111" s="25"/>
      <c r="K111" s="10"/>
      <c r="L111" s="10"/>
      <c r="N111" s="16" t="e">
        <f>VLOOKUP(L111, spp!A:B, 2, FALSE)</f>
        <v>#N/A</v>
      </c>
      <c r="O111" s="17"/>
      <c r="AH111" s="16"/>
      <c r="AI111" t="e">
        <f>VLOOKUP(L112,spp!A:D,3,FALSE)</f>
        <v>#N/A</v>
      </c>
      <c r="AJ111" s="45" t="e">
        <f>VLOOKUP(L112,spp!A:E,4,FALSE)</f>
        <v>#N/A</v>
      </c>
      <c r="AK111" t="e">
        <f t="shared" si="0"/>
        <v>#N/A</v>
      </c>
      <c r="AL111">
        <f t="shared" si="1"/>
        <v>0</v>
      </c>
    </row>
    <row r="112" spans="1:38" ht="15.75" customHeight="1">
      <c r="B112" s="10"/>
      <c r="C112" s="10"/>
      <c r="D112" s="51"/>
      <c r="E112" s="10"/>
      <c r="F112" s="10"/>
      <c r="G112" s="24"/>
      <c r="H112" s="24"/>
      <c r="I112" s="24"/>
      <c r="J112" s="25"/>
      <c r="K112" s="10"/>
      <c r="L112" s="10"/>
      <c r="N112" s="16" t="e">
        <f>VLOOKUP(L112, spp!A:B, 2, FALSE)</f>
        <v>#N/A</v>
      </c>
      <c r="O112" s="17"/>
      <c r="AH112" s="16"/>
      <c r="AI112" t="e">
        <f>VLOOKUP(L113,spp!A:D,3,FALSE)</f>
        <v>#N/A</v>
      </c>
      <c r="AJ112" s="26" t="e">
        <f>VLOOKUP(L113,spp!A:E,4,FALSE)</f>
        <v>#N/A</v>
      </c>
      <c r="AK112" t="e">
        <f t="shared" si="0"/>
        <v>#N/A</v>
      </c>
      <c r="AL112">
        <f t="shared" si="1"/>
        <v>0</v>
      </c>
    </row>
    <row r="113" spans="2:38" ht="15.75" customHeight="1">
      <c r="B113" s="10"/>
      <c r="C113" s="10"/>
      <c r="D113" s="51"/>
      <c r="E113" s="10"/>
      <c r="F113" s="10"/>
      <c r="G113" s="24"/>
      <c r="H113" s="24"/>
      <c r="I113" s="24"/>
      <c r="J113" s="25"/>
      <c r="K113" s="10"/>
      <c r="L113" s="10"/>
      <c r="N113" s="16" t="e">
        <f>VLOOKUP(L113, spp!A:B, 2, FALSE)</f>
        <v>#N/A</v>
      </c>
      <c r="O113" s="17"/>
      <c r="AH113" s="16"/>
      <c r="AI113" t="e">
        <f>VLOOKUP(L114,spp!A:D,3,FALSE)</f>
        <v>#N/A</v>
      </c>
      <c r="AJ113" t="e">
        <f>VLOOKUP(L114,spp!A:E,4,FALSE)</f>
        <v>#N/A</v>
      </c>
      <c r="AK113" t="e">
        <f t="shared" si="0"/>
        <v>#N/A</v>
      </c>
      <c r="AL113">
        <f t="shared" si="1"/>
        <v>0</v>
      </c>
    </row>
    <row r="114" spans="2:38" ht="15.75" customHeight="1">
      <c r="B114" s="10"/>
      <c r="C114" s="10"/>
      <c r="D114" s="51"/>
      <c r="E114" s="10"/>
      <c r="F114" s="10"/>
      <c r="G114" s="24"/>
      <c r="H114" s="24"/>
      <c r="I114" s="24"/>
      <c r="J114" s="25"/>
      <c r="K114" s="10"/>
      <c r="L114" s="10"/>
      <c r="N114" s="16" t="e">
        <f>VLOOKUP(L114, spp!A:B, 2, FALSE)</f>
        <v>#N/A</v>
      </c>
      <c r="O114" s="17"/>
      <c r="AH114" s="16"/>
      <c r="AI114" t="e">
        <f>VLOOKUP(L115,spp!A:D,3,FALSE)</f>
        <v>#N/A</v>
      </c>
      <c r="AJ114" t="e">
        <f>VLOOKUP(L115,spp!A:E,4,FALSE)</f>
        <v>#N/A</v>
      </c>
      <c r="AK114" t="e">
        <f t="shared" si="0"/>
        <v>#N/A</v>
      </c>
      <c r="AL114">
        <f t="shared" si="1"/>
        <v>0</v>
      </c>
    </row>
    <row r="115" spans="2:38" ht="15.75" customHeight="1">
      <c r="B115" s="10"/>
      <c r="C115" s="10"/>
      <c r="D115" s="51"/>
      <c r="E115" s="10"/>
      <c r="F115" s="10"/>
      <c r="G115" s="24"/>
      <c r="H115" s="24"/>
      <c r="I115" s="24"/>
      <c r="J115" s="25"/>
      <c r="K115" s="10"/>
      <c r="L115" s="10"/>
      <c r="N115" s="16" t="e">
        <f>VLOOKUP(L115, spp!A:B, 2, FALSE)</f>
        <v>#N/A</v>
      </c>
      <c r="O115" s="17"/>
      <c r="AH115" s="16"/>
      <c r="AI115" t="e">
        <f>VLOOKUP(L116,spp!A:D,3,FALSE)</f>
        <v>#N/A</v>
      </c>
      <c r="AJ115" t="e">
        <f>VLOOKUP(L116,spp!A:E,4,FALSE)</f>
        <v>#N/A</v>
      </c>
      <c r="AK115" t="e">
        <f t="shared" si="0"/>
        <v>#N/A</v>
      </c>
      <c r="AL115">
        <f t="shared" si="1"/>
        <v>0</v>
      </c>
    </row>
    <row r="116" spans="2:38" ht="15.75" customHeight="1">
      <c r="B116" s="10"/>
      <c r="C116" s="10"/>
      <c r="D116" s="51"/>
      <c r="E116" s="10"/>
      <c r="F116" s="10"/>
      <c r="G116" s="24"/>
      <c r="H116" s="24"/>
      <c r="I116" s="24"/>
      <c r="J116" s="25"/>
      <c r="K116" s="10"/>
      <c r="L116" s="10"/>
      <c r="N116" s="16" t="e">
        <f>VLOOKUP(L116, spp!A:B, 2, FALSE)</f>
        <v>#N/A</v>
      </c>
      <c r="O116" s="17"/>
      <c r="AH116" s="16"/>
      <c r="AI116" t="e">
        <f>VLOOKUP(L117,spp!A:D,3,FALSE)</f>
        <v>#N/A</v>
      </c>
      <c r="AJ116" s="26" t="e">
        <f>VLOOKUP(L117,spp!A:E,4,FALSE)</f>
        <v>#N/A</v>
      </c>
      <c r="AK116" t="e">
        <f t="shared" si="0"/>
        <v>#N/A</v>
      </c>
      <c r="AL116">
        <f t="shared" si="1"/>
        <v>0</v>
      </c>
    </row>
    <row r="117" spans="2:38" ht="15.75" customHeight="1">
      <c r="B117" s="10"/>
      <c r="C117" s="10"/>
      <c r="D117" s="51"/>
      <c r="E117" s="10"/>
      <c r="F117" s="10"/>
      <c r="G117" s="24"/>
      <c r="H117" s="24"/>
      <c r="I117" s="24"/>
      <c r="J117" s="25"/>
      <c r="K117" s="10"/>
      <c r="L117" s="10"/>
      <c r="N117" s="16" t="e">
        <f>VLOOKUP(L117, spp!A:B, 2, FALSE)</f>
        <v>#N/A</v>
      </c>
      <c r="O117" s="17"/>
      <c r="AH117" s="16"/>
      <c r="AI117" t="e">
        <f>VLOOKUP(L118,spp!A:D,3,FALSE)</f>
        <v>#N/A</v>
      </c>
      <c r="AJ117" s="26" t="e">
        <f>VLOOKUP(L118,spp!A:E,4,FALSE)</f>
        <v>#N/A</v>
      </c>
      <c r="AK117" t="e">
        <f t="shared" si="0"/>
        <v>#N/A</v>
      </c>
      <c r="AL117">
        <f t="shared" si="1"/>
        <v>0</v>
      </c>
    </row>
    <row r="118" spans="2:38" ht="15.75" customHeight="1">
      <c r="B118" s="10"/>
      <c r="C118" s="10"/>
      <c r="D118" s="51"/>
      <c r="E118" s="10"/>
      <c r="F118" s="10"/>
      <c r="G118" s="24"/>
      <c r="H118" s="24"/>
      <c r="I118" s="24"/>
      <c r="J118" s="25"/>
      <c r="K118" s="10"/>
      <c r="L118" s="10"/>
      <c r="N118" s="16" t="e">
        <f>VLOOKUP(L118, spp!A:B, 2, FALSE)</f>
        <v>#N/A</v>
      </c>
      <c r="O118" s="17"/>
      <c r="AH118" s="16"/>
      <c r="AI118" t="e">
        <f>VLOOKUP(L119,spp!A:D,3,FALSE)</f>
        <v>#N/A</v>
      </c>
      <c r="AJ118" t="e">
        <f>VLOOKUP(L119,spp!A:E,4,FALSE)</f>
        <v>#N/A</v>
      </c>
      <c r="AK118" t="e">
        <f t="shared" si="0"/>
        <v>#N/A</v>
      </c>
      <c r="AL118">
        <f t="shared" si="1"/>
        <v>0</v>
      </c>
    </row>
    <row r="119" spans="2:38" ht="15.75" customHeight="1">
      <c r="B119" s="10"/>
      <c r="C119" s="10"/>
      <c r="D119" s="51"/>
      <c r="E119" s="10"/>
      <c r="F119" s="10"/>
      <c r="G119" s="24"/>
      <c r="H119" s="24"/>
      <c r="I119" s="24"/>
      <c r="J119" s="25"/>
      <c r="K119" s="10"/>
      <c r="L119" s="10"/>
      <c r="N119" s="16" t="e">
        <f>VLOOKUP(L119, spp!A:B, 2, FALSE)</f>
        <v>#N/A</v>
      </c>
      <c r="O119" s="17"/>
      <c r="AH119" s="16"/>
      <c r="AI119" t="e">
        <f>VLOOKUP(L120,spp!A:D,3,FALSE)</f>
        <v>#N/A</v>
      </c>
      <c r="AJ119" t="e">
        <f>VLOOKUP(L120,spp!A:E,4,FALSE)</f>
        <v>#N/A</v>
      </c>
      <c r="AK119" t="e">
        <f t="shared" si="0"/>
        <v>#N/A</v>
      </c>
      <c r="AL119">
        <f t="shared" si="1"/>
        <v>0</v>
      </c>
    </row>
    <row r="120" spans="2:38" ht="15.75" customHeight="1">
      <c r="B120" s="10"/>
      <c r="C120" s="10"/>
      <c r="D120" s="51"/>
      <c r="E120" s="10"/>
      <c r="F120" s="10"/>
      <c r="G120" s="24"/>
      <c r="H120" s="24"/>
      <c r="I120" s="24"/>
      <c r="J120" s="25"/>
      <c r="K120" s="10"/>
      <c r="L120" s="10"/>
      <c r="N120" s="16" t="e">
        <f>VLOOKUP(L120, spp!A:B, 2, FALSE)</f>
        <v>#N/A</v>
      </c>
      <c r="O120" s="17"/>
      <c r="AH120" s="16"/>
      <c r="AI120" t="e">
        <f>VLOOKUP(L121,spp!A:D,3,FALSE)</f>
        <v>#N/A</v>
      </c>
      <c r="AJ120" s="26" t="e">
        <f>VLOOKUP(L121,spp!A:E,4,FALSE)</f>
        <v>#N/A</v>
      </c>
      <c r="AK120" t="e">
        <f t="shared" si="0"/>
        <v>#N/A</v>
      </c>
      <c r="AL120">
        <f t="shared" si="1"/>
        <v>0</v>
      </c>
    </row>
    <row r="121" spans="2:38" ht="15.75" customHeight="1">
      <c r="B121" s="10"/>
      <c r="C121" s="10"/>
      <c r="D121" s="51"/>
      <c r="E121" s="10"/>
      <c r="F121" s="10"/>
      <c r="G121" s="24"/>
      <c r="H121" s="24"/>
      <c r="I121" s="24"/>
      <c r="J121" s="25"/>
      <c r="K121" s="10"/>
      <c r="L121" s="10"/>
      <c r="N121" s="16" t="e">
        <f>VLOOKUP(L121, spp!A:B, 2, FALSE)</f>
        <v>#N/A</v>
      </c>
      <c r="O121" s="17"/>
      <c r="AH121" s="16"/>
      <c r="AI121" t="e">
        <f>VLOOKUP(L122,spp!A:D,3,FALSE)</f>
        <v>#N/A</v>
      </c>
      <c r="AJ121" t="e">
        <f>VLOOKUP(L122,spp!A:E,4,FALSE)</f>
        <v>#N/A</v>
      </c>
      <c r="AK121" t="e">
        <f t="shared" si="0"/>
        <v>#N/A</v>
      </c>
      <c r="AL121">
        <f t="shared" si="1"/>
        <v>0</v>
      </c>
    </row>
    <row r="122" spans="2:38" ht="15.75" customHeight="1">
      <c r="B122" s="10"/>
      <c r="C122" s="10"/>
      <c r="D122" s="51"/>
      <c r="E122" s="10"/>
      <c r="F122" s="10"/>
      <c r="G122" s="24"/>
      <c r="H122" s="24"/>
      <c r="I122" s="24"/>
      <c r="J122" s="25"/>
      <c r="K122" s="10"/>
      <c r="L122" s="10"/>
      <c r="N122" s="16" t="e">
        <f>VLOOKUP(L122, spp!A:B, 2, FALSE)</f>
        <v>#N/A</v>
      </c>
      <c r="O122" s="17"/>
      <c r="AH122" s="16"/>
      <c r="AI122" t="e">
        <f>VLOOKUP(L123,spp!A:D,3,FALSE)</f>
        <v>#N/A</v>
      </c>
      <c r="AJ122" t="e">
        <f>VLOOKUP(L123,spp!A:E,4,FALSE)</f>
        <v>#N/A</v>
      </c>
      <c r="AK122" t="e">
        <f t="shared" si="0"/>
        <v>#N/A</v>
      </c>
      <c r="AL122">
        <f t="shared" si="1"/>
        <v>0</v>
      </c>
    </row>
    <row r="123" spans="2:38" ht="15.75" customHeight="1">
      <c r="B123" s="10"/>
      <c r="C123" s="10"/>
      <c r="D123" s="51"/>
      <c r="E123" s="10"/>
      <c r="F123" s="10"/>
      <c r="G123" s="24"/>
      <c r="H123" s="24"/>
      <c r="I123" s="24"/>
      <c r="J123" s="25"/>
      <c r="K123" s="10"/>
      <c r="L123" s="10"/>
      <c r="N123" s="16" t="e">
        <f>VLOOKUP(L123, spp!A:B, 2, FALSE)</f>
        <v>#N/A</v>
      </c>
      <c r="O123" s="17"/>
      <c r="AH123" s="16"/>
      <c r="AI123" t="e">
        <f>VLOOKUP(L124,spp!A:D,3,FALSE)</f>
        <v>#N/A</v>
      </c>
      <c r="AJ123" t="e">
        <f>VLOOKUP(L124,spp!A:E,4,FALSE)</f>
        <v>#N/A</v>
      </c>
      <c r="AK123" t="e">
        <f t="shared" si="0"/>
        <v>#N/A</v>
      </c>
      <c r="AL123">
        <f t="shared" si="1"/>
        <v>0</v>
      </c>
    </row>
    <row r="124" spans="2:38" ht="15.75" customHeight="1">
      <c r="B124" s="10"/>
      <c r="C124" s="10"/>
      <c r="D124" s="51"/>
      <c r="E124" s="10"/>
      <c r="F124" s="10"/>
      <c r="G124" s="24"/>
      <c r="H124" s="24"/>
      <c r="I124" s="24"/>
      <c r="J124" s="25"/>
      <c r="K124" s="10"/>
      <c r="L124" s="10"/>
      <c r="N124" s="16" t="e">
        <f>VLOOKUP(L124, spp!A:B, 2, FALSE)</f>
        <v>#N/A</v>
      </c>
      <c r="O124" s="17"/>
      <c r="AH124" s="16"/>
      <c r="AI124" t="e">
        <f>VLOOKUP(L125,spp!A:D,3,FALSE)</f>
        <v>#N/A</v>
      </c>
      <c r="AJ124" t="e">
        <f>VLOOKUP(L125,spp!A:E,4,FALSE)</f>
        <v>#N/A</v>
      </c>
      <c r="AK124" t="e">
        <f t="shared" si="0"/>
        <v>#N/A</v>
      </c>
      <c r="AL124">
        <f t="shared" si="1"/>
        <v>0</v>
      </c>
    </row>
    <row r="125" spans="2:38" ht="15.75" customHeight="1">
      <c r="B125" s="10"/>
      <c r="C125" s="10"/>
      <c r="D125" s="51"/>
      <c r="E125" s="10"/>
      <c r="F125" s="10"/>
      <c r="G125" s="24"/>
      <c r="H125" s="24"/>
      <c r="I125" s="24"/>
      <c r="J125" s="25"/>
      <c r="K125" s="10"/>
      <c r="L125" s="10"/>
      <c r="N125" s="16" t="e">
        <f>VLOOKUP(L125, spp!A:B, 2, FALSE)</f>
        <v>#N/A</v>
      </c>
      <c r="O125" s="17"/>
      <c r="AH125" s="16"/>
      <c r="AI125" t="e">
        <f>VLOOKUP(L126,spp!A:D,3,FALSE)</f>
        <v>#N/A</v>
      </c>
      <c r="AJ125" t="e">
        <f>VLOOKUP(L126,spp!A:E,4,FALSE)</f>
        <v>#N/A</v>
      </c>
      <c r="AK125" t="e">
        <f t="shared" si="0"/>
        <v>#N/A</v>
      </c>
      <c r="AL125">
        <f t="shared" si="1"/>
        <v>0</v>
      </c>
    </row>
    <row r="126" spans="2:38" ht="15.75" customHeight="1">
      <c r="B126" s="10"/>
      <c r="C126" s="10"/>
      <c r="D126" s="51"/>
      <c r="E126" s="10"/>
      <c r="F126" s="10"/>
      <c r="G126" s="24"/>
      <c r="H126" s="24"/>
      <c r="I126" s="24"/>
      <c r="J126" s="25"/>
      <c r="K126" s="10"/>
      <c r="L126" s="10"/>
      <c r="N126" s="16" t="e">
        <f>VLOOKUP(L126, spp!A:B, 2, FALSE)</f>
        <v>#N/A</v>
      </c>
      <c r="O126" s="17"/>
      <c r="AH126" s="16"/>
      <c r="AI126" t="e">
        <f>VLOOKUP(L127,spp!A:D,3,FALSE)</f>
        <v>#N/A</v>
      </c>
      <c r="AJ126" t="e">
        <f>VLOOKUP(L127,spp!A:E,4,FALSE)</f>
        <v>#N/A</v>
      </c>
      <c r="AK126" t="e">
        <f t="shared" si="0"/>
        <v>#N/A</v>
      </c>
      <c r="AL126">
        <f t="shared" si="1"/>
        <v>0</v>
      </c>
    </row>
    <row r="127" spans="2:38" ht="15.75" customHeight="1">
      <c r="B127" s="10"/>
      <c r="C127" s="10"/>
      <c r="D127" s="51"/>
      <c r="E127" s="10"/>
      <c r="F127" s="10"/>
      <c r="G127" s="24"/>
      <c r="H127" s="24"/>
      <c r="I127" s="24"/>
      <c r="J127" s="25"/>
      <c r="K127" s="10"/>
      <c r="L127" s="10"/>
      <c r="N127" s="16" t="e">
        <f>VLOOKUP(L127, spp!A:B, 2, FALSE)</f>
        <v>#N/A</v>
      </c>
      <c r="O127" s="17"/>
      <c r="AH127" s="16"/>
      <c r="AI127" t="e">
        <f>VLOOKUP(L128,spp!A:D,3,FALSE)</f>
        <v>#N/A</v>
      </c>
      <c r="AJ127" t="e">
        <f>VLOOKUP(L128,spp!A:E,4,FALSE)</f>
        <v>#N/A</v>
      </c>
      <c r="AK127" t="e">
        <f t="shared" si="0"/>
        <v>#N/A</v>
      </c>
      <c r="AL127">
        <f t="shared" si="1"/>
        <v>0</v>
      </c>
    </row>
    <row r="128" spans="2:38" ht="15.75" customHeight="1">
      <c r="B128" s="10"/>
      <c r="C128" s="10"/>
      <c r="D128" s="51"/>
      <c r="E128" s="10"/>
      <c r="F128" s="10"/>
      <c r="G128" s="24"/>
      <c r="H128" s="24"/>
      <c r="I128" s="24"/>
      <c r="J128" s="25"/>
      <c r="K128" s="10"/>
      <c r="L128" s="10"/>
      <c r="N128" s="16" t="e">
        <f>VLOOKUP(L128, spp!A:B, 2, FALSE)</f>
        <v>#N/A</v>
      </c>
      <c r="O128" s="17"/>
      <c r="AH128" s="16"/>
      <c r="AI128" t="e">
        <f>VLOOKUP(L129,spp!A:D,3,FALSE)</f>
        <v>#N/A</v>
      </c>
      <c r="AJ128" t="e">
        <f>VLOOKUP(L129,spp!A:E,4,FALSE)</f>
        <v>#N/A</v>
      </c>
      <c r="AK128" t="e">
        <f t="shared" si="0"/>
        <v>#N/A</v>
      </c>
      <c r="AL128">
        <f t="shared" si="1"/>
        <v>0</v>
      </c>
    </row>
    <row r="129" spans="2:38" ht="15.75" customHeight="1">
      <c r="B129" s="10"/>
      <c r="C129" s="10"/>
      <c r="D129" s="51"/>
      <c r="E129" s="10"/>
      <c r="F129" s="10"/>
      <c r="G129" s="24"/>
      <c r="H129" s="24"/>
      <c r="I129" s="24"/>
      <c r="J129" s="25"/>
      <c r="K129" s="10"/>
      <c r="L129" s="10"/>
      <c r="N129" s="16" t="e">
        <f>VLOOKUP(L129, spp!A:B, 2, FALSE)</f>
        <v>#N/A</v>
      </c>
      <c r="O129" s="17"/>
      <c r="AH129" s="16"/>
      <c r="AI129" t="e">
        <f>VLOOKUP(L130,spp!A:D,3,FALSE)</f>
        <v>#N/A</v>
      </c>
      <c r="AJ129" t="e">
        <f>VLOOKUP(L130,spp!A:E,4,FALSE)</f>
        <v>#N/A</v>
      </c>
      <c r="AK129" t="e">
        <f t="shared" si="0"/>
        <v>#N/A</v>
      </c>
      <c r="AL129">
        <f t="shared" si="1"/>
        <v>0</v>
      </c>
    </row>
    <row r="130" spans="2:38" ht="15.75" customHeight="1">
      <c r="B130" s="10"/>
      <c r="C130" s="10"/>
      <c r="D130" s="51"/>
      <c r="E130" s="10"/>
      <c r="F130" s="10"/>
      <c r="G130" s="24"/>
      <c r="H130" s="24"/>
      <c r="I130" s="24"/>
      <c r="J130" s="25"/>
      <c r="K130" s="10"/>
      <c r="L130" s="10"/>
      <c r="N130" s="16" t="e">
        <f>VLOOKUP(L130, spp!A:B, 2, FALSE)</f>
        <v>#N/A</v>
      </c>
      <c r="O130" s="17"/>
      <c r="AH130" s="16"/>
      <c r="AI130" t="e">
        <f>VLOOKUP(L131,spp!A:D,3,FALSE)</f>
        <v>#N/A</v>
      </c>
      <c r="AJ130" t="e">
        <f>VLOOKUP(L131,spp!A:E,4,FALSE)</f>
        <v>#N/A</v>
      </c>
      <c r="AK130" t="e">
        <f t="shared" si="0"/>
        <v>#N/A</v>
      </c>
      <c r="AL130">
        <f t="shared" si="1"/>
        <v>0</v>
      </c>
    </row>
    <row r="131" spans="2:38" ht="15.75" customHeight="1">
      <c r="B131" s="10"/>
      <c r="C131" s="10"/>
      <c r="D131" s="51"/>
      <c r="E131" s="10"/>
      <c r="F131" s="10"/>
      <c r="G131" s="24"/>
      <c r="H131" s="24"/>
      <c r="I131" s="24"/>
      <c r="J131" s="25"/>
      <c r="K131" s="10"/>
      <c r="L131" s="10"/>
      <c r="N131" s="16" t="e">
        <f>VLOOKUP(L131, spp!A:B, 2, FALSE)</f>
        <v>#N/A</v>
      </c>
      <c r="O131" s="17"/>
      <c r="AH131" s="16"/>
      <c r="AI131" t="e">
        <f>VLOOKUP(L132,spp!A:D,3,FALSE)</f>
        <v>#N/A</v>
      </c>
      <c r="AJ131" s="26" t="e">
        <f>VLOOKUP(L132,spp!A:E,4,FALSE)</f>
        <v>#N/A</v>
      </c>
      <c r="AK131" t="e">
        <f t="shared" si="0"/>
        <v>#N/A</v>
      </c>
      <c r="AL131">
        <f t="shared" si="1"/>
        <v>0</v>
      </c>
    </row>
    <row r="132" spans="2:38" ht="15.75" customHeight="1">
      <c r="B132" s="10"/>
      <c r="C132" s="10"/>
      <c r="D132" s="51"/>
      <c r="E132" s="10"/>
      <c r="F132" s="10"/>
      <c r="G132" s="24"/>
      <c r="H132" s="24"/>
      <c r="I132" s="24"/>
      <c r="J132" s="25"/>
      <c r="K132" s="10"/>
      <c r="L132" s="10"/>
      <c r="N132" s="16" t="e">
        <f>VLOOKUP(L132, spp!A:B, 2, FALSE)</f>
        <v>#N/A</v>
      </c>
      <c r="O132" s="17"/>
      <c r="AH132" s="16"/>
      <c r="AI132" t="e">
        <f>VLOOKUP(L133,spp!A:D,3,FALSE)</f>
        <v>#N/A</v>
      </c>
      <c r="AJ132" t="e">
        <f>VLOOKUP(L133,spp!A:E,4,FALSE)</f>
        <v>#N/A</v>
      </c>
      <c r="AK132" t="e">
        <f t="shared" si="0"/>
        <v>#N/A</v>
      </c>
      <c r="AL132">
        <f t="shared" si="1"/>
        <v>0</v>
      </c>
    </row>
    <row r="133" spans="2:38" ht="15.75" customHeight="1">
      <c r="B133" s="10"/>
      <c r="C133" s="10"/>
      <c r="D133" s="51"/>
      <c r="E133" s="10"/>
      <c r="F133" s="10"/>
      <c r="G133" s="24"/>
      <c r="H133" s="24"/>
      <c r="I133" s="24"/>
      <c r="J133" s="25"/>
      <c r="K133" s="10"/>
      <c r="L133" s="10"/>
      <c r="N133" s="16" t="e">
        <f>VLOOKUP(L133, spp!A:B, 2, FALSE)</f>
        <v>#N/A</v>
      </c>
      <c r="O133" s="17"/>
      <c r="AH133" s="16"/>
      <c r="AI133" t="e">
        <f>VLOOKUP(L134,spp!A:D,3,FALSE)</f>
        <v>#N/A</v>
      </c>
      <c r="AJ133" t="e">
        <f>VLOOKUP(L134,spp!A:E,4,FALSE)</f>
        <v>#N/A</v>
      </c>
      <c r="AK133" t="e">
        <f t="shared" si="0"/>
        <v>#N/A</v>
      </c>
      <c r="AL133">
        <f t="shared" si="1"/>
        <v>0</v>
      </c>
    </row>
    <row r="134" spans="2:38" ht="15.75" customHeight="1">
      <c r="B134" s="10"/>
      <c r="C134" s="10"/>
      <c r="D134" s="51"/>
      <c r="E134" s="10"/>
      <c r="F134" s="10"/>
      <c r="G134" s="24"/>
      <c r="H134" s="24"/>
      <c r="I134" s="24"/>
      <c r="J134" s="25"/>
      <c r="K134" s="10"/>
      <c r="L134" s="10"/>
      <c r="N134" s="16" t="e">
        <f>VLOOKUP(L134, spp!A:B, 2, FALSE)</f>
        <v>#N/A</v>
      </c>
      <c r="O134" s="17"/>
      <c r="AH134" s="16"/>
      <c r="AI134" t="e">
        <f>VLOOKUP(L135,spp!A:D,3,FALSE)</f>
        <v>#N/A</v>
      </c>
      <c r="AJ134" s="26" t="e">
        <f>VLOOKUP(L135,spp!A:E,4,FALSE)</f>
        <v>#N/A</v>
      </c>
      <c r="AK134" t="e">
        <f t="shared" si="0"/>
        <v>#N/A</v>
      </c>
      <c r="AL134">
        <f t="shared" si="1"/>
        <v>0</v>
      </c>
    </row>
    <row r="135" spans="2:38" ht="15.75" customHeight="1">
      <c r="B135" s="10"/>
      <c r="C135" s="10"/>
      <c r="D135" s="51"/>
      <c r="E135" s="10"/>
      <c r="F135" s="10"/>
      <c r="G135" s="24"/>
      <c r="H135" s="24"/>
      <c r="I135" s="24"/>
      <c r="J135" s="25"/>
      <c r="K135" s="10"/>
      <c r="L135" s="10"/>
      <c r="N135" s="16" t="e">
        <f>VLOOKUP(L135, spp!A:B, 2, FALSE)</f>
        <v>#N/A</v>
      </c>
      <c r="O135" s="17"/>
      <c r="AH135" s="16"/>
      <c r="AI135" t="e">
        <f>VLOOKUP(L136,spp!A:D,3,FALSE)</f>
        <v>#N/A</v>
      </c>
      <c r="AJ135" t="e">
        <f>VLOOKUP(L136,spp!A:E,4,FALSE)</f>
        <v>#N/A</v>
      </c>
      <c r="AK135" t="e">
        <f t="shared" si="0"/>
        <v>#N/A</v>
      </c>
      <c r="AL135">
        <f t="shared" si="1"/>
        <v>0</v>
      </c>
    </row>
    <row r="136" spans="2:38" ht="15.75" customHeight="1">
      <c r="B136" s="10"/>
      <c r="C136" s="10"/>
      <c r="D136" s="51"/>
      <c r="E136" s="10"/>
      <c r="F136" s="10"/>
      <c r="G136" s="24"/>
      <c r="H136" s="24"/>
      <c r="I136" s="24"/>
      <c r="J136" s="25"/>
      <c r="K136" s="10"/>
      <c r="L136" s="10"/>
      <c r="N136" s="16" t="e">
        <f>VLOOKUP(L136, spp!A:B, 2, FALSE)</f>
        <v>#N/A</v>
      </c>
      <c r="O136" s="17"/>
      <c r="AH136" s="16"/>
      <c r="AI136" t="e">
        <f>VLOOKUP(L137,spp!A:D,3,FALSE)</f>
        <v>#N/A</v>
      </c>
      <c r="AJ136" t="e">
        <f>VLOOKUP(L137,spp!A:E,4,FALSE)</f>
        <v>#N/A</v>
      </c>
      <c r="AK136" t="e">
        <f t="shared" si="0"/>
        <v>#N/A</v>
      </c>
      <c r="AL136">
        <f t="shared" si="1"/>
        <v>0</v>
      </c>
    </row>
    <row r="137" spans="2:38" ht="15.75" customHeight="1">
      <c r="B137" s="10"/>
      <c r="C137" s="10"/>
      <c r="D137" s="51"/>
      <c r="E137" s="10"/>
      <c r="F137" s="10"/>
      <c r="G137" s="24"/>
      <c r="H137" s="24"/>
      <c r="I137" s="24"/>
      <c r="J137" s="25"/>
      <c r="K137" s="10"/>
      <c r="L137" s="10"/>
      <c r="N137" s="16" t="e">
        <f>VLOOKUP(L137, spp!A:B, 2, FALSE)</f>
        <v>#N/A</v>
      </c>
      <c r="O137" s="17"/>
      <c r="AH137" s="16"/>
      <c r="AI137" t="e">
        <f>VLOOKUP(L138,spp!A:D,3,FALSE)</f>
        <v>#N/A</v>
      </c>
      <c r="AJ137" t="e">
        <f>VLOOKUP(L138,spp!A:E,4,FALSE)</f>
        <v>#N/A</v>
      </c>
      <c r="AK137" t="e">
        <f t="shared" si="0"/>
        <v>#N/A</v>
      </c>
      <c r="AL137">
        <f t="shared" si="1"/>
        <v>0</v>
      </c>
    </row>
    <row r="138" spans="2:38" ht="15.75" customHeight="1">
      <c r="B138" s="10"/>
      <c r="C138" s="10"/>
      <c r="D138" s="51"/>
      <c r="E138" s="10"/>
      <c r="F138" s="10"/>
      <c r="G138" s="24"/>
      <c r="H138" s="24"/>
      <c r="I138" s="24"/>
      <c r="J138" s="25"/>
      <c r="K138" s="10"/>
      <c r="L138" s="10"/>
      <c r="N138" s="16" t="e">
        <f>VLOOKUP(L138, spp!A:B, 2, FALSE)</f>
        <v>#N/A</v>
      </c>
      <c r="O138" s="17"/>
      <c r="AH138" s="16"/>
      <c r="AI138" t="e">
        <f>VLOOKUP(L139,spp!A:D,3,FALSE)</f>
        <v>#N/A</v>
      </c>
      <c r="AJ138" s="45" t="e">
        <f>VLOOKUP(L139,spp!A:E,4,FALSE)</f>
        <v>#N/A</v>
      </c>
      <c r="AK138" t="e">
        <f t="shared" si="0"/>
        <v>#N/A</v>
      </c>
      <c r="AL138">
        <f t="shared" si="1"/>
        <v>0</v>
      </c>
    </row>
    <row r="139" spans="2:38" ht="15.75" customHeight="1">
      <c r="B139" s="10"/>
      <c r="C139" s="10"/>
      <c r="D139" s="51"/>
      <c r="E139" s="10"/>
      <c r="F139" s="10"/>
      <c r="G139" s="24"/>
      <c r="H139" s="24"/>
      <c r="I139" s="24"/>
      <c r="J139" s="25"/>
      <c r="K139" s="10"/>
      <c r="L139" s="10"/>
      <c r="N139" s="16" t="e">
        <f>VLOOKUP(L139, spp!A:B, 2, FALSE)</f>
        <v>#N/A</v>
      </c>
      <c r="O139" s="17"/>
      <c r="AH139" s="16"/>
      <c r="AI139" t="e">
        <f>VLOOKUP(L140,spp!A:D,3,FALSE)</f>
        <v>#N/A</v>
      </c>
      <c r="AJ139" t="e">
        <f>VLOOKUP(L140,spp!A:E,4,FALSE)</f>
        <v>#N/A</v>
      </c>
      <c r="AK139" t="e">
        <f t="shared" si="0"/>
        <v>#N/A</v>
      </c>
      <c r="AL139">
        <f t="shared" si="1"/>
        <v>0</v>
      </c>
    </row>
    <row r="140" spans="2:38" ht="15.75" customHeight="1">
      <c r="B140" s="10"/>
      <c r="C140" s="10"/>
      <c r="D140" s="51"/>
      <c r="E140" s="10"/>
      <c r="F140" s="10"/>
      <c r="G140" s="24"/>
      <c r="H140" s="24"/>
      <c r="I140" s="24"/>
      <c r="J140" s="25"/>
      <c r="K140" s="10"/>
      <c r="L140" s="10"/>
      <c r="N140" s="16" t="e">
        <f>VLOOKUP(L140, spp!A:B, 2, FALSE)</f>
        <v>#N/A</v>
      </c>
      <c r="O140" s="17"/>
      <c r="AH140" s="16"/>
      <c r="AI140" t="e">
        <f>VLOOKUP(L141,spp!A:D,3,FALSE)</f>
        <v>#N/A</v>
      </c>
      <c r="AJ140" t="e">
        <f>VLOOKUP(L141,spp!A:E,4,FALSE)</f>
        <v>#N/A</v>
      </c>
      <c r="AK140" t="e">
        <f t="shared" si="0"/>
        <v>#N/A</v>
      </c>
      <c r="AL140">
        <f t="shared" si="1"/>
        <v>0</v>
      </c>
    </row>
    <row r="141" spans="2:38" ht="15.75" customHeight="1">
      <c r="B141" s="10"/>
      <c r="C141" s="10"/>
      <c r="D141" s="51"/>
      <c r="E141" s="10"/>
      <c r="F141" s="10"/>
      <c r="G141" s="24"/>
      <c r="H141" s="24"/>
      <c r="I141" s="24"/>
      <c r="J141" s="25"/>
      <c r="K141" s="10"/>
      <c r="L141" s="10"/>
      <c r="N141" s="16" t="e">
        <f>VLOOKUP(L141, spp!A:B, 2, FALSE)</f>
        <v>#N/A</v>
      </c>
      <c r="O141" s="17"/>
      <c r="AH141" s="16"/>
      <c r="AI141" t="e">
        <f>VLOOKUP(L142,spp!A:D,3,FALSE)</f>
        <v>#N/A</v>
      </c>
      <c r="AJ141" s="26" t="e">
        <f>VLOOKUP(L142,spp!A:E,4,FALSE)</f>
        <v>#N/A</v>
      </c>
      <c r="AK141" t="e">
        <f t="shared" si="0"/>
        <v>#N/A</v>
      </c>
      <c r="AL141">
        <f t="shared" si="1"/>
        <v>0</v>
      </c>
    </row>
    <row r="142" spans="2:38" ht="15.75" customHeight="1">
      <c r="B142" s="10"/>
      <c r="C142" s="10"/>
      <c r="D142" s="51"/>
      <c r="E142" s="10"/>
      <c r="F142" s="10"/>
      <c r="G142" s="24"/>
      <c r="H142" s="24"/>
      <c r="I142" s="24"/>
      <c r="J142" s="25"/>
      <c r="K142" s="10"/>
      <c r="L142" s="10"/>
      <c r="N142" s="16" t="e">
        <f>VLOOKUP(L142, spp!A:B, 2, FALSE)</f>
        <v>#N/A</v>
      </c>
      <c r="O142" s="17"/>
      <c r="AH142" s="16"/>
      <c r="AI142" t="e">
        <f>VLOOKUP(L143,spp!A:D,3,FALSE)</f>
        <v>#N/A</v>
      </c>
      <c r="AJ142" s="26" t="e">
        <f>VLOOKUP(L143,spp!A:E,4,FALSE)</f>
        <v>#N/A</v>
      </c>
      <c r="AK142" t="e">
        <f t="shared" si="0"/>
        <v>#N/A</v>
      </c>
      <c r="AL142">
        <f t="shared" si="1"/>
        <v>0</v>
      </c>
    </row>
    <row r="143" spans="2:38" ht="15.75" customHeight="1">
      <c r="B143" s="10"/>
      <c r="C143" s="10"/>
      <c r="D143" s="51"/>
      <c r="E143" s="10"/>
      <c r="F143" s="10"/>
      <c r="G143" s="24"/>
      <c r="H143" s="24"/>
      <c r="I143" s="24"/>
      <c r="J143" s="25"/>
      <c r="K143" s="10"/>
      <c r="L143" s="10"/>
      <c r="N143" s="16" t="e">
        <f>VLOOKUP(L143, spp!A:B, 2, FALSE)</f>
        <v>#N/A</v>
      </c>
      <c r="O143" s="17"/>
      <c r="AH143" s="16"/>
      <c r="AI143" t="e">
        <f>VLOOKUP(L144,spp!A:D,3,FALSE)</f>
        <v>#N/A</v>
      </c>
      <c r="AJ143" t="e">
        <f>VLOOKUP(L144,spp!A:E,4,FALSE)</f>
        <v>#N/A</v>
      </c>
      <c r="AK143" t="e">
        <f t="shared" si="0"/>
        <v>#N/A</v>
      </c>
      <c r="AL143">
        <f t="shared" si="1"/>
        <v>0</v>
      </c>
    </row>
    <row r="144" spans="2:38" ht="15.75" customHeight="1">
      <c r="B144" s="10"/>
      <c r="C144" s="10"/>
      <c r="D144" s="51"/>
      <c r="E144" s="10"/>
      <c r="F144" s="10"/>
      <c r="G144" s="24"/>
      <c r="H144" s="24"/>
      <c r="I144" s="24"/>
      <c r="J144" s="25"/>
      <c r="K144" s="10"/>
      <c r="L144" s="10"/>
      <c r="N144" s="16" t="e">
        <f>VLOOKUP(L144, spp!A:B, 2, FALSE)</f>
        <v>#N/A</v>
      </c>
      <c r="O144" s="17"/>
      <c r="AH144" s="16"/>
      <c r="AI144" t="e">
        <f>VLOOKUP(L145,spp!A:D,3,FALSE)</f>
        <v>#N/A</v>
      </c>
      <c r="AJ144" t="e">
        <f>VLOOKUP(L145,spp!A:E,4,FALSE)</f>
        <v>#N/A</v>
      </c>
      <c r="AK144" t="e">
        <f t="shared" si="0"/>
        <v>#N/A</v>
      </c>
      <c r="AL144">
        <f t="shared" si="1"/>
        <v>0</v>
      </c>
    </row>
    <row r="145" spans="2:38" ht="15.75" customHeight="1">
      <c r="B145" s="10"/>
      <c r="C145" s="10"/>
      <c r="D145" s="51"/>
      <c r="E145" s="10"/>
      <c r="F145" s="10"/>
      <c r="G145" s="24"/>
      <c r="H145" s="24"/>
      <c r="I145" s="24"/>
      <c r="J145" s="25"/>
      <c r="K145" s="10"/>
      <c r="L145" s="10"/>
      <c r="N145" s="16" t="e">
        <f>VLOOKUP(L145, spp!A:B, 2, FALSE)</f>
        <v>#N/A</v>
      </c>
      <c r="O145" s="17"/>
      <c r="AH145" s="16"/>
      <c r="AI145" t="e">
        <f>VLOOKUP(L146,spp!A:D,3,FALSE)</f>
        <v>#N/A</v>
      </c>
      <c r="AJ145" t="e">
        <f>VLOOKUP(L146,spp!A:E,4,FALSE)</f>
        <v>#N/A</v>
      </c>
      <c r="AK145" t="e">
        <f t="shared" si="0"/>
        <v>#N/A</v>
      </c>
      <c r="AL145">
        <f t="shared" si="1"/>
        <v>0</v>
      </c>
    </row>
    <row r="146" spans="2:38" ht="15.75" customHeight="1">
      <c r="B146" s="10"/>
      <c r="C146" s="10"/>
      <c r="D146" s="51"/>
      <c r="E146" s="10"/>
      <c r="F146" s="10"/>
      <c r="G146" s="24"/>
      <c r="H146" s="24"/>
      <c r="I146" s="24"/>
      <c r="J146" s="25"/>
      <c r="K146" s="10"/>
      <c r="L146" s="10"/>
      <c r="N146" s="16" t="e">
        <f>VLOOKUP(L146, spp!A:B, 2, FALSE)</f>
        <v>#N/A</v>
      </c>
      <c r="O146" s="17"/>
      <c r="AH146" s="16"/>
      <c r="AI146" t="e">
        <f>VLOOKUP(L147,spp!A:D,3,FALSE)</f>
        <v>#N/A</v>
      </c>
      <c r="AJ146" t="e">
        <f>VLOOKUP(L147,spp!A:E,4,FALSE)</f>
        <v>#N/A</v>
      </c>
      <c r="AK146" t="e">
        <f t="shared" si="0"/>
        <v>#N/A</v>
      </c>
      <c r="AL146">
        <f t="shared" si="1"/>
        <v>0</v>
      </c>
    </row>
    <row r="147" spans="2:38" ht="15.75" customHeight="1">
      <c r="B147" s="10"/>
      <c r="C147" s="10"/>
      <c r="D147" s="51"/>
      <c r="E147" s="10"/>
      <c r="F147" s="10"/>
      <c r="G147" s="24"/>
      <c r="H147" s="24"/>
      <c r="I147" s="24"/>
      <c r="J147" s="25"/>
      <c r="K147" s="10"/>
      <c r="L147" s="10"/>
      <c r="N147" s="16" t="e">
        <f>VLOOKUP(L147, spp!A:B, 2, FALSE)</f>
        <v>#N/A</v>
      </c>
      <c r="O147" s="17"/>
      <c r="AH147" s="16"/>
      <c r="AI147" t="e">
        <f>VLOOKUP(L148,spp!A:D,3,FALSE)</f>
        <v>#N/A</v>
      </c>
      <c r="AJ147" t="e">
        <f>VLOOKUP(L148,spp!A:E,4,FALSE)</f>
        <v>#N/A</v>
      </c>
      <c r="AK147" t="e">
        <f t="shared" si="0"/>
        <v>#N/A</v>
      </c>
      <c r="AL147">
        <f t="shared" si="1"/>
        <v>0</v>
      </c>
    </row>
    <row r="148" spans="2:38" ht="15.75" customHeight="1">
      <c r="B148" s="10"/>
      <c r="C148" s="10"/>
      <c r="D148" s="51"/>
      <c r="E148" s="10"/>
      <c r="F148" s="10"/>
      <c r="G148" s="24"/>
      <c r="H148" s="24"/>
      <c r="I148" s="24"/>
      <c r="J148" s="25"/>
      <c r="K148" s="10"/>
      <c r="L148" s="10"/>
      <c r="N148" s="16" t="e">
        <f>VLOOKUP(L148, spp!A:B, 2, FALSE)</f>
        <v>#N/A</v>
      </c>
      <c r="O148" s="17"/>
      <c r="AH148" s="16"/>
      <c r="AI148" t="e">
        <f>VLOOKUP(L149,spp!A:D,3,FALSE)</f>
        <v>#N/A</v>
      </c>
      <c r="AJ148" s="26" t="e">
        <f>VLOOKUP(L149,spp!A:E,4,FALSE)</f>
        <v>#N/A</v>
      </c>
      <c r="AK148" t="e">
        <f t="shared" si="0"/>
        <v>#N/A</v>
      </c>
      <c r="AL148">
        <f t="shared" si="1"/>
        <v>0</v>
      </c>
    </row>
    <row r="149" spans="2:38" ht="15.75" customHeight="1">
      <c r="B149" s="10"/>
      <c r="C149" s="10"/>
      <c r="D149" s="51"/>
      <c r="E149" s="10"/>
      <c r="F149" s="10"/>
      <c r="G149" s="24"/>
      <c r="H149" s="24"/>
      <c r="I149" s="24"/>
      <c r="J149" s="25"/>
      <c r="K149" s="10"/>
      <c r="L149" s="10"/>
      <c r="N149" s="16" t="e">
        <f>VLOOKUP(L149, spp!A:B, 2, FALSE)</f>
        <v>#N/A</v>
      </c>
      <c r="O149" s="17"/>
      <c r="AH149" s="16"/>
      <c r="AI149" t="e">
        <f>VLOOKUP(L150,spp!A:D,3,FALSE)</f>
        <v>#N/A</v>
      </c>
      <c r="AJ149" t="e">
        <f>VLOOKUP(L150,spp!A:E,4,FALSE)</f>
        <v>#N/A</v>
      </c>
      <c r="AK149" t="e">
        <f t="shared" si="0"/>
        <v>#N/A</v>
      </c>
      <c r="AL149">
        <f t="shared" si="1"/>
        <v>0</v>
      </c>
    </row>
    <row r="150" spans="2:38" ht="15.75" customHeight="1">
      <c r="B150" s="10"/>
      <c r="C150" s="10"/>
      <c r="D150" s="51"/>
      <c r="E150" s="10"/>
      <c r="F150" s="10"/>
      <c r="G150" s="24"/>
      <c r="H150" s="24"/>
      <c r="I150" s="24"/>
      <c r="J150" s="25"/>
      <c r="K150" s="10"/>
      <c r="L150" s="10"/>
      <c r="N150" s="16" t="e">
        <f>VLOOKUP(L150, spp!A:B, 2, FALSE)</f>
        <v>#N/A</v>
      </c>
      <c r="O150" s="17"/>
      <c r="AH150" s="16"/>
      <c r="AI150" t="e">
        <f>VLOOKUP(L151,spp!A:D,3,FALSE)</f>
        <v>#N/A</v>
      </c>
      <c r="AJ150" t="e">
        <f>VLOOKUP(L151,spp!A:E,4,FALSE)</f>
        <v>#N/A</v>
      </c>
      <c r="AK150" t="e">
        <f t="shared" si="0"/>
        <v>#N/A</v>
      </c>
      <c r="AL150">
        <f t="shared" si="1"/>
        <v>0</v>
      </c>
    </row>
    <row r="151" spans="2:38" ht="15.75" customHeight="1">
      <c r="B151" s="10"/>
      <c r="C151" s="10"/>
      <c r="D151" s="51"/>
      <c r="E151" s="10"/>
      <c r="F151" s="10"/>
      <c r="G151" s="24"/>
      <c r="H151" s="24"/>
      <c r="I151" s="24"/>
      <c r="J151" s="25"/>
      <c r="K151" s="10"/>
      <c r="L151" s="10"/>
      <c r="N151" s="16" t="e">
        <f>VLOOKUP(L151, spp!A:B, 2, FALSE)</f>
        <v>#N/A</v>
      </c>
      <c r="O151" s="17"/>
      <c r="AH151" s="16"/>
      <c r="AI151" t="e">
        <f>VLOOKUP(L152,spp!A:D,3,FALSE)</f>
        <v>#N/A</v>
      </c>
      <c r="AJ151" t="e">
        <f>VLOOKUP(L152,spp!A:E,4,FALSE)</f>
        <v>#N/A</v>
      </c>
      <c r="AK151" t="e">
        <f t="shared" si="0"/>
        <v>#N/A</v>
      </c>
      <c r="AL151">
        <f t="shared" si="1"/>
        <v>0</v>
      </c>
    </row>
    <row r="152" spans="2:38" ht="15.75" customHeight="1">
      <c r="B152" s="10"/>
      <c r="C152" s="10"/>
      <c r="D152" s="10"/>
      <c r="E152" s="10"/>
      <c r="F152" s="10"/>
      <c r="G152" s="24"/>
      <c r="H152" s="24"/>
      <c r="I152" s="24"/>
      <c r="J152" s="25"/>
      <c r="K152" s="10"/>
      <c r="L152" s="10"/>
      <c r="N152" s="16" t="e">
        <f>VLOOKUP(L152, spp!A:B, 2, FALSE)</f>
        <v>#N/A</v>
      </c>
      <c r="O152" s="17"/>
      <c r="AH152" s="16"/>
      <c r="AI152" t="e">
        <f>VLOOKUP(L153,spp!A:D,3,FALSE)</f>
        <v>#N/A</v>
      </c>
      <c r="AJ152" s="26" t="e">
        <f>VLOOKUP(L153,spp!A:E,4,FALSE)</f>
        <v>#N/A</v>
      </c>
      <c r="AK152" t="e">
        <f t="shared" si="0"/>
        <v>#N/A</v>
      </c>
      <c r="AL152">
        <f t="shared" si="1"/>
        <v>0</v>
      </c>
    </row>
    <row r="153" spans="2:38" ht="15.75" customHeight="1">
      <c r="B153" s="10"/>
      <c r="C153" s="10"/>
      <c r="D153" s="10"/>
      <c r="E153" s="10"/>
      <c r="F153" s="10"/>
      <c r="G153" s="24"/>
      <c r="H153" s="24"/>
      <c r="I153" s="24"/>
      <c r="J153" s="25"/>
      <c r="K153" s="10"/>
      <c r="L153" s="10"/>
      <c r="N153" s="16" t="e">
        <f>VLOOKUP(L153, spp!A:B, 2, FALSE)</f>
        <v>#N/A</v>
      </c>
      <c r="O153" s="17"/>
      <c r="AH153" s="16"/>
      <c r="AI153" t="e">
        <f>VLOOKUP(L154,spp!A:D,3,FALSE)</f>
        <v>#N/A</v>
      </c>
      <c r="AJ153" t="e">
        <f>VLOOKUP(L154,spp!A:E,4,FALSE)</f>
        <v>#N/A</v>
      </c>
      <c r="AK153" t="e">
        <f t="shared" si="0"/>
        <v>#N/A</v>
      </c>
      <c r="AL153">
        <f t="shared" si="1"/>
        <v>0</v>
      </c>
    </row>
    <row r="154" spans="2:38" ht="15.75" customHeight="1">
      <c r="B154" s="10"/>
      <c r="C154" s="10"/>
      <c r="D154" s="10"/>
      <c r="E154" s="10"/>
      <c r="F154" s="10"/>
      <c r="G154" s="24"/>
      <c r="H154" s="24"/>
      <c r="I154" s="24"/>
      <c r="J154" s="25"/>
      <c r="K154" s="10"/>
      <c r="L154" s="10"/>
      <c r="N154" s="16" t="e">
        <f>VLOOKUP(L154, spp!A:B, 2, FALSE)</f>
        <v>#N/A</v>
      </c>
      <c r="O154" s="17"/>
      <c r="AH154" s="16"/>
      <c r="AI154" t="e">
        <f>VLOOKUP(L155,spp!A:D,3,FALSE)</f>
        <v>#N/A</v>
      </c>
      <c r="AJ154" t="e">
        <f>VLOOKUP(L155,spp!A:E,4,FALSE)</f>
        <v>#N/A</v>
      </c>
      <c r="AK154" t="e">
        <f t="shared" si="0"/>
        <v>#N/A</v>
      </c>
      <c r="AL154">
        <f t="shared" si="1"/>
        <v>0</v>
      </c>
    </row>
    <row r="155" spans="2:38" ht="15.75" customHeight="1">
      <c r="B155" s="10"/>
      <c r="C155" s="10"/>
      <c r="D155" s="10"/>
      <c r="E155" s="10"/>
      <c r="F155" s="10"/>
      <c r="G155" s="24"/>
      <c r="H155" s="24"/>
      <c r="I155" s="24"/>
      <c r="J155" s="25"/>
      <c r="K155" s="10"/>
      <c r="L155" s="10"/>
      <c r="N155" s="16" t="e">
        <f>VLOOKUP(L155, spp!A:B, 2, FALSE)</f>
        <v>#N/A</v>
      </c>
      <c r="O155" s="17"/>
      <c r="AH155" s="16"/>
      <c r="AI155" t="e">
        <f>VLOOKUP(L156,spp!A:D,3,FALSE)</f>
        <v>#N/A</v>
      </c>
      <c r="AJ155" t="e">
        <f>VLOOKUP(L156,spp!A:E,4,FALSE)</f>
        <v>#N/A</v>
      </c>
      <c r="AK155" t="e">
        <f t="shared" si="0"/>
        <v>#N/A</v>
      </c>
      <c r="AL155">
        <f t="shared" si="1"/>
        <v>0</v>
      </c>
    </row>
    <row r="156" spans="2:38" ht="15.75" customHeight="1">
      <c r="B156" s="10"/>
      <c r="C156" s="10"/>
      <c r="D156" s="10"/>
      <c r="E156" s="10"/>
      <c r="F156" s="10"/>
      <c r="G156" s="24"/>
      <c r="H156" s="24"/>
      <c r="I156" s="24"/>
      <c r="J156" s="25"/>
      <c r="K156" s="10"/>
      <c r="L156" s="10"/>
      <c r="N156" s="16" t="e">
        <f>VLOOKUP(L156, spp!A:B, 2, FALSE)</f>
        <v>#N/A</v>
      </c>
      <c r="O156" s="17"/>
      <c r="AH156" s="16"/>
      <c r="AI156" t="e">
        <f>VLOOKUP(L157,spp!A:D,3,FALSE)</f>
        <v>#N/A</v>
      </c>
      <c r="AJ156" t="e">
        <f>VLOOKUP(L157,spp!A:E,4,FALSE)</f>
        <v>#N/A</v>
      </c>
      <c r="AK156" t="e">
        <f t="shared" si="0"/>
        <v>#N/A</v>
      </c>
      <c r="AL156">
        <f t="shared" si="1"/>
        <v>0</v>
      </c>
    </row>
    <row r="157" spans="2:38" ht="15.75" customHeight="1">
      <c r="B157" s="10"/>
      <c r="C157" s="10"/>
      <c r="D157" s="10"/>
      <c r="E157" s="10"/>
      <c r="F157" s="10"/>
      <c r="G157" s="24"/>
      <c r="H157" s="24"/>
      <c r="I157" s="24"/>
      <c r="J157" s="25"/>
      <c r="K157" s="10"/>
      <c r="L157" s="10"/>
      <c r="N157" s="16" t="e">
        <f>VLOOKUP(L157, spp!A:B, 2, FALSE)</f>
        <v>#N/A</v>
      </c>
      <c r="O157" s="17"/>
      <c r="AH157" s="16"/>
      <c r="AI157" t="e">
        <f>VLOOKUP(L158,spp!A:D,3,FALSE)</f>
        <v>#N/A</v>
      </c>
      <c r="AJ157" t="e">
        <f>VLOOKUP(L158,spp!A:E,4,FALSE)</f>
        <v>#N/A</v>
      </c>
      <c r="AK157" t="e">
        <f t="shared" si="0"/>
        <v>#N/A</v>
      </c>
      <c r="AL157">
        <f t="shared" si="1"/>
        <v>0</v>
      </c>
    </row>
    <row r="158" spans="2:38" ht="15.75" customHeight="1">
      <c r="B158" s="10"/>
      <c r="C158" s="10"/>
      <c r="D158" s="10"/>
      <c r="E158" s="10"/>
      <c r="F158" s="10"/>
      <c r="G158" s="24"/>
      <c r="H158" s="24"/>
      <c r="I158" s="24"/>
      <c r="J158" s="25"/>
      <c r="K158" s="10"/>
      <c r="L158" s="10"/>
      <c r="N158" s="16" t="e">
        <f>VLOOKUP(L158, spp!A:B, 2, FALSE)</f>
        <v>#N/A</v>
      </c>
      <c r="O158" s="17"/>
      <c r="AH158" s="16"/>
      <c r="AI158" t="e">
        <f>VLOOKUP(L159,spp!A:D,3,FALSE)</f>
        <v>#N/A</v>
      </c>
      <c r="AJ158" s="45" t="e">
        <f>VLOOKUP(L159,spp!A:E,4,FALSE)</f>
        <v>#N/A</v>
      </c>
      <c r="AK158" t="e">
        <f t="shared" si="0"/>
        <v>#N/A</v>
      </c>
      <c r="AL158">
        <f t="shared" si="1"/>
        <v>0</v>
      </c>
    </row>
    <row r="159" spans="2:38" ht="15.75" customHeight="1">
      <c r="B159" s="10"/>
      <c r="C159" s="10"/>
      <c r="D159" s="10"/>
      <c r="E159" s="10"/>
      <c r="F159" s="10"/>
      <c r="G159" s="24"/>
      <c r="H159" s="24"/>
      <c r="I159" s="24"/>
      <c r="J159" s="25"/>
      <c r="K159" s="10"/>
      <c r="L159" s="10"/>
      <c r="N159" s="16" t="e">
        <f>VLOOKUP(L159, spp!A:B, 2, FALSE)</f>
        <v>#N/A</v>
      </c>
      <c r="O159" s="17"/>
      <c r="AH159" s="16"/>
      <c r="AI159" t="e">
        <f>VLOOKUP(L160,spp!A:D,3,FALSE)</f>
        <v>#N/A</v>
      </c>
      <c r="AJ159" t="e">
        <f>VLOOKUP(L160,spp!A:E,4,FALSE)</f>
        <v>#N/A</v>
      </c>
      <c r="AK159" t="e">
        <f t="shared" si="0"/>
        <v>#N/A</v>
      </c>
      <c r="AL159">
        <f t="shared" si="1"/>
        <v>0</v>
      </c>
    </row>
    <row r="160" spans="2:38" ht="15.75" customHeight="1">
      <c r="B160" s="10"/>
      <c r="C160" s="10"/>
      <c r="D160" s="10"/>
      <c r="E160" s="10"/>
      <c r="F160" s="10"/>
      <c r="G160" s="24"/>
      <c r="H160" s="24"/>
      <c r="I160" s="24"/>
      <c r="J160" s="25"/>
      <c r="K160" s="10"/>
      <c r="L160" s="10"/>
      <c r="N160" s="16" t="e">
        <f>VLOOKUP(L160, spp!A:B, 2, FALSE)</f>
        <v>#N/A</v>
      </c>
      <c r="O160" s="17"/>
      <c r="AH160" s="16"/>
      <c r="AI160" t="e">
        <f>VLOOKUP(L161,spp!A:D,3,FALSE)</f>
        <v>#N/A</v>
      </c>
      <c r="AJ160" s="45" t="e">
        <f>VLOOKUP(L161,spp!A:E,4,FALSE)</f>
        <v>#N/A</v>
      </c>
      <c r="AK160" t="e">
        <f t="shared" si="0"/>
        <v>#N/A</v>
      </c>
      <c r="AL160">
        <f t="shared" si="1"/>
        <v>0</v>
      </c>
    </row>
    <row r="161" spans="2:38" ht="15.75" customHeight="1">
      <c r="B161" s="10"/>
      <c r="C161" s="10"/>
      <c r="D161" s="10"/>
      <c r="E161" s="10"/>
      <c r="F161" s="10"/>
      <c r="G161" s="24"/>
      <c r="H161" s="24"/>
      <c r="I161" s="24"/>
      <c r="J161" s="25"/>
      <c r="K161" s="10"/>
      <c r="L161" s="10"/>
      <c r="N161" s="16" t="e">
        <f>VLOOKUP(L161, spp!A:B, 2, FALSE)</f>
        <v>#N/A</v>
      </c>
      <c r="O161" s="17"/>
      <c r="AH161" s="16"/>
      <c r="AI161" t="e">
        <f>VLOOKUP(L162,spp!A:D,3,FALSE)</f>
        <v>#N/A</v>
      </c>
      <c r="AJ161" t="e">
        <f>VLOOKUP(L162,spp!A:E,4,FALSE)</f>
        <v>#N/A</v>
      </c>
      <c r="AK161" t="e">
        <f t="shared" si="0"/>
        <v>#N/A</v>
      </c>
      <c r="AL161">
        <f t="shared" si="1"/>
        <v>0</v>
      </c>
    </row>
    <row r="162" spans="2:38" ht="15.75" customHeight="1">
      <c r="B162" s="10"/>
      <c r="C162" s="10"/>
      <c r="D162" s="10"/>
      <c r="E162" s="10"/>
      <c r="F162" s="10"/>
      <c r="G162" s="24"/>
      <c r="H162" s="24"/>
      <c r="I162" s="24"/>
      <c r="J162" s="25"/>
      <c r="K162" s="10"/>
      <c r="L162" s="10"/>
      <c r="N162" s="16" t="e">
        <f>VLOOKUP(L162, spp!A:B, 2, FALSE)</f>
        <v>#N/A</v>
      </c>
      <c r="O162" s="17"/>
      <c r="AH162" s="16"/>
      <c r="AI162" t="e">
        <f>VLOOKUP(L163,spp!A:D,3,FALSE)</f>
        <v>#N/A</v>
      </c>
      <c r="AJ162" t="e">
        <f>VLOOKUP(L163,spp!A:E,4,FALSE)</f>
        <v>#N/A</v>
      </c>
      <c r="AK162" t="e">
        <f t="shared" si="0"/>
        <v>#N/A</v>
      </c>
      <c r="AL162">
        <f t="shared" si="1"/>
        <v>0</v>
      </c>
    </row>
    <row r="163" spans="2:38" ht="15.75" customHeight="1">
      <c r="B163" s="10"/>
      <c r="C163" s="10"/>
      <c r="D163" s="10"/>
      <c r="E163" s="10"/>
      <c r="F163" s="10"/>
      <c r="G163" s="24"/>
      <c r="H163" s="24"/>
      <c r="I163" s="24"/>
      <c r="J163" s="25"/>
      <c r="K163" s="10"/>
      <c r="L163" s="10"/>
      <c r="N163" s="16" t="e">
        <f>VLOOKUP(L163, spp!A:B, 2, FALSE)</f>
        <v>#N/A</v>
      </c>
      <c r="O163" s="17"/>
      <c r="AH163" s="16"/>
      <c r="AI163" t="e">
        <f>VLOOKUP(L164,spp!A:D,3,FALSE)</f>
        <v>#N/A</v>
      </c>
      <c r="AJ163" t="e">
        <f>VLOOKUP(L164,spp!A:E,4,FALSE)</f>
        <v>#N/A</v>
      </c>
      <c r="AK163" t="e">
        <f t="shared" si="0"/>
        <v>#N/A</v>
      </c>
      <c r="AL163">
        <f t="shared" si="1"/>
        <v>0</v>
      </c>
    </row>
    <row r="164" spans="2:38" ht="15.75" customHeight="1">
      <c r="B164" s="10"/>
      <c r="C164" s="10"/>
      <c r="D164" s="10"/>
      <c r="E164" s="10"/>
      <c r="F164" s="10"/>
      <c r="G164" s="24"/>
      <c r="H164" s="24"/>
      <c r="I164" s="24"/>
      <c r="J164" s="25"/>
      <c r="K164" s="10"/>
      <c r="L164" s="10"/>
      <c r="N164" s="16" t="e">
        <f>VLOOKUP(L164, spp!A:B, 2, FALSE)</f>
        <v>#N/A</v>
      </c>
      <c r="O164" s="17"/>
      <c r="AH164" s="16"/>
      <c r="AI164" t="e">
        <f>VLOOKUP(L165,spp!A:D,3,FALSE)</f>
        <v>#N/A</v>
      </c>
      <c r="AJ164" t="e">
        <f>VLOOKUP(L165,spp!A:E,4,FALSE)</f>
        <v>#N/A</v>
      </c>
      <c r="AK164" t="e">
        <f t="shared" si="0"/>
        <v>#N/A</v>
      </c>
      <c r="AL164">
        <f t="shared" si="1"/>
        <v>0</v>
      </c>
    </row>
    <row r="165" spans="2:38" ht="15.75" customHeight="1">
      <c r="B165" s="10"/>
      <c r="C165" s="10"/>
      <c r="D165" s="10"/>
      <c r="E165" s="10"/>
      <c r="F165" s="10"/>
      <c r="G165" s="24"/>
      <c r="H165" s="24"/>
      <c r="I165" s="24"/>
      <c r="J165" s="25"/>
      <c r="K165" s="10"/>
      <c r="L165" s="10"/>
      <c r="N165" s="16" t="e">
        <f>VLOOKUP(L165, spp!A:B, 2, FALSE)</f>
        <v>#N/A</v>
      </c>
      <c r="O165" s="17"/>
      <c r="AH165" s="16"/>
      <c r="AI165" t="e">
        <f>VLOOKUP(L166,spp!A:D,3,FALSE)</f>
        <v>#N/A</v>
      </c>
      <c r="AJ165" t="e">
        <f>VLOOKUP(L166,spp!A:E,4,FALSE)</f>
        <v>#N/A</v>
      </c>
      <c r="AK165" t="e">
        <f t="shared" si="0"/>
        <v>#N/A</v>
      </c>
      <c r="AL165">
        <f t="shared" si="1"/>
        <v>0</v>
      </c>
    </row>
    <row r="166" spans="2:38" ht="15.75" customHeight="1">
      <c r="B166" s="10"/>
      <c r="C166" s="10"/>
      <c r="D166" s="10"/>
      <c r="E166" s="10"/>
      <c r="F166" s="10"/>
      <c r="G166" s="24"/>
      <c r="H166" s="24"/>
      <c r="I166" s="24"/>
      <c r="J166" s="25"/>
      <c r="K166" s="10"/>
      <c r="L166" s="10"/>
      <c r="N166" s="16" t="e">
        <f>VLOOKUP(L166, spp!A:B, 2, FALSE)</f>
        <v>#N/A</v>
      </c>
      <c r="O166" s="17"/>
      <c r="AH166" s="16"/>
      <c r="AI166" t="e">
        <f>VLOOKUP(L167,spp!A:D,3,FALSE)</f>
        <v>#N/A</v>
      </c>
      <c r="AJ166" t="e">
        <f>VLOOKUP(L167,spp!A:E,4,FALSE)</f>
        <v>#N/A</v>
      </c>
      <c r="AK166" t="e">
        <f t="shared" si="0"/>
        <v>#N/A</v>
      </c>
      <c r="AL166">
        <f t="shared" si="1"/>
        <v>0</v>
      </c>
    </row>
    <row r="167" spans="2:38" ht="15.75" customHeight="1">
      <c r="B167" s="10"/>
      <c r="C167" s="10"/>
      <c r="D167" s="10"/>
      <c r="E167" s="10"/>
      <c r="F167" s="10"/>
      <c r="G167" s="24"/>
      <c r="H167" s="24"/>
      <c r="I167" s="24"/>
      <c r="J167" s="25"/>
      <c r="K167" s="10"/>
      <c r="L167" s="10"/>
      <c r="N167" s="16" t="e">
        <f>VLOOKUP(L167, spp!A:B, 2, FALSE)</f>
        <v>#N/A</v>
      </c>
      <c r="O167" s="17"/>
      <c r="AH167" s="16"/>
      <c r="AI167" t="e">
        <f>VLOOKUP(L168,spp!A:D,3,FALSE)</f>
        <v>#N/A</v>
      </c>
      <c r="AJ167" s="26" t="e">
        <f>VLOOKUP(L168,spp!A:E,4,FALSE)</f>
        <v>#N/A</v>
      </c>
      <c r="AK167" t="e">
        <f t="shared" si="0"/>
        <v>#N/A</v>
      </c>
      <c r="AL167">
        <f t="shared" si="1"/>
        <v>0</v>
      </c>
    </row>
    <row r="168" spans="2:38" ht="15.75" customHeight="1">
      <c r="B168" s="10"/>
      <c r="C168" s="10"/>
      <c r="D168" s="10"/>
      <c r="E168" s="10"/>
      <c r="F168" s="10"/>
      <c r="G168" s="24"/>
      <c r="H168" s="24"/>
      <c r="I168" s="24"/>
      <c r="J168" s="25"/>
      <c r="K168" s="10"/>
      <c r="L168" s="10"/>
      <c r="N168" s="16" t="e">
        <f>VLOOKUP(L168, spp!A:B, 2, FALSE)</f>
        <v>#N/A</v>
      </c>
      <c r="O168" s="17"/>
      <c r="AH168" s="16"/>
      <c r="AI168" t="e">
        <f>VLOOKUP(L169,spp!A:D,3,FALSE)</f>
        <v>#N/A</v>
      </c>
      <c r="AJ168" s="26" t="e">
        <f>VLOOKUP(L169,spp!A:E,4,FALSE)</f>
        <v>#N/A</v>
      </c>
      <c r="AK168" t="e">
        <f t="shared" si="0"/>
        <v>#N/A</v>
      </c>
      <c r="AL168">
        <f t="shared" si="1"/>
        <v>0</v>
      </c>
    </row>
    <row r="169" spans="2:38" ht="15.75" customHeight="1">
      <c r="B169" s="10"/>
      <c r="C169" s="10"/>
      <c r="D169" s="10"/>
      <c r="E169" s="10"/>
      <c r="F169" s="10"/>
      <c r="G169" s="24"/>
      <c r="H169" s="24"/>
      <c r="I169" s="24"/>
      <c r="J169" s="25"/>
      <c r="K169" s="10"/>
      <c r="L169" s="10"/>
      <c r="N169" s="16" t="e">
        <f>VLOOKUP(L169, spp!A:B, 2, FALSE)</f>
        <v>#N/A</v>
      </c>
      <c r="O169" s="17"/>
      <c r="AH169" s="16"/>
      <c r="AI169" t="e">
        <f>VLOOKUP(L170,spp!A:D,3,FALSE)</f>
        <v>#N/A</v>
      </c>
      <c r="AJ169" s="26" t="e">
        <f>VLOOKUP(L170,spp!A:E,4,FALSE)</f>
        <v>#N/A</v>
      </c>
      <c r="AK169" t="e">
        <f t="shared" si="0"/>
        <v>#N/A</v>
      </c>
      <c r="AL169">
        <f t="shared" si="1"/>
        <v>0</v>
      </c>
    </row>
    <row r="170" spans="2:38" ht="15.75" customHeight="1">
      <c r="B170" s="10"/>
      <c r="C170" s="10"/>
      <c r="D170" s="10"/>
      <c r="E170" s="10"/>
      <c r="F170" s="10"/>
      <c r="G170" s="24"/>
      <c r="H170" s="24"/>
      <c r="I170" s="24"/>
      <c r="J170" s="25"/>
      <c r="K170" s="10"/>
      <c r="L170" s="10"/>
      <c r="N170" s="16" t="e">
        <f>VLOOKUP(L170, spp!A:B, 2, FALSE)</f>
        <v>#N/A</v>
      </c>
      <c r="O170" s="17"/>
      <c r="AH170" s="16"/>
      <c r="AI170" t="e">
        <f>VLOOKUP(L171,spp!A:D,3,FALSE)</f>
        <v>#N/A</v>
      </c>
      <c r="AJ170" t="e">
        <f>VLOOKUP(L171,spp!A:E,4,FALSE)</f>
        <v>#N/A</v>
      </c>
      <c r="AK170" t="e">
        <f t="shared" si="0"/>
        <v>#N/A</v>
      </c>
      <c r="AL170">
        <f t="shared" si="1"/>
        <v>0</v>
      </c>
    </row>
    <row r="171" spans="2:38" ht="15.75" customHeight="1">
      <c r="B171" s="10"/>
      <c r="C171" s="10"/>
      <c r="D171" s="10"/>
      <c r="E171" s="10"/>
      <c r="F171" s="10"/>
      <c r="G171" s="24"/>
      <c r="H171" s="24"/>
      <c r="I171" s="24"/>
      <c r="J171" s="25"/>
      <c r="K171" s="10"/>
      <c r="L171" s="10"/>
      <c r="N171" s="16" t="e">
        <f>VLOOKUP(L171, spp!A:B, 2, FALSE)</f>
        <v>#N/A</v>
      </c>
      <c r="O171" s="17"/>
      <c r="AH171" s="16"/>
      <c r="AI171" t="e">
        <f>VLOOKUP(L172,spp!A:D,3,FALSE)</f>
        <v>#N/A</v>
      </c>
      <c r="AJ171" t="e">
        <f>VLOOKUP(L172,spp!A:E,4,FALSE)</f>
        <v>#N/A</v>
      </c>
      <c r="AK171" t="e">
        <f t="shared" si="0"/>
        <v>#N/A</v>
      </c>
      <c r="AL171">
        <f t="shared" si="1"/>
        <v>0</v>
      </c>
    </row>
    <row r="172" spans="2:38" ht="15.75" customHeight="1">
      <c r="B172" s="10"/>
      <c r="C172" s="10"/>
      <c r="D172" s="10"/>
      <c r="E172" s="10"/>
      <c r="F172" s="10"/>
      <c r="G172" s="24"/>
      <c r="H172" s="24"/>
      <c r="I172" s="24"/>
      <c r="J172" s="25"/>
      <c r="K172" s="10"/>
      <c r="L172" s="10"/>
      <c r="N172" s="16" t="e">
        <f>VLOOKUP(L172, spp!A:B, 2, FALSE)</f>
        <v>#N/A</v>
      </c>
      <c r="O172" s="17"/>
      <c r="AH172" s="16"/>
      <c r="AI172" t="e">
        <f>VLOOKUP(L173,spp!A:D,3,FALSE)</f>
        <v>#N/A</v>
      </c>
      <c r="AJ172" t="e">
        <f>VLOOKUP(L173,spp!A:E,4,FALSE)</f>
        <v>#N/A</v>
      </c>
      <c r="AK172" t="e">
        <f t="shared" si="0"/>
        <v>#N/A</v>
      </c>
      <c r="AL172">
        <f t="shared" si="1"/>
        <v>0</v>
      </c>
    </row>
    <row r="173" spans="2:38" ht="15.75" customHeight="1">
      <c r="B173" s="10"/>
      <c r="C173" s="10"/>
      <c r="D173" s="10"/>
      <c r="E173" s="10"/>
      <c r="F173" s="10"/>
      <c r="G173" s="24"/>
      <c r="H173" s="24"/>
      <c r="I173" s="24"/>
      <c r="J173" s="25"/>
      <c r="K173" s="10"/>
      <c r="L173" s="10"/>
      <c r="N173" s="16" t="e">
        <f>VLOOKUP(L173, spp!A:B, 2, FALSE)</f>
        <v>#N/A</v>
      </c>
      <c r="O173" s="17"/>
      <c r="AH173" s="16"/>
      <c r="AI173" t="e">
        <f>VLOOKUP(L174,spp!A:D,3,FALSE)</f>
        <v>#N/A</v>
      </c>
      <c r="AJ173" t="e">
        <f>VLOOKUP(L174,spp!A:E,4,FALSE)</f>
        <v>#N/A</v>
      </c>
      <c r="AK173" t="e">
        <f t="shared" si="0"/>
        <v>#N/A</v>
      </c>
      <c r="AL173">
        <f t="shared" si="1"/>
        <v>0</v>
      </c>
    </row>
    <row r="174" spans="2:38" ht="15.75" customHeight="1">
      <c r="B174" s="10"/>
      <c r="C174" s="10"/>
      <c r="D174" s="10"/>
      <c r="E174" s="10"/>
      <c r="F174" s="10"/>
      <c r="G174" s="24"/>
      <c r="H174" s="24"/>
      <c r="I174" s="24"/>
      <c r="J174" s="25"/>
      <c r="K174" s="10"/>
      <c r="L174" s="10"/>
      <c r="N174" s="16" t="e">
        <f>VLOOKUP(L174, spp!A:B, 2, FALSE)</f>
        <v>#N/A</v>
      </c>
      <c r="O174" s="17"/>
      <c r="AH174" s="16"/>
      <c r="AI174" t="e">
        <f>VLOOKUP(L175,spp!A:D,3,FALSE)</f>
        <v>#N/A</v>
      </c>
      <c r="AJ174" s="26" t="e">
        <f>VLOOKUP(L175,spp!A:E,4,FALSE)</f>
        <v>#N/A</v>
      </c>
      <c r="AK174" t="e">
        <f t="shared" si="0"/>
        <v>#N/A</v>
      </c>
      <c r="AL174">
        <f t="shared" si="1"/>
        <v>0</v>
      </c>
    </row>
    <row r="175" spans="2:38" ht="15.75" customHeight="1">
      <c r="B175" s="10"/>
      <c r="C175" s="10"/>
      <c r="D175" s="10"/>
      <c r="E175" s="10"/>
      <c r="F175" s="10"/>
      <c r="G175" s="24"/>
      <c r="H175" s="24"/>
      <c r="I175" s="24"/>
      <c r="J175" s="25"/>
      <c r="K175" s="10"/>
      <c r="L175" s="10"/>
      <c r="N175" s="16" t="e">
        <f>VLOOKUP(L175, spp!A:B, 2, FALSE)</f>
        <v>#N/A</v>
      </c>
      <c r="O175" s="17"/>
      <c r="AH175" s="16"/>
      <c r="AI175" t="e">
        <f>VLOOKUP(L176,spp!A:D,3,FALSE)</f>
        <v>#N/A</v>
      </c>
      <c r="AJ175" s="45" t="e">
        <f>VLOOKUP(L176,spp!A:E,4,FALSE)</f>
        <v>#N/A</v>
      </c>
      <c r="AK175" t="e">
        <f t="shared" si="0"/>
        <v>#N/A</v>
      </c>
      <c r="AL175">
        <f t="shared" si="1"/>
        <v>0</v>
      </c>
    </row>
    <row r="176" spans="2:38" ht="15.75" customHeight="1">
      <c r="B176" s="10"/>
      <c r="C176" s="10"/>
      <c r="D176" s="10"/>
      <c r="E176" s="10"/>
      <c r="F176" s="10"/>
      <c r="G176" s="24"/>
      <c r="H176" s="24"/>
      <c r="I176" s="24"/>
      <c r="J176" s="25"/>
      <c r="K176" s="10"/>
      <c r="L176" s="10"/>
      <c r="N176" s="16" t="e">
        <f>VLOOKUP(L176, spp!A:B, 2, FALSE)</f>
        <v>#N/A</v>
      </c>
      <c r="O176" s="17"/>
      <c r="AH176" s="16"/>
      <c r="AI176" t="e">
        <f>VLOOKUP(L177,spp!A:D,3,FALSE)</f>
        <v>#N/A</v>
      </c>
      <c r="AJ176" s="26" t="e">
        <f>VLOOKUP(L177,spp!A:E,4,FALSE)</f>
        <v>#N/A</v>
      </c>
      <c r="AK176" t="e">
        <f t="shared" si="0"/>
        <v>#N/A</v>
      </c>
      <c r="AL176">
        <f t="shared" si="1"/>
        <v>0</v>
      </c>
    </row>
    <row r="177" spans="2:38" ht="15.75" customHeight="1">
      <c r="B177" s="10"/>
      <c r="C177" s="10"/>
      <c r="D177" s="10"/>
      <c r="E177" s="10"/>
      <c r="F177" s="10"/>
      <c r="G177" s="24"/>
      <c r="H177" s="24"/>
      <c r="I177" s="24"/>
      <c r="J177" s="25"/>
      <c r="K177" s="10"/>
      <c r="L177" s="10"/>
      <c r="N177" s="16" t="e">
        <f>VLOOKUP(L177, spp!A:B, 2, FALSE)</f>
        <v>#N/A</v>
      </c>
      <c r="O177" s="17"/>
      <c r="AH177" s="16"/>
      <c r="AI177" t="e">
        <f>VLOOKUP(L178,spp!A:D,3,FALSE)</f>
        <v>#N/A</v>
      </c>
      <c r="AJ177" t="e">
        <f>VLOOKUP(L178,spp!A:E,4,FALSE)</f>
        <v>#N/A</v>
      </c>
      <c r="AK177" t="e">
        <f t="shared" si="0"/>
        <v>#N/A</v>
      </c>
      <c r="AL177">
        <f t="shared" si="1"/>
        <v>0</v>
      </c>
    </row>
    <row r="178" spans="2:38" ht="15.75" customHeight="1">
      <c r="B178" s="10"/>
      <c r="C178" s="10"/>
      <c r="D178" s="10"/>
      <c r="E178" s="10"/>
      <c r="F178" s="10"/>
      <c r="G178" s="24"/>
      <c r="H178" s="24"/>
      <c r="I178" s="24"/>
      <c r="J178" s="25"/>
      <c r="K178" s="10"/>
      <c r="L178" s="10"/>
      <c r="N178" s="16" t="e">
        <f>VLOOKUP(L178, spp!A:B, 2, FALSE)</f>
        <v>#N/A</v>
      </c>
      <c r="O178" s="17"/>
      <c r="AH178" s="16"/>
      <c r="AI178" t="e">
        <f>VLOOKUP(L179,spp!A:D,3,FALSE)</f>
        <v>#N/A</v>
      </c>
      <c r="AJ178" s="26" t="e">
        <f>VLOOKUP(L179,spp!A:E,4,FALSE)</f>
        <v>#N/A</v>
      </c>
      <c r="AK178" t="e">
        <f t="shared" si="0"/>
        <v>#N/A</v>
      </c>
      <c r="AL178">
        <f t="shared" si="1"/>
        <v>0</v>
      </c>
    </row>
    <row r="179" spans="2:38" ht="15.75" customHeight="1">
      <c r="B179" s="10"/>
      <c r="C179" s="10"/>
      <c r="D179" s="10"/>
      <c r="E179" s="10"/>
      <c r="F179" s="10"/>
      <c r="G179" s="24"/>
      <c r="H179" s="24"/>
      <c r="I179" s="24"/>
      <c r="J179" s="25"/>
      <c r="K179" s="10"/>
      <c r="L179" s="10"/>
      <c r="N179" s="16" t="e">
        <f>VLOOKUP(L179, spp!A:B, 2, FALSE)</f>
        <v>#N/A</v>
      </c>
      <c r="O179" s="17"/>
      <c r="AH179" s="16"/>
      <c r="AI179" t="e">
        <f>VLOOKUP(L180,spp!A:D,3,FALSE)</f>
        <v>#N/A</v>
      </c>
      <c r="AJ179" t="e">
        <f>VLOOKUP(L180,spp!A:E,4,FALSE)</f>
        <v>#N/A</v>
      </c>
      <c r="AK179" t="e">
        <f t="shared" si="0"/>
        <v>#N/A</v>
      </c>
      <c r="AL179">
        <f t="shared" si="1"/>
        <v>0</v>
      </c>
    </row>
    <row r="180" spans="2:38" ht="15.75" customHeight="1">
      <c r="B180" s="10"/>
      <c r="C180" s="10"/>
      <c r="D180" s="10"/>
      <c r="E180" s="10"/>
      <c r="F180" s="10"/>
      <c r="G180" s="24"/>
      <c r="H180" s="24"/>
      <c r="I180" s="24"/>
      <c r="J180" s="25"/>
      <c r="K180" s="10"/>
      <c r="L180" s="10"/>
      <c r="N180" s="16" t="e">
        <f>VLOOKUP(L180, spp!A:B, 2, FALSE)</f>
        <v>#N/A</v>
      </c>
      <c r="O180" s="17"/>
      <c r="AH180" s="16"/>
      <c r="AI180" t="e">
        <f>VLOOKUP(L181,spp!A:D,3,FALSE)</f>
        <v>#N/A</v>
      </c>
      <c r="AJ180" t="e">
        <f>VLOOKUP(L181,spp!A:E,4,FALSE)</f>
        <v>#N/A</v>
      </c>
      <c r="AK180" t="e">
        <f t="shared" si="0"/>
        <v>#N/A</v>
      </c>
      <c r="AL180">
        <f t="shared" si="1"/>
        <v>0</v>
      </c>
    </row>
    <row r="181" spans="2:38" ht="15.75" customHeight="1">
      <c r="B181" s="10"/>
      <c r="C181" s="10"/>
      <c r="D181" s="10"/>
      <c r="E181" s="10"/>
      <c r="F181" s="10"/>
      <c r="G181" s="24"/>
      <c r="H181" s="24"/>
      <c r="I181" s="24"/>
      <c r="J181" s="25"/>
      <c r="K181" s="10"/>
      <c r="L181" s="10"/>
      <c r="N181" s="16" t="e">
        <f>VLOOKUP(L181, spp!A:B, 2, FALSE)</f>
        <v>#N/A</v>
      </c>
      <c r="O181" s="17"/>
      <c r="AH181" s="16"/>
      <c r="AI181" t="e">
        <f>VLOOKUP(L182,spp!A:D,3,FALSE)</f>
        <v>#N/A</v>
      </c>
      <c r="AJ181" t="e">
        <f>VLOOKUP(L182,spp!A:E,4,FALSE)</f>
        <v>#N/A</v>
      </c>
      <c r="AK181" t="e">
        <f t="shared" si="0"/>
        <v>#N/A</v>
      </c>
      <c r="AL181">
        <f t="shared" si="1"/>
        <v>0</v>
      </c>
    </row>
    <row r="182" spans="2:38" ht="15.75" customHeight="1">
      <c r="B182" s="10"/>
      <c r="C182" s="10"/>
      <c r="D182" s="10"/>
      <c r="E182" s="10"/>
      <c r="F182" s="10"/>
      <c r="G182" s="24"/>
      <c r="H182" s="24"/>
      <c r="I182" s="24"/>
      <c r="J182" s="25"/>
      <c r="K182" s="10"/>
      <c r="L182" s="10"/>
      <c r="N182" s="16" t="e">
        <f>VLOOKUP(L182, spp!A:B, 2, FALSE)</f>
        <v>#N/A</v>
      </c>
      <c r="O182" s="17"/>
      <c r="AH182" s="16"/>
      <c r="AI182" t="e">
        <f>VLOOKUP(L183,spp!A:D,3,FALSE)</f>
        <v>#N/A</v>
      </c>
      <c r="AJ182" t="e">
        <f>VLOOKUP(L183,spp!A:E,4,FALSE)</f>
        <v>#N/A</v>
      </c>
      <c r="AK182" t="e">
        <f t="shared" si="0"/>
        <v>#N/A</v>
      </c>
      <c r="AL182">
        <f t="shared" si="1"/>
        <v>0</v>
      </c>
    </row>
    <row r="183" spans="2:38" ht="15.75" customHeight="1">
      <c r="B183" s="10"/>
      <c r="C183" s="10"/>
      <c r="D183" s="10"/>
      <c r="E183" s="10"/>
      <c r="F183" s="10"/>
      <c r="G183" s="24"/>
      <c r="H183" s="24"/>
      <c r="I183" s="24"/>
      <c r="J183" s="25"/>
      <c r="K183" s="10"/>
      <c r="L183" s="10"/>
      <c r="N183" s="16" t="e">
        <f>VLOOKUP(L183, spp!A:B, 2, FALSE)</f>
        <v>#N/A</v>
      </c>
      <c r="O183" s="17"/>
      <c r="AH183" s="16"/>
      <c r="AI183" t="e">
        <f>VLOOKUP(L184,spp!A:D,3,FALSE)</f>
        <v>#N/A</v>
      </c>
      <c r="AJ183" t="e">
        <f>VLOOKUP(L184,spp!A:E,4,FALSE)</f>
        <v>#N/A</v>
      </c>
      <c r="AK183" t="e">
        <f>((AI183*$P$2^AJ183)*P183)+((AI183*$Q$2^AJ183)*Q183)+((AI183*$R$2^AJ183)*R183)+((AI183*$S$2^AJ183)*#REF!)+((AI183*$T$2^AJ183)*#REF!)+((AI183*$U$2^AJ183)*U183)+((AI183*$V$2^AJ183)*V183)+((AI183*$W$2^AJ183)*W183)+((AI183*$X$2^AJ183)*X183)+((AI183*$Y$2^AJ183)*Y183)+((AI183*$Z$2^AJ183)*Z183)+((AI183*$AA$2^AJ183)*AA183)+((AI183*$AB$2^AJ183)*AB183)+((AI183*$AC$2^AJ183)*AC183)+ ((AI183*$AD$2^AJ183)*AD183)+((AI183*$AE$2^AJ183)*AE183)+((AI183*$AF$2^AJ183)*AF183)+((AI183*$AG$2^AJ183)*AG183+((AI183*$AH$2^AJ183)*AH183))</f>
        <v>#N/A</v>
      </c>
      <c r="AL183">
        <f t="shared" si="1"/>
        <v>0</v>
      </c>
    </row>
    <row r="184" spans="2:38" ht="15.75" customHeight="1">
      <c r="B184" s="10"/>
      <c r="C184" s="10"/>
      <c r="D184" s="10"/>
      <c r="E184" s="10"/>
      <c r="F184" s="10"/>
      <c r="G184" s="24"/>
      <c r="H184" s="24"/>
      <c r="I184" s="24"/>
      <c r="J184" s="25"/>
      <c r="K184" s="10"/>
      <c r="L184" s="10"/>
      <c r="N184" s="16" t="e">
        <f>VLOOKUP(L184, spp!A:B, 2, FALSE)</f>
        <v>#N/A</v>
      </c>
      <c r="O184" s="17"/>
      <c r="AH184" s="16"/>
      <c r="AI184" t="e">
        <f>VLOOKUP(L185,spp!A:D,3,FALSE)</f>
        <v>#N/A</v>
      </c>
      <c r="AJ184" t="e">
        <f>VLOOKUP(L185,spp!A:E,4,FALSE)</f>
        <v>#N/A</v>
      </c>
      <c r="AK184" t="e">
        <f t="shared" ref="AK184:AK197" si="4">((AI184*$P$2^AJ184)*P184)+((AI184*$Q$2^AJ184)*Q184)+((AI184*$R$2^AJ184)*R184)+((AI184*$S$2^AJ184)*S184)+((AI184*$T$2^AJ184)*T184)+((AI184*$U$2^AJ184)*U184)+((AI184*$V$2^AJ184)*V184)+((AI184*$W$2^AJ184)*W184)+((AI184*$X$2^AJ184)*X184)+((AI184*$Y$2^AJ184)*Y184)+((AI184*$Z$2^AJ184)*Z184)+((AI184*$AA$2^AJ184)*AA184)+((AI184*$AB$2^AJ184)*AB184)+((AI184*$AC$2^AJ184)*AC184)+ ((AI184*$AD$2^AJ184)*AD184)+((AI184*$AE$2^AJ184)*AE184)+((AI184*$AF$2^AJ184)*AF184)+((AI184*$AG$2^AJ184)*AG184+((AI184*$AH$2^AJ184)*AH184))</f>
        <v>#N/A</v>
      </c>
      <c r="AL184">
        <f t="shared" si="1"/>
        <v>0</v>
      </c>
    </row>
    <row r="185" spans="2:38" ht="15.75" customHeight="1">
      <c r="B185" s="10"/>
      <c r="C185" s="10"/>
      <c r="D185" s="10"/>
      <c r="E185" s="10"/>
      <c r="F185" s="10"/>
      <c r="G185" s="24"/>
      <c r="H185" s="24"/>
      <c r="I185" s="24"/>
      <c r="J185" s="25"/>
      <c r="K185" s="10"/>
      <c r="L185" s="10"/>
      <c r="N185" s="16" t="e">
        <f>VLOOKUP(L185, spp!A:B, 2, FALSE)</f>
        <v>#N/A</v>
      </c>
      <c r="O185" s="17"/>
      <c r="AH185" s="16"/>
      <c r="AI185" t="e">
        <f>VLOOKUP(L186,spp!A:D,3,FALSE)</f>
        <v>#N/A</v>
      </c>
      <c r="AJ185" s="26" t="e">
        <f>VLOOKUP(L186,spp!A:E,4,FALSE)</f>
        <v>#N/A</v>
      </c>
      <c r="AK185" t="e">
        <f t="shared" si="4"/>
        <v>#N/A</v>
      </c>
      <c r="AL185">
        <f t="shared" si="1"/>
        <v>0</v>
      </c>
    </row>
    <row r="186" spans="2:38" ht="15.75" customHeight="1">
      <c r="B186" s="10"/>
      <c r="C186" s="10"/>
      <c r="D186" s="10"/>
      <c r="E186" s="10"/>
      <c r="F186" s="10"/>
      <c r="G186" s="24"/>
      <c r="H186" s="24"/>
      <c r="I186" s="24"/>
      <c r="J186" s="25"/>
      <c r="K186" s="10"/>
      <c r="L186" s="10"/>
      <c r="N186" s="16" t="e">
        <f>VLOOKUP(L186, spp!A:B, 2, FALSE)</f>
        <v>#N/A</v>
      </c>
      <c r="O186" s="17"/>
      <c r="AH186" s="16"/>
      <c r="AI186" t="e">
        <f>VLOOKUP(L187,spp!A:D,3,FALSE)</f>
        <v>#N/A</v>
      </c>
      <c r="AJ186" t="e">
        <f>VLOOKUP(L187,spp!A:E,4,FALSE)</f>
        <v>#N/A</v>
      </c>
      <c r="AK186" t="e">
        <f t="shared" si="4"/>
        <v>#N/A</v>
      </c>
      <c r="AL186">
        <f t="shared" si="1"/>
        <v>0</v>
      </c>
    </row>
    <row r="187" spans="2:38" ht="15.75" customHeight="1">
      <c r="B187" s="10"/>
      <c r="C187" s="10"/>
      <c r="D187" s="10"/>
      <c r="E187" s="10"/>
      <c r="F187" s="10"/>
      <c r="G187" s="24"/>
      <c r="H187" s="24"/>
      <c r="I187" s="24"/>
      <c r="J187" s="25"/>
      <c r="K187" s="10"/>
      <c r="L187" s="10"/>
      <c r="N187" s="16" t="e">
        <f>VLOOKUP(L187, spp!A:B, 2, FALSE)</f>
        <v>#N/A</v>
      </c>
      <c r="O187" s="17"/>
      <c r="AH187" s="16"/>
      <c r="AI187" t="e">
        <f>VLOOKUP(L188,spp!A:D,3,FALSE)</f>
        <v>#N/A</v>
      </c>
      <c r="AJ187" t="e">
        <f>VLOOKUP(L188,spp!A:E,4,FALSE)</f>
        <v>#N/A</v>
      </c>
      <c r="AK187" t="e">
        <f t="shared" si="4"/>
        <v>#N/A</v>
      </c>
      <c r="AL187">
        <f t="shared" si="1"/>
        <v>0</v>
      </c>
    </row>
    <row r="188" spans="2:38" ht="15.75" customHeight="1">
      <c r="B188" s="10"/>
      <c r="C188" s="10"/>
      <c r="D188" s="10"/>
      <c r="E188" s="10"/>
      <c r="F188" s="10"/>
      <c r="G188" s="24"/>
      <c r="H188" s="24"/>
      <c r="I188" s="24"/>
      <c r="J188" s="25"/>
      <c r="K188" s="10"/>
      <c r="L188" s="10"/>
      <c r="N188" s="16" t="e">
        <f>VLOOKUP(L188, spp!A:B, 2, FALSE)</f>
        <v>#N/A</v>
      </c>
      <c r="O188" s="17"/>
      <c r="AH188" s="16"/>
      <c r="AI188" t="e">
        <f>VLOOKUP(L189,spp!A:D,3,FALSE)</f>
        <v>#N/A</v>
      </c>
      <c r="AJ188" t="e">
        <f>VLOOKUP(L189,spp!A:E,4,FALSE)</f>
        <v>#N/A</v>
      </c>
      <c r="AK188" t="e">
        <f t="shared" si="4"/>
        <v>#N/A</v>
      </c>
      <c r="AL188">
        <f t="shared" si="1"/>
        <v>0</v>
      </c>
    </row>
    <row r="189" spans="2:38" ht="15.75" customHeight="1">
      <c r="B189" s="10"/>
      <c r="C189" s="10"/>
      <c r="D189" s="10"/>
      <c r="E189" s="10"/>
      <c r="F189" s="10"/>
      <c r="G189" s="24"/>
      <c r="H189" s="24"/>
      <c r="I189" s="24"/>
      <c r="J189" s="25"/>
      <c r="K189" s="10"/>
      <c r="L189" s="10"/>
      <c r="N189" s="16" t="e">
        <f>VLOOKUP(L189, spp!A:B, 2, FALSE)</f>
        <v>#N/A</v>
      </c>
      <c r="O189" s="17"/>
      <c r="AH189" s="16"/>
      <c r="AI189" t="e">
        <f>VLOOKUP(L190,spp!A:D,3,FALSE)</f>
        <v>#N/A</v>
      </c>
      <c r="AJ189" t="e">
        <f>VLOOKUP(L190,spp!A:E,4,FALSE)</f>
        <v>#N/A</v>
      </c>
      <c r="AK189" t="e">
        <f t="shared" si="4"/>
        <v>#N/A</v>
      </c>
      <c r="AL189">
        <f t="shared" si="1"/>
        <v>0</v>
      </c>
    </row>
    <row r="190" spans="2:38" ht="15.75" customHeight="1">
      <c r="B190" s="10"/>
      <c r="C190" s="10"/>
      <c r="D190" s="10"/>
      <c r="E190" s="10"/>
      <c r="F190" s="10"/>
      <c r="G190" s="24"/>
      <c r="H190" s="24"/>
      <c r="I190" s="24"/>
      <c r="J190" s="25"/>
      <c r="K190" s="10"/>
      <c r="L190" s="10"/>
      <c r="N190" s="16" t="e">
        <f>VLOOKUP(L190, spp!A:B, 2, FALSE)</f>
        <v>#N/A</v>
      </c>
      <c r="O190" s="17"/>
      <c r="AH190" s="16"/>
      <c r="AI190" t="e">
        <f>VLOOKUP(L191,spp!A:D,3,FALSE)</f>
        <v>#N/A</v>
      </c>
      <c r="AJ190" t="e">
        <f>VLOOKUP(L191,spp!A:E,4,FALSE)</f>
        <v>#N/A</v>
      </c>
      <c r="AK190" t="e">
        <f t="shared" si="4"/>
        <v>#N/A</v>
      </c>
      <c r="AL190">
        <f t="shared" si="1"/>
        <v>0</v>
      </c>
    </row>
    <row r="191" spans="2:38" ht="15.75" customHeight="1">
      <c r="B191" s="10"/>
      <c r="C191" s="10"/>
      <c r="D191" s="10"/>
      <c r="E191" s="10"/>
      <c r="F191" s="10"/>
      <c r="G191" s="24"/>
      <c r="H191" s="10"/>
      <c r="I191" s="24"/>
      <c r="J191" s="25"/>
      <c r="K191" s="10"/>
      <c r="L191" s="10"/>
      <c r="N191" s="16" t="e">
        <f>VLOOKUP(L191, spp!A:B, 2, FALSE)</f>
        <v>#N/A</v>
      </c>
      <c r="O191" s="17"/>
      <c r="AH191" s="16"/>
      <c r="AI191" t="e">
        <f>VLOOKUP(L192,spp!A:D,3,FALSE)</f>
        <v>#N/A</v>
      </c>
      <c r="AJ191" t="e">
        <f>VLOOKUP(L192,spp!A:E,4,FALSE)</f>
        <v>#N/A</v>
      </c>
      <c r="AK191" t="e">
        <f t="shared" si="4"/>
        <v>#N/A</v>
      </c>
      <c r="AL191">
        <f t="shared" si="1"/>
        <v>0</v>
      </c>
    </row>
    <row r="192" spans="2:38" ht="15.75" customHeight="1">
      <c r="B192" s="10"/>
      <c r="C192" s="10"/>
      <c r="D192" s="10"/>
      <c r="E192" s="10"/>
      <c r="F192" s="10"/>
      <c r="G192" s="24"/>
      <c r="H192" s="10"/>
      <c r="I192" s="24"/>
      <c r="J192" s="25"/>
      <c r="K192" s="10"/>
      <c r="L192" s="10"/>
      <c r="N192" s="16" t="e">
        <f>VLOOKUP(L192, spp!A:B, 2, FALSE)</f>
        <v>#N/A</v>
      </c>
      <c r="O192" s="17"/>
      <c r="AH192" s="16"/>
      <c r="AI192" t="e">
        <f>VLOOKUP(L193,spp!A:D,3,FALSE)</f>
        <v>#N/A</v>
      </c>
      <c r="AJ192" t="e">
        <f>VLOOKUP(L193,spp!A:E,4,FALSE)</f>
        <v>#N/A</v>
      </c>
      <c r="AK192" t="e">
        <f t="shared" si="4"/>
        <v>#N/A</v>
      </c>
      <c r="AL192">
        <f t="shared" si="1"/>
        <v>0</v>
      </c>
    </row>
    <row r="193" spans="2:38" ht="15.75" customHeight="1">
      <c r="B193" s="10"/>
      <c r="C193" s="10"/>
      <c r="D193" s="10"/>
      <c r="E193" s="10"/>
      <c r="F193" s="10"/>
      <c r="G193" s="24"/>
      <c r="H193" s="10"/>
      <c r="I193" s="24"/>
      <c r="J193" s="25"/>
      <c r="K193" s="10"/>
      <c r="L193" s="10"/>
      <c r="N193" s="16" t="e">
        <f>VLOOKUP(L193, spp!A:B, 2, FALSE)</f>
        <v>#N/A</v>
      </c>
      <c r="O193" s="17"/>
      <c r="AH193" s="16"/>
      <c r="AI193" t="e">
        <f>VLOOKUP(L194,spp!A:D,3,FALSE)</f>
        <v>#N/A</v>
      </c>
      <c r="AJ193" s="26" t="e">
        <f>VLOOKUP(L194,spp!A:E,4,FALSE)</f>
        <v>#N/A</v>
      </c>
      <c r="AK193" t="e">
        <f t="shared" si="4"/>
        <v>#N/A</v>
      </c>
      <c r="AL193">
        <f t="shared" si="1"/>
        <v>0</v>
      </c>
    </row>
    <row r="194" spans="2:38" ht="15.75" customHeight="1">
      <c r="B194" s="10"/>
      <c r="C194" s="10"/>
      <c r="D194" s="10"/>
      <c r="E194" s="10"/>
      <c r="G194" s="24"/>
      <c r="H194" s="10"/>
      <c r="I194" s="24"/>
      <c r="J194" s="25"/>
      <c r="K194" s="10"/>
      <c r="L194" s="10"/>
      <c r="N194" s="16" t="e">
        <f>VLOOKUP(L194, spp!A:B, 2, FALSE)</f>
        <v>#N/A</v>
      </c>
      <c r="O194" s="17"/>
      <c r="AH194" s="16"/>
      <c r="AI194" t="e">
        <f>VLOOKUP(L195,spp!A:D,3,FALSE)</f>
        <v>#N/A</v>
      </c>
      <c r="AJ194" t="e">
        <f>VLOOKUP(L195,spp!A:E,4,FALSE)</f>
        <v>#N/A</v>
      </c>
      <c r="AK194" t="e">
        <f t="shared" si="4"/>
        <v>#N/A</v>
      </c>
      <c r="AL194">
        <f t="shared" si="1"/>
        <v>0</v>
      </c>
    </row>
    <row r="195" spans="2:38" ht="15.75" customHeight="1">
      <c r="B195" s="10"/>
      <c r="C195" s="10"/>
      <c r="D195" s="10"/>
      <c r="E195" s="10"/>
      <c r="G195" s="24"/>
      <c r="H195" s="10"/>
      <c r="I195" s="24"/>
      <c r="J195" s="25"/>
      <c r="K195" s="10"/>
      <c r="L195" s="10"/>
      <c r="N195" s="16" t="e">
        <f>VLOOKUP(L195, spp!A:B, 2, FALSE)</f>
        <v>#N/A</v>
      </c>
      <c r="O195" s="17"/>
      <c r="AH195" s="16"/>
      <c r="AI195" t="e">
        <f>VLOOKUP(L196,spp!A:D,3,FALSE)</f>
        <v>#N/A</v>
      </c>
      <c r="AJ195" s="26" t="e">
        <f>VLOOKUP(L196,spp!A:E,4,FALSE)</f>
        <v>#N/A</v>
      </c>
      <c r="AK195" t="e">
        <f t="shared" si="4"/>
        <v>#N/A</v>
      </c>
      <c r="AL195">
        <f t="shared" si="1"/>
        <v>0</v>
      </c>
    </row>
    <row r="196" spans="2:38" ht="15.75" customHeight="1">
      <c r="B196" s="10"/>
      <c r="C196" s="10"/>
      <c r="D196" s="10"/>
      <c r="E196" s="10"/>
      <c r="G196" s="24"/>
      <c r="H196" s="10"/>
      <c r="I196" s="24"/>
      <c r="J196" s="25"/>
      <c r="K196" s="10"/>
      <c r="L196" s="10"/>
      <c r="N196" s="16" t="e">
        <f>VLOOKUP(L196, spp!A:B, 2, FALSE)</f>
        <v>#N/A</v>
      </c>
      <c r="O196" s="17"/>
      <c r="AH196" s="16"/>
      <c r="AI196" t="e">
        <f>VLOOKUP(L197,spp!A:D,3,FALSE)</f>
        <v>#N/A</v>
      </c>
      <c r="AJ196" s="26" t="e">
        <f>VLOOKUP(L197,spp!A:E,4,FALSE)</f>
        <v>#N/A</v>
      </c>
      <c r="AK196" t="e">
        <f t="shared" si="4"/>
        <v>#N/A</v>
      </c>
      <c r="AL196">
        <f t="shared" si="1"/>
        <v>0</v>
      </c>
    </row>
    <row r="197" spans="2:38" ht="15.75" customHeight="1">
      <c r="B197" s="10"/>
      <c r="C197" s="10"/>
      <c r="D197" s="10"/>
      <c r="E197" s="10"/>
      <c r="G197" s="24"/>
      <c r="H197" s="10"/>
      <c r="I197" s="24"/>
      <c r="J197" s="25"/>
      <c r="K197" s="10"/>
      <c r="L197" s="10"/>
      <c r="N197" s="16" t="e">
        <f>VLOOKUP(L197, spp!A:B, 2, FALSE)</f>
        <v>#N/A</v>
      </c>
      <c r="O197" s="17"/>
      <c r="AH197" s="16"/>
      <c r="AI197" t="e">
        <f>VLOOKUP(L198,spp!A:D,3,FALSE)</f>
        <v>#N/A</v>
      </c>
      <c r="AJ197" t="e">
        <f>VLOOKUP(L198,spp!A:E,4,FALSE)</f>
        <v>#N/A</v>
      </c>
      <c r="AK197" t="e">
        <f t="shared" si="4"/>
        <v>#N/A</v>
      </c>
      <c r="AL197">
        <f t="shared" si="1"/>
        <v>0</v>
      </c>
    </row>
    <row r="198" spans="2:38" ht="15.75" customHeight="1">
      <c r="B198" s="10"/>
      <c r="C198" s="10"/>
      <c r="D198" s="10"/>
      <c r="E198" s="10"/>
      <c r="G198" s="24"/>
      <c r="H198" s="10"/>
      <c r="I198" s="24"/>
      <c r="J198" s="25"/>
      <c r="K198" s="10"/>
      <c r="L198" s="10"/>
      <c r="N198" s="16" t="e">
        <f>VLOOKUP(L198, spp!A:B, 2, FALSE)</f>
        <v>#N/A</v>
      </c>
      <c r="O198" s="17"/>
      <c r="AH198" s="16"/>
      <c r="AI198" t="e">
        <f>VLOOKUP(L199,spp!A:D,3,FALSE)</f>
        <v>#N/A</v>
      </c>
      <c r="AJ198" t="e">
        <f>VLOOKUP(L199,spp!A:E,4,FALSE)</f>
        <v>#N/A</v>
      </c>
      <c r="AK198" t="e">
        <f>((AI198*$P$2^AJ198)*P198)+((AI198*$Q$2^AJ198)*Q198)+((AI198*$R$2^AJ198)*R198)+((AI198*$S$2^AJ198)*S183)+((AI198*$T$2^AJ198)*T183)+((AI198*$U$2^AJ198)*U198)+((AI198*$V$2^AJ198)*V198)+((AI198*$W$2^AJ198)*W198)+((AI198*$X$2^AJ198)*X198)+((AI198*$Y$2^AJ198)*Y198)+((AI198*$Z$2^AJ198)*Z198)+((AI198*$AA$2^AJ198)*AA198)+((AI198*$AB$2^AJ198)*AB198)+((AI198*$AC$2^AJ198)*AC198)+ ((AI198*$AD$2^AJ198)*AD198)+((AI198*$AE$2^AJ198)*AE198)+((AI198*$AF$2^AJ198)*AF198)+((AI198*$AG$2^AJ198)*AG198+((AI198*$AH$2^AJ198)*AH198))</f>
        <v>#N/A</v>
      </c>
      <c r="AL198">
        <f t="shared" si="1"/>
        <v>0</v>
      </c>
    </row>
    <row r="199" spans="2:38" ht="15.75" customHeight="1">
      <c r="B199" s="10"/>
      <c r="C199" s="10"/>
      <c r="D199" s="10"/>
      <c r="E199" s="10"/>
      <c r="G199" s="24"/>
      <c r="H199" s="10"/>
      <c r="I199" s="24"/>
      <c r="J199" s="25"/>
      <c r="K199" s="10"/>
      <c r="L199" s="10"/>
      <c r="N199" s="16" t="e">
        <f>VLOOKUP(L199, spp!A:B, 2, FALSE)</f>
        <v>#N/A</v>
      </c>
      <c r="O199" s="17"/>
      <c r="AH199" s="16"/>
      <c r="AI199" t="e">
        <f>VLOOKUP(L200,spp!A:D,3,FALSE)</f>
        <v>#N/A</v>
      </c>
      <c r="AJ199" t="e">
        <f>VLOOKUP(L200,spp!A:E,4,FALSE)</f>
        <v>#N/A</v>
      </c>
      <c r="AK199" t="e">
        <f t="shared" ref="AK199:AK1210" si="5">((AI199*$P$2^AJ199)*P199)+((AI199*$Q$2^AJ199)*Q199)+((AI199*$R$2^AJ199)*R199)+((AI199*$S$2^AJ199)*S199)+((AI199*$T$2^AJ199)*T199)+((AI199*$U$2^AJ199)*U199)+((AI199*$V$2^AJ199)*V199)+((AI199*$W$2^AJ199)*W199)+((AI199*$X$2^AJ199)*X199)+((AI199*$Y$2^AJ199)*Y199)+((AI199*$Z$2^AJ199)*Z199)+((AI199*$AA$2^AJ199)*AA199)+((AI199*$AB$2^AJ199)*AB199)+((AI199*$AC$2^AJ199)*AC199)+ ((AI199*$AD$2^AJ199)*AD199)+((AI199*$AE$2^AJ199)*AE199)+((AI199*$AF$2^AJ199)*AF199)+((AI199*$AG$2^AJ199)*AG199+((AI199*$AH$2^AJ199)*AH199))</f>
        <v>#N/A</v>
      </c>
      <c r="AL199">
        <f t="shared" si="1"/>
        <v>0</v>
      </c>
    </row>
    <row r="200" spans="2:38" ht="15.75" customHeight="1">
      <c r="B200" s="10"/>
      <c r="C200" s="10"/>
      <c r="D200" s="10"/>
      <c r="E200" s="10"/>
      <c r="G200" s="24"/>
      <c r="H200" s="10"/>
      <c r="I200" s="24"/>
      <c r="J200" s="25"/>
      <c r="K200" s="10"/>
      <c r="L200" s="10"/>
      <c r="N200" s="16" t="e">
        <f>VLOOKUP(L200, spp!A:B, 2, FALSE)</f>
        <v>#N/A</v>
      </c>
      <c r="O200" s="17"/>
      <c r="AH200" s="16"/>
      <c r="AI200" t="e">
        <f>VLOOKUP(L201,spp!A:D,3,FALSE)</f>
        <v>#N/A</v>
      </c>
      <c r="AJ200" t="e">
        <f>VLOOKUP(L201,spp!A:E,4,FALSE)</f>
        <v>#N/A</v>
      </c>
      <c r="AK200" t="e">
        <f t="shared" si="5"/>
        <v>#N/A</v>
      </c>
      <c r="AL200">
        <f t="shared" si="1"/>
        <v>0</v>
      </c>
    </row>
    <row r="201" spans="2:38" ht="15.75" customHeight="1">
      <c r="B201" s="10"/>
      <c r="C201" s="10"/>
      <c r="D201" s="10"/>
      <c r="E201" s="10"/>
      <c r="G201" s="24"/>
      <c r="H201" s="10"/>
      <c r="I201" s="24"/>
      <c r="J201" s="25"/>
      <c r="K201" s="10"/>
      <c r="L201" s="10"/>
      <c r="N201" s="16" t="e">
        <f>VLOOKUP(L201, spp!A:B, 2, FALSE)</f>
        <v>#N/A</v>
      </c>
      <c r="O201" s="17"/>
      <c r="AH201" s="16"/>
      <c r="AI201" t="e">
        <f>VLOOKUP(L202,spp!A:D,3,FALSE)</f>
        <v>#N/A</v>
      </c>
      <c r="AJ201" t="e">
        <f>VLOOKUP(L202,spp!A:E,4,FALSE)</f>
        <v>#N/A</v>
      </c>
      <c r="AK201" t="e">
        <f t="shared" si="5"/>
        <v>#N/A</v>
      </c>
      <c r="AL201">
        <f t="shared" si="1"/>
        <v>0</v>
      </c>
    </row>
    <row r="202" spans="2:38" ht="15.75" customHeight="1">
      <c r="B202" s="10"/>
      <c r="C202" s="10"/>
      <c r="D202" s="10"/>
      <c r="E202" s="10"/>
      <c r="G202" s="24"/>
      <c r="H202" s="24"/>
      <c r="I202" s="24"/>
      <c r="J202" s="25"/>
      <c r="K202" s="10"/>
      <c r="L202" s="10"/>
      <c r="N202" s="16" t="e">
        <f>VLOOKUP(L202, spp!A:B, 2, FALSE)</f>
        <v>#N/A</v>
      </c>
      <c r="O202" s="17"/>
      <c r="AH202" s="16"/>
      <c r="AI202" t="e">
        <f>VLOOKUP(L203,spp!A:D,3,FALSE)</f>
        <v>#N/A</v>
      </c>
      <c r="AJ202" t="e">
        <f>VLOOKUP(L203,spp!A:E,4,FALSE)</f>
        <v>#N/A</v>
      </c>
      <c r="AK202" t="e">
        <f t="shared" si="5"/>
        <v>#N/A</v>
      </c>
      <c r="AL202">
        <f t="shared" si="1"/>
        <v>0</v>
      </c>
    </row>
    <row r="203" spans="2:38" ht="15.75" customHeight="1">
      <c r="B203" s="10"/>
      <c r="C203" s="10"/>
      <c r="D203" s="10"/>
      <c r="E203" s="10"/>
      <c r="G203" s="24"/>
      <c r="H203" s="24"/>
      <c r="I203" s="24"/>
      <c r="J203" s="25"/>
      <c r="K203" s="10"/>
      <c r="L203" s="10"/>
      <c r="N203" s="16" t="e">
        <f>VLOOKUP(L203, spp!A:B, 2, FALSE)</f>
        <v>#N/A</v>
      </c>
      <c r="O203" s="17"/>
      <c r="AH203" s="16"/>
      <c r="AI203" t="e">
        <f>VLOOKUP(L204,spp!A:D,3,FALSE)</f>
        <v>#N/A</v>
      </c>
      <c r="AJ203" t="e">
        <f>VLOOKUP(L204,spp!A:E,4,FALSE)</f>
        <v>#N/A</v>
      </c>
      <c r="AK203" t="e">
        <f t="shared" si="5"/>
        <v>#N/A</v>
      </c>
      <c r="AL203">
        <f t="shared" si="1"/>
        <v>0</v>
      </c>
    </row>
    <row r="204" spans="2:38" ht="15.75" customHeight="1">
      <c r="B204" s="10"/>
      <c r="C204" s="10"/>
      <c r="D204" s="10"/>
      <c r="E204" s="10"/>
      <c r="G204" s="24"/>
      <c r="H204" s="24"/>
      <c r="I204" s="24"/>
      <c r="J204" s="25"/>
      <c r="K204" s="10"/>
      <c r="L204" s="10"/>
      <c r="N204" s="16" t="e">
        <f>VLOOKUP(L204, spp!A:B, 2, FALSE)</f>
        <v>#N/A</v>
      </c>
      <c r="O204" s="17"/>
      <c r="AH204" s="16"/>
      <c r="AI204" t="e">
        <f>VLOOKUP(#REF!,spp!A:D,3,FALSE)</f>
        <v>#REF!</v>
      </c>
      <c r="AJ204" t="e">
        <f>VLOOKUP(#REF!,spp!A:E,4,FALSE)</f>
        <v>#REF!</v>
      </c>
      <c r="AK204" t="e">
        <f t="shared" si="5"/>
        <v>#REF!</v>
      </c>
      <c r="AL204">
        <f t="shared" si="1"/>
        <v>0</v>
      </c>
    </row>
    <row r="205" spans="2:38" ht="15.75" customHeight="1">
      <c r="B205" s="10"/>
      <c r="C205" s="10"/>
      <c r="D205" s="10"/>
      <c r="E205" s="10"/>
      <c r="G205" s="24"/>
      <c r="H205" s="24"/>
      <c r="I205" s="24"/>
      <c r="J205" s="25"/>
      <c r="K205" s="10"/>
      <c r="L205" s="10"/>
      <c r="N205" s="16" t="e">
        <f>VLOOKUP(L205, spp!A:B, 2, FALSE)</f>
        <v>#N/A</v>
      </c>
      <c r="O205" s="17"/>
      <c r="AH205" s="16"/>
      <c r="AI205" t="e">
        <f>VLOOKUP(L206,spp!A:D,3,FALSE)</f>
        <v>#N/A</v>
      </c>
      <c r="AJ205" t="e">
        <f>VLOOKUP(L206,spp!A:E,4,FALSE)</f>
        <v>#N/A</v>
      </c>
      <c r="AK205" t="e">
        <f t="shared" si="5"/>
        <v>#N/A</v>
      </c>
      <c r="AL205">
        <f t="shared" si="1"/>
        <v>0</v>
      </c>
    </row>
    <row r="206" spans="2:38" ht="15.75" customHeight="1">
      <c r="B206" s="10"/>
      <c r="C206" s="10"/>
      <c r="D206" s="10"/>
      <c r="E206" s="10"/>
      <c r="G206" s="24"/>
      <c r="H206" s="24"/>
      <c r="I206" s="24"/>
      <c r="J206" s="25"/>
      <c r="K206" s="10"/>
      <c r="L206" s="10"/>
      <c r="N206" s="16" t="e">
        <f>VLOOKUP(L206, spp!A:B, 2, FALSE)</f>
        <v>#N/A</v>
      </c>
      <c r="O206" s="17"/>
      <c r="AH206" s="16"/>
      <c r="AI206" t="e">
        <f>VLOOKUP(L207,spp!A:D,3,FALSE)</f>
        <v>#N/A</v>
      </c>
      <c r="AJ206" t="e">
        <f>VLOOKUP(L207,spp!A:E,4,FALSE)</f>
        <v>#N/A</v>
      </c>
      <c r="AK206" t="e">
        <f t="shared" si="5"/>
        <v>#N/A</v>
      </c>
      <c r="AL206">
        <f t="shared" si="1"/>
        <v>0</v>
      </c>
    </row>
    <row r="207" spans="2:38" ht="15.75" customHeight="1">
      <c r="B207" s="10"/>
      <c r="C207" s="10"/>
      <c r="D207" s="10"/>
      <c r="E207" s="10"/>
      <c r="G207" s="24"/>
      <c r="H207" s="24"/>
      <c r="I207" s="24"/>
      <c r="J207" s="25"/>
      <c r="K207" s="10"/>
      <c r="L207" s="10"/>
      <c r="N207" s="16" t="e">
        <f>VLOOKUP(L207, spp!A:B, 2, FALSE)</f>
        <v>#N/A</v>
      </c>
      <c r="O207" s="17"/>
      <c r="AH207" s="16"/>
      <c r="AI207" t="e">
        <f>VLOOKUP(L208,spp!A:D,3,FALSE)</f>
        <v>#N/A</v>
      </c>
      <c r="AJ207" s="26" t="e">
        <f>VLOOKUP(L208,spp!A:E,4,FALSE)</f>
        <v>#N/A</v>
      </c>
      <c r="AK207" t="e">
        <f t="shared" si="5"/>
        <v>#N/A</v>
      </c>
      <c r="AL207">
        <f t="shared" si="1"/>
        <v>0</v>
      </c>
    </row>
    <row r="208" spans="2:38" ht="15.75" customHeight="1">
      <c r="B208" s="10"/>
      <c r="C208" s="10"/>
      <c r="D208" s="10"/>
      <c r="E208" s="10"/>
      <c r="G208" s="24"/>
      <c r="H208" s="24"/>
      <c r="I208" s="24"/>
      <c r="J208" s="25"/>
      <c r="K208" s="10"/>
      <c r="L208" s="10"/>
      <c r="N208" s="16" t="e">
        <f>VLOOKUP(L208, spp!A:B, 2, FALSE)</f>
        <v>#N/A</v>
      </c>
      <c r="O208" s="17"/>
      <c r="AH208" s="16"/>
      <c r="AI208" t="e">
        <f>VLOOKUP(L209,spp!A:D,3,FALSE)</f>
        <v>#N/A</v>
      </c>
      <c r="AJ208" t="e">
        <f>VLOOKUP(L209,spp!A:E,4,FALSE)</f>
        <v>#N/A</v>
      </c>
      <c r="AK208" t="e">
        <f t="shared" si="5"/>
        <v>#N/A</v>
      </c>
      <c r="AL208">
        <f t="shared" si="1"/>
        <v>0</v>
      </c>
    </row>
    <row r="209" spans="2:38" ht="15.75" customHeight="1">
      <c r="B209" s="10"/>
      <c r="C209" s="10"/>
      <c r="D209" s="10"/>
      <c r="E209" s="10"/>
      <c r="G209" s="24"/>
      <c r="H209" s="24"/>
      <c r="I209" s="24"/>
      <c r="J209" s="25"/>
      <c r="K209" s="10"/>
      <c r="L209" s="10"/>
      <c r="N209" s="16" t="e">
        <f>VLOOKUP(L209, spp!A:B, 2, FALSE)</f>
        <v>#N/A</v>
      </c>
      <c r="O209" s="17"/>
      <c r="AH209" s="16"/>
      <c r="AI209" t="e">
        <f>VLOOKUP(L210,spp!A:D,3,FALSE)</f>
        <v>#N/A</v>
      </c>
      <c r="AJ209" t="e">
        <f>VLOOKUP(L210,spp!A:E,4,FALSE)</f>
        <v>#N/A</v>
      </c>
      <c r="AK209" t="e">
        <f t="shared" si="5"/>
        <v>#N/A</v>
      </c>
      <c r="AL209">
        <f t="shared" si="1"/>
        <v>0</v>
      </c>
    </row>
    <row r="210" spans="2:38" ht="15.75" customHeight="1">
      <c r="B210" s="10"/>
      <c r="C210" s="10"/>
      <c r="D210" s="10"/>
      <c r="E210" s="10"/>
      <c r="G210" s="24"/>
      <c r="H210" s="24"/>
      <c r="I210" s="24"/>
      <c r="J210" s="25"/>
      <c r="K210" s="10"/>
      <c r="L210" s="10"/>
      <c r="N210" s="16" t="e">
        <f>VLOOKUP(L210, spp!A:B, 2, FALSE)</f>
        <v>#N/A</v>
      </c>
      <c r="O210" s="17"/>
      <c r="AH210" s="16"/>
      <c r="AI210" t="e">
        <f>VLOOKUP(L211,spp!A:D,3,FALSE)</f>
        <v>#N/A</v>
      </c>
      <c r="AJ210" t="e">
        <f>VLOOKUP(L211,spp!A:E,4,FALSE)</f>
        <v>#N/A</v>
      </c>
      <c r="AK210" t="e">
        <f t="shared" si="5"/>
        <v>#N/A</v>
      </c>
      <c r="AL210">
        <f t="shared" si="1"/>
        <v>0</v>
      </c>
    </row>
    <row r="211" spans="2:38" ht="15.75" customHeight="1">
      <c r="B211" s="10"/>
      <c r="C211" s="10"/>
      <c r="D211" s="10"/>
      <c r="E211" s="10"/>
      <c r="G211" s="24"/>
      <c r="H211" s="24"/>
      <c r="I211" s="24"/>
      <c r="J211" s="25"/>
      <c r="K211" s="10"/>
      <c r="L211" s="10"/>
      <c r="N211" s="16" t="e">
        <f>VLOOKUP(L211, spp!A:B, 2, FALSE)</f>
        <v>#N/A</v>
      </c>
      <c r="O211" s="17"/>
      <c r="AH211" s="16"/>
      <c r="AI211" t="e">
        <f>VLOOKUP(L212,spp!A:D,3,FALSE)</f>
        <v>#N/A</v>
      </c>
      <c r="AJ211" t="e">
        <f>VLOOKUP(L212,spp!A:E,4,FALSE)</f>
        <v>#N/A</v>
      </c>
      <c r="AK211" t="e">
        <f t="shared" si="5"/>
        <v>#N/A</v>
      </c>
      <c r="AL211">
        <f t="shared" si="1"/>
        <v>0</v>
      </c>
    </row>
    <row r="212" spans="2:38" ht="15.75" customHeight="1">
      <c r="B212" s="10"/>
      <c r="C212" s="10"/>
      <c r="D212" s="10"/>
      <c r="E212" s="10"/>
      <c r="G212" s="24"/>
      <c r="H212" s="24"/>
      <c r="I212" s="24"/>
      <c r="J212" s="25"/>
      <c r="K212" s="10"/>
      <c r="L212" s="10"/>
      <c r="N212" s="16" t="e">
        <f>VLOOKUP(L212, spp!A:B, 2, FALSE)</f>
        <v>#N/A</v>
      </c>
      <c r="O212" s="17"/>
      <c r="AH212" s="16"/>
      <c r="AI212" t="e">
        <f>VLOOKUP(L213,spp!A:D,3,FALSE)</f>
        <v>#N/A</v>
      </c>
      <c r="AJ212" t="e">
        <f>VLOOKUP(L213,spp!A:E,4,FALSE)</f>
        <v>#N/A</v>
      </c>
      <c r="AK212" t="e">
        <f t="shared" si="5"/>
        <v>#N/A</v>
      </c>
      <c r="AL212">
        <f t="shared" si="1"/>
        <v>0</v>
      </c>
    </row>
    <row r="213" spans="2:38" ht="15.75" customHeight="1">
      <c r="B213" s="10"/>
      <c r="C213" s="10"/>
      <c r="D213" s="10"/>
      <c r="E213" s="10"/>
      <c r="G213" s="24"/>
      <c r="H213" s="24"/>
      <c r="I213" s="24"/>
      <c r="J213" s="25"/>
      <c r="K213" s="10"/>
      <c r="L213" s="10"/>
      <c r="N213" s="16" t="e">
        <f>VLOOKUP(L213, spp!A:B, 2, FALSE)</f>
        <v>#N/A</v>
      </c>
      <c r="O213" s="17"/>
      <c r="AH213" s="16"/>
      <c r="AI213" t="e">
        <f>VLOOKUP(L214,spp!A:D,3,FALSE)</f>
        <v>#N/A</v>
      </c>
      <c r="AJ213" s="26" t="e">
        <f>VLOOKUP(L214,spp!A:E,4,FALSE)</f>
        <v>#N/A</v>
      </c>
      <c r="AK213" t="e">
        <f t="shared" si="5"/>
        <v>#N/A</v>
      </c>
      <c r="AL213">
        <f t="shared" si="1"/>
        <v>0</v>
      </c>
    </row>
    <row r="214" spans="2:38" ht="15.75" customHeight="1">
      <c r="B214" s="10"/>
      <c r="C214" s="10"/>
      <c r="D214" s="10"/>
      <c r="E214" s="10"/>
      <c r="G214" s="24"/>
      <c r="H214" s="24"/>
      <c r="I214" s="24"/>
      <c r="J214" s="25"/>
      <c r="K214" s="10"/>
      <c r="L214" s="10"/>
      <c r="N214" s="16" t="e">
        <f>VLOOKUP(L214, spp!A:B, 2, FALSE)</f>
        <v>#N/A</v>
      </c>
      <c r="O214" s="17"/>
      <c r="AH214" s="16"/>
      <c r="AI214" t="e">
        <f>VLOOKUP(L215,spp!A:D,3,FALSE)</f>
        <v>#N/A</v>
      </c>
      <c r="AJ214" t="e">
        <f>VLOOKUP(L215,spp!A:E,4,FALSE)</f>
        <v>#N/A</v>
      </c>
      <c r="AK214" t="e">
        <f t="shared" si="5"/>
        <v>#N/A</v>
      </c>
      <c r="AL214">
        <f t="shared" si="1"/>
        <v>0</v>
      </c>
    </row>
    <row r="215" spans="2:38" ht="15.75" customHeight="1">
      <c r="B215" s="10"/>
      <c r="C215" s="10"/>
      <c r="D215" s="10"/>
      <c r="E215" s="10"/>
      <c r="G215" s="24"/>
      <c r="H215" s="24"/>
      <c r="I215" s="24"/>
      <c r="J215" s="25"/>
      <c r="K215" s="10"/>
      <c r="L215" s="10"/>
      <c r="N215" s="16" t="e">
        <f>VLOOKUP(L215, spp!A:B, 2, FALSE)</f>
        <v>#N/A</v>
      </c>
      <c r="O215" s="17"/>
      <c r="AH215" s="16"/>
      <c r="AI215" t="e">
        <f>VLOOKUP(L216,spp!A:D,3,FALSE)</f>
        <v>#N/A</v>
      </c>
      <c r="AJ215" t="e">
        <f>VLOOKUP(L216,spp!A:E,4,FALSE)</f>
        <v>#N/A</v>
      </c>
      <c r="AK215" t="e">
        <f t="shared" si="5"/>
        <v>#N/A</v>
      </c>
      <c r="AL215">
        <f t="shared" si="1"/>
        <v>0</v>
      </c>
    </row>
    <row r="216" spans="2:38" ht="15.75" customHeight="1">
      <c r="B216" s="10"/>
      <c r="C216" s="10"/>
      <c r="D216" s="10"/>
      <c r="E216" s="10"/>
      <c r="G216" s="24"/>
      <c r="H216" s="24"/>
      <c r="I216" s="24"/>
      <c r="J216" s="25"/>
      <c r="K216" s="10"/>
      <c r="L216" s="10"/>
      <c r="N216" s="16" t="e">
        <f>VLOOKUP(L216, spp!A:B, 2, FALSE)</f>
        <v>#N/A</v>
      </c>
      <c r="O216" s="17"/>
      <c r="AH216" s="16"/>
      <c r="AI216" t="e">
        <f>VLOOKUP(L217,spp!A:D,3,FALSE)</f>
        <v>#N/A</v>
      </c>
      <c r="AJ216" t="e">
        <f>VLOOKUP(L217,spp!A:E,4,FALSE)</f>
        <v>#N/A</v>
      </c>
      <c r="AK216" t="e">
        <f t="shared" si="5"/>
        <v>#N/A</v>
      </c>
      <c r="AL216">
        <f t="shared" si="1"/>
        <v>0</v>
      </c>
    </row>
    <row r="217" spans="2:38" ht="15.75" customHeight="1">
      <c r="B217" s="10"/>
      <c r="C217" s="10"/>
      <c r="D217" s="10"/>
      <c r="E217" s="10"/>
      <c r="G217" s="24"/>
      <c r="H217" s="24"/>
      <c r="I217" s="24"/>
      <c r="J217" s="25"/>
      <c r="K217" s="10"/>
      <c r="L217" s="10"/>
      <c r="N217" s="16" t="e">
        <f>VLOOKUP(L217, spp!A:B, 2, FALSE)</f>
        <v>#N/A</v>
      </c>
      <c r="O217" s="17"/>
      <c r="AH217" s="16"/>
      <c r="AI217" t="e">
        <f>VLOOKUP(L218,spp!A:D,3,FALSE)</f>
        <v>#N/A</v>
      </c>
      <c r="AJ217" t="e">
        <f>VLOOKUP(L218,spp!A:E,4,FALSE)</f>
        <v>#N/A</v>
      </c>
      <c r="AK217" t="e">
        <f t="shared" si="5"/>
        <v>#N/A</v>
      </c>
      <c r="AL217">
        <f t="shared" si="1"/>
        <v>0</v>
      </c>
    </row>
    <row r="218" spans="2:38" ht="15.75" customHeight="1">
      <c r="B218" s="10"/>
      <c r="C218" s="10"/>
      <c r="D218" s="10"/>
      <c r="E218" s="10"/>
      <c r="G218" s="24"/>
      <c r="H218" s="24"/>
      <c r="I218" s="24"/>
      <c r="J218" s="25"/>
      <c r="K218" s="10"/>
      <c r="L218" s="10"/>
      <c r="N218" s="16" t="e">
        <f>VLOOKUP(L218, spp!A:B, 2, FALSE)</f>
        <v>#N/A</v>
      </c>
      <c r="O218" s="17"/>
      <c r="AH218" s="16"/>
      <c r="AI218" t="e">
        <f>VLOOKUP(L219,spp!A:D,3,FALSE)</f>
        <v>#N/A</v>
      </c>
      <c r="AJ218" t="e">
        <f>VLOOKUP(L219,spp!A:E,4,FALSE)</f>
        <v>#N/A</v>
      </c>
      <c r="AK218" t="e">
        <f t="shared" si="5"/>
        <v>#N/A</v>
      </c>
      <c r="AL218">
        <f t="shared" si="1"/>
        <v>0</v>
      </c>
    </row>
    <row r="219" spans="2:38" ht="15.75" customHeight="1">
      <c r="B219" s="10"/>
      <c r="C219" s="10"/>
      <c r="D219" s="10"/>
      <c r="E219" s="10"/>
      <c r="G219" s="24"/>
      <c r="H219" s="24"/>
      <c r="I219" s="24"/>
      <c r="J219" s="25"/>
      <c r="K219" s="10"/>
      <c r="L219" s="10"/>
      <c r="N219" s="16" t="e">
        <f>VLOOKUP(L219, spp!A:B, 2, FALSE)</f>
        <v>#N/A</v>
      </c>
      <c r="O219" s="17"/>
      <c r="AH219" s="16"/>
      <c r="AI219" t="e">
        <f>VLOOKUP(L220,spp!A:D,3,FALSE)</f>
        <v>#N/A</v>
      </c>
      <c r="AJ219" t="e">
        <f>VLOOKUP(L220,spp!A:E,4,FALSE)</f>
        <v>#N/A</v>
      </c>
      <c r="AK219" t="e">
        <f t="shared" si="5"/>
        <v>#N/A</v>
      </c>
      <c r="AL219">
        <f t="shared" si="1"/>
        <v>0</v>
      </c>
    </row>
    <row r="220" spans="2:38" ht="15.75" customHeight="1">
      <c r="B220" s="10"/>
      <c r="C220" s="10"/>
      <c r="D220" s="10"/>
      <c r="E220" s="10"/>
      <c r="G220" s="24"/>
      <c r="H220" s="24"/>
      <c r="I220" s="24"/>
      <c r="J220" s="25"/>
      <c r="K220" s="10"/>
      <c r="L220" s="10"/>
      <c r="N220" s="16" t="e">
        <f>VLOOKUP(L220, spp!A:B, 2, FALSE)</f>
        <v>#N/A</v>
      </c>
      <c r="O220" s="17"/>
      <c r="AH220" s="16"/>
      <c r="AI220" t="e">
        <f>VLOOKUP(L221,spp!A:D,3,FALSE)</f>
        <v>#N/A</v>
      </c>
      <c r="AJ220" t="e">
        <f>VLOOKUP(L221,spp!A:E,4,FALSE)</f>
        <v>#N/A</v>
      </c>
      <c r="AK220" t="e">
        <f t="shared" si="5"/>
        <v>#N/A</v>
      </c>
      <c r="AL220">
        <f t="shared" si="1"/>
        <v>0</v>
      </c>
    </row>
    <row r="221" spans="2:38" ht="15.75" customHeight="1">
      <c r="B221" s="10"/>
      <c r="C221" s="10"/>
      <c r="D221" s="10"/>
      <c r="E221" s="10"/>
      <c r="G221" s="24"/>
      <c r="H221" s="24"/>
      <c r="I221" s="24"/>
      <c r="J221" s="25"/>
      <c r="K221" s="10"/>
      <c r="L221" s="10"/>
      <c r="N221" s="16" t="e">
        <f>VLOOKUP(L221, spp!A:B, 2, FALSE)</f>
        <v>#N/A</v>
      </c>
      <c r="O221" s="17"/>
      <c r="AH221" s="16"/>
      <c r="AI221" t="e">
        <f>VLOOKUP(L222,spp!A:D,3,FALSE)</f>
        <v>#N/A</v>
      </c>
      <c r="AJ221" t="e">
        <f>VLOOKUP(L222,spp!A:E,4,FALSE)</f>
        <v>#N/A</v>
      </c>
      <c r="AK221" t="e">
        <f t="shared" si="5"/>
        <v>#N/A</v>
      </c>
      <c r="AL221">
        <f t="shared" si="1"/>
        <v>0</v>
      </c>
    </row>
    <row r="222" spans="2:38" ht="15.75" customHeight="1">
      <c r="B222" s="10"/>
      <c r="C222" s="10"/>
      <c r="D222" s="10"/>
      <c r="E222" s="10"/>
      <c r="G222" s="24"/>
      <c r="H222" s="24"/>
      <c r="I222" s="24"/>
      <c r="J222" s="25"/>
      <c r="K222" s="10"/>
      <c r="L222" s="10"/>
      <c r="N222" s="16" t="e">
        <f>VLOOKUP(L222, spp!A:B, 2, FALSE)</f>
        <v>#N/A</v>
      </c>
      <c r="O222" s="17"/>
      <c r="AH222" s="16"/>
      <c r="AI222" t="e">
        <f>VLOOKUP(L223,spp!A:D,3,FALSE)</f>
        <v>#N/A</v>
      </c>
      <c r="AJ222" t="e">
        <f>VLOOKUP(L223,spp!A:E,4,FALSE)</f>
        <v>#N/A</v>
      </c>
      <c r="AK222" t="e">
        <f t="shared" si="5"/>
        <v>#N/A</v>
      </c>
      <c r="AL222">
        <f t="shared" si="1"/>
        <v>0</v>
      </c>
    </row>
    <row r="223" spans="2:38" ht="15.75" customHeight="1">
      <c r="B223" s="10"/>
      <c r="C223" s="10"/>
      <c r="D223" s="10"/>
      <c r="E223" s="10"/>
      <c r="G223" s="24"/>
      <c r="H223" s="24"/>
      <c r="I223" s="24"/>
      <c r="J223" s="25"/>
      <c r="K223" s="10"/>
      <c r="L223" s="10"/>
      <c r="N223" s="16" t="e">
        <f>VLOOKUP(L223, spp!A:B, 2, FALSE)</f>
        <v>#N/A</v>
      </c>
      <c r="O223" s="17"/>
      <c r="AH223" s="16"/>
      <c r="AI223" t="e">
        <f>VLOOKUP(L224,spp!A:D,3,FALSE)</f>
        <v>#N/A</v>
      </c>
      <c r="AJ223" t="e">
        <f>VLOOKUP(L224,spp!A:E,4,FALSE)</f>
        <v>#N/A</v>
      </c>
      <c r="AK223" t="e">
        <f t="shared" si="5"/>
        <v>#N/A</v>
      </c>
      <c r="AL223">
        <f t="shared" si="1"/>
        <v>0</v>
      </c>
    </row>
    <row r="224" spans="2:38" ht="15.75" customHeight="1">
      <c r="B224" s="10"/>
      <c r="C224" s="10"/>
      <c r="D224" s="10"/>
      <c r="E224" s="10"/>
      <c r="G224" s="24"/>
      <c r="H224" s="24"/>
      <c r="I224" s="24"/>
      <c r="J224" s="25"/>
      <c r="K224" s="10"/>
      <c r="L224" s="10"/>
      <c r="N224" s="16" t="e">
        <f>VLOOKUP(L224, spp!A:B, 2, FALSE)</f>
        <v>#N/A</v>
      </c>
      <c r="O224" s="17"/>
      <c r="AH224" s="16"/>
      <c r="AI224" t="e">
        <f>VLOOKUP(L225,spp!A:D,3,FALSE)</f>
        <v>#N/A</v>
      </c>
      <c r="AJ224" s="26" t="e">
        <f>VLOOKUP(L225,spp!A:E,4,FALSE)</f>
        <v>#N/A</v>
      </c>
      <c r="AK224" t="e">
        <f t="shared" si="5"/>
        <v>#N/A</v>
      </c>
      <c r="AL224">
        <f t="shared" si="1"/>
        <v>0</v>
      </c>
    </row>
    <row r="225" spans="2:38" ht="15.75" customHeight="1">
      <c r="B225" s="10"/>
      <c r="C225" s="10"/>
      <c r="D225" s="10"/>
      <c r="E225" s="10"/>
      <c r="G225" s="24"/>
      <c r="H225" s="24"/>
      <c r="I225" s="24"/>
      <c r="J225" s="25"/>
      <c r="K225" s="10"/>
      <c r="L225" s="10"/>
      <c r="N225" s="16" t="e">
        <f>VLOOKUP(L225, spp!A:B, 2, FALSE)</f>
        <v>#N/A</v>
      </c>
      <c r="O225" s="17"/>
      <c r="AH225" s="16"/>
      <c r="AI225" t="e">
        <f>VLOOKUP(L226,spp!A:D,3,FALSE)</f>
        <v>#N/A</v>
      </c>
      <c r="AJ225" t="e">
        <f>VLOOKUP(L226,spp!A:E,4,FALSE)</f>
        <v>#N/A</v>
      </c>
      <c r="AK225" t="e">
        <f t="shared" si="5"/>
        <v>#N/A</v>
      </c>
      <c r="AL225">
        <f t="shared" si="1"/>
        <v>0</v>
      </c>
    </row>
    <row r="226" spans="2:38" ht="15.75" customHeight="1">
      <c r="B226" s="10"/>
      <c r="C226" s="10"/>
      <c r="D226" s="10"/>
      <c r="E226" s="10"/>
      <c r="G226" s="24"/>
      <c r="H226" s="24"/>
      <c r="I226" s="24"/>
      <c r="J226" s="25"/>
      <c r="K226" s="10"/>
      <c r="L226" s="10"/>
      <c r="N226" s="16" t="e">
        <f>VLOOKUP(L226, spp!A:B, 2, FALSE)</f>
        <v>#N/A</v>
      </c>
      <c r="O226" s="17"/>
      <c r="AH226" s="16"/>
      <c r="AI226" t="e">
        <f>VLOOKUP(L227,spp!A:D,3,FALSE)</f>
        <v>#N/A</v>
      </c>
      <c r="AJ226" t="e">
        <f>VLOOKUP(L227,spp!A:E,4,FALSE)</f>
        <v>#N/A</v>
      </c>
      <c r="AK226" t="e">
        <f t="shared" si="5"/>
        <v>#N/A</v>
      </c>
      <c r="AL226">
        <f t="shared" si="1"/>
        <v>0</v>
      </c>
    </row>
    <row r="227" spans="2:38" ht="15.75" customHeight="1">
      <c r="B227" s="10"/>
      <c r="C227" s="10"/>
      <c r="D227" s="10"/>
      <c r="E227" s="10"/>
      <c r="G227" s="24"/>
      <c r="H227" s="24"/>
      <c r="I227" s="24"/>
      <c r="J227" s="25"/>
      <c r="K227" s="10"/>
      <c r="L227" s="10"/>
      <c r="N227" s="16" t="e">
        <f>VLOOKUP(L227, spp!A:B, 2, FALSE)</f>
        <v>#N/A</v>
      </c>
      <c r="O227" s="17"/>
      <c r="AH227" s="16"/>
      <c r="AI227" t="e">
        <f>VLOOKUP(L228,spp!A:D,3,FALSE)</f>
        <v>#N/A</v>
      </c>
      <c r="AJ227" t="e">
        <f>VLOOKUP(L228,spp!A:E,4,FALSE)</f>
        <v>#N/A</v>
      </c>
      <c r="AK227" t="e">
        <f t="shared" si="5"/>
        <v>#N/A</v>
      </c>
      <c r="AL227">
        <f t="shared" si="1"/>
        <v>0</v>
      </c>
    </row>
    <row r="228" spans="2:38" ht="15.75" customHeight="1">
      <c r="B228" s="10"/>
      <c r="C228" s="10"/>
      <c r="D228" s="10"/>
      <c r="E228" s="10"/>
      <c r="G228" s="24"/>
      <c r="H228" s="24"/>
      <c r="I228" s="24"/>
      <c r="J228" s="25"/>
      <c r="K228" s="10"/>
      <c r="L228" s="10"/>
      <c r="N228" s="16" t="e">
        <f>VLOOKUP(L228, spp!A:B, 2, FALSE)</f>
        <v>#N/A</v>
      </c>
      <c r="O228" s="17"/>
      <c r="AH228" s="16"/>
      <c r="AI228" t="e">
        <f>VLOOKUP(L229,spp!A:D,3,FALSE)</f>
        <v>#N/A</v>
      </c>
      <c r="AJ228" s="45" t="e">
        <f>VLOOKUP(L229,spp!A:E,4,FALSE)</f>
        <v>#N/A</v>
      </c>
      <c r="AK228" t="e">
        <f t="shared" si="5"/>
        <v>#N/A</v>
      </c>
      <c r="AL228">
        <f t="shared" si="1"/>
        <v>0</v>
      </c>
    </row>
    <row r="229" spans="2:38" ht="15.75" customHeight="1">
      <c r="B229" s="10"/>
      <c r="C229" s="10"/>
      <c r="D229" s="10"/>
      <c r="E229" s="10"/>
      <c r="G229" s="24"/>
      <c r="H229" s="24"/>
      <c r="I229" s="24"/>
      <c r="J229" s="25"/>
      <c r="K229" s="10"/>
      <c r="L229" s="10"/>
      <c r="N229" s="16" t="e">
        <f>VLOOKUP(L229, spp!A:B, 2, FALSE)</f>
        <v>#N/A</v>
      </c>
      <c r="O229" s="17"/>
      <c r="AH229" s="16"/>
      <c r="AI229" t="e">
        <f>VLOOKUP(L230,spp!A:D,3,FALSE)</f>
        <v>#N/A</v>
      </c>
      <c r="AJ229" t="e">
        <f>VLOOKUP(L230,spp!A:E,4,FALSE)</f>
        <v>#N/A</v>
      </c>
      <c r="AK229" t="e">
        <f t="shared" si="5"/>
        <v>#N/A</v>
      </c>
      <c r="AL229">
        <f t="shared" si="1"/>
        <v>0</v>
      </c>
    </row>
    <row r="230" spans="2:38" ht="15.75" customHeight="1">
      <c r="B230" s="10"/>
      <c r="C230" s="10"/>
      <c r="D230" s="10"/>
      <c r="E230" s="10"/>
      <c r="G230" s="24"/>
      <c r="H230" s="24"/>
      <c r="I230" s="24"/>
      <c r="J230" s="25"/>
      <c r="K230" s="10"/>
      <c r="L230" s="10"/>
      <c r="N230" s="16" t="e">
        <f>VLOOKUP(L230, spp!A:B, 2, FALSE)</f>
        <v>#N/A</v>
      </c>
      <c r="O230" s="17"/>
      <c r="AH230" s="16"/>
      <c r="AI230" t="e">
        <f>VLOOKUP(L231,spp!A:D,3,FALSE)</f>
        <v>#N/A</v>
      </c>
      <c r="AJ230" t="e">
        <f>VLOOKUP(L231,spp!A:E,4,FALSE)</f>
        <v>#N/A</v>
      </c>
      <c r="AK230" t="e">
        <f t="shared" si="5"/>
        <v>#N/A</v>
      </c>
      <c r="AL230">
        <f t="shared" si="1"/>
        <v>0</v>
      </c>
    </row>
    <row r="231" spans="2:38" ht="15.75" customHeight="1">
      <c r="B231" s="10"/>
      <c r="C231" s="10"/>
      <c r="D231" s="10"/>
      <c r="E231" s="10"/>
      <c r="G231" s="24"/>
      <c r="H231" s="24"/>
      <c r="I231" s="24"/>
      <c r="J231" s="25"/>
      <c r="K231" s="10"/>
      <c r="L231" s="10"/>
      <c r="N231" s="16" t="e">
        <f>VLOOKUP(L231, spp!A:B, 2, FALSE)</f>
        <v>#N/A</v>
      </c>
      <c r="O231" s="17"/>
      <c r="AH231" s="16"/>
      <c r="AI231" t="e">
        <f>VLOOKUP(L232,spp!A:D,3,FALSE)</f>
        <v>#N/A</v>
      </c>
      <c r="AJ231" t="e">
        <f>VLOOKUP(L232,spp!A:E,4,FALSE)</f>
        <v>#N/A</v>
      </c>
      <c r="AK231" t="e">
        <f t="shared" si="5"/>
        <v>#N/A</v>
      </c>
      <c r="AL231">
        <f t="shared" si="1"/>
        <v>0</v>
      </c>
    </row>
    <row r="232" spans="2:38" ht="15.75" customHeight="1">
      <c r="B232" s="10"/>
      <c r="C232" s="10"/>
      <c r="D232" s="10"/>
      <c r="E232" s="10"/>
      <c r="G232" s="24"/>
      <c r="H232" s="24"/>
      <c r="I232" s="24"/>
      <c r="J232" s="25"/>
      <c r="K232" s="10"/>
      <c r="L232" s="10"/>
      <c r="N232" s="16" t="e">
        <f>VLOOKUP(L232, spp!A:B, 2, FALSE)</f>
        <v>#N/A</v>
      </c>
      <c r="O232" s="17"/>
      <c r="AH232" s="16"/>
      <c r="AI232" t="e">
        <f>VLOOKUP(L233,spp!A:D,3,FALSE)</f>
        <v>#N/A</v>
      </c>
      <c r="AJ232" t="e">
        <f>VLOOKUP(L233,spp!A:E,4,FALSE)</f>
        <v>#N/A</v>
      </c>
      <c r="AK232" t="e">
        <f t="shared" si="5"/>
        <v>#N/A</v>
      </c>
      <c r="AL232">
        <f t="shared" si="1"/>
        <v>0</v>
      </c>
    </row>
    <row r="233" spans="2:38" ht="15.75" customHeight="1">
      <c r="B233" s="10"/>
      <c r="C233" s="10"/>
      <c r="D233" s="10"/>
      <c r="E233" s="10"/>
      <c r="G233" s="24"/>
      <c r="H233" s="24"/>
      <c r="I233" s="24"/>
      <c r="J233" s="25"/>
      <c r="K233" s="10"/>
      <c r="L233" s="10"/>
      <c r="N233" s="16" t="e">
        <f>VLOOKUP(L233, spp!A:B, 2, FALSE)</f>
        <v>#N/A</v>
      </c>
      <c r="O233" s="17"/>
      <c r="AH233" s="16"/>
      <c r="AI233" t="e">
        <f>VLOOKUP(L234,spp!A:D,3,FALSE)</f>
        <v>#N/A</v>
      </c>
      <c r="AJ233" t="e">
        <f>VLOOKUP(L234,spp!A:E,4,FALSE)</f>
        <v>#N/A</v>
      </c>
      <c r="AK233" t="e">
        <f t="shared" si="5"/>
        <v>#N/A</v>
      </c>
      <c r="AL233">
        <f t="shared" si="1"/>
        <v>0</v>
      </c>
    </row>
    <row r="234" spans="2:38" ht="15.75" customHeight="1">
      <c r="B234" s="10"/>
      <c r="C234" s="10"/>
      <c r="D234" s="10"/>
      <c r="E234" s="10"/>
      <c r="G234" s="24"/>
      <c r="H234" s="24"/>
      <c r="I234" s="24"/>
      <c r="J234" s="25"/>
      <c r="K234" s="10"/>
      <c r="L234" s="10"/>
      <c r="N234" s="16" t="e">
        <f>VLOOKUP(L234, spp!A:B, 2, FALSE)</f>
        <v>#N/A</v>
      </c>
      <c r="O234" s="17"/>
      <c r="AH234" s="16"/>
      <c r="AI234" t="e">
        <f>VLOOKUP(L235,spp!A:D,3,FALSE)</f>
        <v>#N/A</v>
      </c>
      <c r="AJ234" s="45" t="e">
        <f>VLOOKUP(L235,spp!A:E,4,FALSE)</f>
        <v>#N/A</v>
      </c>
      <c r="AK234" t="e">
        <f t="shared" si="5"/>
        <v>#N/A</v>
      </c>
      <c r="AL234">
        <f t="shared" si="1"/>
        <v>0</v>
      </c>
    </row>
    <row r="235" spans="2:38" ht="15.75" customHeight="1">
      <c r="B235" s="10"/>
      <c r="C235" s="10"/>
      <c r="D235" s="10"/>
      <c r="E235" s="10"/>
      <c r="G235" s="24"/>
      <c r="H235" s="24"/>
      <c r="I235" s="24"/>
      <c r="J235" s="25"/>
      <c r="K235" s="10"/>
      <c r="L235" s="10"/>
      <c r="N235" s="16" t="e">
        <f>VLOOKUP(L235, spp!A:B, 2, FALSE)</f>
        <v>#N/A</v>
      </c>
      <c r="O235" s="17"/>
      <c r="AH235" s="16"/>
      <c r="AI235" t="e">
        <f>VLOOKUP(L236,spp!A:D,3,FALSE)</f>
        <v>#N/A</v>
      </c>
      <c r="AJ235" t="e">
        <f>VLOOKUP(L236,spp!A:E,4,FALSE)</f>
        <v>#N/A</v>
      </c>
      <c r="AK235" t="e">
        <f t="shared" si="5"/>
        <v>#N/A</v>
      </c>
      <c r="AL235">
        <f t="shared" si="1"/>
        <v>0</v>
      </c>
    </row>
    <row r="236" spans="2:38" ht="15.75" customHeight="1">
      <c r="B236" s="10"/>
      <c r="C236" s="10"/>
      <c r="D236" s="10"/>
      <c r="E236" s="10"/>
      <c r="G236" s="24"/>
      <c r="H236" s="24"/>
      <c r="I236" s="24"/>
      <c r="J236" s="25"/>
      <c r="K236" s="10"/>
      <c r="L236" s="10"/>
      <c r="N236" s="16" t="e">
        <f>VLOOKUP(L236, spp!A:B, 2, FALSE)</f>
        <v>#N/A</v>
      </c>
      <c r="O236" s="17"/>
      <c r="AH236" s="16"/>
      <c r="AI236" t="e">
        <f>VLOOKUP(L237,spp!A:D,3,FALSE)</f>
        <v>#N/A</v>
      </c>
      <c r="AJ236" t="e">
        <f>VLOOKUP(L237,spp!A:E,4,FALSE)</f>
        <v>#N/A</v>
      </c>
      <c r="AK236" t="e">
        <f t="shared" si="5"/>
        <v>#N/A</v>
      </c>
      <c r="AL236">
        <f t="shared" si="1"/>
        <v>0</v>
      </c>
    </row>
    <row r="237" spans="2:38" ht="15.75" customHeight="1">
      <c r="B237" s="10"/>
      <c r="C237" s="10"/>
      <c r="D237" s="10"/>
      <c r="E237" s="10"/>
      <c r="G237" s="24"/>
      <c r="H237" s="24"/>
      <c r="I237" s="24"/>
      <c r="J237" s="25"/>
      <c r="K237" s="10"/>
      <c r="L237" s="10"/>
      <c r="N237" s="16" t="e">
        <f>VLOOKUP(L237, spp!A:B, 2, FALSE)</f>
        <v>#N/A</v>
      </c>
      <c r="O237" s="17"/>
      <c r="AH237" s="16"/>
      <c r="AI237" t="e">
        <f>VLOOKUP(L238,spp!A:D,3,FALSE)</f>
        <v>#N/A</v>
      </c>
      <c r="AJ237" t="e">
        <f>VLOOKUP(L238,spp!A:E,4,FALSE)</f>
        <v>#N/A</v>
      </c>
      <c r="AK237" t="e">
        <f t="shared" si="5"/>
        <v>#N/A</v>
      </c>
      <c r="AL237">
        <f t="shared" si="1"/>
        <v>0</v>
      </c>
    </row>
    <row r="238" spans="2:38" ht="15.75" customHeight="1">
      <c r="B238" s="10"/>
      <c r="C238" s="10"/>
      <c r="D238" s="10"/>
      <c r="E238" s="10"/>
      <c r="G238" s="24"/>
      <c r="H238" s="24"/>
      <c r="I238" s="24"/>
      <c r="J238" s="25"/>
      <c r="K238" s="10"/>
      <c r="L238" s="10"/>
      <c r="N238" s="16" t="e">
        <f>VLOOKUP(L238, spp!A:B, 2, FALSE)</f>
        <v>#N/A</v>
      </c>
      <c r="O238" s="17"/>
      <c r="AH238" s="16"/>
      <c r="AI238" t="e">
        <f>VLOOKUP(L239,spp!A:D,3,FALSE)</f>
        <v>#N/A</v>
      </c>
      <c r="AJ238" s="45" t="e">
        <f>VLOOKUP(L239,spp!A:E,4,FALSE)</f>
        <v>#N/A</v>
      </c>
      <c r="AK238" t="e">
        <f t="shared" si="5"/>
        <v>#N/A</v>
      </c>
      <c r="AL238">
        <f t="shared" si="1"/>
        <v>0</v>
      </c>
    </row>
    <row r="239" spans="2:38" ht="15.75" customHeight="1">
      <c r="B239" s="10"/>
      <c r="C239" s="10"/>
      <c r="D239" s="10"/>
      <c r="E239" s="10"/>
      <c r="G239" s="24"/>
      <c r="H239" s="24"/>
      <c r="I239" s="24"/>
      <c r="J239" s="25"/>
      <c r="K239" s="10"/>
      <c r="L239" s="10"/>
      <c r="N239" s="16" t="e">
        <f>VLOOKUP(L239, spp!A:B, 2, FALSE)</f>
        <v>#N/A</v>
      </c>
      <c r="O239" s="17"/>
      <c r="AH239" s="16"/>
      <c r="AI239" t="e">
        <f>VLOOKUP(L240,spp!A:D,3,FALSE)</f>
        <v>#N/A</v>
      </c>
      <c r="AJ239" s="26" t="e">
        <f>VLOOKUP(L240,spp!A:E,4,FALSE)</f>
        <v>#N/A</v>
      </c>
      <c r="AK239" t="e">
        <f t="shared" si="5"/>
        <v>#N/A</v>
      </c>
      <c r="AL239">
        <f t="shared" si="1"/>
        <v>0</v>
      </c>
    </row>
    <row r="240" spans="2:38" ht="15.75" customHeight="1">
      <c r="B240" s="10"/>
      <c r="C240" s="10"/>
      <c r="D240" s="10"/>
      <c r="E240" s="10"/>
      <c r="G240" s="24"/>
      <c r="H240" s="24"/>
      <c r="I240" s="24"/>
      <c r="J240" s="25"/>
      <c r="K240" s="10"/>
      <c r="L240" s="10"/>
      <c r="N240" s="16" t="e">
        <f>VLOOKUP(L240, spp!A:B, 2, FALSE)</f>
        <v>#N/A</v>
      </c>
      <c r="O240" s="17"/>
      <c r="AH240" s="16"/>
      <c r="AI240" t="e">
        <f>VLOOKUP(L241,spp!A:D,3,FALSE)</f>
        <v>#N/A</v>
      </c>
      <c r="AJ240" t="e">
        <f>VLOOKUP(L241,spp!A:E,4,FALSE)</f>
        <v>#N/A</v>
      </c>
      <c r="AK240" t="e">
        <f t="shared" si="5"/>
        <v>#N/A</v>
      </c>
      <c r="AL240">
        <f t="shared" si="1"/>
        <v>0</v>
      </c>
    </row>
    <row r="241" spans="2:38" ht="15.75" customHeight="1">
      <c r="B241" s="10"/>
      <c r="C241" s="10"/>
      <c r="D241" s="10"/>
      <c r="E241" s="10"/>
      <c r="G241" s="24"/>
      <c r="H241" s="24"/>
      <c r="I241" s="24"/>
      <c r="J241" s="25"/>
      <c r="K241" s="10"/>
      <c r="L241" s="10"/>
      <c r="N241" s="16" t="e">
        <f>VLOOKUP(L241, spp!A:B, 2, FALSE)</f>
        <v>#N/A</v>
      </c>
      <c r="O241" s="17"/>
      <c r="AH241" s="16"/>
      <c r="AI241" t="e">
        <f>VLOOKUP(L242,spp!A:D,3,FALSE)</f>
        <v>#N/A</v>
      </c>
      <c r="AJ241" t="e">
        <f>VLOOKUP(L242,spp!A:E,4,FALSE)</f>
        <v>#N/A</v>
      </c>
      <c r="AK241" t="e">
        <f t="shared" si="5"/>
        <v>#N/A</v>
      </c>
      <c r="AL241">
        <f t="shared" si="1"/>
        <v>0</v>
      </c>
    </row>
    <row r="242" spans="2:38" ht="15.75" customHeight="1">
      <c r="B242" s="10"/>
      <c r="C242" s="10"/>
      <c r="D242" s="10"/>
      <c r="E242" s="10"/>
      <c r="G242" s="24"/>
      <c r="H242" s="24"/>
      <c r="I242" s="24"/>
      <c r="J242" s="25"/>
      <c r="K242" s="10"/>
      <c r="L242" s="10"/>
      <c r="N242" s="16" t="e">
        <f>VLOOKUP(L242, spp!A:B, 2, FALSE)</f>
        <v>#N/A</v>
      </c>
      <c r="O242" s="17"/>
      <c r="AH242" s="16"/>
      <c r="AI242" t="e">
        <f>VLOOKUP(L243,spp!A:D,3,FALSE)</f>
        <v>#N/A</v>
      </c>
      <c r="AJ242" t="e">
        <f>VLOOKUP(L243,spp!A:E,4,FALSE)</f>
        <v>#N/A</v>
      </c>
      <c r="AK242" t="e">
        <f t="shared" si="5"/>
        <v>#N/A</v>
      </c>
      <c r="AL242">
        <f t="shared" si="1"/>
        <v>0</v>
      </c>
    </row>
    <row r="243" spans="2:38" ht="15.75" customHeight="1">
      <c r="B243" s="10"/>
      <c r="C243" s="10"/>
      <c r="D243" s="10"/>
      <c r="E243" s="10"/>
      <c r="G243" s="24"/>
      <c r="H243" s="24"/>
      <c r="I243" s="24"/>
      <c r="J243" s="25"/>
      <c r="K243" s="10"/>
      <c r="L243" s="10"/>
      <c r="N243" s="16" t="e">
        <f>VLOOKUP(L243, spp!A:B, 2, FALSE)</f>
        <v>#N/A</v>
      </c>
      <c r="O243" s="17"/>
      <c r="AH243" s="16"/>
      <c r="AI243" t="e">
        <f>VLOOKUP(L244,spp!A:D,3,FALSE)</f>
        <v>#N/A</v>
      </c>
      <c r="AJ243" t="e">
        <f>VLOOKUP(L244,spp!A:E,4,FALSE)</f>
        <v>#N/A</v>
      </c>
      <c r="AK243" t="e">
        <f t="shared" si="5"/>
        <v>#N/A</v>
      </c>
      <c r="AL243">
        <f t="shared" si="1"/>
        <v>0</v>
      </c>
    </row>
    <row r="244" spans="2:38" ht="15.75" customHeight="1">
      <c r="B244" s="10"/>
      <c r="C244" s="10"/>
      <c r="D244" s="10"/>
      <c r="E244" s="10"/>
      <c r="G244" s="24"/>
      <c r="H244" s="24"/>
      <c r="I244" s="24"/>
      <c r="J244" s="25"/>
      <c r="K244" s="10"/>
      <c r="L244" s="10"/>
      <c r="N244" s="16" t="e">
        <f>VLOOKUP(L244, spp!A:B, 2, FALSE)</f>
        <v>#N/A</v>
      </c>
      <c r="O244" s="17"/>
      <c r="AH244" s="16"/>
      <c r="AI244" t="e">
        <f>VLOOKUP(L245,spp!A:D,3,FALSE)</f>
        <v>#N/A</v>
      </c>
      <c r="AJ244" s="26" t="e">
        <f>VLOOKUP(L245,spp!A:E,4,FALSE)</f>
        <v>#N/A</v>
      </c>
      <c r="AK244" t="e">
        <f t="shared" si="5"/>
        <v>#N/A</v>
      </c>
      <c r="AL244">
        <f t="shared" si="1"/>
        <v>0</v>
      </c>
    </row>
    <row r="245" spans="2:38" ht="15.75" customHeight="1">
      <c r="B245" s="10"/>
      <c r="C245" s="10"/>
      <c r="D245" s="10"/>
      <c r="E245" s="10"/>
      <c r="G245" s="24"/>
      <c r="H245" s="24"/>
      <c r="I245" s="24"/>
      <c r="J245" s="25"/>
      <c r="K245" s="10"/>
      <c r="L245" s="10"/>
      <c r="N245" s="16" t="e">
        <f>VLOOKUP(L245, spp!A:B, 2, FALSE)</f>
        <v>#N/A</v>
      </c>
      <c r="O245" s="17"/>
      <c r="AH245" s="16"/>
      <c r="AI245" t="e">
        <f>VLOOKUP(L246,spp!A:D,3,FALSE)</f>
        <v>#N/A</v>
      </c>
      <c r="AJ245" s="45" t="e">
        <f>VLOOKUP(L246,spp!A:E,4,FALSE)</f>
        <v>#N/A</v>
      </c>
      <c r="AK245" t="e">
        <f t="shared" si="5"/>
        <v>#N/A</v>
      </c>
      <c r="AL245">
        <f t="shared" si="1"/>
        <v>0</v>
      </c>
    </row>
    <row r="246" spans="2:38" ht="15.75" customHeight="1">
      <c r="B246" s="10"/>
      <c r="C246" s="10"/>
      <c r="D246" s="10"/>
      <c r="E246" s="10"/>
      <c r="G246" s="24"/>
      <c r="H246" s="24"/>
      <c r="I246" s="24"/>
      <c r="J246" s="25"/>
      <c r="K246" s="10"/>
      <c r="L246" s="10"/>
      <c r="N246" s="16" t="e">
        <f>VLOOKUP(L246, spp!A:B, 2, FALSE)</f>
        <v>#N/A</v>
      </c>
      <c r="O246" s="17"/>
      <c r="AH246" s="16"/>
      <c r="AI246" t="e">
        <f>VLOOKUP(L247,spp!A:D,3,FALSE)</f>
        <v>#N/A</v>
      </c>
      <c r="AJ246" t="e">
        <f>VLOOKUP(L247,spp!A:E,4,FALSE)</f>
        <v>#N/A</v>
      </c>
      <c r="AK246" t="e">
        <f t="shared" si="5"/>
        <v>#N/A</v>
      </c>
      <c r="AL246">
        <f t="shared" si="1"/>
        <v>0</v>
      </c>
    </row>
    <row r="247" spans="2:38" ht="15.75" customHeight="1">
      <c r="B247" s="10"/>
      <c r="C247" s="10"/>
      <c r="D247" s="10"/>
      <c r="E247" s="10"/>
      <c r="G247" s="24"/>
      <c r="H247" s="24"/>
      <c r="I247" s="24"/>
      <c r="J247" s="25"/>
      <c r="K247" s="10"/>
      <c r="L247" s="10"/>
      <c r="N247" s="16" t="e">
        <f>VLOOKUP(L247, spp!A:B, 2, FALSE)</f>
        <v>#N/A</v>
      </c>
      <c r="O247" s="17"/>
      <c r="AH247" s="16"/>
      <c r="AI247" t="e">
        <f>VLOOKUP(L248,spp!A:D,3,FALSE)</f>
        <v>#N/A</v>
      </c>
      <c r="AJ247" t="e">
        <f>VLOOKUP(L248,spp!A:E,4,FALSE)</f>
        <v>#N/A</v>
      </c>
      <c r="AK247" t="e">
        <f t="shared" si="5"/>
        <v>#N/A</v>
      </c>
      <c r="AL247">
        <f t="shared" si="1"/>
        <v>0</v>
      </c>
    </row>
    <row r="248" spans="2:38" ht="15.75" customHeight="1">
      <c r="B248" s="10"/>
      <c r="C248" s="10"/>
      <c r="D248" s="10"/>
      <c r="E248" s="10"/>
      <c r="G248" s="24"/>
      <c r="H248" s="24"/>
      <c r="I248" s="24"/>
      <c r="J248" s="25"/>
      <c r="K248" s="10"/>
      <c r="L248" s="10"/>
      <c r="N248" s="16" t="e">
        <f>VLOOKUP(L248, spp!A:B, 2, FALSE)</f>
        <v>#N/A</v>
      </c>
      <c r="O248" s="17"/>
      <c r="AH248" s="16"/>
      <c r="AI248" t="e">
        <f>VLOOKUP(L249,spp!A:D,3,FALSE)</f>
        <v>#N/A</v>
      </c>
      <c r="AJ248" t="e">
        <f>VLOOKUP(L249,spp!A:E,4,FALSE)</f>
        <v>#N/A</v>
      </c>
      <c r="AK248" t="e">
        <f t="shared" si="5"/>
        <v>#N/A</v>
      </c>
      <c r="AL248">
        <f t="shared" si="1"/>
        <v>0</v>
      </c>
    </row>
    <row r="249" spans="2:38" ht="15.75" customHeight="1">
      <c r="B249" s="10"/>
      <c r="C249" s="10"/>
      <c r="D249" s="10"/>
      <c r="E249" s="10"/>
      <c r="G249" s="24"/>
      <c r="H249" s="24"/>
      <c r="I249" s="24"/>
      <c r="J249" s="25"/>
      <c r="K249" s="10"/>
      <c r="L249" s="10"/>
      <c r="N249" s="16" t="e">
        <f>VLOOKUP(L249, spp!A:B, 2, FALSE)</f>
        <v>#N/A</v>
      </c>
      <c r="O249" s="17"/>
      <c r="AH249" s="16"/>
      <c r="AI249" t="e">
        <f>VLOOKUP(L250,spp!A:D,3,FALSE)</f>
        <v>#N/A</v>
      </c>
      <c r="AJ249" t="e">
        <f>VLOOKUP(L250,spp!A:E,4,FALSE)</f>
        <v>#N/A</v>
      </c>
      <c r="AK249" t="e">
        <f t="shared" si="5"/>
        <v>#N/A</v>
      </c>
      <c r="AL249">
        <f t="shared" si="1"/>
        <v>0</v>
      </c>
    </row>
    <row r="250" spans="2:38" ht="15.75" customHeight="1">
      <c r="B250" s="10"/>
      <c r="C250" s="10"/>
      <c r="D250" s="10"/>
      <c r="E250" s="10"/>
      <c r="G250" s="24"/>
      <c r="H250" s="24"/>
      <c r="I250" s="24"/>
      <c r="J250" s="25"/>
      <c r="K250" s="10"/>
      <c r="L250" s="10"/>
      <c r="N250" s="16" t="e">
        <f>VLOOKUP(L250, spp!A:B, 2, FALSE)</f>
        <v>#N/A</v>
      </c>
      <c r="O250" s="17"/>
      <c r="AH250" s="16"/>
      <c r="AI250" t="e">
        <f>VLOOKUP(L251,spp!A:D,3,FALSE)</f>
        <v>#N/A</v>
      </c>
      <c r="AJ250" t="e">
        <f>VLOOKUP(L251,spp!A:E,4,FALSE)</f>
        <v>#N/A</v>
      </c>
      <c r="AK250" t="e">
        <f t="shared" si="5"/>
        <v>#N/A</v>
      </c>
      <c r="AL250">
        <f t="shared" si="1"/>
        <v>0</v>
      </c>
    </row>
    <row r="251" spans="2:38" ht="15.75" customHeight="1">
      <c r="B251" s="10"/>
      <c r="C251" s="10"/>
      <c r="D251" s="51"/>
      <c r="E251" s="10"/>
      <c r="G251" s="24"/>
      <c r="H251" s="24"/>
      <c r="I251" s="24"/>
      <c r="J251" s="25"/>
      <c r="K251" s="10"/>
      <c r="L251" s="10"/>
      <c r="N251" s="16" t="e">
        <f>VLOOKUP(L251, spp!A:B, 2, FALSE)</f>
        <v>#N/A</v>
      </c>
      <c r="O251" s="17"/>
      <c r="AH251" s="16"/>
      <c r="AI251" t="e">
        <f>VLOOKUP(L252,spp!A:D,3,FALSE)</f>
        <v>#N/A</v>
      </c>
      <c r="AJ251" s="45" t="e">
        <f>VLOOKUP(L252,spp!A:E,4,FALSE)</f>
        <v>#N/A</v>
      </c>
      <c r="AK251" t="e">
        <f t="shared" si="5"/>
        <v>#N/A</v>
      </c>
      <c r="AL251">
        <f t="shared" si="1"/>
        <v>0</v>
      </c>
    </row>
    <row r="252" spans="2:38" ht="15.75" customHeight="1">
      <c r="B252" s="10"/>
      <c r="C252" s="10"/>
      <c r="D252" s="51"/>
      <c r="E252" s="10"/>
      <c r="G252" s="24"/>
      <c r="H252" s="24"/>
      <c r="I252" s="24"/>
      <c r="J252" s="25"/>
      <c r="K252" s="10"/>
      <c r="L252" s="10"/>
      <c r="N252" s="16" t="e">
        <f>VLOOKUP(L252, spp!A:B, 2, FALSE)</f>
        <v>#N/A</v>
      </c>
      <c r="O252" s="17"/>
      <c r="AH252" s="16"/>
      <c r="AI252" t="e">
        <f>VLOOKUP(L253,spp!A:D,3,FALSE)</f>
        <v>#N/A</v>
      </c>
      <c r="AJ252" t="e">
        <f>VLOOKUP(L253,spp!A:E,4,FALSE)</f>
        <v>#N/A</v>
      </c>
      <c r="AK252" t="e">
        <f t="shared" si="5"/>
        <v>#N/A</v>
      </c>
      <c r="AL252">
        <f t="shared" si="1"/>
        <v>0</v>
      </c>
    </row>
    <row r="253" spans="2:38" ht="15.75" customHeight="1">
      <c r="B253" s="10"/>
      <c r="C253" s="10"/>
      <c r="D253" s="51"/>
      <c r="E253" s="10"/>
      <c r="G253" s="24"/>
      <c r="H253" s="24"/>
      <c r="I253" s="24"/>
      <c r="J253" s="25"/>
      <c r="K253" s="10"/>
      <c r="L253" s="10"/>
      <c r="N253" s="16" t="e">
        <f>VLOOKUP(L253, spp!A:B, 2, FALSE)</f>
        <v>#N/A</v>
      </c>
      <c r="O253" s="17"/>
      <c r="AH253" s="16"/>
      <c r="AI253" t="e">
        <f>VLOOKUP(L254,spp!A:D,3,FALSE)</f>
        <v>#N/A</v>
      </c>
      <c r="AJ253" t="e">
        <f>VLOOKUP(L254,spp!A:E,4,FALSE)</f>
        <v>#N/A</v>
      </c>
      <c r="AK253" t="e">
        <f t="shared" si="5"/>
        <v>#N/A</v>
      </c>
      <c r="AL253">
        <f t="shared" si="1"/>
        <v>0</v>
      </c>
    </row>
    <row r="254" spans="2:38" ht="15.75" customHeight="1">
      <c r="B254" s="10"/>
      <c r="C254" s="10"/>
      <c r="D254" s="51"/>
      <c r="E254" s="10"/>
      <c r="G254" s="24"/>
      <c r="H254" s="24"/>
      <c r="I254" s="24"/>
      <c r="J254" s="25"/>
      <c r="K254" s="10"/>
      <c r="L254" s="10"/>
      <c r="N254" s="16" t="e">
        <f>VLOOKUP(L254, spp!A:B, 2, FALSE)</f>
        <v>#N/A</v>
      </c>
      <c r="O254" s="17"/>
      <c r="AH254" s="16"/>
      <c r="AI254" t="e">
        <f>VLOOKUP(L255,spp!A:D,3,FALSE)</f>
        <v>#N/A</v>
      </c>
      <c r="AJ254" s="26" t="e">
        <f>VLOOKUP(L255,spp!A:E,4,FALSE)</f>
        <v>#N/A</v>
      </c>
      <c r="AK254" t="e">
        <f t="shared" si="5"/>
        <v>#N/A</v>
      </c>
      <c r="AL254">
        <f t="shared" si="1"/>
        <v>0</v>
      </c>
    </row>
    <row r="255" spans="2:38" ht="15.75" customHeight="1">
      <c r="B255" s="10"/>
      <c r="C255" s="10"/>
      <c r="D255" s="51"/>
      <c r="E255" s="10"/>
      <c r="G255" s="24"/>
      <c r="H255" s="24"/>
      <c r="I255" s="24"/>
      <c r="J255" s="25"/>
      <c r="K255" s="10"/>
      <c r="L255" s="10"/>
      <c r="N255" s="16" t="e">
        <f>VLOOKUP(L255, spp!A:B, 2, FALSE)</f>
        <v>#N/A</v>
      </c>
      <c r="O255" s="17"/>
      <c r="AH255" s="16"/>
      <c r="AI255" t="e">
        <f>VLOOKUP(L256,spp!A:D,3,FALSE)</f>
        <v>#N/A</v>
      </c>
      <c r="AJ255" t="e">
        <f>VLOOKUP(L256,spp!A:E,4,FALSE)</f>
        <v>#N/A</v>
      </c>
      <c r="AK255" t="e">
        <f t="shared" si="5"/>
        <v>#N/A</v>
      </c>
      <c r="AL255">
        <f t="shared" si="1"/>
        <v>0</v>
      </c>
    </row>
    <row r="256" spans="2:38" ht="15.75" customHeight="1">
      <c r="B256" s="10"/>
      <c r="C256" s="10"/>
      <c r="D256" s="51"/>
      <c r="E256" s="10"/>
      <c r="G256" s="24"/>
      <c r="H256" s="24"/>
      <c r="I256" s="24"/>
      <c r="J256" s="25"/>
      <c r="K256" s="10"/>
      <c r="L256" s="10"/>
      <c r="N256" s="16" t="e">
        <f>VLOOKUP(L256, spp!A:B, 2, FALSE)</f>
        <v>#N/A</v>
      </c>
      <c r="O256" s="17"/>
      <c r="AH256" s="16"/>
      <c r="AI256" t="e">
        <f>VLOOKUP(L257,spp!A:D,3,FALSE)</f>
        <v>#N/A</v>
      </c>
      <c r="AJ256" s="26" t="e">
        <f>VLOOKUP(L257,spp!A:E,4,FALSE)</f>
        <v>#N/A</v>
      </c>
      <c r="AK256" t="e">
        <f t="shared" si="5"/>
        <v>#N/A</v>
      </c>
      <c r="AL256">
        <f t="shared" si="1"/>
        <v>0</v>
      </c>
    </row>
    <row r="257" spans="2:38" ht="15.75" customHeight="1">
      <c r="B257" s="10"/>
      <c r="C257" s="10"/>
      <c r="D257" s="51"/>
      <c r="E257" s="10"/>
      <c r="G257" s="24"/>
      <c r="H257" s="24"/>
      <c r="I257" s="24"/>
      <c r="J257" s="25"/>
      <c r="K257" s="10"/>
      <c r="L257" s="10"/>
      <c r="N257" s="16" t="e">
        <f>VLOOKUP(L257, spp!A:B, 2, FALSE)</f>
        <v>#N/A</v>
      </c>
      <c r="O257" s="17"/>
      <c r="AH257" s="16"/>
      <c r="AI257" t="e">
        <f>VLOOKUP(L258,spp!A:D,3,FALSE)</f>
        <v>#N/A</v>
      </c>
      <c r="AJ257" t="e">
        <f>VLOOKUP(L258,spp!A:E,4,FALSE)</f>
        <v>#N/A</v>
      </c>
      <c r="AK257" t="e">
        <f t="shared" si="5"/>
        <v>#N/A</v>
      </c>
      <c r="AL257">
        <f t="shared" si="1"/>
        <v>0</v>
      </c>
    </row>
    <row r="258" spans="2:38" ht="15.75" customHeight="1">
      <c r="B258" s="10"/>
      <c r="C258" s="10"/>
      <c r="D258" s="51"/>
      <c r="E258" s="10"/>
      <c r="G258" s="24"/>
      <c r="H258" s="24"/>
      <c r="I258" s="24"/>
      <c r="J258" s="25"/>
      <c r="K258" s="10"/>
      <c r="L258" s="10"/>
      <c r="N258" s="16" t="e">
        <f>VLOOKUP(L258, spp!A:B, 2, FALSE)</f>
        <v>#N/A</v>
      </c>
      <c r="O258" s="17"/>
      <c r="AH258" s="16"/>
      <c r="AI258" t="e">
        <f>VLOOKUP(L259,spp!A:D,3,FALSE)</f>
        <v>#N/A</v>
      </c>
      <c r="AJ258" t="e">
        <f>VLOOKUP(L259,spp!A:E,4,FALSE)</f>
        <v>#N/A</v>
      </c>
      <c r="AK258" t="e">
        <f t="shared" si="5"/>
        <v>#N/A</v>
      </c>
      <c r="AL258">
        <f t="shared" si="1"/>
        <v>0</v>
      </c>
    </row>
    <row r="259" spans="2:38" ht="15.75" customHeight="1">
      <c r="B259" s="10"/>
      <c r="C259" s="10"/>
      <c r="D259" s="51"/>
      <c r="E259" s="10"/>
      <c r="G259" s="24"/>
      <c r="H259" s="24"/>
      <c r="I259" s="24"/>
      <c r="J259" s="25"/>
      <c r="K259" s="10"/>
      <c r="L259" s="10"/>
      <c r="N259" s="16" t="e">
        <f>VLOOKUP(L259, spp!A:B, 2, FALSE)</f>
        <v>#N/A</v>
      </c>
      <c r="O259" s="17"/>
      <c r="AH259" s="16"/>
      <c r="AI259" t="e">
        <f>VLOOKUP(L260,spp!A:D,3,FALSE)</f>
        <v>#N/A</v>
      </c>
      <c r="AJ259" t="e">
        <f>VLOOKUP(L260,spp!A:E,4,FALSE)</f>
        <v>#N/A</v>
      </c>
      <c r="AK259" t="e">
        <f t="shared" si="5"/>
        <v>#N/A</v>
      </c>
      <c r="AL259">
        <f t="shared" si="1"/>
        <v>0</v>
      </c>
    </row>
    <row r="260" spans="2:38" ht="15.75" customHeight="1">
      <c r="B260" s="10"/>
      <c r="C260" s="10"/>
      <c r="D260" s="51"/>
      <c r="E260" s="10"/>
      <c r="G260" s="24"/>
      <c r="H260" s="24"/>
      <c r="I260" s="24"/>
      <c r="J260" s="25"/>
      <c r="K260" s="10"/>
      <c r="L260" s="10"/>
      <c r="N260" s="16" t="e">
        <f>VLOOKUP(L260, spp!A:B, 2, FALSE)</f>
        <v>#N/A</v>
      </c>
      <c r="O260" s="17"/>
      <c r="AH260" s="16"/>
      <c r="AI260" t="e">
        <f>VLOOKUP(L261,spp!A:D,3,FALSE)</f>
        <v>#N/A</v>
      </c>
      <c r="AJ260" t="e">
        <f>VLOOKUP(L261,spp!A:E,4,FALSE)</f>
        <v>#N/A</v>
      </c>
      <c r="AK260" t="e">
        <f t="shared" si="5"/>
        <v>#N/A</v>
      </c>
      <c r="AL260">
        <f t="shared" si="1"/>
        <v>0</v>
      </c>
    </row>
    <row r="261" spans="2:38" ht="15.75" customHeight="1">
      <c r="B261" s="10"/>
      <c r="C261" s="10"/>
      <c r="D261" s="51"/>
      <c r="E261" s="10"/>
      <c r="G261" s="24"/>
      <c r="H261" s="24"/>
      <c r="I261" s="24"/>
      <c r="J261" s="25"/>
      <c r="K261" s="10"/>
      <c r="L261" s="10"/>
      <c r="N261" s="16" t="e">
        <f>VLOOKUP(L261, spp!A:B, 2, FALSE)</f>
        <v>#N/A</v>
      </c>
      <c r="O261" s="17"/>
      <c r="AH261" s="16"/>
      <c r="AI261" t="e">
        <f>VLOOKUP(L262,spp!A:D,3,FALSE)</f>
        <v>#N/A</v>
      </c>
      <c r="AJ261" t="e">
        <f>VLOOKUP(L262,spp!A:E,4,FALSE)</f>
        <v>#N/A</v>
      </c>
      <c r="AK261" t="e">
        <f t="shared" si="5"/>
        <v>#N/A</v>
      </c>
      <c r="AL261">
        <f t="shared" si="1"/>
        <v>0</v>
      </c>
    </row>
    <row r="262" spans="2:38" ht="15.75" customHeight="1">
      <c r="B262" s="10"/>
      <c r="C262" s="10"/>
      <c r="D262" s="51"/>
      <c r="E262" s="10"/>
      <c r="G262" s="24"/>
      <c r="H262" s="24"/>
      <c r="I262" s="24"/>
      <c r="J262" s="25"/>
      <c r="K262" s="10"/>
      <c r="L262" s="10"/>
      <c r="N262" s="16" t="e">
        <f>VLOOKUP(L262, spp!A:B, 2, FALSE)</f>
        <v>#N/A</v>
      </c>
      <c r="O262" s="17"/>
      <c r="AH262" s="16"/>
      <c r="AI262" t="e">
        <f>VLOOKUP(L263,spp!A:D,3,FALSE)</f>
        <v>#N/A</v>
      </c>
      <c r="AJ262" t="e">
        <f>VLOOKUP(L263,spp!A:E,4,FALSE)</f>
        <v>#N/A</v>
      </c>
      <c r="AK262" t="e">
        <f t="shared" si="5"/>
        <v>#N/A</v>
      </c>
      <c r="AL262">
        <f t="shared" si="1"/>
        <v>0</v>
      </c>
    </row>
    <row r="263" spans="2:38" ht="15.75" customHeight="1">
      <c r="B263" s="10"/>
      <c r="C263" s="10"/>
      <c r="D263" s="51"/>
      <c r="E263" s="10"/>
      <c r="G263" s="24"/>
      <c r="H263" s="24"/>
      <c r="I263" s="24"/>
      <c r="J263" s="25"/>
      <c r="K263" s="10"/>
      <c r="L263" s="10"/>
      <c r="N263" s="16" t="e">
        <f>VLOOKUP(L263, spp!A:B, 2, FALSE)</f>
        <v>#N/A</v>
      </c>
      <c r="O263" s="17"/>
      <c r="AH263" s="16"/>
      <c r="AI263" t="e">
        <f>VLOOKUP(L264,spp!A:D,3,FALSE)</f>
        <v>#N/A</v>
      </c>
      <c r="AJ263" s="26" t="e">
        <f>VLOOKUP(L264,spp!A:E,4,FALSE)</f>
        <v>#N/A</v>
      </c>
      <c r="AK263" t="e">
        <f t="shared" si="5"/>
        <v>#N/A</v>
      </c>
      <c r="AL263">
        <f t="shared" si="1"/>
        <v>0</v>
      </c>
    </row>
    <row r="264" spans="2:38" ht="15.75" customHeight="1">
      <c r="B264" s="10"/>
      <c r="C264" s="10"/>
      <c r="D264" s="51"/>
      <c r="E264" s="10"/>
      <c r="G264" s="24"/>
      <c r="H264" s="24"/>
      <c r="I264" s="24"/>
      <c r="J264" s="25"/>
      <c r="K264" s="10"/>
      <c r="L264" s="10"/>
      <c r="N264" s="16" t="e">
        <f>VLOOKUP(L264, spp!A:B, 2, FALSE)</f>
        <v>#N/A</v>
      </c>
      <c r="O264" s="17"/>
      <c r="AH264" s="16"/>
      <c r="AI264" t="e">
        <f>VLOOKUP(L265,spp!A:D,3,FALSE)</f>
        <v>#N/A</v>
      </c>
      <c r="AJ264" s="45" t="e">
        <f>VLOOKUP(L265,spp!A:E,4,FALSE)</f>
        <v>#N/A</v>
      </c>
      <c r="AK264" t="e">
        <f t="shared" si="5"/>
        <v>#N/A</v>
      </c>
      <c r="AL264">
        <f t="shared" si="1"/>
        <v>0</v>
      </c>
    </row>
    <row r="265" spans="2:38" ht="15.75" customHeight="1">
      <c r="B265" s="10"/>
      <c r="C265" s="10"/>
      <c r="D265" s="51"/>
      <c r="E265" s="10"/>
      <c r="G265" s="24"/>
      <c r="H265" s="24"/>
      <c r="I265" s="24"/>
      <c r="J265" s="25"/>
      <c r="K265" s="10"/>
      <c r="L265" s="10"/>
      <c r="N265" s="16" t="e">
        <f>VLOOKUP(L265, spp!A:B, 2, FALSE)</f>
        <v>#N/A</v>
      </c>
      <c r="O265" s="17"/>
      <c r="AH265" s="16"/>
      <c r="AI265" t="e">
        <f>VLOOKUP(L266,spp!A:D,3,FALSE)</f>
        <v>#N/A</v>
      </c>
      <c r="AJ265" s="45" t="e">
        <f>VLOOKUP(L266,spp!A:E,4,FALSE)</f>
        <v>#N/A</v>
      </c>
      <c r="AK265" t="e">
        <f t="shared" si="5"/>
        <v>#N/A</v>
      </c>
      <c r="AL265">
        <f t="shared" si="1"/>
        <v>0</v>
      </c>
    </row>
    <row r="266" spans="2:38" ht="15.75" customHeight="1">
      <c r="B266" s="10"/>
      <c r="C266" s="10"/>
      <c r="D266" s="51"/>
      <c r="E266" s="10"/>
      <c r="G266" s="24"/>
      <c r="H266" s="24"/>
      <c r="I266" s="24"/>
      <c r="J266" s="25"/>
      <c r="K266" s="10"/>
      <c r="L266" s="10"/>
      <c r="N266" s="16" t="e">
        <f>VLOOKUP(L266, spp!A:B, 2, FALSE)</f>
        <v>#N/A</v>
      </c>
      <c r="O266" s="17"/>
      <c r="AH266" s="16"/>
      <c r="AI266" t="e">
        <f>VLOOKUP(L267,spp!A:D,3,FALSE)</f>
        <v>#N/A</v>
      </c>
      <c r="AJ266" s="26" t="e">
        <f>VLOOKUP(L267,spp!A:E,4,FALSE)</f>
        <v>#N/A</v>
      </c>
      <c r="AK266" t="e">
        <f t="shared" si="5"/>
        <v>#N/A</v>
      </c>
      <c r="AL266">
        <f t="shared" si="1"/>
        <v>0</v>
      </c>
    </row>
    <row r="267" spans="2:38" ht="15.75" customHeight="1">
      <c r="B267" s="10"/>
      <c r="C267" s="10"/>
      <c r="D267" s="51"/>
      <c r="E267" s="10"/>
      <c r="G267" s="24"/>
      <c r="H267" s="24"/>
      <c r="I267" s="24"/>
      <c r="J267" s="25"/>
      <c r="K267" s="10"/>
      <c r="L267" s="10"/>
      <c r="N267" s="16" t="e">
        <f>VLOOKUP(L267, spp!A:B, 2, FALSE)</f>
        <v>#N/A</v>
      </c>
      <c r="O267" s="17"/>
      <c r="AH267" s="16"/>
      <c r="AI267" t="e">
        <f>VLOOKUP(L268,spp!A:D,3,FALSE)</f>
        <v>#N/A</v>
      </c>
      <c r="AJ267" t="e">
        <f>VLOOKUP(L268,spp!A:E,4,FALSE)</f>
        <v>#N/A</v>
      </c>
      <c r="AK267" t="e">
        <f t="shared" si="5"/>
        <v>#N/A</v>
      </c>
      <c r="AL267">
        <f t="shared" si="1"/>
        <v>0</v>
      </c>
    </row>
    <row r="268" spans="2:38" ht="15.75" customHeight="1">
      <c r="B268" s="10"/>
      <c r="C268" s="10"/>
      <c r="D268" s="51"/>
      <c r="E268" s="10"/>
      <c r="G268" s="24"/>
      <c r="H268" s="24"/>
      <c r="I268" s="24"/>
      <c r="J268" s="25"/>
      <c r="K268" s="10"/>
      <c r="L268" s="10"/>
      <c r="N268" s="16" t="e">
        <f>VLOOKUP(L268, spp!A:B, 2, FALSE)</f>
        <v>#N/A</v>
      </c>
      <c r="O268" s="17"/>
      <c r="AH268" s="16"/>
      <c r="AI268" t="e">
        <f>VLOOKUP(L269,spp!A:D,3,FALSE)</f>
        <v>#N/A</v>
      </c>
      <c r="AJ268" t="e">
        <f>VLOOKUP(L269,spp!A:E,4,FALSE)</f>
        <v>#N/A</v>
      </c>
      <c r="AK268" t="e">
        <f t="shared" si="5"/>
        <v>#N/A</v>
      </c>
      <c r="AL268">
        <f t="shared" si="1"/>
        <v>0</v>
      </c>
    </row>
    <row r="269" spans="2:38" ht="15.75" customHeight="1">
      <c r="B269" s="10"/>
      <c r="C269" s="10"/>
      <c r="D269" s="51"/>
      <c r="E269" s="10"/>
      <c r="G269" s="24"/>
      <c r="H269" s="24"/>
      <c r="I269" s="24"/>
      <c r="J269" s="25"/>
      <c r="K269" s="10"/>
      <c r="L269" s="10"/>
      <c r="N269" s="16" t="e">
        <f>VLOOKUP(L269, spp!A:B, 2, FALSE)</f>
        <v>#N/A</v>
      </c>
      <c r="O269" s="17"/>
      <c r="AH269" s="16"/>
      <c r="AI269" t="e">
        <f>VLOOKUP(L270,spp!A:D,3,FALSE)</f>
        <v>#N/A</v>
      </c>
      <c r="AJ269" s="26" t="e">
        <f>VLOOKUP(L270,spp!A:E,4,FALSE)</f>
        <v>#N/A</v>
      </c>
      <c r="AK269" t="e">
        <f t="shared" si="5"/>
        <v>#N/A</v>
      </c>
      <c r="AL269">
        <f t="shared" si="1"/>
        <v>0</v>
      </c>
    </row>
    <row r="270" spans="2:38" ht="15.75" customHeight="1">
      <c r="B270" s="10"/>
      <c r="C270" s="10"/>
      <c r="D270" s="51"/>
      <c r="E270" s="10"/>
      <c r="G270" s="24"/>
      <c r="H270" s="24"/>
      <c r="I270" s="24"/>
      <c r="J270" s="25"/>
      <c r="K270" s="10"/>
      <c r="L270" s="10"/>
      <c r="N270" s="16" t="e">
        <f>VLOOKUP(L270, spp!A:B, 2, FALSE)</f>
        <v>#N/A</v>
      </c>
      <c r="O270" s="17"/>
      <c r="AH270" s="16"/>
      <c r="AI270" t="e">
        <f>VLOOKUP(L271,spp!A:D,3,FALSE)</f>
        <v>#N/A</v>
      </c>
      <c r="AJ270" t="e">
        <f>VLOOKUP(L271,spp!A:E,4,FALSE)</f>
        <v>#N/A</v>
      </c>
      <c r="AK270" t="e">
        <f t="shared" si="5"/>
        <v>#N/A</v>
      </c>
      <c r="AL270">
        <f t="shared" si="1"/>
        <v>0</v>
      </c>
    </row>
    <row r="271" spans="2:38" ht="15.75" customHeight="1">
      <c r="B271" s="10"/>
      <c r="C271" s="10"/>
      <c r="D271" s="51"/>
      <c r="E271" s="10"/>
      <c r="G271" s="24"/>
      <c r="H271" s="24"/>
      <c r="I271" s="24"/>
      <c r="J271" s="25"/>
      <c r="K271" s="10"/>
      <c r="L271" s="10"/>
      <c r="N271" s="16" t="e">
        <f>VLOOKUP(L271, spp!A:B, 2, FALSE)</f>
        <v>#N/A</v>
      </c>
      <c r="O271" s="17"/>
      <c r="AH271" s="16"/>
      <c r="AI271" t="e">
        <f>VLOOKUP(L272,spp!A:D,3,FALSE)</f>
        <v>#N/A</v>
      </c>
      <c r="AJ271" t="e">
        <f>VLOOKUP(L272,spp!A:E,4,FALSE)</f>
        <v>#N/A</v>
      </c>
      <c r="AK271" t="e">
        <f t="shared" si="5"/>
        <v>#N/A</v>
      </c>
      <c r="AL271">
        <f t="shared" si="1"/>
        <v>0</v>
      </c>
    </row>
    <row r="272" spans="2:38" ht="15.75" customHeight="1">
      <c r="B272" s="10"/>
      <c r="C272" s="10"/>
      <c r="D272" s="51"/>
      <c r="E272" s="10"/>
      <c r="G272" s="24"/>
      <c r="H272" s="24"/>
      <c r="I272" s="24"/>
      <c r="J272" s="25"/>
      <c r="K272" s="10"/>
      <c r="L272" s="10"/>
      <c r="N272" s="16" t="e">
        <f>VLOOKUP(L272, spp!A:B, 2, FALSE)</f>
        <v>#N/A</v>
      </c>
      <c r="O272" s="17"/>
      <c r="AH272" s="16"/>
      <c r="AI272" t="e">
        <f>VLOOKUP(L273,spp!A:D,3,FALSE)</f>
        <v>#N/A</v>
      </c>
      <c r="AJ272" s="26" t="e">
        <f>VLOOKUP(L273,spp!A:E,4,FALSE)</f>
        <v>#N/A</v>
      </c>
      <c r="AK272" t="e">
        <f t="shared" si="5"/>
        <v>#N/A</v>
      </c>
      <c r="AL272">
        <f t="shared" si="1"/>
        <v>0</v>
      </c>
    </row>
    <row r="273" spans="2:38" ht="15.75" customHeight="1">
      <c r="B273" s="10"/>
      <c r="C273" s="10"/>
      <c r="D273" s="51"/>
      <c r="E273" s="10"/>
      <c r="G273" s="24"/>
      <c r="H273" s="24"/>
      <c r="I273" s="24"/>
      <c r="J273" s="25"/>
      <c r="K273" s="10"/>
      <c r="L273" s="10"/>
      <c r="N273" s="16" t="e">
        <f>VLOOKUP(L273, spp!A:B, 2, FALSE)</f>
        <v>#N/A</v>
      </c>
      <c r="O273" s="17"/>
      <c r="AH273" s="16"/>
      <c r="AI273" t="e">
        <f>VLOOKUP(L274,spp!A:D,3,FALSE)</f>
        <v>#N/A</v>
      </c>
      <c r="AJ273" t="e">
        <f>VLOOKUP(L274,spp!A:E,4,FALSE)</f>
        <v>#N/A</v>
      </c>
      <c r="AK273" t="e">
        <f t="shared" si="5"/>
        <v>#N/A</v>
      </c>
      <c r="AL273">
        <f t="shared" si="1"/>
        <v>0</v>
      </c>
    </row>
    <row r="274" spans="2:38" ht="15.75" customHeight="1">
      <c r="B274" s="10"/>
      <c r="C274" s="10"/>
      <c r="D274" s="51"/>
      <c r="E274" s="10"/>
      <c r="G274" s="24"/>
      <c r="H274" s="24"/>
      <c r="I274" s="24"/>
      <c r="J274" s="25"/>
      <c r="K274" s="10"/>
      <c r="L274" s="10"/>
      <c r="N274" s="16" t="e">
        <f>VLOOKUP(L274, spp!A:B, 2, FALSE)</f>
        <v>#N/A</v>
      </c>
      <c r="O274" s="17"/>
      <c r="AH274" s="16"/>
      <c r="AI274" t="e">
        <f>VLOOKUP(L275,spp!A:D,3,FALSE)</f>
        <v>#N/A</v>
      </c>
      <c r="AJ274" t="e">
        <f>VLOOKUP(L275,spp!A:E,4,FALSE)</f>
        <v>#N/A</v>
      </c>
      <c r="AK274" t="e">
        <f t="shared" si="5"/>
        <v>#N/A</v>
      </c>
      <c r="AL274">
        <f t="shared" si="1"/>
        <v>0</v>
      </c>
    </row>
    <row r="275" spans="2:38" ht="15.75" customHeight="1">
      <c r="B275" s="10"/>
      <c r="C275" s="10"/>
      <c r="D275" s="51"/>
      <c r="E275" s="10"/>
      <c r="G275" s="24"/>
      <c r="H275" s="24"/>
      <c r="I275" s="24"/>
      <c r="J275" s="25"/>
      <c r="K275" s="10"/>
      <c r="L275" s="10"/>
      <c r="N275" s="16" t="e">
        <f>VLOOKUP(L275, spp!A:B, 2, FALSE)</f>
        <v>#N/A</v>
      </c>
      <c r="O275" s="17"/>
      <c r="AH275" s="16"/>
      <c r="AI275" t="e">
        <f>VLOOKUP(L276,spp!A:D,3,FALSE)</f>
        <v>#N/A</v>
      </c>
      <c r="AJ275" t="e">
        <f>VLOOKUP(L276,spp!A:E,4,FALSE)</f>
        <v>#N/A</v>
      </c>
      <c r="AK275" t="e">
        <f t="shared" si="5"/>
        <v>#N/A</v>
      </c>
      <c r="AL275">
        <f t="shared" si="1"/>
        <v>0</v>
      </c>
    </row>
    <row r="276" spans="2:38" ht="15.75" customHeight="1">
      <c r="B276" s="10"/>
      <c r="C276" s="10"/>
      <c r="D276" s="51"/>
      <c r="E276" s="10"/>
      <c r="G276" s="24"/>
      <c r="H276" s="24"/>
      <c r="I276" s="24"/>
      <c r="J276" s="25"/>
      <c r="K276" s="10"/>
      <c r="L276" s="10"/>
      <c r="N276" s="16" t="e">
        <f>VLOOKUP(L276, spp!A:B, 2, FALSE)</f>
        <v>#N/A</v>
      </c>
      <c r="O276" s="17"/>
      <c r="AH276" s="16"/>
      <c r="AI276" t="e">
        <f>VLOOKUP(L277,spp!A:D,3,FALSE)</f>
        <v>#N/A</v>
      </c>
      <c r="AJ276" t="e">
        <f>VLOOKUP(L277,spp!A:E,4,FALSE)</f>
        <v>#N/A</v>
      </c>
      <c r="AK276" t="e">
        <f t="shared" si="5"/>
        <v>#N/A</v>
      </c>
      <c r="AL276">
        <f t="shared" si="1"/>
        <v>0</v>
      </c>
    </row>
    <row r="277" spans="2:38" ht="15.75" customHeight="1">
      <c r="B277" s="10"/>
      <c r="C277" s="10"/>
      <c r="D277" s="51"/>
      <c r="E277" s="10"/>
      <c r="G277" s="24"/>
      <c r="H277" s="24"/>
      <c r="I277" s="24"/>
      <c r="J277" s="25"/>
      <c r="K277" s="10"/>
      <c r="L277" s="10"/>
      <c r="N277" s="16" t="e">
        <f>VLOOKUP(L277, spp!A:B, 2, FALSE)</f>
        <v>#N/A</v>
      </c>
      <c r="O277" s="17"/>
      <c r="AH277" s="16"/>
      <c r="AI277" t="e">
        <f>VLOOKUP(L278,spp!A:D,3,FALSE)</f>
        <v>#N/A</v>
      </c>
      <c r="AJ277" t="e">
        <f>VLOOKUP(L278,spp!A:E,4,FALSE)</f>
        <v>#N/A</v>
      </c>
      <c r="AK277" t="e">
        <f t="shared" si="5"/>
        <v>#N/A</v>
      </c>
      <c r="AL277">
        <f t="shared" si="1"/>
        <v>0</v>
      </c>
    </row>
    <row r="278" spans="2:38" ht="15.75" customHeight="1">
      <c r="B278" s="10"/>
      <c r="C278" s="10"/>
      <c r="D278" s="51"/>
      <c r="E278" s="10"/>
      <c r="G278" s="24"/>
      <c r="H278" s="24"/>
      <c r="I278" s="24"/>
      <c r="J278" s="25"/>
      <c r="K278" s="10"/>
      <c r="L278" s="10"/>
      <c r="N278" s="16" t="e">
        <f>VLOOKUP(L278, spp!A:B, 2, FALSE)</f>
        <v>#N/A</v>
      </c>
      <c r="O278" s="17"/>
      <c r="AH278" s="16"/>
      <c r="AI278" t="e">
        <f>VLOOKUP(L279,spp!A:D,3,FALSE)</f>
        <v>#N/A</v>
      </c>
      <c r="AJ278" t="e">
        <f>VLOOKUP(L279,spp!A:E,4,FALSE)</f>
        <v>#N/A</v>
      </c>
      <c r="AK278" t="e">
        <f t="shared" si="5"/>
        <v>#N/A</v>
      </c>
      <c r="AL278">
        <f t="shared" si="1"/>
        <v>0</v>
      </c>
    </row>
    <row r="279" spans="2:38" ht="15.75" customHeight="1">
      <c r="B279" s="10"/>
      <c r="C279" s="10"/>
      <c r="D279" s="51"/>
      <c r="E279" s="10"/>
      <c r="G279" s="24"/>
      <c r="H279" s="24"/>
      <c r="I279" s="24"/>
      <c r="J279" s="25"/>
      <c r="K279" s="10"/>
      <c r="L279" s="10"/>
      <c r="N279" s="16" t="e">
        <f>VLOOKUP(L279, spp!A:B, 2, FALSE)</f>
        <v>#N/A</v>
      </c>
      <c r="O279" s="17"/>
      <c r="AH279" s="16"/>
      <c r="AI279" t="e">
        <f>VLOOKUP(L280,spp!A:D,3,FALSE)</f>
        <v>#N/A</v>
      </c>
      <c r="AJ279" t="e">
        <f>VLOOKUP(L280,spp!A:E,4,FALSE)</f>
        <v>#N/A</v>
      </c>
      <c r="AK279" t="e">
        <f t="shared" si="5"/>
        <v>#N/A</v>
      </c>
      <c r="AL279">
        <f t="shared" si="1"/>
        <v>0</v>
      </c>
    </row>
    <row r="280" spans="2:38" ht="15.75" customHeight="1">
      <c r="B280" s="10"/>
      <c r="C280" s="10"/>
      <c r="D280" s="51"/>
      <c r="E280" s="10"/>
      <c r="G280" s="24"/>
      <c r="H280" s="24"/>
      <c r="I280" s="24"/>
      <c r="J280" s="25"/>
      <c r="K280" s="10"/>
      <c r="L280" s="10"/>
      <c r="N280" s="16" t="e">
        <f>VLOOKUP(L280, spp!A:B, 2, FALSE)</f>
        <v>#N/A</v>
      </c>
      <c r="O280" s="17"/>
      <c r="AH280" s="16"/>
      <c r="AI280" t="e">
        <f>VLOOKUP(L281,spp!A:D,3,FALSE)</f>
        <v>#N/A</v>
      </c>
      <c r="AJ280" t="e">
        <f>VLOOKUP(L281,spp!A:E,4,FALSE)</f>
        <v>#N/A</v>
      </c>
      <c r="AK280" t="e">
        <f t="shared" si="5"/>
        <v>#N/A</v>
      </c>
      <c r="AL280">
        <f t="shared" si="1"/>
        <v>0</v>
      </c>
    </row>
    <row r="281" spans="2:38" ht="15.75" customHeight="1">
      <c r="B281" s="10"/>
      <c r="C281" s="10"/>
      <c r="D281" s="51"/>
      <c r="E281" s="10"/>
      <c r="G281" s="24"/>
      <c r="H281" s="24"/>
      <c r="I281" s="24"/>
      <c r="J281" s="25"/>
      <c r="K281" s="10"/>
      <c r="L281" s="10"/>
      <c r="N281" s="16" t="e">
        <f>VLOOKUP(L281, spp!A:B, 2, FALSE)</f>
        <v>#N/A</v>
      </c>
      <c r="O281" s="17"/>
      <c r="AH281" s="16"/>
      <c r="AI281" t="e">
        <f>VLOOKUP(L282,spp!A:D,3,FALSE)</f>
        <v>#N/A</v>
      </c>
      <c r="AJ281" t="e">
        <f>VLOOKUP(L282,spp!A:E,4,FALSE)</f>
        <v>#N/A</v>
      </c>
      <c r="AK281" t="e">
        <f t="shared" si="5"/>
        <v>#N/A</v>
      </c>
      <c r="AL281">
        <f t="shared" si="1"/>
        <v>0</v>
      </c>
    </row>
    <row r="282" spans="2:38" ht="15.75" customHeight="1">
      <c r="B282" s="10"/>
      <c r="C282" s="10"/>
      <c r="D282" s="51"/>
      <c r="E282" s="10"/>
      <c r="G282" s="24"/>
      <c r="H282" s="24"/>
      <c r="I282" s="24"/>
      <c r="J282" s="25"/>
      <c r="K282" s="10"/>
      <c r="L282" s="10"/>
      <c r="N282" s="16" t="e">
        <f>VLOOKUP(L282, spp!A:B, 2, FALSE)</f>
        <v>#N/A</v>
      </c>
      <c r="O282" s="17"/>
      <c r="AH282" s="16"/>
      <c r="AI282" t="e">
        <f>VLOOKUP(L283,spp!A:D,3,FALSE)</f>
        <v>#N/A</v>
      </c>
      <c r="AJ282" s="26" t="e">
        <f>VLOOKUP(L283,spp!A:E,4,FALSE)</f>
        <v>#N/A</v>
      </c>
      <c r="AK282" t="e">
        <f t="shared" si="5"/>
        <v>#N/A</v>
      </c>
      <c r="AL282">
        <f t="shared" si="1"/>
        <v>0</v>
      </c>
    </row>
    <row r="283" spans="2:38" ht="15.75" customHeight="1">
      <c r="B283" s="10"/>
      <c r="C283" s="10"/>
      <c r="D283" s="51"/>
      <c r="E283" s="10"/>
      <c r="G283" s="24"/>
      <c r="H283" s="24"/>
      <c r="I283" s="24"/>
      <c r="J283" s="25"/>
      <c r="K283" s="10"/>
      <c r="L283" s="10"/>
      <c r="N283" s="16" t="e">
        <f>VLOOKUP(L283, spp!A:B, 2, FALSE)</f>
        <v>#N/A</v>
      </c>
      <c r="O283" s="17"/>
      <c r="AH283" s="16"/>
      <c r="AI283" t="e">
        <f>VLOOKUP(L284,spp!A:D,3,FALSE)</f>
        <v>#N/A</v>
      </c>
      <c r="AJ283" t="e">
        <f>VLOOKUP(L284,spp!A:E,4,FALSE)</f>
        <v>#N/A</v>
      </c>
      <c r="AK283" t="e">
        <f t="shared" si="5"/>
        <v>#N/A</v>
      </c>
      <c r="AL283">
        <f t="shared" si="1"/>
        <v>0</v>
      </c>
    </row>
    <row r="284" spans="2:38" ht="15.75" customHeight="1">
      <c r="B284" s="10"/>
      <c r="C284" s="10"/>
      <c r="D284" s="51"/>
      <c r="E284" s="10"/>
      <c r="G284" s="24"/>
      <c r="H284" s="24"/>
      <c r="I284" s="24"/>
      <c r="J284" s="25"/>
      <c r="K284" s="10"/>
      <c r="L284" s="10"/>
      <c r="N284" s="16" t="e">
        <f>VLOOKUP(L284, spp!A:B, 2, FALSE)</f>
        <v>#N/A</v>
      </c>
      <c r="O284" s="17"/>
      <c r="AH284" s="16"/>
      <c r="AI284" t="e">
        <f>VLOOKUP(L285,spp!A:D,3,FALSE)</f>
        <v>#N/A</v>
      </c>
      <c r="AJ284" t="e">
        <f>VLOOKUP(L285,spp!A:E,4,FALSE)</f>
        <v>#N/A</v>
      </c>
      <c r="AK284" t="e">
        <f t="shared" si="5"/>
        <v>#N/A</v>
      </c>
      <c r="AL284">
        <f t="shared" si="1"/>
        <v>0</v>
      </c>
    </row>
    <row r="285" spans="2:38" ht="15.75" customHeight="1">
      <c r="B285" s="10"/>
      <c r="C285" s="10"/>
      <c r="D285" s="51"/>
      <c r="E285" s="10"/>
      <c r="G285" s="24"/>
      <c r="H285" s="24"/>
      <c r="I285" s="24"/>
      <c r="J285" s="25"/>
      <c r="K285" s="10"/>
      <c r="L285" s="10"/>
      <c r="N285" s="16" t="e">
        <f>VLOOKUP(L285, spp!A:B, 2, FALSE)</f>
        <v>#N/A</v>
      </c>
      <c r="O285" s="17"/>
      <c r="AH285" s="16"/>
      <c r="AI285" t="e">
        <f>VLOOKUP(L286,spp!A:D,3,FALSE)</f>
        <v>#N/A</v>
      </c>
      <c r="AJ285" t="e">
        <f>VLOOKUP(L286,spp!A:E,4,FALSE)</f>
        <v>#N/A</v>
      </c>
      <c r="AK285" t="e">
        <f t="shared" si="5"/>
        <v>#N/A</v>
      </c>
      <c r="AL285">
        <f t="shared" si="1"/>
        <v>0</v>
      </c>
    </row>
    <row r="286" spans="2:38" ht="15.75" customHeight="1">
      <c r="B286" s="10"/>
      <c r="C286" s="10"/>
      <c r="D286" s="51"/>
      <c r="E286" s="10"/>
      <c r="G286" s="24"/>
      <c r="H286" s="24"/>
      <c r="I286" s="24"/>
      <c r="J286" s="25"/>
      <c r="K286" s="10"/>
      <c r="L286" s="10"/>
      <c r="N286" s="16" t="e">
        <f>VLOOKUP(L286, spp!A:B, 2, FALSE)</f>
        <v>#N/A</v>
      </c>
      <c r="O286" s="17"/>
      <c r="AH286" s="16"/>
      <c r="AI286" t="e">
        <f>VLOOKUP(L287,spp!A:D,3,FALSE)</f>
        <v>#N/A</v>
      </c>
      <c r="AJ286" t="e">
        <f>VLOOKUP(L287,spp!A:E,4,FALSE)</f>
        <v>#N/A</v>
      </c>
      <c r="AK286" t="e">
        <f t="shared" si="5"/>
        <v>#N/A</v>
      </c>
      <c r="AL286">
        <f t="shared" si="1"/>
        <v>0</v>
      </c>
    </row>
    <row r="287" spans="2:38" ht="15.75" customHeight="1">
      <c r="B287" s="10"/>
      <c r="C287" s="10"/>
      <c r="D287" s="51"/>
      <c r="E287" s="10"/>
      <c r="G287" s="24"/>
      <c r="H287" s="24"/>
      <c r="I287" s="24"/>
      <c r="J287" s="25"/>
      <c r="K287" s="10"/>
      <c r="L287" s="10"/>
      <c r="N287" s="16" t="e">
        <f>VLOOKUP(L287, spp!A:B, 2, FALSE)</f>
        <v>#N/A</v>
      </c>
      <c r="O287" s="17"/>
      <c r="AH287" s="16"/>
      <c r="AI287" t="e">
        <f>VLOOKUP(L288,spp!A:D,3,FALSE)</f>
        <v>#N/A</v>
      </c>
      <c r="AJ287" t="e">
        <f>VLOOKUP(L288,spp!A:E,4,FALSE)</f>
        <v>#N/A</v>
      </c>
      <c r="AK287" t="e">
        <f t="shared" si="5"/>
        <v>#N/A</v>
      </c>
      <c r="AL287">
        <f t="shared" si="1"/>
        <v>0</v>
      </c>
    </row>
    <row r="288" spans="2:38" ht="15.75" customHeight="1">
      <c r="B288" s="10"/>
      <c r="C288" s="10"/>
      <c r="D288" s="51"/>
      <c r="E288" s="10"/>
      <c r="G288" s="24"/>
      <c r="H288" s="24"/>
      <c r="I288" s="24"/>
      <c r="J288" s="25"/>
      <c r="K288" s="10"/>
      <c r="L288" s="10"/>
      <c r="N288" s="16" t="e">
        <f>VLOOKUP(L288, spp!A:B, 2, FALSE)</f>
        <v>#N/A</v>
      </c>
      <c r="O288" s="17"/>
      <c r="AH288" s="16"/>
      <c r="AI288" t="e">
        <f>VLOOKUP(L289,spp!A:D,3,FALSE)</f>
        <v>#N/A</v>
      </c>
      <c r="AJ288" t="e">
        <f>VLOOKUP(L289,spp!A:E,4,FALSE)</f>
        <v>#N/A</v>
      </c>
      <c r="AK288" t="e">
        <f t="shared" si="5"/>
        <v>#N/A</v>
      </c>
      <c r="AL288">
        <f t="shared" si="1"/>
        <v>0</v>
      </c>
    </row>
    <row r="289" spans="2:38" ht="15.75" customHeight="1">
      <c r="B289" s="10"/>
      <c r="C289" s="10"/>
      <c r="D289" s="51"/>
      <c r="E289" s="10"/>
      <c r="G289" s="24"/>
      <c r="H289" s="24"/>
      <c r="I289" s="24"/>
      <c r="J289" s="25"/>
      <c r="K289" s="10"/>
      <c r="L289" s="10"/>
      <c r="N289" s="16" t="e">
        <f>VLOOKUP(L289, spp!A:B, 2, FALSE)</f>
        <v>#N/A</v>
      </c>
      <c r="O289" s="17"/>
      <c r="AH289" s="16"/>
      <c r="AI289" t="e">
        <f>VLOOKUP(L290,spp!A:D,3,FALSE)</f>
        <v>#N/A</v>
      </c>
      <c r="AJ289" t="e">
        <f>VLOOKUP(L290,spp!A:E,4,FALSE)</f>
        <v>#N/A</v>
      </c>
      <c r="AK289" t="e">
        <f t="shared" si="5"/>
        <v>#N/A</v>
      </c>
      <c r="AL289">
        <f t="shared" si="1"/>
        <v>0</v>
      </c>
    </row>
    <row r="290" spans="2:38" ht="15.75" customHeight="1">
      <c r="B290" s="10"/>
      <c r="C290" s="10"/>
      <c r="D290" s="51"/>
      <c r="E290" s="10"/>
      <c r="G290" s="24"/>
      <c r="H290" s="24"/>
      <c r="I290" s="24"/>
      <c r="J290" s="25"/>
      <c r="K290" s="10"/>
      <c r="L290" s="10"/>
      <c r="N290" s="16" t="e">
        <f>VLOOKUP(L290, spp!A:B, 2, FALSE)</f>
        <v>#N/A</v>
      </c>
      <c r="O290" s="17"/>
      <c r="AH290" s="16"/>
      <c r="AI290" t="e">
        <f>VLOOKUP(L291,spp!A:D,3,FALSE)</f>
        <v>#N/A</v>
      </c>
      <c r="AJ290" t="e">
        <f>VLOOKUP(L291,spp!A:E,4,FALSE)</f>
        <v>#N/A</v>
      </c>
      <c r="AK290" t="e">
        <f t="shared" si="5"/>
        <v>#N/A</v>
      </c>
      <c r="AL290">
        <f t="shared" si="1"/>
        <v>0</v>
      </c>
    </row>
    <row r="291" spans="2:38" ht="15.75" customHeight="1">
      <c r="B291" s="10"/>
      <c r="C291" s="10"/>
      <c r="D291" s="51"/>
      <c r="E291" s="10"/>
      <c r="G291" s="24"/>
      <c r="H291" s="24"/>
      <c r="I291" s="24"/>
      <c r="J291" s="25"/>
      <c r="K291" s="10"/>
      <c r="L291" s="10"/>
      <c r="N291" s="16" t="e">
        <f>VLOOKUP(L291, spp!A:B, 2, FALSE)</f>
        <v>#N/A</v>
      </c>
      <c r="O291" s="17"/>
      <c r="AH291" s="16"/>
      <c r="AI291" t="e">
        <f>VLOOKUP(L292,spp!A:D,3,FALSE)</f>
        <v>#N/A</v>
      </c>
      <c r="AJ291" s="26" t="e">
        <f>VLOOKUP(L292,spp!A:E,4,FALSE)</f>
        <v>#N/A</v>
      </c>
      <c r="AK291" t="e">
        <f t="shared" si="5"/>
        <v>#N/A</v>
      </c>
      <c r="AL291">
        <f t="shared" si="1"/>
        <v>0</v>
      </c>
    </row>
    <row r="292" spans="2:38" ht="15.75" customHeight="1">
      <c r="B292" s="10"/>
      <c r="C292" s="10"/>
      <c r="D292" s="51"/>
      <c r="E292" s="10"/>
      <c r="G292" s="24"/>
      <c r="H292" s="24"/>
      <c r="I292" s="24"/>
      <c r="J292" s="25"/>
      <c r="K292" s="10"/>
      <c r="L292" s="10"/>
      <c r="N292" s="16" t="e">
        <f>VLOOKUP(L292, spp!A:B, 2, FALSE)</f>
        <v>#N/A</v>
      </c>
      <c r="O292" s="17"/>
      <c r="AH292" s="16"/>
      <c r="AI292" t="e">
        <f>VLOOKUP(L293,spp!A:D,3,FALSE)</f>
        <v>#N/A</v>
      </c>
      <c r="AJ292" s="26" t="e">
        <f>VLOOKUP(L293,spp!A:E,4,FALSE)</f>
        <v>#N/A</v>
      </c>
      <c r="AK292" t="e">
        <f t="shared" si="5"/>
        <v>#N/A</v>
      </c>
      <c r="AL292">
        <f t="shared" si="1"/>
        <v>0</v>
      </c>
    </row>
    <row r="293" spans="2:38" ht="15.75" customHeight="1">
      <c r="B293" s="10"/>
      <c r="C293" s="10"/>
      <c r="D293" s="51"/>
      <c r="E293" s="10"/>
      <c r="G293" s="24"/>
      <c r="H293" s="24"/>
      <c r="I293" s="24"/>
      <c r="J293" s="25"/>
      <c r="K293" s="10"/>
      <c r="L293" s="10"/>
      <c r="N293" s="16" t="e">
        <f>VLOOKUP(L293, spp!A:B, 2, FALSE)</f>
        <v>#N/A</v>
      </c>
      <c r="O293" s="17"/>
      <c r="AH293" s="16"/>
      <c r="AI293" t="e">
        <f>VLOOKUP(L294,spp!A:D,3,FALSE)</f>
        <v>#N/A</v>
      </c>
      <c r="AJ293" t="e">
        <f>VLOOKUP(L294,spp!A:E,4,FALSE)</f>
        <v>#N/A</v>
      </c>
      <c r="AK293" t="e">
        <f t="shared" si="5"/>
        <v>#N/A</v>
      </c>
      <c r="AL293">
        <f t="shared" si="1"/>
        <v>0</v>
      </c>
    </row>
    <row r="294" spans="2:38" ht="15.75" customHeight="1">
      <c r="B294" s="10"/>
      <c r="C294" s="10"/>
      <c r="D294" s="51"/>
      <c r="E294" s="10"/>
      <c r="G294" s="24"/>
      <c r="H294" s="24"/>
      <c r="I294" s="24"/>
      <c r="J294" s="25"/>
      <c r="K294" s="10"/>
      <c r="L294" s="10"/>
      <c r="N294" s="16" t="e">
        <f>VLOOKUP(L294, spp!A:B, 2, FALSE)</f>
        <v>#N/A</v>
      </c>
      <c r="O294" s="17"/>
      <c r="AH294" s="16"/>
      <c r="AI294" t="e">
        <f>VLOOKUP(L295,spp!A:D,3,FALSE)</f>
        <v>#N/A</v>
      </c>
      <c r="AJ294" t="e">
        <f>VLOOKUP(L295,spp!A:E,4,FALSE)</f>
        <v>#N/A</v>
      </c>
      <c r="AK294" t="e">
        <f t="shared" si="5"/>
        <v>#N/A</v>
      </c>
      <c r="AL294">
        <f t="shared" si="1"/>
        <v>0</v>
      </c>
    </row>
    <row r="295" spans="2:38" ht="15.75" customHeight="1">
      <c r="B295" s="10"/>
      <c r="C295" s="10"/>
      <c r="D295" s="51"/>
      <c r="E295" s="10"/>
      <c r="G295" s="24"/>
      <c r="H295" s="24"/>
      <c r="I295" s="24"/>
      <c r="J295" s="25"/>
      <c r="K295" s="10"/>
      <c r="L295" s="10"/>
      <c r="N295" s="16" t="e">
        <f>VLOOKUP(L295, spp!A:B, 2, FALSE)</f>
        <v>#N/A</v>
      </c>
      <c r="O295" s="17"/>
      <c r="AH295" s="16"/>
      <c r="AI295" t="e">
        <f>VLOOKUP(L296,spp!A:D,3,FALSE)</f>
        <v>#N/A</v>
      </c>
      <c r="AJ295" s="26" t="e">
        <f>VLOOKUP(L296,spp!A:E,4,FALSE)</f>
        <v>#N/A</v>
      </c>
      <c r="AK295" t="e">
        <f t="shared" si="5"/>
        <v>#N/A</v>
      </c>
      <c r="AL295">
        <f t="shared" si="1"/>
        <v>0</v>
      </c>
    </row>
    <row r="296" spans="2:38" ht="15.75" customHeight="1">
      <c r="B296" s="10"/>
      <c r="C296" s="10"/>
      <c r="D296" s="51"/>
      <c r="E296" s="10"/>
      <c r="G296" s="24"/>
      <c r="H296" s="24"/>
      <c r="I296" s="24"/>
      <c r="J296" s="25"/>
      <c r="K296" s="10"/>
      <c r="L296" s="10"/>
      <c r="N296" s="16" t="e">
        <f>VLOOKUP(L296, spp!A:B, 2, FALSE)</f>
        <v>#N/A</v>
      </c>
      <c r="O296" s="17"/>
      <c r="AH296" s="16"/>
      <c r="AI296" t="e">
        <f>VLOOKUP(L297,spp!A:D,3,FALSE)</f>
        <v>#N/A</v>
      </c>
      <c r="AJ296" s="26" t="e">
        <f>VLOOKUP(L297,spp!A:E,4,FALSE)</f>
        <v>#N/A</v>
      </c>
      <c r="AK296" t="e">
        <f t="shared" si="5"/>
        <v>#N/A</v>
      </c>
      <c r="AL296">
        <f t="shared" si="1"/>
        <v>0</v>
      </c>
    </row>
    <row r="297" spans="2:38" ht="15.75" customHeight="1">
      <c r="B297" s="10"/>
      <c r="C297" s="10"/>
      <c r="D297" s="51"/>
      <c r="E297" s="10"/>
      <c r="G297" s="24"/>
      <c r="H297" s="24"/>
      <c r="I297" s="24"/>
      <c r="J297" s="25"/>
      <c r="K297" s="10"/>
      <c r="L297" s="10"/>
      <c r="N297" s="16" t="e">
        <f>VLOOKUP(L297, spp!A:B, 2, FALSE)</f>
        <v>#N/A</v>
      </c>
      <c r="O297" s="17"/>
      <c r="AH297" s="16"/>
      <c r="AI297" t="e">
        <f>VLOOKUP(L298,spp!A:D,3,FALSE)</f>
        <v>#N/A</v>
      </c>
      <c r="AJ297" t="e">
        <f>VLOOKUP(L298,spp!A:E,4,FALSE)</f>
        <v>#N/A</v>
      </c>
      <c r="AK297" t="e">
        <f t="shared" si="5"/>
        <v>#N/A</v>
      </c>
      <c r="AL297">
        <f t="shared" si="1"/>
        <v>0</v>
      </c>
    </row>
    <row r="298" spans="2:38" ht="15.75" customHeight="1">
      <c r="B298" s="10"/>
      <c r="C298" s="10"/>
      <c r="D298" s="51"/>
      <c r="E298" s="10"/>
      <c r="G298" s="24"/>
      <c r="H298" s="24"/>
      <c r="I298" s="24"/>
      <c r="J298" s="25"/>
      <c r="K298" s="10"/>
      <c r="L298" s="10"/>
      <c r="N298" s="16" t="e">
        <f>VLOOKUP(L298, spp!A:B, 2, FALSE)</f>
        <v>#N/A</v>
      </c>
      <c r="O298" s="17"/>
      <c r="AH298" s="16"/>
      <c r="AI298" t="e">
        <f>VLOOKUP(L299,spp!A:D,3,FALSE)</f>
        <v>#N/A</v>
      </c>
      <c r="AJ298" s="45" t="e">
        <f>VLOOKUP(L299,spp!A:E,4,FALSE)</f>
        <v>#N/A</v>
      </c>
      <c r="AK298" t="e">
        <f t="shared" si="5"/>
        <v>#N/A</v>
      </c>
      <c r="AL298">
        <f t="shared" si="1"/>
        <v>0</v>
      </c>
    </row>
    <row r="299" spans="2:38" ht="15.75" customHeight="1">
      <c r="B299" s="10"/>
      <c r="C299" s="10"/>
      <c r="D299" s="51"/>
      <c r="E299" s="10"/>
      <c r="G299" s="24"/>
      <c r="H299" s="24"/>
      <c r="I299" s="24"/>
      <c r="J299" s="25"/>
      <c r="K299" s="10"/>
      <c r="L299" s="10"/>
      <c r="N299" s="16" t="e">
        <f>VLOOKUP(L299, spp!A:B, 2, FALSE)</f>
        <v>#N/A</v>
      </c>
      <c r="O299" s="17"/>
      <c r="AH299" s="16"/>
      <c r="AI299" t="e">
        <f>VLOOKUP(L300,spp!A:D,3,FALSE)</f>
        <v>#N/A</v>
      </c>
      <c r="AJ299" s="26" t="e">
        <f>VLOOKUP(L300,spp!A:E,4,FALSE)</f>
        <v>#N/A</v>
      </c>
      <c r="AK299" t="e">
        <f t="shared" si="5"/>
        <v>#N/A</v>
      </c>
      <c r="AL299">
        <f t="shared" si="1"/>
        <v>0</v>
      </c>
    </row>
    <row r="300" spans="2:38" ht="15.75" customHeight="1">
      <c r="B300" s="10"/>
      <c r="C300" s="10"/>
      <c r="D300" s="51"/>
      <c r="E300" s="10"/>
      <c r="G300" s="24"/>
      <c r="H300" s="24"/>
      <c r="I300" s="24"/>
      <c r="J300" s="25"/>
      <c r="K300" s="10"/>
      <c r="L300" s="10"/>
      <c r="N300" s="16" t="e">
        <f>VLOOKUP(L300, spp!A:B, 2, FALSE)</f>
        <v>#N/A</v>
      </c>
      <c r="O300" s="17"/>
      <c r="AH300" s="16"/>
      <c r="AI300" t="e">
        <f>VLOOKUP(L301,spp!A:D,3,FALSE)</f>
        <v>#N/A</v>
      </c>
      <c r="AJ300" t="e">
        <f>VLOOKUP(L301,spp!A:E,4,FALSE)</f>
        <v>#N/A</v>
      </c>
      <c r="AK300" t="e">
        <f t="shared" si="5"/>
        <v>#N/A</v>
      </c>
      <c r="AL300">
        <f t="shared" si="1"/>
        <v>0</v>
      </c>
    </row>
    <row r="301" spans="2:38" ht="15.75" customHeight="1">
      <c r="B301" s="10"/>
      <c r="C301" s="10"/>
      <c r="D301" s="51"/>
      <c r="E301" s="10"/>
      <c r="G301" s="24"/>
      <c r="H301" s="24"/>
      <c r="I301" s="24"/>
      <c r="J301" s="25"/>
      <c r="K301" s="10"/>
      <c r="L301" s="10"/>
      <c r="N301" s="16" t="e">
        <f>VLOOKUP(L301, spp!A:B, 2, FALSE)</f>
        <v>#N/A</v>
      </c>
      <c r="O301" s="17"/>
      <c r="AH301" s="16"/>
      <c r="AI301" t="e">
        <f>VLOOKUP(L302,spp!A:D,3,FALSE)</f>
        <v>#N/A</v>
      </c>
      <c r="AJ301" t="e">
        <f>VLOOKUP(L302,spp!A:E,4,FALSE)</f>
        <v>#N/A</v>
      </c>
      <c r="AK301" t="e">
        <f t="shared" si="5"/>
        <v>#N/A</v>
      </c>
      <c r="AL301">
        <f t="shared" si="1"/>
        <v>0</v>
      </c>
    </row>
    <row r="302" spans="2:38" ht="15.75" customHeight="1">
      <c r="B302" s="10"/>
      <c r="C302" s="10"/>
      <c r="D302" s="51"/>
      <c r="E302" s="10"/>
      <c r="G302" s="24"/>
      <c r="H302" s="24"/>
      <c r="I302" s="24"/>
      <c r="J302" s="25"/>
      <c r="K302" s="10"/>
      <c r="L302" s="10"/>
      <c r="N302" s="16" t="e">
        <f>VLOOKUP(L302, spp!A:B, 2, FALSE)</f>
        <v>#N/A</v>
      </c>
      <c r="O302" s="17"/>
      <c r="AH302" s="16"/>
      <c r="AI302" t="e">
        <f>VLOOKUP(L303,spp!A:D,3,FALSE)</f>
        <v>#N/A</v>
      </c>
      <c r="AJ302" s="26" t="e">
        <f>VLOOKUP(L303,spp!A:E,4,FALSE)</f>
        <v>#N/A</v>
      </c>
      <c r="AK302" t="e">
        <f t="shared" si="5"/>
        <v>#N/A</v>
      </c>
      <c r="AL302">
        <f t="shared" si="1"/>
        <v>0</v>
      </c>
    </row>
    <row r="303" spans="2:38" ht="15.75" customHeight="1">
      <c r="B303" s="10"/>
      <c r="C303" s="10"/>
      <c r="D303" s="51"/>
      <c r="E303" s="10"/>
      <c r="G303" s="24"/>
      <c r="H303" s="24"/>
      <c r="I303" s="24"/>
      <c r="J303" s="25"/>
      <c r="K303" s="10"/>
      <c r="L303" s="10"/>
      <c r="N303" s="16" t="e">
        <f>VLOOKUP(L303, spp!A:B, 2, FALSE)</f>
        <v>#N/A</v>
      </c>
      <c r="O303" s="17"/>
      <c r="AH303" s="16"/>
      <c r="AI303" t="e">
        <f>VLOOKUP(L304,spp!A:D,3,FALSE)</f>
        <v>#N/A</v>
      </c>
      <c r="AJ303" s="26" t="e">
        <f>VLOOKUP(L304,spp!A:E,4,FALSE)</f>
        <v>#N/A</v>
      </c>
      <c r="AK303" t="e">
        <f t="shared" si="5"/>
        <v>#N/A</v>
      </c>
      <c r="AL303">
        <f t="shared" si="1"/>
        <v>0</v>
      </c>
    </row>
    <row r="304" spans="2:38" ht="15.75" customHeight="1">
      <c r="B304" s="10"/>
      <c r="C304" s="10"/>
      <c r="D304" s="51"/>
      <c r="E304" s="10"/>
      <c r="G304" s="24"/>
      <c r="H304" s="24"/>
      <c r="I304" s="24"/>
      <c r="J304" s="25"/>
      <c r="K304" s="10"/>
      <c r="L304" s="10"/>
      <c r="N304" s="16" t="e">
        <f>VLOOKUP(L304, spp!A:B, 2, FALSE)</f>
        <v>#N/A</v>
      </c>
      <c r="O304" s="17"/>
      <c r="AH304" s="16"/>
      <c r="AI304" t="e">
        <f>VLOOKUP(L305,spp!A:D,3,FALSE)</f>
        <v>#N/A</v>
      </c>
      <c r="AJ304" t="e">
        <f>VLOOKUP(L305,spp!A:E,4,FALSE)</f>
        <v>#N/A</v>
      </c>
      <c r="AK304" t="e">
        <f t="shared" si="5"/>
        <v>#N/A</v>
      </c>
      <c r="AL304">
        <f t="shared" si="1"/>
        <v>0</v>
      </c>
    </row>
    <row r="305" spans="2:38" ht="15.75" customHeight="1">
      <c r="B305" s="10"/>
      <c r="C305" s="10"/>
      <c r="D305" s="51"/>
      <c r="E305" s="10"/>
      <c r="G305" s="24"/>
      <c r="H305" s="24"/>
      <c r="I305" s="24"/>
      <c r="J305" s="25"/>
      <c r="K305" s="10"/>
      <c r="L305" s="10"/>
      <c r="N305" s="16" t="e">
        <f>VLOOKUP(L305, spp!A:B, 2, FALSE)</f>
        <v>#N/A</v>
      </c>
      <c r="O305" s="17"/>
      <c r="AH305" s="16"/>
      <c r="AI305" t="e">
        <f>VLOOKUP(L306,spp!A:D,3,FALSE)</f>
        <v>#N/A</v>
      </c>
      <c r="AJ305" t="e">
        <f>VLOOKUP(L306,spp!A:E,4,FALSE)</f>
        <v>#N/A</v>
      </c>
      <c r="AK305" t="e">
        <f t="shared" si="5"/>
        <v>#N/A</v>
      </c>
      <c r="AL305">
        <f t="shared" si="1"/>
        <v>0</v>
      </c>
    </row>
    <row r="306" spans="2:38" ht="15.75" customHeight="1">
      <c r="B306" s="10"/>
      <c r="C306" s="10"/>
      <c r="D306" s="51"/>
      <c r="E306" s="10"/>
      <c r="G306" s="24"/>
      <c r="H306" s="24"/>
      <c r="I306" s="24"/>
      <c r="J306" s="25"/>
      <c r="K306" s="10"/>
      <c r="L306" s="10"/>
      <c r="N306" s="16" t="e">
        <f>VLOOKUP(L306, spp!A:B, 2, FALSE)</f>
        <v>#N/A</v>
      </c>
      <c r="O306" s="17"/>
      <c r="AH306" s="16"/>
      <c r="AI306" t="e">
        <f>VLOOKUP(L307,spp!A:D,3,FALSE)</f>
        <v>#N/A</v>
      </c>
      <c r="AJ306" t="e">
        <f>VLOOKUP(L307,spp!A:E,4,FALSE)</f>
        <v>#N/A</v>
      </c>
      <c r="AK306" t="e">
        <f t="shared" si="5"/>
        <v>#N/A</v>
      </c>
      <c r="AL306">
        <f t="shared" si="1"/>
        <v>0</v>
      </c>
    </row>
    <row r="307" spans="2:38" ht="15.75" customHeight="1">
      <c r="B307" s="10"/>
      <c r="C307" s="10"/>
      <c r="D307" s="51"/>
      <c r="E307" s="10"/>
      <c r="G307" s="24"/>
      <c r="H307" s="24"/>
      <c r="I307" s="24"/>
      <c r="J307" s="25"/>
      <c r="K307" s="10"/>
      <c r="L307" s="10"/>
      <c r="N307" s="16" t="e">
        <f>VLOOKUP(L307, spp!A:B, 2, FALSE)</f>
        <v>#N/A</v>
      </c>
      <c r="O307" s="17"/>
      <c r="AH307" s="16"/>
      <c r="AI307" t="e">
        <f>VLOOKUP(L308,spp!A:D,3,FALSE)</f>
        <v>#N/A</v>
      </c>
      <c r="AJ307" t="e">
        <f>VLOOKUP(L308,spp!A:E,4,FALSE)</f>
        <v>#N/A</v>
      </c>
      <c r="AK307" t="e">
        <f t="shared" si="5"/>
        <v>#N/A</v>
      </c>
      <c r="AL307">
        <f t="shared" si="1"/>
        <v>0</v>
      </c>
    </row>
    <row r="308" spans="2:38" ht="15.75" customHeight="1">
      <c r="B308" s="10"/>
      <c r="C308" s="10"/>
      <c r="D308" s="51"/>
      <c r="E308" s="10"/>
      <c r="G308" s="24"/>
      <c r="H308" s="24"/>
      <c r="I308" s="24"/>
      <c r="J308" s="25"/>
      <c r="K308" s="10"/>
      <c r="L308" s="10"/>
      <c r="N308" s="16" t="e">
        <f>VLOOKUP(L308, spp!A:B, 2, FALSE)</f>
        <v>#N/A</v>
      </c>
      <c r="O308" s="17"/>
      <c r="AH308" s="16"/>
      <c r="AI308" t="e">
        <f>VLOOKUP(L309,spp!A:D,3,FALSE)</f>
        <v>#N/A</v>
      </c>
      <c r="AJ308" t="e">
        <f>VLOOKUP(L309,spp!A:E,4,FALSE)</f>
        <v>#N/A</v>
      </c>
      <c r="AK308" t="e">
        <f t="shared" si="5"/>
        <v>#N/A</v>
      </c>
      <c r="AL308">
        <f t="shared" si="1"/>
        <v>0</v>
      </c>
    </row>
    <row r="309" spans="2:38" ht="15.75" customHeight="1">
      <c r="B309" s="10"/>
      <c r="C309" s="10"/>
      <c r="D309" s="51"/>
      <c r="E309" s="10"/>
      <c r="G309" s="24"/>
      <c r="H309" s="24"/>
      <c r="I309" s="24"/>
      <c r="J309" s="25"/>
      <c r="K309" s="10"/>
      <c r="L309" s="10"/>
      <c r="N309" s="16" t="e">
        <f>VLOOKUP(L309, spp!A:B, 2, FALSE)</f>
        <v>#N/A</v>
      </c>
      <c r="O309" s="17"/>
      <c r="AH309" s="16"/>
      <c r="AI309" t="e">
        <f>VLOOKUP(L310,spp!A:D,3,FALSE)</f>
        <v>#N/A</v>
      </c>
      <c r="AJ309" s="45" t="e">
        <f>VLOOKUP(L310,spp!A:E,4,FALSE)</f>
        <v>#N/A</v>
      </c>
      <c r="AK309" t="e">
        <f t="shared" si="5"/>
        <v>#N/A</v>
      </c>
      <c r="AL309">
        <f t="shared" si="1"/>
        <v>0</v>
      </c>
    </row>
    <row r="310" spans="2:38" ht="15.75" customHeight="1">
      <c r="B310" s="10"/>
      <c r="C310" s="10"/>
      <c r="D310" s="51"/>
      <c r="E310" s="10"/>
      <c r="G310" s="24"/>
      <c r="H310" s="24"/>
      <c r="I310" s="24"/>
      <c r="J310" s="25"/>
      <c r="K310" s="10"/>
      <c r="L310" s="10"/>
      <c r="N310" s="16" t="e">
        <f>VLOOKUP(L310, spp!A:B, 2, FALSE)</f>
        <v>#N/A</v>
      </c>
      <c r="O310" s="17"/>
      <c r="AH310" s="16"/>
      <c r="AI310" t="e">
        <f>VLOOKUP(L311,spp!A:D,3,FALSE)</f>
        <v>#N/A</v>
      </c>
      <c r="AJ310" s="26" t="e">
        <f>VLOOKUP(L311,spp!A:E,4,FALSE)</f>
        <v>#N/A</v>
      </c>
      <c r="AK310" t="e">
        <f t="shared" si="5"/>
        <v>#N/A</v>
      </c>
      <c r="AL310">
        <f t="shared" si="1"/>
        <v>0</v>
      </c>
    </row>
    <row r="311" spans="2:38" ht="15.75" customHeight="1">
      <c r="B311" s="10"/>
      <c r="C311" s="10"/>
      <c r="D311" s="51"/>
      <c r="E311" s="10"/>
      <c r="G311" s="24"/>
      <c r="H311" s="24"/>
      <c r="I311" s="24"/>
      <c r="J311" s="25"/>
      <c r="K311" s="10"/>
      <c r="L311" s="10"/>
      <c r="N311" s="16" t="e">
        <f>VLOOKUP(L311, spp!A:B, 2, FALSE)</f>
        <v>#N/A</v>
      </c>
      <c r="O311" s="17"/>
      <c r="AH311" s="16"/>
      <c r="AI311" t="e">
        <f>VLOOKUP(L312,spp!A:D,3,FALSE)</f>
        <v>#N/A</v>
      </c>
      <c r="AJ311" t="e">
        <f>VLOOKUP(L312,spp!A:E,4,FALSE)</f>
        <v>#N/A</v>
      </c>
      <c r="AK311" t="e">
        <f t="shared" si="5"/>
        <v>#N/A</v>
      </c>
      <c r="AL311">
        <f t="shared" si="1"/>
        <v>0</v>
      </c>
    </row>
    <row r="312" spans="2:38" ht="15.75" customHeight="1">
      <c r="B312" s="10"/>
      <c r="C312" s="10"/>
      <c r="D312" s="51"/>
      <c r="E312" s="10"/>
      <c r="G312" s="24"/>
      <c r="H312" s="24"/>
      <c r="I312" s="24"/>
      <c r="J312" s="25"/>
      <c r="K312" s="10"/>
      <c r="L312" s="10"/>
      <c r="N312" s="16" t="e">
        <f>VLOOKUP(L312, spp!A:B, 2, FALSE)</f>
        <v>#N/A</v>
      </c>
      <c r="O312" s="17"/>
      <c r="AH312" s="16"/>
      <c r="AI312" t="e">
        <f>VLOOKUP(L313,spp!A:D,3,FALSE)</f>
        <v>#N/A</v>
      </c>
      <c r="AJ312" s="26" t="e">
        <f>VLOOKUP(L313,spp!A:E,4,FALSE)</f>
        <v>#N/A</v>
      </c>
      <c r="AK312" t="e">
        <f t="shared" si="5"/>
        <v>#N/A</v>
      </c>
      <c r="AL312">
        <f t="shared" si="1"/>
        <v>0</v>
      </c>
    </row>
    <row r="313" spans="2:38" ht="15.75" customHeight="1">
      <c r="B313" s="10"/>
      <c r="C313" s="10"/>
      <c r="D313" s="51"/>
      <c r="E313" s="10"/>
      <c r="G313" s="24"/>
      <c r="H313" s="24"/>
      <c r="I313" s="24"/>
      <c r="J313" s="25"/>
      <c r="K313" s="10"/>
      <c r="L313" s="10"/>
      <c r="N313" s="16" t="e">
        <f>VLOOKUP(L313, spp!A:B, 2, FALSE)</f>
        <v>#N/A</v>
      </c>
      <c r="O313" s="17"/>
      <c r="AH313" s="16"/>
      <c r="AI313" t="e">
        <f>VLOOKUP(L314,spp!A:D,3,FALSE)</f>
        <v>#N/A</v>
      </c>
      <c r="AJ313" t="e">
        <f>VLOOKUP(L314,spp!A:E,4,FALSE)</f>
        <v>#N/A</v>
      </c>
      <c r="AK313" t="e">
        <f t="shared" si="5"/>
        <v>#N/A</v>
      </c>
      <c r="AL313">
        <f t="shared" si="1"/>
        <v>0</v>
      </c>
    </row>
    <row r="314" spans="2:38" ht="15.75" customHeight="1">
      <c r="B314" s="10"/>
      <c r="C314" s="10"/>
      <c r="D314" s="51"/>
      <c r="E314" s="10"/>
      <c r="G314" s="24"/>
      <c r="H314" s="24"/>
      <c r="I314" s="24"/>
      <c r="J314" s="25"/>
      <c r="K314" s="10"/>
      <c r="L314" s="10"/>
      <c r="N314" s="16" t="e">
        <f>VLOOKUP(L314, spp!A:B, 2, FALSE)</f>
        <v>#N/A</v>
      </c>
      <c r="O314" s="17"/>
      <c r="AH314" s="16"/>
      <c r="AI314" t="e">
        <f>VLOOKUP(L315,spp!A:D,3,FALSE)</f>
        <v>#N/A</v>
      </c>
      <c r="AJ314" t="e">
        <f>VLOOKUP(L315,spp!A:E,4,FALSE)</f>
        <v>#N/A</v>
      </c>
      <c r="AK314" t="e">
        <f t="shared" si="5"/>
        <v>#N/A</v>
      </c>
      <c r="AL314">
        <f t="shared" si="1"/>
        <v>0</v>
      </c>
    </row>
    <row r="315" spans="2:38" ht="15.75" customHeight="1">
      <c r="B315" s="10"/>
      <c r="C315" s="10"/>
      <c r="D315" s="51"/>
      <c r="E315" s="10"/>
      <c r="G315" s="24"/>
      <c r="H315" s="24"/>
      <c r="I315" s="24"/>
      <c r="J315" s="25"/>
      <c r="K315" s="10"/>
      <c r="L315" s="10"/>
      <c r="N315" s="16" t="e">
        <f>VLOOKUP(L315, spp!A:B, 2, FALSE)</f>
        <v>#N/A</v>
      </c>
      <c r="O315" s="17"/>
      <c r="AH315" s="16"/>
      <c r="AI315" t="e">
        <f>VLOOKUP(L316,spp!A:D,3,FALSE)</f>
        <v>#N/A</v>
      </c>
      <c r="AJ315" t="e">
        <f>VLOOKUP(L316,spp!A:E,4,FALSE)</f>
        <v>#N/A</v>
      </c>
      <c r="AK315" t="e">
        <f t="shared" si="5"/>
        <v>#N/A</v>
      </c>
      <c r="AL315">
        <f t="shared" si="1"/>
        <v>0</v>
      </c>
    </row>
    <row r="316" spans="2:38" ht="15.75" customHeight="1">
      <c r="B316" s="10"/>
      <c r="C316" s="10"/>
      <c r="D316" s="51"/>
      <c r="E316" s="10"/>
      <c r="G316" s="24"/>
      <c r="H316" s="24"/>
      <c r="I316" s="24"/>
      <c r="J316" s="25"/>
      <c r="K316" s="10"/>
      <c r="L316" s="10"/>
      <c r="N316" s="16" t="e">
        <f>VLOOKUP(L316, spp!A:B, 2, FALSE)</f>
        <v>#N/A</v>
      </c>
      <c r="O316" s="17"/>
      <c r="AH316" s="16"/>
      <c r="AI316" t="e">
        <f>VLOOKUP(L317,spp!A:D,3,FALSE)</f>
        <v>#N/A</v>
      </c>
      <c r="AJ316" t="e">
        <f>VLOOKUP(L317,spp!A:E,4,FALSE)</f>
        <v>#N/A</v>
      </c>
      <c r="AK316" t="e">
        <f t="shared" si="5"/>
        <v>#N/A</v>
      </c>
      <c r="AL316">
        <f t="shared" si="1"/>
        <v>0</v>
      </c>
    </row>
    <row r="317" spans="2:38" ht="15.75" customHeight="1">
      <c r="B317" s="10"/>
      <c r="C317" s="10"/>
      <c r="D317" s="51"/>
      <c r="E317" s="10"/>
      <c r="G317" s="24"/>
      <c r="H317" s="24"/>
      <c r="I317" s="24"/>
      <c r="J317" s="25"/>
      <c r="K317" s="10"/>
      <c r="L317" s="10"/>
      <c r="N317" s="16" t="e">
        <f>VLOOKUP(L317, spp!A:B, 2, FALSE)</f>
        <v>#N/A</v>
      </c>
      <c r="O317" s="17"/>
      <c r="AH317" s="16"/>
      <c r="AI317" t="e">
        <f>VLOOKUP(L318,spp!A:D,3,FALSE)</f>
        <v>#N/A</v>
      </c>
      <c r="AJ317" s="45" t="e">
        <f>VLOOKUP(L318,spp!A:E,4,FALSE)</f>
        <v>#N/A</v>
      </c>
      <c r="AK317" t="e">
        <f t="shared" si="5"/>
        <v>#N/A</v>
      </c>
      <c r="AL317">
        <f t="shared" si="1"/>
        <v>0</v>
      </c>
    </row>
    <row r="318" spans="2:38" ht="15.75" customHeight="1">
      <c r="B318" s="10"/>
      <c r="C318" s="10"/>
      <c r="D318" s="51"/>
      <c r="E318" s="10"/>
      <c r="G318" s="24"/>
      <c r="H318" s="24"/>
      <c r="I318" s="24"/>
      <c r="J318" s="25"/>
      <c r="K318" s="10"/>
      <c r="L318" s="10"/>
      <c r="N318" s="16" t="e">
        <f>VLOOKUP(L318, spp!A:B, 2, FALSE)</f>
        <v>#N/A</v>
      </c>
      <c r="O318" s="17"/>
      <c r="AH318" s="16"/>
      <c r="AI318" t="e">
        <f>VLOOKUP(L319,spp!A:D,3,FALSE)</f>
        <v>#N/A</v>
      </c>
      <c r="AJ318" t="e">
        <f>VLOOKUP(L319,spp!A:E,4,FALSE)</f>
        <v>#N/A</v>
      </c>
      <c r="AK318" t="e">
        <f t="shared" si="5"/>
        <v>#N/A</v>
      </c>
      <c r="AL318">
        <f t="shared" si="1"/>
        <v>0</v>
      </c>
    </row>
    <row r="319" spans="2:38" ht="15.75" customHeight="1">
      <c r="B319" s="10"/>
      <c r="C319" s="10"/>
      <c r="D319" s="51"/>
      <c r="E319" s="10"/>
      <c r="G319" s="24"/>
      <c r="H319" s="24"/>
      <c r="I319" s="24"/>
      <c r="J319" s="25"/>
      <c r="K319" s="10"/>
      <c r="L319" s="10"/>
      <c r="N319" s="16" t="e">
        <f>VLOOKUP(L319, spp!A:B, 2, FALSE)</f>
        <v>#N/A</v>
      </c>
      <c r="O319" s="17"/>
      <c r="AH319" s="16"/>
      <c r="AI319" t="e">
        <f>VLOOKUP(L320,spp!A:D,3,FALSE)</f>
        <v>#N/A</v>
      </c>
      <c r="AJ319" t="e">
        <f>VLOOKUP(L320,spp!A:E,4,FALSE)</f>
        <v>#N/A</v>
      </c>
      <c r="AK319" t="e">
        <f t="shared" si="5"/>
        <v>#N/A</v>
      </c>
      <c r="AL319">
        <f t="shared" si="1"/>
        <v>0</v>
      </c>
    </row>
    <row r="320" spans="2:38" ht="15.75" customHeight="1">
      <c r="B320" s="10"/>
      <c r="C320" s="10"/>
      <c r="D320" s="51"/>
      <c r="E320" s="10"/>
      <c r="G320" s="24"/>
      <c r="H320" s="24"/>
      <c r="I320" s="24"/>
      <c r="J320" s="25"/>
      <c r="K320" s="10"/>
      <c r="L320" s="10"/>
      <c r="N320" s="16" t="e">
        <f>VLOOKUP(L320, spp!A:B, 2, FALSE)</f>
        <v>#N/A</v>
      </c>
      <c r="O320" s="17"/>
      <c r="AH320" s="16"/>
      <c r="AI320" t="e">
        <f>VLOOKUP(L321,spp!A:D,3,FALSE)</f>
        <v>#N/A</v>
      </c>
      <c r="AJ320" t="e">
        <f>VLOOKUP(L321,spp!A:E,4,FALSE)</f>
        <v>#N/A</v>
      </c>
      <c r="AK320" t="e">
        <f t="shared" si="5"/>
        <v>#N/A</v>
      </c>
      <c r="AL320">
        <f t="shared" si="1"/>
        <v>0</v>
      </c>
    </row>
    <row r="321" spans="2:38" ht="15.75" customHeight="1">
      <c r="B321" s="10"/>
      <c r="C321" s="10"/>
      <c r="D321" s="51"/>
      <c r="E321" s="10"/>
      <c r="G321" s="24"/>
      <c r="H321" s="24"/>
      <c r="I321" s="24"/>
      <c r="J321" s="25"/>
      <c r="K321" s="10"/>
      <c r="L321" s="10"/>
      <c r="N321" s="16" t="e">
        <f>VLOOKUP(L321, spp!A:B, 2, FALSE)</f>
        <v>#N/A</v>
      </c>
      <c r="O321" s="17"/>
      <c r="AH321" s="16"/>
      <c r="AI321" t="e">
        <f>VLOOKUP(L322,spp!A:D,3,FALSE)</f>
        <v>#N/A</v>
      </c>
      <c r="AJ321" t="e">
        <f>VLOOKUP(L322,spp!A:E,4,FALSE)</f>
        <v>#N/A</v>
      </c>
      <c r="AK321" t="e">
        <f t="shared" si="5"/>
        <v>#N/A</v>
      </c>
      <c r="AL321">
        <f t="shared" si="1"/>
        <v>0</v>
      </c>
    </row>
    <row r="322" spans="2:38" ht="15.75" customHeight="1">
      <c r="B322" s="10"/>
      <c r="C322" s="10"/>
      <c r="D322" s="51"/>
      <c r="E322" s="10"/>
      <c r="G322" s="24"/>
      <c r="H322" s="24"/>
      <c r="I322" s="24"/>
      <c r="J322" s="25"/>
      <c r="K322" s="10"/>
      <c r="L322" s="10"/>
      <c r="N322" s="16" t="e">
        <f>VLOOKUP(L322, spp!A:B, 2, FALSE)</f>
        <v>#N/A</v>
      </c>
      <c r="O322" s="17"/>
      <c r="AH322" s="16"/>
      <c r="AI322" t="e">
        <f>VLOOKUP(L323,spp!A:D,3,FALSE)</f>
        <v>#N/A</v>
      </c>
      <c r="AJ322" s="26" t="e">
        <f>VLOOKUP(L323,spp!A:E,4,FALSE)</f>
        <v>#N/A</v>
      </c>
      <c r="AK322" t="e">
        <f t="shared" si="5"/>
        <v>#N/A</v>
      </c>
      <c r="AL322">
        <f t="shared" si="1"/>
        <v>0</v>
      </c>
    </row>
    <row r="323" spans="2:38" ht="15.75" customHeight="1">
      <c r="B323" s="10"/>
      <c r="C323" s="10"/>
      <c r="D323" s="51"/>
      <c r="E323" s="10"/>
      <c r="G323" s="24"/>
      <c r="H323" s="24"/>
      <c r="I323" s="24"/>
      <c r="J323" s="25"/>
      <c r="K323" s="10"/>
      <c r="L323" s="10"/>
      <c r="N323" s="16" t="e">
        <f>VLOOKUP(L323, spp!A:B, 2, FALSE)</f>
        <v>#N/A</v>
      </c>
      <c r="O323" s="17"/>
      <c r="AH323" s="16"/>
      <c r="AI323" t="e">
        <f>VLOOKUP(L324,spp!A:D,3,FALSE)</f>
        <v>#N/A</v>
      </c>
      <c r="AJ323" s="26" t="e">
        <f>VLOOKUP(L324,spp!A:E,4,FALSE)</f>
        <v>#N/A</v>
      </c>
      <c r="AK323" t="e">
        <f t="shared" si="5"/>
        <v>#N/A</v>
      </c>
      <c r="AL323">
        <f t="shared" si="1"/>
        <v>0</v>
      </c>
    </row>
    <row r="324" spans="2:38" ht="15.75" customHeight="1">
      <c r="B324" s="10"/>
      <c r="C324" s="10"/>
      <c r="D324" s="51"/>
      <c r="E324" s="10"/>
      <c r="G324" s="24"/>
      <c r="H324" s="24"/>
      <c r="I324" s="24"/>
      <c r="J324" s="25"/>
      <c r="K324" s="10"/>
      <c r="L324" s="10"/>
      <c r="N324" s="16" t="e">
        <f>VLOOKUP(L324, spp!A:B, 2, FALSE)</f>
        <v>#N/A</v>
      </c>
      <c r="O324" s="17"/>
      <c r="AH324" s="16"/>
      <c r="AI324" t="e">
        <f>VLOOKUP(L325,spp!A:D,3,FALSE)</f>
        <v>#N/A</v>
      </c>
      <c r="AJ324" t="e">
        <f>VLOOKUP(L325,spp!A:E,4,FALSE)</f>
        <v>#N/A</v>
      </c>
      <c r="AK324" t="e">
        <f t="shared" si="5"/>
        <v>#N/A</v>
      </c>
      <c r="AL324">
        <f t="shared" si="1"/>
        <v>0</v>
      </c>
    </row>
    <row r="325" spans="2:38" ht="15.75" customHeight="1">
      <c r="B325" s="10"/>
      <c r="C325" s="10"/>
      <c r="D325" s="51"/>
      <c r="E325" s="10"/>
      <c r="G325" s="24"/>
      <c r="H325" s="24"/>
      <c r="I325" s="24"/>
      <c r="J325" s="25"/>
      <c r="K325" s="10"/>
      <c r="L325" s="10"/>
      <c r="N325" s="16" t="e">
        <f>VLOOKUP(L325, spp!A:B, 2, FALSE)</f>
        <v>#N/A</v>
      </c>
      <c r="O325" s="17"/>
      <c r="AH325" s="16"/>
      <c r="AI325" t="e">
        <f>VLOOKUP(L326,spp!A:D,3,FALSE)</f>
        <v>#N/A</v>
      </c>
      <c r="AJ325" s="26" t="e">
        <f>VLOOKUP(L326,spp!A:E,4,FALSE)</f>
        <v>#N/A</v>
      </c>
      <c r="AK325" t="e">
        <f t="shared" si="5"/>
        <v>#N/A</v>
      </c>
      <c r="AL325">
        <f t="shared" si="1"/>
        <v>0</v>
      </c>
    </row>
    <row r="326" spans="2:38" ht="15.75" customHeight="1">
      <c r="B326" s="10"/>
      <c r="C326" s="10"/>
      <c r="D326" s="51"/>
      <c r="E326" s="10"/>
      <c r="G326" s="24"/>
      <c r="H326" s="24"/>
      <c r="I326" s="24"/>
      <c r="J326" s="25"/>
      <c r="K326" s="10"/>
      <c r="L326" s="10"/>
      <c r="N326" s="16" t="e">
        <f>VLOOKUP(L326, spp!A:B, 2, FALSE)</f>
        <v>#N/A</v>
      </c>
      <c r="O326" s="17"/>
      <c r="AH326" s="16"/>
      <c r="AI326" t="e">
        <f>VLOOKUP(L327,spp!A:D,3,FALSE)</f>
        <v>#N/A</v>
      </c>
      <c r="AJ326" s="26" t="e">
        <f>VLOOKUP(L327,spp!A:E,4,FALSE)</f>
        <v>#N/A</v>
      </c>
      <c r="AK326" t="e">
        <f t="shared" si="5"/>
        <v>#N/A</v>
      </c>
      <c r="AL326">
        <f t="shared" si="1"/>
        <v>0</v>
      </c>
    </row>
    <row r="327" spans="2:38" ht="15.75" customHeight="1">
      <c r="B327" s="10"/>
      <c r="C327" s="10"/>
      <c r="D327" s="51"/>
      <c r="E327" s="10"/>
      <c r="G327" s="24"/>
      <c r="H327" s="24"/>
      <c r="I327" s="24"/>
      <c r="J327" s="25"/>
      <c r="K327" s="10"/>
      <c r="L327" s="10"/>
      <c r="N327" s="16" t="e">
        <f>VLOOKUP(L327, spp!A:B, 2, FALSE)</f>
        <v>#N/A</v>
      </c>
      <c r="O327" s="17"/>
      <c r="AH327" s="16"/>
      <c r="AI327" t="e">
        <f>VLOOKUP(L328,spp!A:D,3,FALSE)</f>
        <v>#N/A</v>
      </c>
      <c r="AJ327" t="e">
        <f>VLOOKUP(L328,spp!A:E,4,FALSE)</f>
        <v>#N/A</v>
      </c>
      <c r="AK327" t="e">
        <f t="shared" si="5"/>
        <v>#N/A</v>
      </c>
      <c r="AL327">
        <f t="shared" si="1"/>
        <v>0</v>
      </c>
    </row>
    <row r="328" spans="2:38" ht="15.75" customHeight="1">
      <c r="B328" s="10"/>
      <c r="C328" s="10"/>
      <c r="D328" s="51"/>
      <c r="E328" s="10"/>
      <c r="G328" s="24"/>
      <c r="H328" s="24"/>
      <c r="I328" s="24"/>
      <c r="J328" s="25"/>
      <c r="K328" s="10"/>
      <c r="L328" s="10"/>
      <c r="N328" s="16" t="e">
        <f>VLOOKUP(L328, spp!A:B, 2, FALSE)</f>
        <v>#N/A</v>
      </c>
      <c r="O328" s="17"/>
      <c r="AH328" s="16"/>
      <c r="AI328" t="e">
        <f>VLOOKUP(L329,spp!A:D,3,FALSE)</f>
        <v>#N/A</v>
      </c>
      <c r="AJ328" t="e">
        <f>VLOOKUP(L329,spp!A:E,4,FALSE)</f>
        <v>#N/A</v>
      </c>
      <c r="AK328" t="e">
        <f t="shared" si="5"/>
        <v>#N/A</v>
      </c>
      <c r="AL328">
        <f t="shared" si="1"/>
        <v>0</v>
      </c>
    </row>
    <row r="329" spans="2:38" ht="15.75" customHeight="1">
      <c r="B329" s="10"/>
      <c r="C329" s="10"/>
      <c r="D329" s="51"/>
      <c r="E329" s="10"/>
      <c r="G329" s="24"/>
      <c r="H329" s="24"/>
      <c r="I329" s="24"/>
      <c r="J329" s="25"/>
      <c r="K329" s="10"/>
      <c r="L329" s="10"/>
      <c r="N329" s="16" t="e">
        <f>VLOOKUP(L329, spp!A:B, 2, FALSE)</f>
        <v>#N/A</v>
      </c>
      <c r="O329" s="17"/>
      <c r="AH329" s="16"/>
      <c r="AI329" t="e">
        <f>VLOOKUP(L330,spp!A:D,3,FALSE)</f>
        <v>#N/A</v>
      </c>
      <c r="AJ329" t="e">
        <f>VLOOKUP(L330,spp!A:E,4,FALSE)</f>
        <v>#N/A</v>
      </c>
      <c r="AK329" t="e">
        <f t="shared" si="5"/>
        <v>#N/A</v>
      </c>
      <c r="AL329">
        <f t="shared" si="1"/>
        <v>0</v>
      </c>
    </row>
    <row r="330" spans="2:38" ht="15.75" customHeight="1">
      <c r="B330" s="10"/>
      <c r="C330" s="10"/>
      <c r="D330" s="51"/>
      <c r="E330" s="10"/>
      <c r="G330" s="24"/>
      <c r="H330" s="24"/>
      <c r="I330" s="24"/>
      <c r="J330" s="25"/>
      <c r="K330" s="10"/>
      <c r="L330" s="10"/>
      <c r="N330" s="16" t="e">
        <f>VLOOKUP(L330, spp!A:B, 2, FALSE)</f>
        <v>#N/A</v>
      </c>
      <c r="O330" s="17"/>
      <c r="AH330" s="16"/>
      <c r="AI330" t="e">
        <f>VLOOKUP(L331,spp!A:D,3,FALSE)</f>
        <v>#N/A</v>
      </c>
      <c r="AJ330" t="e">
        <f>VLOOKUP(L331,spp!A:E,4,FALSE)</f>
        <v>#N/A</v>
      </c>
      <c r="AK330" t="e">
        <f t="shared" si="5"/>
        <v>#N/A</v>
      </c>
      <c r="AL330">
        <f t="shared" si="1"/>
        <v>0</v>
      </c>
    </row>
    <row r="331" spans="2:38" ht="15.75" customHeight="1">
      <c r="B331" s="10"/>
      <c r="C331" s="10"/>
      <c r="D331" s="51"/>
      <c r="E331" s="10"/>
      <c r="G331" s="24"/>
      <c r="H331" s="24"/>
      <c r="I331" s="24"/>
      <c r="J331" s="25"/>
      <c r="K331" s="10"/>
      <c r="L331" s="10"/>
      <c r="N331" s="16" t="e">
        <f>VLOOKUP(L331, spp!A:B, 2, FALSE)</f>
        <v>#N/A</v>
      </c>
      <c r="O331" s="17"/>
      <c r="AH331" s="16"/>
      <c r="AI331" t="e">
        <f>VLOOKUP(L332,spp!A:D,3,FALSE)</f>
        <v>#N/A</v>
      </c>
      <c r="AJ331" t="e">
        <f>VLOOKUP(L332,spp!A:E,4,FALSE)</f>
        <v>#N/A</v>
      </c>
      <c r="AK331" t="e">
        <f t="shared" si="5"/>
        <v>#N/A</v>
      </c>
      <c r="AL331">
        <f t="shared" si="1"/>
        <v>0</v>
      </c>
    </row>
    <row r="332" spans="2:38" ht="15.75" customHeight="1">
      <c r="B332" s="10"/>
      <c r="C332" s="10"/>
      <c r="D332" s="51"/>
      <c r="E332" s="10"/>
      <c r="G332" s="24"/>
      <c r="H332" s="24"/>
      <c r="I332" s="24"/>
      <c r="J332" s="25"/>
      <c r="K332" s="10"/>
      <c r="L332" s="10"/>
      <c r="N332" s="16" t="e">
        <f>VLOOKUP(L332, spp!A:B, 2, FALSE)</f>
        <v>#N/A</v>
      </c>
      <c r="O332" s="17"/>
      <c r="AH332" s="16"/>
      <c r="AI332" t="e">
        <f>VLOOKUP(L333,spp!A:D,3,FALSE)</f>
        <v>#N/A</v>
      </c>
      <c r="AJ332" t="e">
        <f>VLOOKUP(L333,spp!A:E,4,FALSE)</f>
        <v>#N/A</v>
      </c>
      <c r="AK332" t="e">
        <f t="shared" si="5"/>
        <v>#N/A</v>
      </c>
      <c r="AL332">
        <f t="shared" si="1"/>
        <v>0</v>
      </c>
    </row>
    <row r="333" spans="2:38" ht="15.75" customHeight="1">
      <c r="B333" s="10"/>
      <c r="C333" s="10"/>
      <c r="D333" s="51"/>
      <c r="E333" s="10"/>
      <c r="G333" s="24"/>
      <c r="H333" s="24"/>
      <c r="I333" s="24"/>
      <c r="J333" s="25"/>
      <c r="K333" s="10"/>
      <c r="L333" s="10"/>
      <c r="N333" s="16" t="e">
        <f>VLOOKUP(L333, spp!A:B, 2, FALSE)</f>
        <v>#N/A</v>
      </c>
      <c r="O333" s="17"/>
      <c r="AH333" s="16"/>
      <c r="AI333" t="e">
        <f>VLOOKUP(L334,spp!A:D,3,FALSE)</f>
        <v>#N/A</v>
      </c>
      <c r="AJ333" t="e">
        <f>VLOOKUP(L334,spp!A:E,4,FALSE)</f>
        <v>#N/A</v>
      </c>
      <c r="AK333" t="e">
        <f t="shared" si="5"/>
        <v>#N/A</v>
      </c>
      <c r="AL333">
        <f t="shared" si="1"/>
        <v>0</v>
      </c>
    </row>
    <row r="334" spans="2:38" ht="15.75" customHeight="1">
      <c r="B334" s="10"/>
      <c r="C334" s="10"/>
      <c r="D334" s="51"/>
      <c r="E334" s="10"/>
      <c r="G334" s="24"/>
      <c r="H334" s="24"/>
      <c r="I334" s="24"/>
      <c r="J334" s="25"/>
      <c r="K334" s="10"/>
      <c r="L334" s="10"/>
      <c r="N334" s="16" t="e">
        <f>VLOOKUP(L334, spp!A:B, 2, FALSE)</f>
        <v>#N/A</v>
      </c>
      <c r="O334" s="17"/>
      <c r="AH334" s="16"/>
      <c r="AI334" t="e">
        <f>VLOOKUP(L335,spp!A:D,3,FALSE)</f>
        <v>#N/A</v>
      </c>
      <c r="AJ334" t="e">
        <f>VLOOKUP(L335,spp!A:E,4,FALSE)</f>
        <v>#N/A</v>
      </c>
      <c r="AK334" t="e">
        <f t="shared" si="5"/>
        <v>#N/A</v>
      </c>
      <c r="AL334">
        <f t="shared" si="1"/>
        <v>0</v>
      </c>
    </row>
    <row r="335" spans="2:38" ht="15.75" customHeight="1">
      <c r="B335" s="10"/>
      <c r="C335" s="10"/>
      <c r="D335" s="51"/>
      <c r="E335" s="10"/>
      <c r="G335" s="24"/>
      <c r="H335" s="24"/>
      <c r="I335" s="24"/>
      <c r="J335" s="25"/>
      <c r="K335" s="10"/>
      <c r="L335" s="10"/>
      <c r="N335" s="16" t="e">
        <f>VLOOKUP(L335, spp!A:B, 2, FALSE)</f>
        <v>#N/A</v>
      </c>
      <c r="O335" s="17"/>
      <c r="AH335" s="16"/>
      <c r="AI335" t="e">
        <f>VLOOKUP(L336,spp!A:D,3,FALSE)</f>
        <v>#N/A</v>
      </c>
      <c r="AJ335" t="e">
        <f>VLOOKUP(L336,spp!A:E,4,FALSE)</f>
        <v>#N/A</v>
      </c>
      <c r="AK335" t="e">
        <f t="shared" si="5"/>
        <v>#N/A</v>
      </c>
      <c r="AL335">
        <f t="shared" si="1"/>
        <v>0</v>
      </c>
    </row>
    <row r="336" spans="2:38" ht="15.75" customHeight="1">
      <c r="B336" s="10"/>
      <c r="C336" s="10"/>
      <c r="D336" s="51"/>
      <c r="E336" s="10"/>
      <c r="G336" s="24"/>
      <c r="H336" s="24"/>
      <c r="I336" s="24"/>
      <c r="J336" s="25"/>
      <c r="K336" s="10"/>
      <c r="L336" s="10"/>
      <c r="N336" s="16" t="e">
        <f>VLOOKUP(L336, spp!A:B, 2, FALSE)</f>
        <v>#N/A</v>
      </c>
      <c r="O336" s="17"/>
      <c r="AH336" s="16"/>
      <c r="AI336" t="e">
        <f>VLOOKUP(L337,spp!A:D,3,FALSE)</f>
        <v>#N/A</v>
      </c>
      <c r="AJ336" s="26" t="e">
        <f>VLOOKUP(L337,spp!A:E,4,FALSE)</f>
        <v>#N/A</v>
      </c>
      <c r="AK336" t="e">
        <f t="shared" si="5"/>
        <v>#N/A</v>
      </c>
      <c r="AL336">
        <f t="shared" si="1"/>
        <v>0</v>
      </c>
    </row>
    <row r="337" spans="2:38" ht="15.75" customHeight="1">
      <c r="B337" s="10"/>
      <c r="C337" s="10"/>
      <c r="D337" s="51"/>
      <c r="E337" s="10"/>
      <c r="G337" s="24"/>
      <c r="H337" s="24"/>
      <c r="I337" s="24"/>
      <c r="J337" s="25"/>
      <c r="K337" s="10"/>
      <c r="L337" s="10"/>
      <c r="N337" s="16" t="e">
        <f>VLOOKUP(L337, spp!A:B, 2, FALSE)</f>
        <v>#N/A</v>
      </c>
      <c r="O337" s="17"/>
      <c r="AH337" s="16"/>
      <c r="AI337" t="e">
        <f>VLOOKUP(L338,spp!A:D,3,FALSE)</f>
        <v>#N/A</v>
      </c>
      <c r="AJ337" t="e">
        <f>VLOOKUP(L338,spp!A:E,4,FALSE)</f>
        <v>#N/A</v>
      </c>
      <c r="AK337" t="e">
        <f t="shared" si="5"/>
        <v>#N/A</v>
      </c>
      <c r="AL337">
        <f t="shared" si="1"/>
        <v>0</v>
      </c>
    </row>
    <row r="338" spans="2:38" ht="15.75" customHeight="1">
      <c r="B338" s="10"/>
      <c r="C338" s="10"/>
      <c r="D338" s="51"/>
      <c r="E338" s="10"/>
      <c r="G338" s="24"/>
      <c r="H338" s="24"/>
      <c r="I338" s="24"/>
      <c r="J338" s="25"/>
      <c r="K338" s="10"/>
      <c r="L338" s="10"/>
      <c r="N338" s="16" t="e">
        <f>VLOOKUP(L338, spp!A:B, 2, FALSE)</f>
        <v>#N/A</v>
      </c>
      <c r="O338" s="17"/>
      <c r="AH338" s="16"/>
      <c r="AI338" t="e">
        <f>VLOOKUP(L339,spp!A:D,3,FALSE)</f>
        <v>#N/A</v>
      </c>
      <c r="AJ338" t="e">
        <f>VLOOKUP(L339,spp!A:E,4,FALSE)</f>
        <v>#N/A</v>
      </c>
      <c r="AK338" t="e">
        <f t="shared" si="5"/>
        <v>#N/A</v>
      </c>
      <c r="AL338">
        <f t="shared" si="1"/>
        <v>0</v>
      </c>
    </row>
    <row r="339" spans="2:38" ht="15.75" customHeight="1">
      <c r="B339" s="10"/>
      <c r="C339" s="10"/>
      <c r="D339" s="51"/>
      <c r="E339" s="10"/>
      <c r="G339" s="24"/>
      <c r="H339" s="24"/>
      <c r="I339" s="24"/>
      <c r="J339" s="25"/>
      <c r="K339" s="10"/>
      <c r="L339" s="10"/>
      <c r="N339" s="16" t="e">
        <f>VLOOKUP(L339, spp!A:B, 2, FALSE)</f>
        <v>#N/A</v>
      </c>
      <c r="O339" s="17"/>
      <c r="AH339" s="16"/>
      <c r="AI339" t="e">
        <f>VLOOKUP(L340,spp!A:D,3,FALSE)</f>
        <v>#N/A</v>
      </c>
      <c r="AJ339" t="e">
        <f>VLOOKUP(L340,spp!A:E,4,FALSE)</f>
        <v>#N/A</v>
      </c>
      <c r="AK339" t="e">
        <f t="shared" si="5"/>
        <v>#N/A</v>
      </c>
      <c r="AL339">
        <f t="shared" si="1"/>
        <v>0</v>
      </c>
    </row>
    <row r="340" spans="2:38" ht="15.75" customHeight="1">
      <c r="B340" s="10"/>
      <c r="C340" s="10"/>
      <c r="D340" s="51"/>
      <c r="E340" s="10"/>
      <c r="G340" s="24"/>
      <c r="H340" s="24"/>
      <c r="I340" s="24"/>
      <c r="J340" s="25"/>
      <c r="K340" s="10"/>
      <c r="L340" s="10"/>
      <c r="N340" s="16" t="e">
        <f>VLOOKUP(L340, spp!A:B, 2, FALSE)</f>
        <v>#N/A</v>
      </c>
      <c r="O340" s="17"/>
      <c r="AH340" s="16"/>
      <c r="AI340" t="e">
        <f>VLOOKUP(L341,spp!A:D,3,FALSE)</f>
        <v>#N/A</v>
      </c>
      <c r="AJ340" t="e">
        <f>VLOOKUP(L341,spp!A:E,4,FALSE)</f>
        <v>#N/A</v>
      </c>
      <c r="AK340" t="e">
        <f t="shared" si="5"/>
        <v>#N/A</v>
      </c>
      <c r="AL340">
        <f t="shared" si="1"/>
        <v>0</v>
      </c>
    </row>
    <row r="341" spans="2:38" ht="15.75" customHeight="1">
      <c r="B341" s="10"/>
      <c r="C341" s="10"/>
      <c r="D341" s="51"/>
      <c r="E341" s="10"/>
      <c r="G341" s="24"/>
      <c r="H341" s="24"/>
      <c r="I341" s="24"/>
      <c r="J341" s="25"/>
      <c r="K341" s="10"/>
      <c r="L341" s="10"/>
      <c r="N341" s="16" t="e">
        <f>VLOOKUP(L341, spp!A:B, 2, FALSE)</f>
        <v>#N/A</v>
      </c>
      <c r="O341" s="17"/>
      <c r="AH341" s="16"/>
      <c r="AI341" t="e">
        <f>VLOOKUP(L342,spp!A:D,3,FALSE)</f>
        <v>#N/A</v>
      </c>
      <c r="AJ341" t="e">
        <f>VLOOKUP(L342,spp!A:E,4,FALSE)</f>
        <v>#N/A</v>
      </c>
      <c r="AK341" t="e">
        <f t="shared" si="5"/>
        <v>#N/A</v>
      </c>
      <c r="AL341">
        <f t="shared" si="1"/>
        <v>0</v>
      </c>
    </row>
    <row r="342" spans="2:38" ht="15.75" customHeight="1">
      <c r="B342" s="10"/>
      <c r="C342" s="10"/>
      <c r="D342" s="51"/>
      <c r="E342" s="10"/>
      <c r="G342" s="24"/>
      <c r="H342" s="24"/>
      <c r="I342" s="24"/>
      <c r="J342" s="25"/>
      <c r="K342" s="10"/>
      <c r="L342" s="10"/>
      <c r="N342" s="16" t="e">
        <f>VLOOKUP(L342, spp!A:B, 2, FALSE)</f>
        <v>#N/A</v>
      </c>
      <c r="O342" s="17"/>
      <c r="AH342" s="16"/>
      <c r="AI342" t="e">
        <f>VLOOKUP(L343,spp!A:D,3,FALSE)</f>
        <v>#N/A</v>
      </c>
      <c r="AJ342" s="45" t="e">
        <f>VLOOKUP(L343,spp!A:E,4,FALSE)</f>
        <v>#N/A</v>
      </c>
      <c r="AK342" t="e">
        <f t="shared" si="5"/>
        <v>#N/A</v>
      </c>
      <c r="AL342">
        <f t="shared" si="1"/>
        <v>0</v>
      </c>
    </row>
    <row r="343" spans="2:38" ht="15.75" customHeight="1">
      <c r="B343" s="10"/>
      <c r="C343" s="10"/>
      <c r="D343" s="51"/>
      <c r="E343" s="10"/>
      <c r="G343" s="24"/>
      <c r="H343" s="24"/>
      <c r="I343" s="24"/>
      <c r="J343" s="25"/>
      <c r="K343" s="10"/>
      <c r="L343" s="10"/>
      <c r="N343" s="16" t="e">
        <f>VLOOKUP(L343, spp!A:B, 2, FALSE)</f>
        <v>#N/A</v>
      </c>
      <c r="O343" s="17"/>
      <c r="AH343" s="16"/>
      <c r="AI343" t="e">
        <f>VLOOKUP(L344,spp!A:D,3,FALSE)</f>
        <v>#N/A</v>
      </c>
      <c r="AJ343" t="e">
        <f>VLOOKUP(L344,spp!A:E,4,FALSE)</f>
        <v>#N/A</v>
      </c>
      <c r="AK343" t="e">
        <f t="shared" si="5"/>
        <v>#N/A</v>
      </c>
      <c r="AL343">
        <f t="shared" si="1"/>
        <v>0</v>
      </c>
    </row>
    <row r="344" spans="2:38" ht="15.75" customHeight="1">
      <c r="B344" s="10"/>
      <c r="C344" s="10"/>
      <c r="D344" s="51"/>
      <c r="E344" s="10"/>
      <c r="G344" s="24"/>
      <c r="H344" s="24"/>
      <c r="I344" s="24"/>
      <c r="J344" s="25"/>
      <c r="K344" s="10"/>
      <c r="L344" s="10"/>
      <c r="N344" s="16" t="e">
        <f>VLOOKUP(L344, spp!A:B, 2, FALSE)</f>
        <v>#N/A</v>
      </c>
      <c r="O344" s="17"/>
      <c r="AH344" s="16"/>
      <c r="AI344" t="e">
        <f>VLOOKUP(L345,spp!A:D,3,FALSE)</f>
        <v>#N/A</v>
      </c>
      <c r="AJ344" s="26" t="e">
        <f>VLOOKUP(L345,spp!A:E,4,FALSE)</f>
        <v>#N/A</v>
      </c>
      <c r="AK344" t="e">
        <f t="shared" si="5"/>
        <v>#N/A</v>
      </c>
      <c r="AL344">
        <f t="shared" si="1"/>
        <v>0</v>
      </c>
    </row>
    <row r="345" spans="2:38" ht="15.75" customHeight="1">
      <c r="B345" s="10"/>
      <c r="C345" s="10"/>
      <c r="D345" s="51"/>
      <c r="E345" s="10"/>
      <c r="G345" s="24"/>
      <c r="H345" s="24"/>
      <c r="I345" s="24"/>
      <c r="J345" s="25"/>
      <c r="K345" s="10"/>
      <c r="L345" s="10"/>
      <c r="N345" s="16" t="e">
        <f>VLOOKUP(L345, spp!A:B, 2, FALSE)</f>
        <v>#N/A</v>
      </c>
      <c r="O345" s="17"/>
      <c r="AH345" s="16"/>
      <c r="AI345" t="e">
        <f>VLOOKUP(L346,spp!A:D,3,FALSE)</f>
        <v>#N/A</v>
      </c>
      <c r="AJ345" t="e">
        <f>VLOOKUP(L346,spp!A:E,4,FALSE)</f>
        <v>#N/A</v>
      </c>
      <c r="AK345" t="e">
        <f t="shared" si="5"/>
        <v>#N/A</v>
      </c>
      <c r="AL345">
        <f t="shared" si="1"/>
        <v>0</v>
      </c>
    </row>
    <row r="346" spans="2:38" ht="15.75" customHeight="1">
      <c r="B346" s="10"/>
      <c r="C346" s="10"/>
      <c r="D346" s="51"/>
      <c r="E346" s="10"/>
      <c r="G346" s="24"/>
      <c r="H346" s="24"/>
      <c r="I346" s="24"/>
      <c r="J346" s="25"/>
      <c r="K346" s="10"/>
      <c r="L346" s="10"/>
      <c r="N346" s="16" t="e">
        <f>VLOOKUP(L346, spp!A:B, 2, FALSE)</f>
        <v>#N/A</v>
      </c>
      <c r="O346" s="17"/>
      <c r="AH346" s="16"/>
      <c r="AI346" t="e">
        <f>VLOOKUP(L347,spp!A:D,3,FALSE)</f>
        <v>#N/A</v>
      </c>
      <c r="AJ346" t="e">
        <f>VLOOKUP(L347,spp!A:E,4,FALSE)</f>
        <v>#N/A</v>
      </c>
      <c r="AK346" t="e">
        <f t="shared" si="5"/>
        <v>#N/A</v>
      </c>
      <c r="AL346">
        <f t="shared" si="1"/>
        <v>0</v>
      </c>
    </row>
    <row r="347" spans="2:38" ht="15.75" customHeight="1">
      <c r="B347" s="10"/>
      <c r="C347" s="10"/>
      <c r="D347" s="51"/>
      <c r="E347" s="10"/>
      <c r="G347" s="24"/>
      <c r="H347" s="24"/>
      <c r="I347" s="24"/>
      <c r="J347" s="25"/>
      <c r="K347" s="10"/>
      <c r="L347" s="10"/>
      <c r="N347" s="16" t="e">
        <f>VLOOKUP(L347, spp!A:B, 2, FALSE)</f>
        <v>#N/A</v>
      </c>
      <c r="O347" s="17"/>
      <c r="AH347" s="16"/>
      <c r="AI347" t="e">
        <f>VLOOKUP(L348,spp!A:D,3,FALSE)</f>
        <v>#N/A</v>
      </c>
      <c r="AJ347" t="e">
        <f>VLOOKUP(L348,spp!A:E,4,FALSE)</f>
        <v>#N/A</v>
      </c>
      <c r="AK347" t="e">
        <f t="shared" si="5"/>
        <v>#N/A</v>
      </c>
      <c r="AL347">
        <f t="shared" si="1"/>
        <v>0</v>
      </c>
    </row>
    <row r="348" spans="2:38" ht="15.75" customHeight="1">
      <c r="B348" s="10"/>
      <c r="C348" s="10"/>
      <c r="D348" s="51"/>
      <c r="E348" s="10"/>
      <c r="G348" s="24"/>
      <c r="H348" s="24"/>
      <c r="I348" s="24"/>
      <c r="J348" s="25"/>
      <c r="K348" s="10"/>
      <c r="L348" s="10"/>
      <c r="N348" s="16" t="e">
        <f>VLOOKUP(L348, spp!A:B, 2, FALSE)</f>
        <v>#N/A</v>
      </c>
      <c r="O348" s="17"/>
      <c r="AH348" s="16"/>
      <c r="AI348" t="e">
        <f>VLOOKUP(L349,spp!A:D,3,FALSE)</f>
        <v>#N/A</v>
      </c>
      <c r="AJ348" t="e">
        <f>VLOOKUP(L349,spp!A:E,4,FALSE)</f>
        <v>#N/A</v>
      </c>
      <c r="AK348" t="e">
        <f t="shared" si="5"/>
        <v>#N/A</v>
      </c>
      <c r="AL348">
        <f t="shared" si="1"/>
        <v>0</v>
      </c>
    </row>
    <row r="349" spans="2:38" ht="15.75" customHeight="1">
      <c r="B349" s="10"/>
      <c r="C349" s="10"/>
      <c r="D349" s="51"/>
      <c r="E349" s="10"/>
      <c r="G349" s="24"/>
      <c r="H349" s="24"/>
      <c r="I349" s="24"/>
      <c r="J349" s="25"/>
      <c r="K349" s="10"/>
      <c r="L349" s="10"/>
      <c r="N349" s="16" t="e">
        <f>VLOOKUP(L349, spp!A:B, 2, FALSE)</f>
        <v>#N/A</v>
      </c>
      <c r="O349" s="17"/>
      <c r="AH349" s="16"/>
      <c r="AI349" t="e">
        <f>VLOOKUP(L350,spp!A:D,3,FALSE)</f>
        <v>#N/A</v>
      </c>
      <c r="AJ349" t="e">
        <f>VLOOKUP(L350,spp!A:E,4,FALSE)</f>
        <v>#N/A</v>
      </c>
      <c r="AK349" t="e">
        <f t="shared" si="5"/>
        <v>#N/A</v>
      </c>
      <c r="AL349">
        <f t="shared" si="1"/>
        <v>0</v>
      </c>
    </row>
    <row r="350" spans="2:38" ht="15.75" customHeight="1">
      <c r="B350" s="10"/>
      <c r="C350" s="10"/>
      <c r="D350" s="51"/>
      <c r="E350" s="10"/>
      <c r="G350" s="24"/>
      <c r="H350" s="24"/>
      <c r="I350" s="24"/>
      <c r="J350" s="25"/>
      <c r="K350" s="10"/>
      <c r="L350" s="10"/>
      <c r="N350" s="16" t="e">
        <f>VLOOKUP(L350, spp!A:B, 2, FALSE)</f>
        <v>#N/A</v>
      </c>
      <c r="O350" s="17"/>
      <c r="AH350" s="16"/>
      <c r="AI350" t="e">
        <f>VLOOKUP(L351,spp!A:D,3,FALSE)</f>
        <v>#N/A</v>
      </c>
      <c r="AJ350" t="e">
        <f>VLOOKUP(L351,spp!A:E,4,FALSE)</f>
        <v>#N/A</v>
      </c>
      <c r="AK350" t="e">
        <f t="shared" si="5"/>
        <v>#N/A</v>
      </c>
      <c r="AL350">
        <f t="shared" si="1"/>
        <v>0</v>
      </c>
    </row>
    <row r="351" spans="2:38" ht="15.75" customHeight="1">
      <c r="B351" s="10"/>
      <c r="C351" s="10"/>
      <c r="D351" s="51"/>
      <c r="E351" s="10"/>
      <c r="G351" s="24"/>
      <c r="H351" s="24"/>
      <c r="I351" s="24"/>
      <c r="J351" s="25"/>
      <c r="K351" s="10"/>
      <c r="L351" s="10"/>
      <c r="N351" s="16" t="e">
        <f>VLOOKUP(L351, spp!A:B, 2, FALSE)</f>
        <v>#N/A</v>
      </c>
      <c r="O351" s="17"/>
      <c r="AH351" s="16"/>
      <c r="AI351" t="e">
        <f>VLOOKUP(L352,spp!A:D,3,FALSE)</f>
        <v>#N/A</v>
      </c>
      <c r="AJ351" t="e">
        <f>VLOOKUP(L352,spp!A:E,4,FALSE)</f>
        <v>#N/A</v>
      </c>
      <c r="AK351" t="e">
        <f t="shared" si="5"/>
        <v>#N/A</v>
      </c>
      <c r="AL351">
        <f t="shared" si="1"/>
        <v>0</v>
      </c>
    </row>
    <row r="352" spans="2:38" ht="15.75" customHeight="1">
      <c r="B352" s="10"/>
      <c r="C352" s="10"/>
      <c r="D352" s="51"/>
      <c r="E352" s="10"/>
      <c r="G352" s="24"/>
      <c r="H352" s="24"/>
      <c r="I352" s="24"/>
      <c r="J352" s="25"/>
      <c r="K352" s="10"/>
      <c r="L352" s="10"/>
      <c r="N352" s="16" t="e">
        <f>VLOOKUP(L352, spp!A:B, 2, FALSE)</f>
        <v>#N/A</v>
      </c>
      <c r="O352" s="17"/>
      <c r="AH352" s="16"/>
      <c r="AI352" t="e">
        <f>VLOOKUP(L353,spp!A:D,3,FALSE)</f>
        <v>#N/A</v>
      </c>
      <c r="AJ352" t="e">
        <f>VLOOKUP(L353,spp!A:E,4,FALSE)</f>
        <v>#N/A</v>
      </c>
      <c r="AK352" t="e">
        <f t="shared" si="5"/>
        <v>#N/A</v>
      </c>
      <c r="AL352">
        <f t="shared" si="1"/>
        <v>0</v>
      </c>
    </row>
    <row r="353" spans="2:38" ht="15.75" customHeight="1">
      <c r="B353" s="10"/>
      <c r="C353" s="10"/>
      <c r="D353" s="51"/>
      <c r="E353" s="10"/>
      <c r="G353" s="24"/>
      <c r="H353" s="24"/>
      <c r="I353" s="24"/>
      <c r="J353" s="25"/>
      <c r="K353" s="10"/>
      <c r="L353" s="10"/>
      <c r="N353" s="16" t="e">
        <f>VLOOKUP(L353, spp!A:B, 2, FALSE)</f>
        <v>#N/A</v>
      </c>
      <c r="O353" s="17"/>
      <c r="AH353" s="16"/>
      <c r="AI353" t="e">
        <f>VLOOKUP(L354,spp!A:D,3,FALSE)</f>
        <v>#N/A</v>
      </c>
      <c r="AJ353" s="26" t="e">
        <f>VLOOKUP(L354,spp!A:E,4,FALSE)</f>
        <v>#N/A</v>
      </c>
      <c r="AK353" t="e">
        <f t="shared" si="5"/>
        <v>#N/A</v>
      </c>
      <c r="AL353">
        <f t="shared" si="1"/>
        <v>0</v>
      </c>
    </row>
    <row r="354" spans="2:38" ht="15.75" customHeight="1">
      <c r="B354" s="10"/>
      <c r="C354" s="10"/>
      <c r="D354" s="51"/>
      <c r="E354" s="10"/>
      <c r="G354" s="24"/>
      <c r="H354" s="24"/>
      <c r="I354" s="24"/>
      <c r="J354" s="25"/>
      <c r="K354" s="10"/>
      <c r="L354" s="10"/>
      <c r="N354" s="16" t="e">
        <f>VLOOKUP(L354, spp!A:B, 2, FALSE)</f>
        <v>#N/A</v>
      </c>
      <c r="O354" s="17"/>
      <c r="AH354" s="16"/>
      <c r="AI354" t="e">
        <f>VLOOKUP(L355,spp!A:D,3,FALSE)</f>
        <v>#N/A</v>
      </c>
      <c r="AJ354" t="e">
        <f>VLOOKUP(L355,spp!A:E,4,FALSE)</f>
        <v>#N/A</v>
      </c>
      <c r="AK354" t="e">
        <f t="shared" si="5"/>
        <v>#N/A</v>
      </c>
      <c r="AL354">
        <f t="shared" si="1"/>
        <v>0</v>
      </c>
    </row>
    <row r="355" spans="2:38" ht="15.75" customHeight="1">
      <c r="B355" s="10"/>
      <c r="C355" s="10"/>
      <c r="D355" s="51"/>
      <c r="E355" s="10"/>
      <c r="G355" s="24"/>
      <c r="H355" s="24"/>
      <c r="I355" s="24"/>
      <c r="J355" s="25"/>
      <c r="K355" s="10"/>
      <c r="L355" s="10"/>
      <c r="N355" s="16" t="e">
        <f>VLOOKUP(L355, spp!A:B, 2, FALSE)</f>
        <v>#N/A</v>
      </c>
      <c r="O355" s="17"/>
      <c r="AH355" s="16"/>
      <c r="AI355" t="e">
        <f>VLOOKUP(L356,spp!A:D,3,FALSE)</f>
        <v>#N/A</v>
      </c>
      <c r="AJ355" t="e">
        <f>VLOOKUP(L356,spp!A:E,4,FALSE)</f>
        <v>#N/A</v>
      </c>
      <c r="AK355" t="e">
        <f t="shared" si="5"/>
        <v>#N/A</v>
      </c>
      <c r="AL355">
        <f t="shared" si="1"/>
        <v>0</v>
      </c>
    </row>
    <row r="356" spans="2:38" ht="15.75" customHeight="1">
      <c r="B356" s="10"/>
      <c r="C356" s="10"/>
      <c r="D356" s="51"/>
      <c r="E356" s="10"/>
      <c r="G356" s="24"/>
      <c r="H356" s="24"/>
      <c r="I356" s="24"/>
      <c r="J356" s="25"/>
      <c r="K356" s="10"/>
      <c r="L356" s="10"/>
      <c r="N356" s="16" t="e">
        <f>VLOOKUP(L356, spp!A:B, 2, FALSE)</f>
        <v>#N/A</v>
      </c>
      <c r="O356" s="17"/>
      <c r="AH356" s="16"/>
      <c r="AI356" t="e">
        <f>VLOOKUP(L357,spp!A:D,3,FALSE)</f>
        <v>#N/A</v>
      </c>
      <c r="AJ356" t="e">
        <f>VLOOKUP(L357,spp!A:E,4,FALSE)</f>
        <v>#N/A</v>
      </c>
      <c r="AK356" t="e">
        <f t="shared" si="5"/>
        <v>#N/A</v>
      </c>
      <c r="AL356">
        <f t="shared" si="1"/>
        <v>0</v>
      </c>
    </row>
    <row r="357" spans="2:38" ht="15.75" customHeight="1">
      <c r="B357" s="10"/>
      <c r="C357" s="10"/>
      <c r="D357" s="51"/>
      <c r="E357" s="10"/>
      <c r="G357" s="24"/>
      <c r="H357" s="24"/>
      <c r="I357" s="24"/>
      <c r="J357" s="25"/>
      <c r="K357" s="10"/>
      <c r="L357" s="10"/>
      <c r="N357" s="16" t="e">
        <f>VLOOKUP(L357, spp!A:B, 2, FALSE)</f>
        <v>#N/A</v>
      </c>
      <c r="O357" s="17"/>
      <c r="AH357" s="16"/>
      <c r="AI357" t="e">
        <f>VLOOKUP(L358,spp!A:D,3,FALSE)</f>
        <v>#N/A</v>
      </c>
      <c r="AJ357" s="26" t="e">
        <f>VLOOKUP(L358,spp!A:E,4,FALSE)</f>
        <v>#N/A</v>
      </c>
      <c r="AK357" t="e">
        <f t="shared" si="5"/>
        <v>#N/A</v>
      </c>
      <c r="AL357">
        <f t="shared" si="1"/>
        <v>0</v>
      </c>
    </row>
    <row r="358" spans="2:38" ht="15.75" customHeight="1">
      <c r="B358" s="10"/>
      <c r="C358" s="10"/>
      <c r="D358" s="51"/>
      <c r="E358" s="10"/>
      <c r="G358" s="24"/>
      <c r="H358" s="24"/>
      <c r="I358" s="24"/>
      <c r="J358" s="25"/>
      <c r="K358" s="10"/>
      <c r="L358" s="10"/>
      <c r="N358" s="16" t="e">
        <f>VLOOKUP(L358, spp!A:B, 2, FALSE)</f>
        <v>#N/A</v>
      </c>
      <c r="O358" s="17"/>
      <c r="AH358" s="16"/>
      <c r="AI358" t="e">
        <f>VLOOKUP(L359,spp!A:D,3,FALSE)</f>
        <v>#N/A</v>
      </c>
      <c r="AJ358" t="e">
        <f>VLOOKUP(L359,spp!A:E,4,FALSE)</f>
        <v>#N/A</v>
      </c>
      <c r="AK358" t="e">
        <f t="shared" si="5"/>
        <v>#N/A</v>
      </c>
      <c r="AL358">
        <f t="shared" si="1"/>
        <v>0</v>
      </c>
    </row>
    <row r="359" spans="2:38" ht="15.75" customHeight="1">
      <c r="B359" s="10"/>
      <c r="C359" s="10"/>
      <c r="D359" s="51"/>
      <c r="E359" s="10"/>
      <c r="G359" s="24"/>
      <c r="H359" s="24"/>
      <c r="I359" s="24"/>
      <c r="J359" s="25"/>
      <c r="K359" s="10"/>
      <c r="L359" s="10"/>
      <c r="N359" s="16" t="e">
        <f>VLOOKUP(L359, spp!A:B, 2, FALSE)</f>
        <v>#N/A</v>
      </c>
      <c r="O359" s="17"/>
      <c r="AH359" s="16"/>
      <c r="AI359" t="e">
        <f>VLOOKUP(L360,spp!A:D,3,FALSE)</f>
        <v>#N/A</v>
      </c>
      <c r="AJ359" t="e">
        <f>VLOOKUP(L360,spp!A:E,4,FALSE)</f>
        <v>#N/A</v>
      </c>
      <c r="AK359" t="e">
        <f t="shared" si="5"/>
        <v>#N/A</v>
      </c>
      <c r="AL359">
        <f t="shared" si="1"/>
        <v>0</v>
      </c>
    </row>
    <row r="360" spans="2:38" ht="15.75" customHeight="1">
      <c r="B360" s="10"/>
      <c r="C360" s="10"/>
      <c r="D360" s="51"/>
      <c r="E360" s="10"/>
      <c r="G360" s="24"/>
      <c r="H360" s="24"/>
      <c r="I360" s="24"/>
      <c r="J360" s="25"/>
      <c r="K360" s="10"/>
      <c r="L360" s="10"/>
      <c r="N360" s="16" t="e">
        <f>VLOOKUP(L360, spp!A:B, 2, FALSE)</f>
        <v>#N/A</v>
      </c>
      <c r="O360" s="17"/>
      <c r="AH360" s="16"/>
      <c r="AI360" t="e">
        <f>VLOOKUP(L361,spp!A:D,3,FALSE)</f>
        <v>#N/A</v>
      </c>
      <c r="AJ360" t="e">
        <f>VLOOKUP(L361,spp!A:E,4,FALSE)</f>
        <v>#N/A</v>
      </c>
      <c r="AK360" t="e">
        <f t="shared" si="5"/>
        <v>#N/A</v>
      </c>
      <c r="AL360">
        <f t="shared" si="1"/>
        <v>0</v>
      </c>
    </row>
    <row r="361" spans="2:38" ht="15.75" customHeight="1">
      <c r="B361" s="10"/>
      <c r="C361" s="10"/>
      <c r="D361" s="51"/>
      <c r="E361" s="10"/>
      <c r="G361" s="24"/>
      <c r="H361" s="24"/>
      <c r="I361" s="24"/>
      <c r="J361" s="25"/>
      <c r="K361" s="10"/>
      <c r="L361" s="10"/>
      <c r="N361" s="16" t="e">
        <f>VLOOKUP(L361, spp!A:B, 2, FALSE)</f>
        <v>#N/A</v>
      </c>
      <c r="O361" s="17"/>
      <c r="AH361" s="16"/>
      <c r="AI361" t="e">
        <f>VLOOKUP(L362,spp!A:D,3,FALSE)</f>
        <v>#N/A</v>
      </c>
      <c r="AJ361" t="e">
        <f>VLOOKUP(L362,spp!A:E,4,FALSE)</f>
        <v>#N/A</v>
      </c>
      <c r="AK361" t="e">
        <f t="shared" si="5"/>
        <v>#N/A</v>
      </c>
      <c r="AL361">
        <f t="shared" si="1"/>
        <v>0</v>
      </c>
    </row>
    <row r="362" spans="2:38" ht="15.75" customHeight="1">
      <c r="B362" s="10"/>
      <c r="C362" s="10"/>
      <c r="D362" s="51"/>
      <c r="E362" s="10"/>
      <c r="G362" s="24"/>
      <c r="H362" s="24"/>
      <c r="I362" s="24"/>
      <c r="J362" s="25"/>
      <c r="K362" s="10"/>
      <c r="L362" s="10"/>
      <c r="N362" s="16" t="e">
        <f>VLOOKUP(L362, spp!A:B, 2, FALSE)</f>
        <v>#N/A</v>
      </c>
      <c r="O362" s="17"/>
      <c r="AH362" s="16"/>
      <c r="AI362" t="e">
        <f>VLOOKUP(L363,spp!A:D,3,FALSE)</f>
        <v>#N/A</v>
      </c>
      <c r="AJ362" t="e">
        <f>VLOOKUP(L363,spp!A:E,4,FALSE)</f>
        <v>#N/A</v>
      </c>
      <c r="AK362" t="e">
        <f t="shared" si="5"/>
        <v>#N/A</v>
      </c>
      <c r="AL362">
        <f t="shared" si="1"/>
        <v>0</v>
      </c>
    </row>
    <row r="363" spans="2:38" ht="15.75" customHeight="1">
      <c r="B363" s="10"/>
      <c r="C363" s="10"/>
      <c r="D363" s="51"/>
      <c r="E363" s="10"/>
      <c r="G363" s="24"/>
      <c r="H363" s="24"/>
      <c r="I363" s="24"/>
      <c r="J363" s="25"/>
      <c r="K363" s="10"/>
      <c r="L363" s="10"/>
      <c r="N363" s="16" t="e">
        <f>VLOOKUP(L363, spp!A:B, 2, FALSE)</f>
        <v>#N/A</v>
      </c>
      <c r="O363" s="17"/>
      <c r="AH363" s="16"/>
      <c r="AI363" t="e">
        <f>VLOOKUP(L364,spp!A:D,3,FALSE)</f>
        <v>#N/A</v>
      </c>
      <c r="AJ363" t="e">
        <f>VLOOKUP(L364,spp!A:E,4,FALSE)</f>
        <v>#N/A</v>
      </c>
      <c r="AK363" t="e">
        <f t="shared" si="5"/>
        <v>#N/A</v>
      </c>
      <c r="AL363">
        <f t="shared" si="1"/>
        <v>0</v>
      </c>
    </row>
    <row r="364" spans="2:38" ht="15.75" customHeight="1">
      <c r="B364" s="10"/>
      <c r="C364" s="10"/>
      <c r="D364" s="51"/>
      <c r="E364" s="10"/>
      <c r="G364" s="24"/>
      <c r="H364" s="24"/>
      <c r="I364" s="24"/>
      <c r="J364" s="25"/>
      <c r="K364" s="10"/>
      <c r="L364" s="10"/>
      <c r="N364" s="16" t="e">
        <f>VLOOKUP(L364, spp!A:B, 2, FALSE)</f>
        <v>#N/A</v>
      </c>
      <c r="O364" s="17"/>
      <c r="AH364" s="16"/>
      <c r="AI364" t="e">
        <f>VLOOKUP(L365,spp!A:D,3,FALSE)</f>
        <v>#N/A</v>
      </c>
      <c r="AJ364" t="e">
        <f>VLOOKUP(L365,spp!A:E,4,FALSE)</f>
        <v>#N/A</v>
      </c>
      <c r="AK364" t="e">
        <f t="shared" si="5"/>
        <v>#N/A</v>
      </c>
      <c r="AL364">
        <f t="shared" si="1"/>
        <v>0</v>
      </c>
    </row>
    <row r="365" spans="2:38" ht="15.75" customHeight="1">
      <c r="B365" s="10"/>
      <c r="C365" s="10"/>
      <c r="D365" s="51"/>
      <c r="E365" s="10"/>
      <c r="G365" s="24"/>
      <c r="H365" s="24"/>
      <c r="I365" s="24"/>
      <c r="J365" s="25"/>
      <c r="K365" s="10"/>
      <c r="L365" s="10"/>
      <c r="N365" s="16" t="e">
        <f>VLOOKUP(L365, spp!A:B, 2, FALSE)</f>
        <v>#N/A</v>
      </c>
      <c r="O365" s="17"/>
      <c r="AH365" s="16"/>
      <c r="AI365" t="e">
        <f>VLOOKUP(L366,spp!A:D,3,FALSE)</f>
        <v>#N/A</v>
      </c>
      <c r="AJ365" t="e">
        <f>VLOOKUP(L366,spp!A:E,4,FALSE)</f>
        <v>#N/A</v>
      </c>
      <c r="AK365" t="e">
        <f t="shared" si="5"/>
        <v>#N/A</v>
      </c>
      <c r="AL365">
        <f t="shared" si="1"/>
        <v>0</v>
      </c>
    </row>
    <row r="366" spans="2:38" ht="15.75" customHeight="1">
      <c r="B366" s="10"/>
      <c r="C366" s="10"/>
      <c r="D366" s="51"/>
      <c r="E366" s="10"/>
      <c r="G366" s="24"/>
      <c r="H366" s="24"/>
      <c r="I366" s="24"/>
      <c r="J366" s="25"/>
      <c r="K366" s="10"/>
      <c r="L366" s="10"/>
      <c r="N366" s="16" t="e">
        <f>VLOOKUP(L366, spp!A:B, 2, FALSE)</f>
        <v>#N/A</v>
      </c>
      <c r="O366" s="17"/>
      <c r="AH366" s="16"/>
      <c r="AI366" t="e">
        <f>VLOOKUP(L367,spp!A:D,3,FALSE)</f>
        <v>#N/A</v>
      </c>
      <c r="AJ366" s="26" t="e">
        <f>VLOOKUP(L367,spp!A:E,4,FALSE)</f>
        <v>#N/A</v>
      </c>
      <c r="AK366" t="e">
        <f t="shared" si="5"/>
        <v>#N/A</v>
      </c>
      <c r="AL366">
        <f t="shared" si="1"/>
        <v>0</v>
      </c>
    </row>
    <row r="367" spans="2:38" ht="15.75" customHeight="1">
      <c r="B367" s="10"/>
      <c r="C367" s="10"/>
      <c r="D367" s="51"/>
      <c r="E367" s="10"/>
      <c r="G367" s="24"/>
      <c r="H367" s="24"/>
      <c r="I367" s="24"/>
      <c r="J367" s="25"/>
      <c r="K367" s="10"/>
      <c r="L367" s="10"/>
      <c r="N367" s="16" t="e">
        <f>VLOOKUP(L367, spp!A:B, 2, FALSE)</f>
        <v>#N/A</v>
      </c>
      <c r="O367" s="17"/>
      <c r="AH367" s="16"/>
      <c r="AI367" t="e">
        <f>VLOOKUP(L368,spp!A:D,3,FALSE)</f>
        <v>#N/A</v>
      </c>
      <c r="AJ367" t="e">
        <f>VLOOKUP(L368,spp!A:E,4,FALSE)</f>
        <v>#N/A</v>
      </c>
      <c r="AK367" t="e">
        <f t="shared" si="5"/>
        <v>#N/A</v>
      </c>
      <c r="AL367">
        <f t="shared" si="1"/>
        <v>0</v>
      </c>
    </row>
    <row r="368" spans="2:38" ht="15.75" customHeight="1">
      <c r="B368" s="10"/>
      <c r="C368" s="10"/>
      <c r="D368" s="51"/>
      <c r="E368" s="10"/>
      <c r="G368" s="24"/>
      <c r="H368" s="24"/>
      <c r="I368" s="24"/>
      <c r="J368" s="25"/>
      <c r="K368" s="10"/>
      <c r="L368" s="10"/>
      <c r="N368" s="16" t="e">
        <f>VLOOKUP(L368, spp!A:B, 2, FALSE)</f>
        <v>#N/A</v>
      </c>
      <c r="O368" s="17"/>
      <c r="AH368" s="16"/>
      <c r="AI368" t="e">
        <f>VLOOKUP(L369,spp!A:D,3,FALSE)</f>
        <v>#N/A</v>
      </c>
      <c r="AJ368" t="e">
        <f>VLOOKUP(L369,spp!A:E,4,FALSE)</f>
        <v>#N/A</v>
      </c>
      <c r="AK368" t="e">
        <f t="shared" si="5"/>
        <v>#N/A</v>
      </c>
      <c r="AL368">
        <f t="shared" si="1"/>
        <v>0</v>
      </c>
    </row>
    <row r="369" spans="2:38" ht="15.75" customHeight="1">
      <c r="B369" s="10"/>
      <c r="C369" s="10"/>
      <c r="D369" s="51"/>
      <c r="E369" s="10"/>
      <c r="G369" s="24"/>
      <c r="H369" s="24"/>
      <c r="I369" s="24"/>
      <c r="J369" s="25"/>
      <c r="K369" s="10"/>
      <c r="L369" s="10"/>
      <c r="N369" s="16" t="e">
        <f>VLOOKUP(L369, spp!A:B, 2, FALSE)</f>
        <v>#N/A</v>
      </c>
      <c r="O369" s="17"/>
      <c r="AH369" s="16"/>
      <c r="AI369" t="e">
        <f>VLOOKUP(L370,spp!A:D,3,FALSE)</f>
        <v>#N/A</v>
      </c>
      <c r="AJ369" t="e">
        <f>VLOOKUP(L370,spp!A:E,4,FALSE)</f>
        <v>#N/A</v>
      </c>
      <c r="AK369" t="e">
        <f t="shared" si="5"/>
        <v>#N/A</v>
      </c>
      <c r="AL369">
        <f t="shared" si="1"/>
        <v>0</v>
      </c>
    </row>
    <row r="370" spans="2:38" ht="15.75" customHeight="1">
      <c r="B370" s="10"/>
      <c r="C370" s="10"/>
      <c r="D370" s="51"/>
      <c r="E370" s="10"/>
      <c r="G370" s="24"/>
      <c r="H370" s="24"/>
      <c r="I370" s="24"/>
      <c r="J370" s="25"/>
      <c r="K370" s="10"/>
      <c r="L370" s="10"/>
      <c r="N370" s="16" t="e">
        <f>VLOOKUP(L370, spp!A:B, 2, FALSE)</f>
        <v>#N/A</v>
      </c>
      <c r="O370" s="17"/>
      <c r="AH370" s="16"/>
      <c r="AI370" t="e">
        <f>VLOOKUP(L371,spp!A:D,3,FALSE)</f>
        <v>#N/A</v>
      </c>
      <c r="AJ370" t="e">
        <f>VLOOKUP(L371,spp!A:E,4,FALSE)</f>
        <v>#N/A</v>
      </c>
      <c r="AK370" t="e">
        <f t="shared" si="5"/>
        <v>#N/A</v>
      </c>
      <c r="AL370">
        <f t="shared" si="1"/>
        <v>0</v>
      </c>
    </row>
    <row r="371" spans="2:38" ht="15.75" customHeight="1">
      <c r="B371" s="10"/>
      <c r="C371" s="10"/>
      <c r="D371" s="51"/>
      <c r="E371" s="10"/>
      <c r="G371" s="24"/>
      <c r="H371" s="24"/>
      <c r="I371" s="24"/>
      <c r="J371" s="25"/>
      <c r="K371" s="10"/>
      <c r="L371" s="10"/>
      <c r="N371" s="16" t="e">
        <f>VLOOKUP(L371, spp!A:B, 2, FALSE)</f>
        <v>#N/A</v>
      </c>
      <c r="O371" s="17"/>
      <c r="AH371" s="16"/>
      <c r="AI371" t="e">
        <f>VLOOKUP(L372,spp!A:D,3,FALSE)</f>
        <v>#N/A</v>
      </c>
      <c r="AJ371" t="e">
        <f>VLOOKUP(L372,spp!A:E,4,FALSE)</f>
        <v>#N/A</v>
      </c>
      <c r="AK371" t="e">
        <f t="shared" si="5"/>
        <v>#N/A</v>
      </c>
      <c r="AL371">
        <f t="shared" si="1"/>
        <v>0</v>
      </c>
    </row>
    <row r="372" spans="2:38" ht="15.75" customHeight="1">
      <c r="B372" s="10"/>
      <c r="C372" s="10"/>
      <c r="D372" s="51"/>
      <c r="E372" s="10"/>
      <c r="G372" s="24"/>
      <c r="H372" s="24"/>
      <c r="I372" s="24"/>
      <c r="J372" s="25"/>
      <c r="K372" s="10"/>
      <c r="L372" s="10"/>
      <c r="N372" s="16" t="e">
        <f>VLOOKUP(L372, spp!A:B, 2, FALSE)</f>
        <v>#N/A</v>
      </c>
      <c r="O372" s="17"/>
      <c r="AH372" s="16"/>
      <c r="AI372" t="e">
        <f>VLOOKUP(L373,spp!A:D,3,FALSE)</f>
        <v>#N/A</v>
      </c>
      <c r="AJ372" t="e">
        <f>VLOOKUP(L373,spp!A:E,4,FALSE)</f>
        <v>#N/A</v>
      </c>
      <c r="AK372" t="e">
        <f t="shared" si="5"/>
        <v>#N/A</v>
      </c>
      <c r="AL372">
        <f t="shared" si="1"/>
        <v>0</v>
      </c>
    </row>
    <row r="373" spans="2:38" ht="15.75" customHeight="1">
      <c r="B373" s="10"/>
      <c r="C373" s="10"/>
      <c r="D373" s="51"/>
      <c r="E373" s="10"/>
      <c r="G373" s="24"/>
      <c r="H373" s="24"/>
      <c r="I373" s="24"/>
      <c r="J373" s="25"/>
      <c r="K373" s="10"/>
      <c r="L373" s="10"/>
      <c r="N373" s="16" t="e">
        <f>VLOOKUP(L373, spp!A:B, 2, FALSE)</f>
        <v>#N/A</v>
      </c>
      <c r="O373" s="17"/>
      <c r="AH373" s="16"/>
      <c r="AI373" t="e">
        <f>VLOOKUP(L374,spp!A:D,3,FALSE)</f>
        <v>#N/A</v>
      </c>
      <c r="AJ373" t="e">
        <f>VLOOKUP(L374,spp!A:E,4,FALSE)</f>
        <v>#N/A</v>
      </c>
      <c r="AK373" t="e">
        <f t="shared" si="5"/>
        <v>#N/A</v>
      </c>
      <c r="AL373">
        <f t="shared" si="1"/>
        <v>0</v>
      </c>
    </row>
    <row r="374" spans="2:38" ht="15.75" customHeight="1">
      <c r="B374" s="10"/>
      <c r="C374" s="10"/>
      <c r="D374" s="51"/>
      <c r="E374" s="10"/>
      <c r="G374" s="24"/>
      <c r="H374" s="24"/>
      <c r="I374" s="24"/>
      <c r="J374" s="25"/>
      <c r="K374" s="10"/>
      <c r="L374" s="10"/>
      <c r="N374" s="16" t="e">
        <f>VLOOKUP(L374, spp!A:B, 2, FALSE)</f>
        <v>#N/A</v>
      </c>
      <c r="O374" s="17"/>
      <c r="AH374" s="16"/>
      <c r="AI374" t="e">
        <f>VLOOKUP(L375,spp!A:D,3,FALSE)</f>
        <v>#N/A</v>
      </c>
      <c r="AJ374" t="e">
        <f>VLOOKUP(L375,spp!A:E,4,FALSE)</f>
        <v>#N/A</v>
      </c>
      <c r="AK374" t="e">
        <f t="shared" si="5"/>
        <v>#N/A</v>
      </c>
      <c r="AL374">
        <f t="shared" si="1"/>
        <v>0</v>
      </c>
    </row>
    <row r="375" spans="2:38" ht="15.75" customHeight="1">
      <c r="B375" s="10"/>
      <c r="C375" s="10"/>
      <c r="D375" s="51"/>
      <c r="E375" s="10"/>
      <c r="G375" s="24"/>
      <c r="H375" s="24"/>
      <c r="I375" s="24"/>
      <c r="J375" s="25"/>
      <c r="K375" s="10"/>
      <c r="L375" s="10"/>
      <c r="N375" s="16" t="e">
        <f>VLOOKUP(L375, spp!A:B, 2, FALSE)</f>
        <v>#N/A</v>
      </c>
      <c r="O375" s="17"/>
      <c r="AH375" s="16"/>
      <c r="AI375" t="e">
        <f>VLOOKUP(L376,spp!A:D,3,FALSE)</f>
        <v>#N/A</v>
      </c>
      <c r="AJ375" s="26" t="e">
        <f>VLOOKUP(L376,spp!A:E,4,FALSE)</f>
        <v>#N/A</v>
      </c>
      <c r="AK375" t="e">
        <f t="shared" si="5"/>
        <v>#N/A</v>
      </c>
      <c r="AL375">
        <f t="shared" si="1"/>
        <v>0</v>
      </c>
    </row>
    <row r="376" spans="2:38" ht="15.75" customHeight="1">
      <c r="B376" s="10"/>
      <c r="C376" s="10"/>
      <c r="D376" s="51"/>
      <c r="E376" s="10"/>
      <c r="G376" s="24"/>
      <c r="H376" s="24"/>
      <c r="I376" s="24"/>
      <c r="J376" s="25"/>
      <c r="K376" s="10"/>
      <c r="L376" s="10"/>
      <c r="N376" s="16" t="e">
        <f>VLOOKUP(L376, spp!A:B, 2, FALSE)</f>
        <v>#N/A</v>
      </c>
      <c r="O376" s="17"/>
      <c r="AH376" s="16"/>
      <c r="AI376" t="e">
        <f>VLOOKUP(L377,spp!A:D,3,FALSE)</f>
        <v>#N/A</v>
      </c>
      <c r="AJ376" s="45" t="e">
        <f>VLOOKUP(L377,spp!A:E,4,FALSE)</f>
        <v>#N/A</v>
      </c>
      <c r="AK376" t="e">
        <f t="shared" si="5"/>
        <v>#N/A</v>
      </c>
      <c r="AL376">
        <f t="shared" si="1"/>
        <v>0</v>
      </c>
    </row>
    <row r="377" spans="2:38" ht="15.75" customHeight="1">
      <c r="B377" s="10"/>
      <c r="C377" s="10"/>
      <c r="D377" s="51"/>
      <c r="E377" s="10"/>
      <c r="G377" s="24"/>
      <c r="H377" s="24"/>
      <c r="I377" s="24"/>
      <c r="J377" s="25"/>
      <c r="K377" s="10"/>
      <c r="L377" s="10"/>
      <c r="N377" s="16" t="e">
        <f>VLOOKUP(L377, spp!A:B, 2, FALSE)</f>
        <v>#N/A</v>
      </c>
      <c r="O377" s="17"/>
      <c r="AH377" s="16"/>
      <c r="AI377" t="e">
        <f>VLOOKUP(L378,spp!A:D,3,FALSE)</f>
        <v>#N/A</v>
      </c>
      <c r="AJ377" t="e">
        <f>VLOOKUP(L378,spp!A:E,4,FALSE)</f>
        <v>#N/A</v>
      </c>
      <c r="AK377" t="e">
        <f t="shared" si="5"/>
        <v>#N/A</v>
      </c>
      <c r="AL377">
        <f t="shared" si="1"/>
        <v>0</v>
      </c>
    </row>
    <row r="378" spans="2:38" ht="15.75" customHeight="1">
      <c r="B378" s="10"/>
      <c r="C378" s="10"/>
      <c r="D378" s="51"/>
      <c r="E378" s="10"/>
      <c r="G378" s="24"/>
      <c r="H378" s="24"/>
      <c r="I378" s="24"/>
      <c r="J378" s="25"/>
      <c r="K378" s="10"/>
      <c r="L378" s="10"/>
      <c r="N378" s="16" t="e">
        <f>VLOOKUP(L378, spp!A:B, 2, FALSE)</f>
        <v>#N/A</v>
      </c>
      <c r="O378" s="17"/>
      <c r="AH378" s="16"/>
      <c r="AI378" t="e">
        <f>VLOOKUP(L379,spp!A:D,3,FALSE)</f>
        <v>#N/A</v>
      </c>
      <c r="AJ378" t="e">
        <f>VLOOKUP(L379,spp!A:E,4,FALSE)</f>
        <v>#N/A</v>
      </c>
      <c r="AK378" t="e">
        <f t="shared" si="5"/>
        <v>#N/A</v>
      </c>
      <c r="AL378">
        <f t="shared" si="1"/>
        <v>0</v>
      </c>
    </row>
    <row r="379" spans="2:38" ht="15.75" customHeight="1">
      <c r="B379" s="10"/>
      <c r="C379" s="10"/>
      <c r="D379" s="51"/>
      <c r="E379" s="10"/>
      <c r="G379" s="24"/>
      <c r="H379" s="24"/>
      <c r="I379" s="24"/>
      <c r="J379" s="25"/>
      <c r="K379" s="10"/>
      <c r="L379" s="10"/>
      <c r="N379" s="16" t="e">
        <f>VLOOKUP(L379, spp!A:B, 2, FALSE)</f>
        <v>#N/A</v>
      </c>
      <c r="O379" s="17"/>
      <c r="AH379" s="16"/>
      <c r="AI379" t="e">
        <f>VLOOKUP(L380,spp!A:D,3,FALSE)</f>
        <v>#N/A</v>
      </c>
      <c r="AJ379" t="e">
        <f>VLOOKUP(L380,spp!A:E,4,FALSE)</f>
        <v>#N/A</v>
      </c>
      <c r="AK379" t="e">
        <f t="shared" si="5"/>
        <v>#N/A</v>
      </c>
      <c r="AL379">
        <f t="shared" si="1"/>
        <v>0</v>
      </c>
    </row>
    <row r="380" spans="2:38" ht="15.75" customHeight="1">
      <c r="B380" s="10"/>
      <c r="C380" s="10"/>
      <c r="D380" s="51"/>
      <c r="E380" s="10"/>
      <c r="G380" s="24"/>
      <c r="H380" s="24"/>
      <c r="I380" s="24"/>
      <c r="J380" s="25"/>
      <c r="K380" s="10"/>
      <c r="L380" s="10"/>
      <c r="N380" s="16" t="e">
        <f>VLOOKUP(L380, spp!A:B, 2, FALSE)</f>
        <v>#N/A</v>
      </c>
      <c r="O380" s="17"/>
      <c r="AH380" s="16"/>
      <c r="AI380" t="e">
        <f>VLOOKUP(L381,spp!A:D,3,FALSE)</f>
        <v>#N/A</v>
      </c>
      <c r="AJ380" t="e">
        <f>VLOOKUP(L381,spp!A:E,4,FALSE)</f>
        <v>#N/A</v>
      </c>
      <c r="AK380" t="e">
        <f t="shared" si="5"/>
        <v>#N/A</v>
      </c>
      <c r="AL380">
        <f t="shared" si="1"/>
        <v>0</v>
      </c>
    </row>
    <row r="381" spans="2:38" ht="15.75" customHeight="1">
      <c r="B381" s="10"/>
      <c r="C381" s="10"/>
      <c r="D381" s="51"/>
      <c r="E381" s="10"/>
      <c r="G381" s="24"/>
      <c r="H381" s="24"/>
      <c r="I381" s="24"/>
      <c r="J381" s="25"/>
      <c r="K381" s="10"/>
      <c r="L381" s="10"/>
      <c r="N381" s="16" t="e">
        <f>VLOOKUP(L381, spp!A:B, 2, FALSE)</f>
        <v>#N/A</v>
      </c>
      <c r="O381" s="17"/>
      <c r="AH381" s="16"/>
      <c r="AI381" t="e">
        <f>VLOOKUP(L382,spp!A:D,3,FALSE)</f>
        <v>#N/A</v>
      </c>
      <c r="AJ381" t="e">
        <f>VLOOKUP(L382,spp!A:E,4,FALSE)</f>
        <v>#N/A</v>
      </c>
      <c r="AK381" t="e">
        <f t="shared" si="5"/>
        <v>#N/A</v>
      </c>
      <c r="AL381">
        <f t="shared" si="1"/>
        <v>0</v>
      </c>
    </row>
    <row r="382" spans="2:38" ht="15.75" customHeight="1">
      <c r="B382" s="10"/>
      <c r="C382" s="10"/>
      <c r="D382" s="51"/>
      <c r="E382" s="10"/>
      <c r="G382" s="24"/>
      <c r="H382" s="24"/>
      <c r="I382" s="24"/>
      <c r="J382" s="25"/>
      <c r="K382" s="10"/>
      <c r="L382" s="10"/>
      <c r="N382" s="16" t="e">
        <f>VLOOKUP(L382, spp!A:B, 2, FALSE)</f>
        <v>#N/A</v>
      </c>
      <c r="O382" s="17"/>
      <c r="AH382" s="16"/>
      <c r="AI382" t="e">
        <f>VLOOKUP(L383,spp!A:D,3,FALSE)</f>
        <v>#N/A</v>
      </c>
      <c r="AJ382" t="e">
        <f>VLOOKUP(L383,spp!A:E,4,FALSE)</f>
        <v>#N/A</v>
      </c>
      <c r="AK382" t="e">
        <f t="shared" si="5"/>
        <v>#N/A</v>
      </c>
      <c r="AL382">
        <f t="shared" si="1"/>
        <v>0</v>
      </c>
    </row>
    <row r="383" spans="2:38" ht="15.75" customHeight="1">
      <c r="B383" s="10"/>
      <c r="C383" s="10"/>
      <c r="D383" s="51"/>
      <c r="E383" s="10"/>
      <c r="G383" s="24"/>
      <c r="H383" s="24"/>
      <c r="I383" s="24"/>
      <c r="J383" s="25"/>
      <c r="K383" s="10"/>
      <c r="L383" s="10"/>
      <c r="N383" s="16" t="e">
        <f>VLOOKUP(L383, spp!A:B, 2, FALSE)</f>
        <v>#N/A</v>
      </c>
      <c r="O383" s="17"/>
      <c r="AH383" s="16"/>
      <c r="AI383" t="e">
        <f>VLOOKUP(L384,spp!A:D,3,FALSE)</f>
        <v>#N/A</v>
      </c>
      <c r="AJ383" t="e">
        <f>VLOOKUP(L384,spp!A:E,4,FALSE)</f>
        <v>#N/A</v>
      </c>
      <c r="AK383" t="e">
        <f t="shared" si="5"/>
        <v>#N/A</v>
      </c>
      <c r="AL383">
        <f t="shared" si="1"/>
        <v>0</v>
      </c>
    </row>
    <row r="384" spans="2:38" ht="15.75" customHeight="1">
      <c r="B384" s="10"/>
      <c r="C384" s="10"/>
      <c r="D384" s="51"/>
      <c r="E384" s="10"/>
      <c r="G384" s="24"/>
      <c r="H384" s="24"/>
      <c r="I384" s="24"/>
      <c r="J384" s="25"/>
      <c r="K384" s="10"/>
      <c r="L384" s="10"/>
      <c r="N384" s="16" t="e">
        <f>VLOOKUP(L384, spp!A:B, 2, FALSE)</f>
        <v>#N/A</v>
      </c>
      <c r="O384" s="17"/>
      <c r="AH384" s="16"/>
      <c r="AI384" t="e">
        <f>VLOOKUP(L385,spp!A:D,3,FALSE)</f>
        <v>#N/A</v>
      </c>
      <c r="AJ384" t="e">
        <f>VLOOKUP(L385,spp!A:E,4,FALSE)</f>
        <v>#N/A</v>
      </c>
      <c r="AK384" t="e">
        <f t="shared" si="5"/>
        <v>#N/A</v>
      </c>
      <c r="AL384">
        <f t="shared" si="1"/>
        <v>0</v>
      </c>
    </row>
    <row r="385" spans="2:38" ht="15.75" customHeight="1">
      <c r="B385" s="10"/>
      <c r="C385" s="10"/>
      <c r="D385" s="51"/>
      <c r="E385" s="10"/>
      <c r="G385" s="24"/>
      <c r="H385" s="24"/>
      <c r="I385" s="24"/>
      <c r="J385" s="25"/>
      <c r="K385" s="10"/>
      <c r="L385" s="10"/>
      <c r="N385" s="16" t="e">
        <f>VLOOKUP(L385, spp!A:B, 2, FALSE)</f>
        <v>#N/A</v>
      </c>
      <c r="O385" s="17"/>
      <c r="AH385" s="16"/>
      <c r="AI385" t="e">
        <f>VLOOKUP(L386,spp!A:D,3,FALSE)</f>
        <v>#N/A</v>
      </c>
      <c r="AJ385" t="e">
        <f>VLOOKUP(L386,spp!A:E,4,FALSE)</f>
        <v>#N/A</v>
      </c>
      <c r="AK385" t="e">
        <f t="shared" si="5"/>
        <v>#N/A</v>
      </c>
      <c r="AL385">
        <f t="shared" si="1"/>
        <v>0</v>
      </c>
    </row>
    <row r="386" spans="2:38" ht="15.75" customHeight="1">
      <c r="B386" s="10"/>
      <c r="C386" s="10"/>
      <c r="D386" s="51"/>
      <c r="E386" s="10"/>
      <c r="G386" s="24"/>
      <c r="H386" s="24"/>
      <c r="I386" s="24"/>
      <c r="J386" s="25"/>
      <c r="K386" s="10"/>
      <c r="L386" s="10"/>
      <c r="N386" s="16" t="e">
        <f>VLOOKUP(L386, spp!A:B, 2, FALSE)</f>
        <v>#N/A</v>
      </c>
      <c r="O386" s="17"/>
      <c r="AH386" s="16"/>
      <c r="AI386" t="e">
        <f>VLOOKUP(L387,spp!A:D,3,FALSE)</f>
        <v>#N/A</v>
      </c>
      <c r="AJ386" t="e">
        <f>VLOOKUP(L387,spp!A:E,4,FALSE)</f>
        <v>#N/A</v>
      </c>
      <c r="AK386" t="e">
        <f t="shared" si="5"/>
        <v>#N/A</v>
      </c>
      <c r="AL386">
        <f t="shared" si="1"/>
        <v>0</v>
      </c>
    </row>
    <row r="387" spans="2:38" ht="15.75" customHeight="1">
      <c r="B387" s="10"/>
      <c r="C387" s="10"/>
      <c r="D387" s="51"/>
      <c r="E387" s="10"/>
      <c r="G387" s="24"/>
      <c r="H387" s="24"/>
      <c r="I387" s="24"/>
      <c r="J387" s="25"/>
      <c r="K387" s="10"/>
      <c r="L387" s="10"/>
      <c r="N387" s="16" t="e">
        <f>VLOOKUP(L387, spp!A:B, 2, FALSE)</f>
        <v>#N/A</v>
      </c>
      <c r="O387" s="17"/>
      <c r="AH387" s="16"/>
      <c r="AI387" t="e">
        <f>VLOOKUP(L388,spp!A:D,3,FALSE)</f>
        <v>#N/A</v>
      </c>
      <c r="AJ387" s="26" t="e">
        <f>VLOOKUP(L388,spp!A:E,4,FALSE)</f>
        <v>#N/A</v>
      </c>
      <c r="AK387" t="e">
        <f t="shared" si="5"/>
        <v>#N/A</v>
      </c>
      <c r="AL387">
        <f t="shared" si="1"/>
        <v>0</v>
      </c>
    </row>
    <row r="388" spans="2:38" ht="15.75" customHeight="1">
      <c r="B388" s="10"/>
      <c r="C388" s="10"/>
      <c r="D388" s="51"/>
      <c r="E388" s="10"/>
      <c r="G388" s="24"/>
      <c r="H388" s="24"/>
      <c r="I388" s="24"/>
      <c r="J388" s="25"/>
      <c r="K388" s="10"/>
      <c r="L388" s="10"/>
      <c r="N388" s="16" t="e">
        <f>VLOOKUP(L388, spp!A:B, 2, FALSE)</f>
        <v>#N/A</v>
      </c>
      <c r="O388" s="17"/>
      <c r="AH388" s="16"/>
      <c r="AI388" t="e">
        <f>VLOOKUP(L389,spp!A:D,3,FALSE)</f>
        <v>#N/A</v>
      </c>
      <c r="AJ388" s="45" t="e">
        <f>VLOOKUP(L389,spp!A:E,4,FALSE)</f>
        <v>#N/A</v>
      </c>
      <c r="AK388" t="e">
        <f t="shared" si="5"/>
        <v>#N/A</v>
      </c>
      <c r="AL388">
        <f t="shared" si="1"/>
        <v>0</v>
      </c>
    </row>
    <row r="389" spans="2:38" ht="15.75" customHeight="1">
      <c r="B389" s="10"/>
      <c r="C389" s="10"/>
      <c r="D389" s="51"/>
      <c r="E389" s="10"/>
      <c r="G389" s="24"/>
      <c r="H389" s="24"/>
      <c r="I389" s="24"/>
      <c r="J389" s="25"/>
      <c r="K389" s="10"/>
      <c r="L389" s="10"/>
      <c r="N389" s="16" t="e">
        <f>VLOOKUP(L389, spp!A:B, 2, FALSE)</f>
        <v>#N/A</v>
      </c>
      <c r="O389" s="17"/>
      <c r="AH389" s="16"/>
      <c r="AI389" t="e">
        <f>VLOOKUP(L390,spp!A:D,3,FALSE)</f>
        <v>#N/A</v>
      </c>
      <c r="AJ389" t="e">
        <f>VLOOKUP(L390,spp!A:E,4,FALSE)</f>
        <v>#N/A</v>
      </c>
      <c r="AK389" t="e">
        <f t="shared" si="5"/>
        <v>#N/A</v>
      </c>
      <c r="AL389">
        <f t="shared" si="1"/>
        <v>0</v>
      </c>
    </row>
    <row r="390" spans="2:38" ht="15.75" customHeight="1">
      <c r="B390" s="10"/>
      <c r="C390" s="10"/>
      <c r="D390" s="51"/>
      <c r="E390" s="10"/>
      <c r="G390" s="24"/>
      <c r="H390" s="24"/>
      <c r="I390" s="24"/>
      <c r="J390" s="25"/>
      <c r="K390" s="10"/>
      <c r="L390" s="10"/>
      <c r="N390" s="16" t="e">
        <f>VLOOKUP(L390, spp!A:B, 2, FALSE)</f>
        <v>#N/A</v>
      </c>
      <c r="O390" s="17"/>
      <c r="AH390" s="16"/>
      <c r="AI390" t="e">
        <f>VLOOKUP(L391,spp!A:D,3,FALSE)</f>
        <v>#N/A</v>
      </c>
      <c r="AJ390" t="e">
        <f>VLOOKUP(L391,spp!A:E,4,FALSE)</f>
        <v>#N/A</v>
      </c>
      <c r="AK390" t="e">
        <f t="shared" si="5"/>
        <v>#N/A</v>
      </c>
      <c r="AL390">
        <f t="shared" si="1"/>
        <v>0</v>
      </c>
    </row>
    <row r="391" spans="2:38" ht="15.75" customHeight="1">
      <c r="B391" s="10"/>
      <c r="C391" s="10"/>
      <c r="D391" s="51"/>
      <c r="E391" s="10"/>
      <c r="G391" s="24"/>
      <c r="H391" s="24"/>
      <c r="I391" s="24"/>
      <c r="J391" s="25"/>
      <c r="K391" s="10"/>
      <c r="L391" s="10"/>
      <c r="N391" s="16" t="e">
        <f>VLOOKUP(L391, spp!A:B, 2, FALSE)</f>
        <v>#N/A</v>
      </c>
      <c r="O391" s="17"/>
      <c r="AH391" s="16"/>
      <c r="AI391" t="e">
        <f>VLOOKUP(L392,spp!A:D,3,FALSE)</f>
        <v>#N/A</v>
      </c>
      <c r="AJ391" t="e">
        <f>VLOOKUP(L392,spp!A:E,4,FALSE)</f>
        <v>#N/A</v>
      </c>
      <c r="AK391" t="e">
        <f t="shared" si="5"/>
        <v>#N/A</v>
      </c>
      <c r="AL391">
        <f t="shared" si="1"/>
        <v>0</v>
      </c>
    </row>
    <row r="392" spans="2:38" ht="15.75" customHeight="1">
      <c r="B392" s="10"/>
      <c r="C392" s="10"/>
      <c r="D392" s="51"/>
      <c r="E392" s="10"/>
      <c r="G392" s="24"/>
      <c r="H392" s="24"/>
      <c r="I392" s="24"/>
      <c r="J392" s="25"/>
      <c r="K392" s="10"/>
      <c r="L392" s="10"/>
      <c r="N392" s="16" t="e">
        <f>VLOOKUP(L392, spp!A:B, 2, FALSE)</f>
        <v>#N/A</v>
      </c>
      <c r="O392" s="17"/>
      <c r="AH392" s="16"/>
      <c r="AI392" t="e">
        <f>VLOOKUP(L393,spp!A:D,3,FALSE)</f>
        <v>#N/A</v>
      </c>
      <c r="AJ392" s="26" t="e">
        <f>VLOOKUP(L393,spp!A:E,4,FALSE)</f>
        <v>#N/A</v>
      </c>
      <c r="AK392" t="e">
        <f t="shared" si="5"/>
        <v>#N/A</v>
      </c>
      <c r="AL392">
        <f t="shared" si="1"/>
        <v>0</v>
      </c>
    </row>
    <row r="393" spans="2:38" ht="15.75" customHeight="1">
      <c r="B393" s="10"/>
      <c r="C393" s="10"/>
      <c r="D393" s="51"/>
      <c r="E393" s="10"/>
      <c r="G393" s="24"/>
      <c r="H393" s="24"/>
      <c r="I393" s="24"/>
      <c r="J393" s="25"/>
      <c r="K393" s="10"/>
      <c r="L393" s="10"/>
      <c r="N393" s="16" t="e">
        <f>VLOOKUP(L393, spp!A:B, 2, FALSE)</f>
        <v>#N/A</v>
      </c>
      <c r="O393" s="17"/>
      <c r="AH393" s="16"/>
      <c r="AI393" t="e">
        <f>VLOOKUP(L394,spp!A:D,3,FALSE)</f>
        <v>#N/A</v>
      </c>
      <c r="AJ393" t="e">
        <f>VLOOKUP(L394,spp!A:E,4,FALSE)</f>
        <v>#N/A</v>
      </c>
      <c r="AK393" t="e">
        <f t="shared" si="5"/>
        <v>#N/A</v>
      </c>
      <c r="AL393">
        <f t="shared" si="1"/>
        <v>0</v>
      </c>
    </row>
    <row r="394" spans="2:38" ht="15.75" customHeight="1">
      <c r="B394" s="10"/>
      <c r="C394" s="10"/>
      <c r="D394" s="51"/>
      <c r="E394" s="10"/>
      <c r="G394" s="24"/>
      <c r="H394" s="24"/>
      <c r="I394" s="24"/>
      <c r="J394" s="25"/>
      <c r="K394" s="10"/>
      <c r="L394" s="10"/>
      <c r="N394" s="16" t="e">
        <f>VLOOKUP(L394, spp!A:B, 2, FALSE)</f>
        <v>#N/A</v>
      </c>
      <c r="O394" s="17"/>
      <c r="AH394" s="16"/>
      <c r="AI394" t="e">
        <f>VLOOKUP(L395,spp!A:D,3,FALSE)</f>
        <v>#N/A</v>
      </c>
      <c r="AJ394" s="45" t="e">
        <f>VLOOKUP(L395,spp!A:E,4,FALSE)</f>
        <v>#N/A</v>
      </c>
      <c r="AK394" t="e">
        <f t="shared" si="5"/>
        <v>#N/A</v>
      </c>
      <c r="AL394">
        <f t="shared" si="1"/>
        <v>0</v>
      </c>
    </row>
    <row r="395" spans="2:38" ht="15.75" customHeight="1">
      <c r="B395" s="10"/>
      <c r="C395" s="10"/>
      <c r="D395" s="51"/>
      <c r="E395" s="10"/>
      <c r="G395" s="24"/>
      <c r="H395" s="24"/>
      <c r="I395" s="24"/>
      <c r="J395" s="25"/>
      <c r="K395" s="10"/>
      <c r="L395" s="10"/>
      <c r="N395" s="16" t="e">
        <f>VLOOKUP(L395, spp!A:B, 2, FALSE)</f>
        <v>#N/A</v>
      </c>
      <c r="O395" s="17"/>
      <c r="AH395" s="16"/>
      <c r="AI395" t="e">
        <f>VLOOKUP(L396,spp!A:D,3,FALSE)</f>
        <v>#N/A</v>
      </c>
      <c r="AJ395" t="e">
        <f>VLOOKUP(L396,spp!A:E,4,FALSE)</f>
        <v>#N/A</v>
      </c>
      <c r="AK395" t="e">
        <f t="shared" si="5"/>
        <v>#N/A</v>
      </c>
      <c r="AL395">
        <f t="shared" si="1"/>
        <v>0</v>
      </c>
    </row>
    <row r="396" spans="2:38" ht="15.75" customHeight="1">
      <c r="B396" s="10"/>
      <c r="C396" s="10"/>
      <c r="D396" s="51"/>
      <c r="E396" s="10"/>
      <c r="G396" s="24"/>
      <c r="H396" s="24"/>
      <c r="I396" s="24"/>
      <c r="J396" s="25"/>
      <c r="K396" s="10"/>
      <c r="L396" s="10"/>
      <c r="N396" s="16" t="e">
        <f>VLOOKUP(L396, spp!A:B, 2, FALSE)</f>
        <v>#N/A</v>
      </c>
      <c r="O396" s="17"/>
      <c r="AH396" s="16"/>
      <c r="AI396" t="e">
        <f>VLOOKUP(L397,spp!A:D,3,FALSE)</f>
        <v>#N/A</v>
      </c>
      <c r="AJ396" t="e">
        <f>VLOOKUP(L397,spp!A:E,4,FALSE)</f>
        <v>#N/A</v>
      </c>
      <c r="AK396" t="e">
        <f t="shared" si="5"/>
        <v>#N/A</v>
      </c>
      <c r="AL396">
        <f t="shared" si="1"/>
        <v>0</v>
      </c>
    </row>
    <row r="397" spans="2:38" ht="15.75" customHeight="1">
      <c r="B397" s="10"/>
      <c r="C397" s="10"/>
      <c r="D397" s="51"/>
      <c r="E397" s="10"/>
      <c r="G397" s="24"/>
      <c r="H397" s="24"/>
      <c r="I397" s="24"/>
      <c r="J397" s="25"/>
      <c r="K397" s="10"/>
      <c r="L397" s="10"/>
      <c r="N397" s="16" t="e">
        <f>VLOOKUP(L397, spp!A:B, 2, FALSE)</f>
        <v>#N/A</v>
      </c>
      <c r="O397" s="17"/>
      <c r="AH397" s="16"/>
      <c r="AI397" t="e">
        <f>VLOOKUP(L398,spp!A:D,3,FALSE)</f>
        <v>#N/A</v>
      </c>
      <c r="AJ397" s="26" t="e">
        <f>VLOOKUP(L398,spp!A:E,4,FALSE)</f>
        <v>#N/A</v>
      </c>
      <c r="AK397" t="e">
        <f t="shared" si="5"/>
        <v>#N/A</v>
      </c>
      <c r="AL397">
        <f t="shared" si="1"/>
        <v>0</v>
      </c>
    </row>
    <row r="398" spans="2:38" ht="15.75" customHeight="1">
      <c r="B398" s="10"/>
      <c r="C398" s="10"/>
      <c r="D398" s="51"/>
      <c r="E398" s="10"/>
      <c r="G398" s="24"/>
      <c r="H398" s="24"/>
      <c r="I398" s="24"/>
      <c r="J398" s="25"/>
      <c r="K398" s="10"/>
      <c r="L398" s="10"/>
      <c r="N398" s="16" t="e">
        <f>VLOOKUP(L398, spp!A:B, 2, FALSE)</f>
        <v>#N/A</v>
      </c>
      <c r="O398" s="17"/>
      <c r="AH398" s="16"/>
      <c r="AI398" t="e">
        <f>VLOOKUP(L399,spp!A:D,3,FALSE)</f>
        <v>#N/A</v>
      </c>
      <c r="AJ398" s="26" t="e">
        <f>VLOOKUP(L399,spp!A:E,4,FALSE)</f>
        <v>#N/A</v>
      </c>
      <c r="AK398" t="e">
        <f t="shared" si="5"/>
        <v>#N/A</v>
      </c>
      <c r="AL398">
        <f t="shared" si="1"/>
        <v>0</v>
      </c>
    </row>
    <row r="399" spans="2:38" ht="15.75" customHeight="1">
      <c r="B399" s="10"/>
      <c r="C399" s="10"/>
      <c r="D399" s="47"/>
      <c r="E399" s="47"/>
      <c r="F399" s="47"/>
      <c r="G399" s="24"/>
      <c r="H399" s="47"/>
      <c r="I399" s="48"/>
      <c r="J399" s="49"/>
      <c r="K399" s="10"/>
      <c r="L399" s="47"/>
      <c r="N399" s="16" t="e">
        <f>VLOOKUP(L399, spp!A:B, 2, FALSE)</f>
        <v>#N/A</v>
      </c>
      <c r="O399" s="17"/>
      <c r="S399" s="47"/>
      <c r="AH399" s="16"/>
      <c r="AI399" t="e">
        <f>VLOOKUP(L400,spp!A:D,3,FALSE)</f>
        <v>#N/A</v>
      </c>
      <c r="AJ399" t="e">
        <f>VLOOKUP(L400,spp!A:E,4,FALSE)</f>
        <v>#N/A</v>
      </c>
      <c r="AK399" t="e">
        <f t="shared" si="5"/>
        <v>#N/A</v>
      </c>
      <c r="AL399">
        <f t="shared" si="1"/>
        <v>0</v>
      </c>
    </row>
    <row r="400" spans="2:38" ht="15.75" customHeight="1">
      <c r="B400" s="10"/>
      <c r="C400" s="10"/>
      <c r="D400" s="47"/>
      <c r="E400" s="47"/>
      <c r="F400" s="47"/>
      <c r="G400" s="24"/>
      <c r="H400" s="47"/>
      <c r="I400" s="48"/>
      <c r="J400" s="49"/>
      <c r="K400" s="10"/>
      <c r="L400" s="47"/>
      <c r="N400" s="16" t="e">
        <f>VLOOKUP(L400, spp!A:B, 2, FALSE)</f>
        <v>#N/A</v>
      </c>
      <c r="O400" s="17"/>
      <c r="R400" s="47"/>
      <c r="AH400" s="16"/>
      <c r="AI400" t="e">
        <f>VLOOKUP(L401,spp!A:D,3,FALSE)</f>
        <v>#N/A</v>
      </c>
      <c r="AJ400" t="e">
        <f>VLOOKUP(L401,spp!A:E,4,FALSE)</f>
        <v>#N/A</v>
      </c>
      <c r="AK400" t="e">
        <f t="shared" si="5"/>
        <v>#N/A</v>
      </c>
      <c r="AL400">
        <f t="shared" si="1"/>
        <v>0</v>
      </c>
    </row>
    <row r="401" spans="2:38" ht="15.75" customHeight="1">
      <c r="B401" s="10"/>
      <c r="C401" s="10"/>
      <c r="D401" s="47"/>
      <c r="E401" s="47"/>
      <c r="F401" s="47"/>
      <c r="G401" s="24"/>
      <c r="H401" s="47"/>
      <c r="I401" s="48"/>
      <c r="J401" s="49"/>
      <c r="K401" s="10"/>
      <c r="L401" s="47"/>
      <c r="N401" s="16" t="e">
        <f>VLOOKUP(L401, spp!A:B, 2, FALSE)</f>
        <v>#N/A</v>
      </c>
      <c r="O401" s="17"/>
      <c r="R401" s="47"/>
      <c r="AH401" s="16"/>
      <c r="AI401" t="e">
        <f>VLOOKUP(L402,spp!A:D,3,FALSE)</f>
        <v>#N/A</v>
      </c>
      <c r="AJ401" t="e">
        <f>VLOOKUP(L402,spp!A:E,4,FALSE)</f>
        <v>#N/A</v>
      </c>
      <c r="AK401" t="e">
        <f t="shared" si="5"/>
        <v>#N/A</v>
      </c>
      <c r="AL401">
        <f t="shared" si="1"/>
        <v>0</v>
      </c>
    </row>
    <row r="402" spans="2:38" ht="15.75" customHeight="1">
      <c r="B402" s="10"/>
      <c r="C402" s="10"/>
      <c r="D402" s="47"/>
      <c r="E402" s="47"/>
      <c r="F402" s="47"/>
      <c r="G402" s="24"/>
      <c r="H402" s="47"/>
      <c r="I402" s="48"/>
      <c r="J402" s="49"/>
      <c r="K402" s="10"/>
      <c r="L402" s="47"/>
      <c r="N402" s="16" t="e">
        <f>VLOOKUP(L402, spp!A:B, 2, FALSE)</f>
        <v>#N/A</v>
      </c>
      <c r="O402" s="17"/>
      <c r="W402" s="47"/>
      <c r="AH402" s="16"/>
      <c r="AI402" t="e">
        <f>VLOOKUP(L403,spp!A:D,3,FALSE)</f>
        <v>#N/A</v>
      </c>
      <c r="AJ402" t="e">
        <f>VLOOKUP(L403,spp!A:E,4,FALSE)</f>
        <v>#N/A</v>
      </c>
      <c r="AK402" t="e">
        <f t="shared" si="5"/>
        <v>#N/A</v>
      </c>
      <c r="AL402">
        <f t="shared" si="1"/>
        <v>0</v>
      </c>
    </row>
    <row r="403" spans="2:38" ht="15.75" customHeight="1">
      <c r="B403" s="10"/>
      <c r="C403" s="10"/>
      <c r="D403" s="47"/>
      <c r="E403" s="47"/>
      <c r="F403" s="47"/>
      <c r="G403" s="24"/>
      <c r="H403" s="47"/>
      <c r="I403" s="48"/>
      <c r="J403" s="49"/>
      <c r="K403" s="10"/>
      <c r="L403" s="47"/>
      <c r="N403" s="16" t="e">
        <f>VLOOKUP(L403, spp!A:B, 2, FALSE)</f>
        <v>#N/A</v>
      </c>
      <c r="O403" s="17"/>
      <c r="S403" s="47"/>
      <c r="AH403" s="16"/>
      <c r="AI403" t="e">
        <f>VLOOKUP(L404,spp!A:D,3,FALSE)</f>
        <v>#N/A</v>
      </c>
      <c r="AJ403" t="e">
        <f>VLOOKUP(L404,spp!A:E,4,FALSE)</f>
        <v>#N/A</v>
      </c>
      <c r="AK403" t="e">
        <f t="shared" si="5"/>
        <v>#N/A</v>
      </c>
      <c r="AL403">
        <f t="shared" si="1"/>
        <v>0</v>
      </c>
    </row>
    <row r="404" spans="2:38" ht="15.75" customHeight="1">
      <c r="B404" s="10"/>
      <c r="C404" s="10"/>
      <c r="D404" s="47"/>
      <c r="E404" s="47"/>
      <c r="F404" s="47"/>
      <c r="G404" s="24"/>
      <c r="H404" s="47"/>
      <c r="I404" s="48"/>
      <c r="J404" s="49"/>
      <c r="K404" s="10"/>
      <c r="L404" s="47"/>
      <c r="N404" s="16" t="e">
        <f>VLOOKUP(L404, spp!A:B, 2, FALSE)</f>
        <v>#N/A</v>
      </c>
      <c r="O404" s="17"/>
      <c r="Q404" s="47"/>
      <c r="AH404" s="16"/>
      <c r="AI404" t="e">
        <f>VLOOKUP(L405,spp!A:D,3,FALSE)</f>
        <v>#N/A</v>
      </c>
      <c r="AJ404" t="e">
        <f>VLOOKUP(L405,spp!A:E,4,FALSE)</f>
        <v>#N/A</v>
      </c>
      <c r="AK404" t="e">
        <f t="shared" si="5"/>
        <v>#N/A</v>
      </c>
      <c r="AL404">
        <f t="shared" si="1"/>
        <v>0</v>
      </c>
    </row>
    <row r="405" spans="2:38" ht="15.75" customHeight="1">
      <c r="B405" s="10"/>
      <c r="C405" s="10"/>
      <c r="D405" s="47"/>
      <c r="E405" s="47"/>
      <c r="F405" s="47"/>
      <c r="G405" s="24"/>
      <c r="H405" s="47"/>
      <c r="I405" s="48"/>
      <c r="J405" s="49"/>
      <c r="K405" s="10"/>
      <c r="L405" s="47"/>
      <c r="N405" s="16" t="e">
        <f>VLOOKUP(L405, spp!A:B, 2, FALSE)</f>
        <v>#N/A</v>
      </c>
      <c r="O405" s="17"/>
      <c r="R405" s="47"/>
      <c r="AH405" s="16"/>
      <c r="AI405" t="e">
        <f>VLOOKUP(L406,spp!A:D,3,FALSE)</f>
        <v>#N/A</v>
      </c>
      <c r="AJ405" t="e">
        <f>VLOOKUP(L406,spp!A:E,4,FALSE)</f>
        <v>#N/A</v>
      </c>
      <c r="AK405" t="e">
        <f t="shared" si="5"/>
        <v>#N/A</v>
      </c>
      <c r="AL405">
        <f t="shared" si="1"/>
        <v>0</v>
      </c>
    </row>
    <row r="406" spans="2:38" ht="15.75" customHeight="1">
      <c r="B406" s="10"/>
      <c r="C406" s="10"/>
      <c r="D406" s="47"/>
      <c r="E406" s="47"/>
      <c r="F406" s="47"/>
      <c r="G406" s="24"/>
      <c r="H406" s="47"/>
      <c r="I406" s="48"/>
      <c r="J406" s="49"/>
      <c r="K406" s="10"/>
      <c r="L406" s="47"/>
      <c r="N406" s="16" t="e">
        <f>VLOOKUP(L406, spp!A:B, 2, FALSE)</f>
        <v>#N/A</v>
      </c>
      <c r="O406" s="17"/>
      <c r="R406" s="47"/>
      <c r="AH406" s="16"/>
      <c r="AI406" t="e">
        <f>VLOOKUP(L407,spp!A:D,3,FALSE)</f>
        <v>#N/A</v>
      </c>
      <c r="AJ406" t="e">
        <f>VLOOKUP(L407,spp!A:E,4,FALSE)</f>
        <v>#N/A</v>
      </c>
      <c r="AK406" t="e">
        <f t="shared" si="5"/>
        <v>#N/A</v>
      </c>
      <c r="AL406">
        <f t="shared" si="1"/>
        <v>0</v>
      </c>
    </row>
    <row r="407" spans="2:38" ht="15.75" customHeight="1">
      <c r="B407" s="10"/>
      <c r="C407" s="10"/>
      <c r="D407" s="47"/>
      <c r="E407" s="47"/>
      <c r="F407" s="47"/>
      <c r="G407" s="24"/>
      <c r="H407" s="47"/>
      <c r="I407" s="48"/>
      <c r="J407" s="49"/>
      <c r="K407" s="10"/>
      <c r="L407" s="47"/>
      <c r="N407" s="16" t="e">
        <f>VLOOKUP(L407, spp!A:B, 2, FALSE)</f>
        <v>#N/A</v>
      </c>
      <c r="O407" s="17"/>
      <c r="Q407" s="47"/>
      <c r="R407" s="47"/>
      <c r="T407" s="47"/>
      <c r="AH407" s="16"/>
      <c r="AI407" t="e">
        <f>VLOOKUP(L408,spp!A:D,3,FALSE)</f>
        <v>#N/A</v>
      </c>
      <c r="AJ407" t="e">
        <f>VLOOKUP(L408,spp!A:E,4,FALSE)</f>
        <v>#N/A</v>
      </c>
      <c r="AK407" t="e">
        <f t="shared" si="5"/>
        <v>#N/A</v>
      </c>
      <c r="AL407">
        <f t="shared" si="1"/>
        <v>0</v>
      </c>
    </row>
    <row r="408" spans="2:38" ht="15.75" customHeight="1">
      <c r="B408" s="10"/>
      <c r="C408" s="10"/>
      <c r="D408" s="47"/>
      <c r="E408" s="47"/>
      <c r="F408" s="47"/>
      <c r="G408" s="24"/>
      <c r="H408" s="47"/>
      <c r="I408" s="48"/>
      <c r="J408" s="49"/>
      <c r="K408" s="10"/>
      <c r="L408" s="47"/>
      <c r="N408" s="16" t="e">
        <f>VLOOKUP(L408, spp!A:B, 2, FALSE)</f>
        <v>#N/A</v>
      </c>
      <c r="O408" s="17"/>
      <c r="R408" s="47"/>
      <c r="AH408" s="16"/>
      <c r="AI408" t="e">
        <f>VLOOKUP(L409,spp!A:D,3,FALSE)</f>
        <v>#N/A</v>
      </c>
      <c r="AJ408" s="26" t="e">
        <f>VLOOKUP(L409,spp!A:E,4,FALSE)</f>
        <v>#N/A</v>
      </c>
      <c r="AK408" t="e">
        <f t="shared" si="5"/>
        <v>#N/A</v>
      </c>
      <c r="AL408">
        <f t="shared" si="1"/>
        <v>0</v>
      </c>
    </row>
    <row r="409" spans="2:38" ht="15.75" customHeight="1">
      <c r="B409" s="10"/>
      <c r="C409" s="10"/>
      <c r="D409" s="47"/>
      <c r="E409" s="47"/>
      <c r="F409" s="47"/>
      <c r="G409" s="24"/>
      <c r="H409" s="47"/>
      <c r="I409" s="48"/>
      <c r="J409" s="49"/>
      <c r="K409" s="10"/>
      <c r="L409" s="47"/>
      <c r="N409" s="16" t="e">
        <f>VLOOKUP(L409, spp!A:B, 2, FALSE)</f>
        <v>#N/A</v>
      </c>
      <c r="O409" s="17"/>
      <c r="T409" s="47"/>
      <c r="AH409" s="16"/>
      <c r="AI409" t="e">
        <f>VLOOKUP(L410,spp!A:D,3,FALSE)</f>
        <v>#N/A</v>
      </c>
      <c r="AJ409" t="e">
        <f>VLOOKUP(L410,spp!A:E,4,FALSE)</f>
        <v>#N/A</v>
      </c>
      <c r="AK409" t="e">
        <f t="shared" si="5"/>
        <v>#N/A</v>
      </c>
      <c r="AL409">
        <f t="shared" si="1"/>
        <v>0</v>
      </c>
    </row>
    <row r="410" spans="2:38" ht="15.75" customHeight="1">
      <c r="B410" s="10"/>
      <c r="C410" s="10"/>
      <c r="D410" s="47"/>
      <c r="E410" s="47"/>
      <c r="F410" s="47"/>
      <c r="G410" s="24"/>
      <c r="H410" s="47"/>
      <c r="I410" s="48"/>
      <c r="J410" s="49"/>
      <c r="K410" s="10"/>
      <c r="L410" s="47"/>
      <c r="N410" s="16" t="e">
        <f>VLOOKUP(L410, spp!A:B, 2, FALSE)</f>
        <v>#N/A</v>
      </c>
      <c r="O410" s="17"/>
      <c r="R410" s="47"/>
      <c r="AH410" s="16"/>
      <c r="AI410" t="e">
        <f>VLOOKUP(L411,spp!A:D,3,FALSE)</f>
        <v>#N/A</v>
      </c>
      <c r="AJ410" s="26" t="e">
        <f>VLOOKUP(L411,spp!A:E,4,FALSE)</f>
        <v>#N/A</v>
      </c>
      <c r="AK410" t="e">
        <f t="shared" si="5"/>
        <v>#N/A</v>
      </c>
      <c r="AL410">
        <f t="shared" si="1"/>
        <v>0</v>
      </c>
    </row>
    <row r="411" spans="2:38" ht="15.75" customHeight="1">
      <c r="B411" s="10"/>
      <c r="C411" s="10"/>
      <c r="D411" s="47"/>
      <c r="E411" s="47"/>
      <c r="F411" s="47"/>
      <c r="G411" s="24"/>
      <c r="H411" s="47"/>
      <c r="I411" s="48"/>
      <c r="J411" s="49"/>
      <c r="K411" s="10"/>
      <c r="L411" s="46"/>
      <c r="N411" s="16" t="e">
        <f>VLOOKUP(L411, spp!A:B, 2, FALSE)</f>
        <v>#N/A</v>
      </c>
      <c r="O411" s="17"/>
      <c r="Q411" s="47"/>
      <c r="AH411" s="16"/>
      <c r="AI411" t="e">
        <f>VLOOKUP(L412,spp!A:D,3,FALSE)</f>
        <v>#N/A</v>
      </c>
      <c r="AJ411" t="e">
        <f>VLOOKUP(L412,spp!A:E,4,FALSE)</f>
        <v>#N/A</v>
      </c>
      <c r="AK411" t="e">
        <f t="shared" si="5"/>
        <v>#N/A</v>
      </c>
      <c r="AL411">
        <f t="shared" si="1"/>
        <v>0</v>
      </c>
    </row>
    <row r="412" spans="2:38" ht="15.75" customHeight="1">
      <c r="B412" s="10"/>
      <c r="C412" s="10"/>
      <c r="D412" s="47"/>
      <c r="E412" s="47"/>
      <c r="F412" s="47"/>
      <c r="G412" s="24"/>
      <c r="H412" s="47"/>
      <c r="I412" s="48"/>
      <c r="J412" s="49"/>
      <c r="K412" s="10"/>
      <c r="L412" s="46"/>
      <c r="N412" s="16" t="e">
        <f>VLOOKUP(L412, spp!A:B, 2, FALSE)</f>
        <v>#N/A</v>
      </c>
      <c r="O412" s="17"/>
      <c r="S412" s="47"/>
      <c r="AH412" s="16"/>
      <c r="AI412" t="e">
        <f>VLOOKUP(L413,spp!A:D,3,FALSE)</f>
        <v>#N/A</v>
      </c>
      <c r="AJ412" t="e">
        <f>VLOOKUP(L413,spp!A:E,4,FALSE)</f>
        <v>#N/A</v>
      </c>
      <c r="AK412" t="e">
        <f t="shared" si="5"/>
        <v>#N/A</v>
      </c>
      <c r="AL412">
        <f t="shared" si="1"/>
        <v>0</v>
      </c>
    </row>
    <row r="413" spans="2:38" ht="15.75" customHeight="1">
      <c r="B413" s="10"/>
      <c r="C413" s="10"/>
      <c r="D413" s="47"/>
      <c r="E413" s="47"/>
      <c r="F413" s="47"/>
      <c r="G413" s="24"/>
      <c r="H413" s="47"/>
      <c r="I413" s="48"/>
      <c r="J413" s="49"/>
      <c r="K413" s="10"/>
      <c r="L413" s="46"/>
      <c r="N413" s="16" t="e">
        <f>VLOOKUP(L413, spp!A:B, 2, FALSE)</f>
        <v>#N/A</v>
      </c>
      <c r="O413" s="17"/>
      <c r="R413" s="47"/>
      <c r="AH413" s="16"/>
      <c r="AI413" t="e">
        <f>VLOOKUP(L414,spp!A:D,3,FALSE)</f>
        <v>#N/A</v>
      </c>
      <c r="AJ413" t="e">
        <f>VLOOKUP(L414,spp!A:E,4,FALSE)</f>
        <v>#N/A</v>
      </c>
      <c r="AK413" t="e">
        <f t="shared" si="5"/>
        <v>#N/A</v>
      </c>
      <c r="AL413">
        <f t="shared" si="1"/>
        <v>0</v>
      </c>
    </row>
    <row r="414" spans="2:38" ht="15.75" customHeight="1">
      <c r="B414" s="10"/>
      <c r="C414" s="10"/>
      <c r="D414" s="47"/>
      <c r="E414" s="47"/>
      <c r="F414" s="47"/>
      <c r="G414" s="24"/>
      <c r="H414" s="47"/>
      <c r="I414" s="48"/>
      <c r="J414" s="49"/>
      <c r="K414" s="10"/>
      <c r="L414" s="46"/>
      <c r="N414" s="16" t="e">
        <f>VLOOKUP(L414, spp!A:B, 2, FALSE)</f>
        <v>#N/A</v>
      </c>
      <c r="O414" s="17"/>
      <c r="S414" s="47"/>
      <c r="AH414" s="16"/>
      <c r="AI414" t="e">
        <f>VLOOKUP(L415,spp!A:D,3,FALSE)</f>
        <v>#N/A</v>
      </c>
      <c r="AJ414" t="e">
        <f>VLOOKUP(L415,spp!A:E,4,FALSE)</f>
        <v>#N/A</v>
      </c>
      <c r="AK414" t="e">
        <f t="shared" si="5"/>
        <v>#N/A</v>
      </c>
      <c r="AL414">
        <f t="shared" si="1"/>
        <v>0</v>
      </c>
    </row>
    <row r="415" spans="2:38" ht="15.75" customHeight="1">
      <c r="B415" s="10"/>
      <c r="C415" s="10"/>
      <c r="D415" s="47"/>
      <c r="E415" s="47"/>
      <c r="F415" s="47"/>
      <c r="G415" s="24"/>
      <c r="H415" s="47"/>
      <c r="I415" s="48"/>
      <c r="J415" s="49"/>
      <c r="K415" s="10"/>
      <c r="L415" s="46"/>
      <c r="N415" s="16" t="e">
        <f>VLOOKUP(L415, spp!A:B, 2, FALSE)</f>
        <v>#N/A</v>
      </c>
      <c r="O415" s="17"/>
      <c r="Q415" s="47"/>
      <c r="R415" s="47"/>
      <c r="AH415" s="16"/>
      <c r="AI415" t="e">
        <f>VLOOKUP(L416,spp!A:D,3,FALSE)</f>
        <v>#N/A</v>
      </c>
      <c r="AJ415" s="26" t="e">
        <f>VLOOKUP(L416,spp!A:E,4,FALSE)</f>
        <v>#N/A</v>
      </c>
      <c r="AK415" t="e">
        <f t="shared" si="5"/>
        <v>#N/A</v>
      </c>
      <c r="AL415">
        <f t="shared" si="1"/>
        <v>0</v>
      </c>
    </row>
    <row r="416" spans="2:38" ht="15.75" customHeight="1">
      <c r="B416" s="10"/>
      <c r="C416" s="10"/>
      <c r="D416" s="47"/>
      <c r="E416" s="47"/>
      <c r="F416" s="47"/>
      <c r="G416" s="24"/>
      <c r="H416" s="47"/>
      <c r="I416" s="48"/>
      <c r="J416" s="49"/>
      <c r="K416" s="10"/>
      <c r="L416" s="46"/>
      <c r="N416" s="16" t="e">
        <f>VLOOKUP(L416, spp!A:B, 2, FALSE)</f>
        <v>#N/A</v>
      </c>
      <c r="O416" s="17"/>
      <c r="T416" s="47"/>
      <c r="AH416" s="16"/>
      <c r="AI416" t="e">
        <f>VLOOKUP(L417,spp!A:D,3,FALSE)</f>
        <v>#N/A</v>
      </c>
      <c r="AJ416" t="e">
        <f>VLOOKUP(L417,spp!A:E,4,FALSE)</f>
        <v>#N/A</v>
      </c>
      <c r="AK416" t="e">
        <f t="shared" si="5"/>
        <v>#N/A</v>
      </c>
      <c r="AL416">
        <f t="shared" si="1"/>
        <v>0</v>
      </c>
    </row>
    <row r="417" spans="2:38" ht="15.75" customHeight="1">
      <c r="B417" s="10"/>
      <c r="C417" s="10"/>
      <c r="D417" s="47"/>
      <c r="E417" s="47"/>
      <c r="F417" s="47"/>
      <c r="G417" s="24"/>
      <c r="H417" s="47"/>
      <c r="I417" s="48"/>
      <c r="J417" s="49"/>
      <c r="K417" s="10"/>
      <c r="L417" s="46"/>
      <c r="N417" s="16" t="e">
        <f>VLOOKUP(L417, spp!A:B, 2, FALSE)</f>
        <v>#N/A</v>
      </c>
      <c r="O417" s="17"/>
      <c r="R417" s="47"/>
      <c r="S417" s="47"/>
      <c r="AH417" s="16"/>
      <c r="AI417" t="e">
        <f>VLOOKUP(L418,spp!A:D,3,FALSE)</f>
        <v>#N/A</v>
      </c>
      <c r="AJ417" t="e">
        <f>VLOOKUP(L418,spp!A:E,4,FALSE)</f>
        <v>#N/A</v>
      </c>
      <c r="AK417" t="e">
        <f t="shared" si="5"/>
        <v>#N/A</v>
      </c>
      <c r="AL417">
        <f t="shared" si="1"/>
        <v>0</v>
      </c>
    </row>
    <row r="418" spans="2:38" ht="15.75" customHeight="1">
      <c r="B418" s="10"/>
      <c r="C418" s="10"/>
      <c r="D418" s="47"/>
      <c r="E418" s="47"/>
      <c r="F418" s="47"/>
      <c r="G418" s="24"/>
      <c r="H418" s="47"/>
      <c r="I418" s="48"/>
      <c r="J418" s="49"/>
      <c r="K418" s="10"/>
      <c r="L418" s="46"/>
      <c r="N418" s="16" t="e">
        <f>VLOOKUP(L418, spp!A:B, 2, FALSE)</f>
        <v>#N/A</v>
      </c>
      <c r="O418" s="17"/>
      <c r="R418" s="47"/>
      <c r="AH418" s="16"/>
      <c r="AI418" t="e">
        <f>VLOOKUP(L419,spp!A:D,3,FALSE)</f>
        <v>#N/A</v>
      </c>
      <c r="AJ418" t="e">
        <f>VLOOKUP(L419,spp!A:E,4,FALSE)</f>
        <v>#N/A</v>
      </c>
      <c r="AK418" t="e">
        <f t="shared" si="5"/>
        <v>#N/A</v>
      </c>
      <c r="AL418">
        <f t="shared" si="1"/>
        <v>0</v>
      </c>
    </row>
    <row r="419" spans="2:38" ht="15.75" customHeight="1">
      <c r="B419" s="10"/>
      <c r="C419" s="10"/>
      <c r="D419" s="47"/>
      <c r="E419" s="47"/>
      <c r="F419" s="47"/>
      <c r="G419" s="24"/>
      <c r="H419" s="47"/>
      <c r="I419" s="48"/>
      <c r="J419" s="49"/>
      <c r="K419" s="10"/>
      <c r="L419" s="46"/>
      <c r="N419" s="16" t="e">
        <f>VLOOKUP(L419, spp!A:B, 2, FALSE)</f>
        <v>#N/A</v>
      </c>
      <c r="O419" s="17"/>
      <c r="S419" s="47"/>
      <c r="AH419" s="16"/>
      <c r="AI419" t="e">
        <f>VLOOKUP(L420,spp!A:D,3,FALSE)</f>
        <v>#N/A</v>
      </c>
      <c r="AJ419" t="e">
        <f>VLOOKUP(L420,spp!A:E,4,FALSE)</f>
        <v>#N/A</v>
      </c>
      <c r="AK419" t="e">
        <f t="shared" si="5"/>
        <v>#N/A</v>
      </c>
      <c r="AL419">
        <f t="shared" si="1"/>
        <v>0</v>
      </c>
    </row>
    <row r="420" spans="2:38" ht="15.75" customHeight="1">
      <c r="B420" s="10"/>
      <c r="C420" s="10"/>
      <c r="D420" s="47"/>
      <c r="E420" s="47"/>
      <c r="F420" s="47"/>
      <c r="G420" s="24"/>
      <c r="H420" s="47"/>
      <c r="I420" s="48"/>
      <c r="J420" s="49"/>
      <c r="K420" s="10"/>
      <c r="L420" s="46"/>
      <c r="N420" s="16" t="e">
        <f>VLOOKUP(L420, spp!A:B, 2, FALSE)</f>
        <v>#N/A</v>
      </c>
      <c r="O420" s="17"/>
      <c r="Q420" s="47"/>
      <c r="AH420" s="16"/>
      <c r="AI420" t="e">
        <f>VLOOKUP(L421,spp!A:D,3,FALSE)</f>
        <v>#N/A</v>
      </c>
      <c r="AJ420" t="e">
        <f>VLOOKUP(L421,spp!A:E,4,FALSE)</f>
        <v>#N/A</v>
      </c>
      <c r="AK420" t="e">
        <f t="shared" si="5"/>
        <v>#N/A</v>
      </c>
      <c r="AL420">
        <f t="shared" si="1"/>
        <v>0</v>
      </c>
    </row>
    <row r="421" spans="2:38" ht="15.75" customHeight="1">
      <c r="B421" s="10"/>
      <c r="C421" s="10"/>
      <c r="D421" s="47"/>
      <c r="E421" s="47"/>
      <c r="F421" s="47"/>
      <c r="G421" s="24"/>
      <c r="H421" s="47"/>
      <c r="I421" s="48"/>
      <c r="J421" s="49"/>
      <c r="K421" s="10"/>
      <c r="L421" s="46"/>
      <c r="N421" s="16" t="e">
        <f>VLOOKUP(L421, spp!A:B, 2, FALSE)</f>
        <v>#N/A</v>
      </c>
      <c r="O421" s="17"/>
      <c r="R421" s="47"/>
      <c r="AH421" s="16"/>
      <c r="AI421" t="e">
        <f>VLOOKUP(L422,spp!A:D,3,FALSE)</f>
        <v>#N/A</v>
      </c>
      <c r="AJ421" t="e">
        <f>VLOOKUP(L422,spp!A:E,4,FALSE)</f>
        <v>#N/A</v>
      </c>
      <c r="AK421" t="e">
        <f t="shared" si="5"/>
        <v>#N/A</v>
      </c>
      <c r="AL421">
        <f t="shared" si="1"/>
        <v>0</v>
      </c>
    </row>
    <row r="422" spans="2:38" ht="15.75" customHeight="1">
      <c r="B422" s="10"/>
      <c r="C422" s="10"/>
      <c r="D422" s="47"/>
      <c r="E422" s="47"/>
      <c r="F422" s="47"/>
      <c r="G422" s="24"/>
      <c r="H422" s="47"/>
      <c r="I422" s="48"/>
      <c r="J422" s="49"/>
      <c r="K422" s="10"/>
      <c r="L422" s="46"/>
      <c r="N422" s="16" t="e">
        <f>VLOOKUP(L422, spp!A:B, 2, FALSE)</f>
        <v>#N/A</v>
      </c>
      <c r="O422" s="17"/>
      <c r="Q422" s="47"/>
      <c r="R422" s="47"/>
      <c r="S422" s="47"/>
      <c r="AH422" s="16"/>
      <c r="AI422" t="e">
        <f>VLOOKUP(L423,spp!A:D,3,FALSE)</f>
        <v>#N/A</v>
      </c>
      <c r="AJ422" t="e">
        <f>VLOOKUP(L423,spp!A:E,4,FALSE)</f>
        <v>#N/A</v>
      </c>
      <c r="AK422" t="e">
        <f t="shared" si="5"/>
        <v>#N/A</v>
      </c>
      <c r="AL422">
        <f t="shared" si="1"/>
        <v>0</v>
      </c>
    </row>
    <row r="423" spans="2:38" ht="15.75" customHeight="1">
      <c r="B423" s="10"/>
      <c r="C423" s="10"/>
      <c r="D423" s="47"/>
      <c r="E423" s="47"/>
      <c r="F423" s="47"/>
      <c r="G423" s="24"/>
      <c r="H423" s="47"/>
      <c r="I423" s="48"/>
      <c r="J423" s="49"/>
      <c r="K423" s="10"/>
      <c r="L423" s="46"/>
      <c r="N423" s="16" t="e">
        <f>VLOOKUP(L423, spp!A:B, 2, FALSE)</f>
        <v>#N/A</v>
      </c>
      <c r="O423" s="17"/>
      <c r="R423" s="47"/>
      <c r="S423" s="47"/>
      <c r="AH423" s="16"/>
      <c r="AI423" t="e">
        <f>VLOOKUP(L424,spp!A:D,3,FALSE)</f>
        <v>#N/A</v>
      </c>
      <c r="AJ423" s="26" t="e">
        <f>VLOOKUP(L424,spp!A:E,4,FALSE)</f>
        <v>#N/A</v>
      </c>
      <c r="AK423" t="e">
        <f t="shared" si="5"/>
        <v>#N/A</v>
      </c>
      <c r="AL423">
        <f t="shared" si="1"/>
        <v>0</v>
      </c>
    </row>
    <row r="424" spans="2:38" ht="15.75" customHeight="1">
      <c r="B424" s="10"/>
      <c r="C424" s="10"/>
      <c r="D424" s="47"/>
      <c r="E424" s="47"/>
      <c r="F424" s="47"/>
      <c r="G424" s="24"/>
      <c r="H424" s="47"/>
      <c r="I424" s="48"/>
      <c r="J424" s="49"/>
      <c r="K424" s="10"/>
      <c r="L424" s="46"/>
      <c r="N424" s="16" t="e">
        <f>VLOOKUP(L424, spp!A:B, 2, FALSE)</f>
        <v>#N/A</v>
      </c>
      <c r="O424" s="17"/>
      <c r="Q424" s="47"/>
      <c r="T424" s="47"/>
      <c r="AH424" s="16"/>
      <c r="AI424" t="e">
        <f>VLOOKUP(L425,spp!A:D,3,FALSE)</f>
        <v>#N/A</v>
      </c>
      <c r="AJ424" t="e">
        <f>VLOOKUP(L425,spp!A:E,4,FALSE)</f>
        <v>#N/A</v>
      </c>
      <c r="AK424" t="e">
        <f t="shared" si="5"/>
        <v>#N/A</v>
      </c>
      <c r="AL424">
        <f t="shared" si="1"/>
        <v>0</v>
      </c>
    </row>
    <row r="425" spans="2:38" ht="15.75" customHeight="1">
      <c r="B425" s="10"/>
      <c r="C425" s="10"/>
      <c r="D425" s="47"/>
      <c r="E425" s="47"/>
      <c r="F425" s="47"/>
      <c r="G425" s="24"/>
      <c r="H425" s="47"/>
      <c r="I425" s="48"/>
      <c r="J425" s="49"/>
      <c r="K425" s="10"/>
      <c r="L425" s="46"/>
      <c r="N425" s="16" t="e">
        <f>VLOOKUP(L425, spp!A:B, 2, FALSE)</f>
        <v>#N/A</v>
      </c>
      <c r="O425" s="17"/>
      <c r="R425" s="47"/>
      <c r="AH425" s="16"/>
      <c r="AI425" t="e">
        <f>VLOOKUP(L426,spp!A:D,3,FALSE)</f>
        <v>#N/A</v>
      </c>
      <c r="AJ425" s="26" t="e">
        <f>VLOOKUP(L426,spp!A:E,4,FALSE)</f>
        <v>#N/A</v>
      </c>
      <c r="AK425" t="e">
        <f t="shared" si="5"/>
        <v>#N/A</v>
      </c>
      <c r="AL425">
        <f t="shared" si="1"/>
        <v>0</v>
      </c>
    </row>
    <row r="426" spans="2:38" ht="15.75" customHeight="1">
      <c r="B426" s="10"/>
      <c r="C426" s="10"/>
      <c r="D426" s="47"/>
      <c r="E426" s="47"/>
      <c r="F426" s="47"/>
      <c r="G426" s="24"/>
      <c r="H426" s="47"/>
      <c r="I426" s="48"/>
      <c r="J426" s="49"/>
      <c r="K426" s="10"/>
      <c r="L426" s="46"/>
      <c r="N426" s="16" t="e">
        <f>VLOOKUP(L426, spp!A:B, 2, FALSE)</f>
        <v>#N/A</v>
      </c>
      <c r="O426" s="17"/>
      <c r="Q426" s="47"/>
      <c r="AH426" s="16"/>
      <c r="AI426" t="e">
        <f>VLOOKUP(L427,spp!A:D,3,FALSE)</f>
        <v>#N/A</v>
      </c>
      <c r="AJ426" t="e">
        <f>VLOOKUP(L427,spp!A:E,4,FALSE)</f>
        <v>#N/A</v>
      </c>
      <c r="AK426" t="e">
        <f t="shared" si="5"/>
        <v>#N/A</v>
      </c>
      <c r="AL426">
        <f t="shared" si="1"/>
        <v>0</v>
      </c>
    </row>
    <row r="427" spans="2:38" ht="15.75" customHeight="1">
      <c r="B427" s="10"/>
      <c r="C427" s="10"/>
      <c r="D427" s="47"/>
      <c r="E427" s="47"/>
      <c r="F427" s="47"/>
      <c r="G427" s="24"/>
      <c r="H427" s="47"/>
      <c r="I427" s="48"/>
      <c r="J427" s="49"/>
      <c r="K427" s="10"/>
      <c r="L427" s="46"/>
      <c r="N427" s="16" t="e">
        <f>VLOOKUP(L427, spp!A:B, 2, FALSE)</f>
        <v>#N/A</v>
      </c>
      <c r="O427" s="17"/>
      <c r="R427" s="47"/>
      <c r="T427" s="47"/>
      <c r="AH427" s="16"/>
      <c r="AI427" t="e">
        <f>VLOOKUP(L428,spp!A:D,3,FALSE)</f>
        <v>#N/A</v>
      </c>
      <c r="AJ427" t="e">
        <f>VLOOKUP(L428,spp!A:E,4,FALSE)</f>
        <v>#N/A</v>
      </c>
      <c r="AK427" t="e">
        <f t="shared" si="5"/>
        <v>#N/A</v>
      </c>
      <c r="AL427">
        <f t="shared" si="1"/>
        <v>0</v>
      </c>
    </row>
    <row r="428" spans="2:38" ht="15.75" customHeight="1">
      <c r="B428" s="10"/>
      <c r="C428" s="10"/>
      <c r="D428" s="47"/>
      <c r="E428" s="47"/>
      <c r="F428" s="47"/>
      <c r="G428" s="24"/>
      <c r="H428" s="47"/>
      <c r="I428" s="48"/>
      <c r="J428" s="49"/>
      <c r="K428" s="10"/>
      <c r="L428" s="46"/>
      <c r="N428" s="16" t="e">
        <f>VLOOKUP(L428, spp!A:B, 2, FALSE)</f>
        <v>#N/A</v>
      </c>
      <c r="O428" s="17"/>
      <c r="T428" s="47"/>
      <c r="AH428" s="16"/>
      <c r="AI428" t="e">
        <f>VLOOKUP(L429,spp!A:D,3,FALSE)</f>
        <v>#N/A</v>
      </c>
      <c r="AJ428" s="45" t="e">
        <f>VLOOKUP(L429,spp!A:E,4,FALSE)</f>
        <v>#N/A</v>
      </c>
      <c r="AK428" t="e">
        <f t="shared" si="5"/>
        <v>#N/A</v>
      </c>
      <c r="AL428">
        <f t="shared" si="1"/>
        <v>0</v>
      </c>
    </row>
    <row r="429" spans="2:38" ht="15.75" customHeight="1">
      <c r="B429" s="10"/>
      <c r="C429" s="10"/>
      <c r="D429" s="47"/>
      <c r="E429" s="47"/>
      <c r="F429" s="47"/>
      <c r="G429" s="24"/>
      <c r="H429" s="47"/>
      <c r="I429" s="48"/>
      <c r="J429" s="49"/>
      <c r="K429" s="10"/>
      <c r="L429" s="46"/>
      <c r="N429" s="16" t="e">
        <f>VLOOKUP(L429, spp!A:B, 2, FALSE)</f>
        <v>#N/A</v>
      </c>
      <c r="O429" s="17"/>
      <c r="S429" s="47"/>
      <c r="AH429" s="16"/>
      <c r="AI429" t="e">
        <f>VLOOKUP(L430,spp!A:D,3,FALSE)</f>
        <v>#N/A</v>
      </c>
      <c r="AJ429" t="e">
        <f>VLOOKUP(L430,spp!A:E,4,FALSE)</f>
        <v>#N/A</v>
      </c>
      <c r="AK429" t="e">
        <f t="shared" si="5"/>
        <v>#N/A</v>
      </c>
      <c r="AL429">
        <f t="shared" si="1"/>
        <v>0</v>
      </c>
    </row>
    <row r="430" spans="2:38" ht="15.75" customHeight="1">
      <c r="B430" s="10"/>
      <c r="C430" s="10"/>
      <c r="D430" s="47"/>
      <c r="E430" s="47"/>
      <c r="F430" s="47"/>
      <c r="G430" s="24"/>
      <c r="H430" s="47"/>
      <c r="I430" s="48"/>
      <c r="J430" s="49"/>
      <c r="K430" s="10"/>
      <c r="L430" s="47"/>
      <c r="N430" s="16" t="e">
        <f>VLOOKUP(L430, spp!A:B, 2, FALSE)</f>
        <v>#N/A</v>
      </c>
      <c r="O430" s="17"/>
      <c r="R430" s="47"/>
      <c r="AH430" s="16"/>
      <c r="AI430" t="e">
        <f>VLOOKUP(L431,spp!A:D,3,FALSE)</f>
        <v>#N/A</v>
      </c>
      <c r="AJ430" t="e">
        <f>VLOOKUP(L431,spp!A:E,4,FALSE)</f>
        <v>#N/A</v>
      </c>
      <c r="AK430" t="e">
        <f t="shared" si="5"/>
        <v>#N/A</v>
      </c>
      <c r="AL430">
        <f t="shared" si="1"/>
        <v>0</v>
      </c>
    </row>
    <row r="431" spans="2:38" ht="15.75" customHeight="1">
      <c r="B431" s="10"/>
      <c r="C431" s="10"/>
      <c r="D431" s="47"/>
      <c r="E431" s="47"/>
      <c r="F431" s="47"/>
      <c r="G431" s="24"/>
      <c r="H431" s="47"/>
      <c r="I431" s="48"/>
      <c r="J431" s="49"/>
      <c r="K431" s="10"/>
      <c r="L431" s="47"/>
      <c r="N431" s="16" t="e">
        <f>VLOOKUP(L431, spp!A:B, 2, FALSE)</f>
        <v>#N/A</v>
      </c>
      <c r="O431" s="17"/>
      <c r="R431" s="47"/>
      <c r="AH431" s="16"/>
      <c r="AI431" t="e">
        <f>VLOOKUP(L432,spp!A:D,3,FALSE)</f>
        <v>#N/A</v>
      </c>
      <c r="AJ431" t="e">
        <f>VLOOKUP(L432,spp!A:E,4,FALSE)</f>
        <v>#N/A</v>
      </c>
      <c r="AK431" t="e">
        <f t="shared" si="5"/>
        <v>#N/A</v>
      </c>
      <c r="AL431">
        <f t="shared" si="1"/>
        <v>0</v>
      </c>
    </row>
    <row r="432" spans="2:38" ht="15.75" customHeight="1">
      <c r="B432" s="10"/>
      <c r="C432" s="10"/>
      <c r="D432" s="47"/>
      <c r="E432" s="47"/>
      <c r="F432" s="47"/>
      <c r="G432" s="24"/>
      <c r="H432" s="47"/>
      <c r="I432" s="48"/>
      <c r="J432" s="49"/>
      <c r="K432" s="10"/>
      <c r="L432" s="47"/>
      <c r="N432" s="16" t="e">
        <f>VLOOKUP(L432, spp!A:B, 2, FALSE)</f>
        <v>#N/A</v>
      </c>
      <c r="O432" s="17"/>
      <c r="R432" s="47"/>
      <c r="AH432" s="16"/>
      <c r="AI432" t="e">
        <f>VLOOKUP(L433,spp!A:D,3,FALSE)</f>
        <v>#N/A</v>
      </c>
      <c r="AJ432" t="e">
        <f>VLOOKUP(L433,spp!A:E,4,FALSE)</f>
        <v>#N/A</v>
      </c>
      <c r="AK432" t="e">
        <f t="shared" si="5"/>
        <v>#N/A</v>
      </c>
      <c r="AL432">
        <f t="shared" si="1"/>
        <v>0</v>
      </c>
    </row>
    <row r="433" spans="2:38" ht="15.75" customHeight="1">
      <c r="B433" s="10"/>
      <c r="C433" s="10"/>
      <c r="D433" s="47"/>
      <c r="E433" s="47"/>
      <c r="F433" s="47"/>
      <c r="G433" s="24"/>
      <c r="H433" s="47"/>
      <c r="I433" s="48"/>
      <c r="J433" s="49"/>
      <c r="K433" s="10"/>
      <c r="L433" s="47"/>
      <c r="N433" s="16" t="e">
        <f>VLOOKUP(L433, spp!A:B, 2, FALSE)</f>
        <v>#N/A</v>
      </c>
      <c r="O433" s="17"/>
      <c r="U433" s="47"/>
      <c r="AH433" s="16"/>
      <c r="AI433" t="e">
        <f>VLOOKUP(L434,spp!A:D,3,FALSE)</f>
        <v>#N/A</v>
      </c>
      <c r="AJ433" t="e">
        <f>VLOOKUP(L434,spp!A:E,4,FALSE)</f>
        <v>#N/A</v>
      </c>
      <c r="AK433" t="e">
        <f t="shared" si="5"/>
        <v>#N/A</v>
      </c>
      <c r="AL433">
        <f t="shared" si="1"/>
        <v>0</v>
      </c>
    </row>
    <row r="434" spans="2:38" ht="15.75" customHeight="1">
      <c r="B434" s="10"/>
      <c r="C434" s="10"/>
      <c r="D434" s="47"/>
      <c r="E434" s="47"/>
      <c r="F434" s="47"/>
      <c r="G434" s="24"/>
      <c r="H434" s="47"/>
      <c r="I434" s="48"/>
      <c r="J434" s="49"/>
      <c r="K434" s="10"/>
      <c r="L434" s="47"/>
      <c r="N434" s="16" t="e">
        <f>VLOOKUP(L434, spp!A:B, 2, FALSE)</f>
        <v>#N/A</v>
      </c>
      <c r="O434" s="17"/>
      <c r="Y434" s="47"/>
      <c r="AH434" s="16"/>
      <c r="AI434" t="e">
        <f>VLOOKUP(L435,spp!A:D,3,FALSE)</f>
        <v>#N/A</v>
      </c>
      <c r="AJ434" t="e">
        <f>VLOOKUP(L435,spp!A:E,4,FALSE)</f>
        <v>#N/A</v>
      </c>
      <c r="AK434" t="e">
        <f t="shared" si="5"/>
        <v>#N/A</v>
      </c>
      <c r="AL434">
        <f t="shared" si="1"/>
        <v>0</v>
      </c>
    </row>
    <row r="435" spans="2:38" ht="15.75" customHeight="1">
      <c r="B435" s="10"/>
      <c r="C435" s="10"/>
      <c r="D435" s="47"/>
      <c r="E435" s="47"/>
      <c r="F435" s="47"/>
      <c r="G435" s="24"/>
      <c r="H435" s="47"/>
      <c r="I435" s="48"/>
      <c r="J435" s="49"/>
      <c r="K435" s="10"/>
      <c r="L435" s="47"/>
      <c r="N435" s="16" t="e">
        <f>VLOOKUP(L435, spp!A:B, 2, FALSE)</f>
        <v>#N/A</v>
      </c>
      <c r="O435" s="17"/>
      <c r="S435" s="47"/>
      <c r="T435" s="47"/>
      <c r="AH435" s="16"/>
      <c r="AI435" t="e">
        <f>VLOOKUP(L436,spp!A:D,3,FALSE)</f>
        <v>#N/A</v>
      </c>
      <c r="AJ435" t="e">
        <f>VLOOKUP(L436,spp!A:E,4,FALSE)</f>
        <v>#N/A</v>
      </c>
      <c r="AK435" t="e">
        <f t="shared" si="5"/>
        <v>#N/A</v>
      </c>
      <c r="AL435">
        <f t="shared" si="1"/>
        <v>0</v>
      </c>
    </row>
    <row r="436" spans="2:38" ht="15.75" customHeight="1">
      <c r="B436" s="10"/>
      <c r="C436" s="10"/>
      <c r="D436" s="47"/>
      <c r="E436" s="47"/>
      <c r="F436" s="47"/>
      <c r="G436" s="24"/>
      <c r="H436" s="47"/>
      <c r="I436" s="48"/>
      <c r="J436" s="49"/>
      <c r="K436" s="10"/>
      <c r="L436" s="47"/>
      <c r="N436" s="16" t="e">
        <f>VLOOKUP(L436, spp!A:B, 2, FALSE)</f>
        <v>#N/A</v>
      </c>
      <c r="O436" s="17"/>
      <c r="Q436" s="47"/>
      <c r="R436" s="47"/>
      <c r="T436" s="47"/>
      <c r="AH436" s="16"/>
      <c r="AI436" t="e">
        <f>VLOOKUP(L437,spp!A:D,3,FALSE)</f>
        <v>#N/A</v>
      </c>
      <c r="AJ436" t="e">
        <f>VLOOKUP(L437,spp!A:E,4,FALSE)</f>
        <v>#N/A</v>
      </c>
      <c r="AK436" t="e">
        <f t="shared" si="5"/>
        <v>#N/A</v>
      </c>
      <c r="AL436">
        <f t="shared" si="1"/>
        <v>0</v>
      </c>
    </row>
    <row r="437" spans="2:38" ht="15.75" customHeight="1">
      <c r="B437" s="10"/>
      <c r="C437" s="10"/>
      <c r="D437" s="47"/>
      <c r="E437" s="47"/>
      <c r="F437" s="47"/>
      <c r="G437" s="24"/>
      <c r="H437" s="47"/>
      <c r="I437" s="48"/>
      <c r="J437" s="49"/>
      <c r="K437" s="10"/>
      <c r="L437" s="47"/>
      <c r="N437" s="16" t="e">
        <f>VLOOKUP(L437, spp!A:B, 2, FALSE)</f>
        <v>#N/A</v>
      </c>
      <c r="O437" s="17"/>
      <c r="R437" s="47"/>
      <c r="AH437" s="16"/>
      <c r="AI437" t="e">
        <f>VLOOKUP(L438,spp!A:D,3,FALSE)</f>
        <v>#N/A</v>
      </c>
      <c r="AJ437" s="45" t="e">
        <f>VLOOKUP(L438,spp!A:E,4,FALSE)</f>
        <v>#N/A</v>
      </c>
      <c r="AK437" t="e">
        <f t="shared" si="5"/>
        <v>#N/A</v>
      </c>
      <c r="AL437">
        <f t="shared" si="1"/>
        <v>0</v>
      </c>
    </row>
    <row r="438" spans="2:38" ht="15.75" customHeight="1">
      <c r="B438" s="10"/>
      <c r="C438" s="10"/>
      <c r="D438" s="47"/>
      <c r="E438" s="47"/>
      <c r="F438" s="47"/>
      <c r="G438" s="24"/>
      <c r="H438" s="47"/>
      <c r="I438" s="48"/>
      <c r="J438" s="49"/>
      <c r="K438" s="10"/>
      <c r="L438" s="47"/>
      <c r="N438" s="16" t="e">
        <f>VLOOKUP(L438, spp!A:B, 2, FALSE)</f>
        <v>#N/A</v>
      </c>
      <c r="O438" s="17"/>
      <c r="R438" s="47"/>
      <c r="AH438" s="16"/>
      <c r="AI438" t="e">
        <f>VLOOKUP(L439,spp!A:D,3,FALSE)</f>
        <v>#N/A</v>
      </c>
      <c r="AJ438" t="e">
        <f>VLOOKUP(L439,spp!A:E,4,FALSE)</f>
        <v>#N/A</v>
      </c>
      <c r="AK438" t="e">
        <f t="shared" si="5"/>
        <v>#N/A</v>
      </c>
      <c r="AL438">
        <f t="shared" si="1"/>
        <v>0</v>
      </c>
    </row>
    <row r="439" spans="2:38" ht="15.75" customHeight="1">
      <c r="B439" s="10"/>
      <c r="C439" s="10"/>
      <c r="D439" s="47"/>
      <c r="E439" s="47"/>
      <c r="F439" s="47"/>
      <c r="G439" s="24"/>
      <c r="H439" s="47"/>
      <c r="I439" s="48"/>
      <c r="J439" s="49"/>
      <c r="K439" s="10"/>
      <c r="L439" s="46"/>
      <c r="N439" s="16" t="e">
        <f>VLOOKUP(L439, spp!A:B, 2, FALSE)</f>
        <v>#N/A</v>
      </c>
      <c r="O439" s="17"/>
      <c r="T439" s="47"/>
      <c r="U439" s="47"/>
      <c r="AH439" s="16"/>
      <c r="AI439" t="e">
        <f>VLOOKUP(L440,spp!A:D,3,FALSE)</f>
        <v>#N/A</v>
      </c>
      <c r="AJ439" t="e">
        <f>VLOOKUP(L440,spp!A:E,4,FALSE)</f>
        <v>#N/A</v>
      </c>
      <c r="AK439" t="e">
        <f t="shared" si="5"/>
        <v>#N/A</v>
      </c>
      <c r="AL439">
        <f t="shared" si="1"/>
        <v>0</v>
      </c>
    </row>
    <row r="440" spans="2:38" ht="15.75" customHeight="1">
      <c r="B440" s="10"/>
      <c r="C440" s="10"/>
      <c r="D440" s="47"/>
      <c r="E440" s="47"/>
      <c r="F440" s="47"/>
      <c r="G440" s="24"/>
      <c r="H440" s="47"/>
      <c r="I440" s="48"/>
      <c r="J440" s="49"/>
      <c r="K440" s="10"/>
      <c r="L440" s="47"/>
      <c r="N440" s="16" t="e">
        <f>VLOOKUP(L440, spp!A:B, 2, FALSE)</f>
        <v>#N/A</v>
      </c>
      <c r="O440" s="17"/>
      <c r="R440" s="47"/>
      <c r="AH440" s="16"/>
      <c r="AI440" t="e">
        <f>VLOOKUP(L441,spp!A:D,3,FALSE)</f>
        <v>#N/A</v>
      </c>
      <c r="AJ440" s="26" t="e">
        <f>VLOOKUP(L441,spp!A:E,4,FALSE)</f>
        <v>#N/A</v>
      </c>
      <c r="AK440" t="e">
        <f t="shared" si="5"/>
        <v>#N/A</v>
      </c>
      <c r="AL440">
        <f t="shared" si="1"/>
        <v>0</v>
      </c>
    </row>
    <row r="441" spans="2:38" ht="15.75" customHeight="1">
      <c r="B441" s="10"/>
      <c r="C441" s="10"/>
      <c r="D441" s="47"/>
      <c r="E441" s="47"/>
      <c r="F441" s="47"/>
      <c r="G441" s="24"/>
      <c r="H441" s="47"/>
      <c r="I441" s="48"/>
      <c r="J441" s="49"/>
      <c r="K441" s="10"/>
      <c r="L441" s="46"/>
      <c r="N441" s="16" t="e">
        <f>VLOOKUP(L441, spp!A:B, 2, FALSE)</f>
        <v>#N/A</v>
      </c>
      <c r="O441" s="17"/>
      <c r="Q441" s="47"/>
      <c r="AH441" s="16"/>
      <c r="AI441" t="e">
        <f>VLOOKUP(L442,spp!A:D,3,FALSE)</f>
        <v>#N/A</v>
      </c>
      <c r="AJ441" t="e">
        <f>VLOOKUP(L442,spp!A:E,4,FALSE)</f>
        <v>#N/A</v>
      </c>
      <c r="AK441" t="e">
        <f t="shared" si="5"/>
        <v>#N/A</v>
      </c>
      <c r="AL441">
        <f t="shared" si="1"/>
        <v>0</v>
      </c>
    </row>
    <row r="442" spans="2:38" ht="15.75" customHeight="1">
      <c r="B442" s="10"/>
      <c r="C442" s="10"/>
      <c r="D442" s="47"/>
      <c r="E442" s="47"/>
      <c r="F442" s="47"/>
      <c r="G442" s="24"/>
      <c r="H442" s="47"/>
      <c r="I442" s="48"/>
      <c r="J442" s="49"/>
      <c r="K442" s="10"/>
      <c r="L442" s="46"/>
      <c r="N442" s="16" t="e">
        <f>VLOOKUP(L442, spp!A:B, 2, FALSE)</f>
        <v>#N/A</v>
      </c>
      <c r="O442" s="17"/>
      <c r="S442" s="47"/>
      <c r="AH442" s="16"/>
      <c r="AI442" t="e">
        <f>VLOOKUP(L443,spp!A:D,3,FALSE)</f>
        <v>#N/A</v>
      </c>
      <c r="AJ442" s="26" t="e">
        <f>VLOOKUP(L443,spp!A:E,4,FALSE)</f>
        <v>#N/A</v>
      </c>
      <c r="AK442" t="e">
        <f t="shared" si="5"/>
        <v>#N/A</v>
      </c>
      <c r="AL442">
        <f t="shared" si="1"/>
        <v>0</v>
      </c>
    </row>
    <row r="443" spans="2:38" ht="15.75" customHeight="1">
      <c r="B443" s="10"/>
      <c r="C443" s="10"/>
      <c r="D443" s="47"/>
      <c r="E443" s="47"/>
      <c r="F443" s="47"/>
      <c r="G443" s="24"/>
      <c r="H443" s="47"/>
      <c r="I443" s="48"/>
      <c r="J443" s="49"/>
      <c r="K443" s="10"/>
      <c r="L443" s="46"/>
      <c r="N443" s="16" t="e">
        <f>VLOOKUP(L443, spp!A:B, 2, FALSE)</f>
        <v>#N/A</v>
      </c>
      <c r="O443" s="17"/>
      <c r="R443" s="47"/>
      <c r="AH443" s="16"/>
      <c r="AI443" t="e">
        <f>VLOOKUP(L444,spp!A:D,3,FALSE)</f>
        <v>#N/A</v>
      </c>
      <c r="AJ443" s="26" t="e">
        <f>VLOOKUP(L444,spp!A:E,4,FALSE)</f>
        <v>#N/A</v>
      </c>
      <c r="AK443" t="e">
        <f t="shared" si="5"/>
        <v>#N/A</v>
      </c>
      <c r="AL443">
        <f t="shared" si="1"/>
        <v>0</v>
      </c>
    </row>
    <row r="444" spans="2:38" ht="15.75" customHeight="1">
      <c r="B444" s="10"/>
      <c r="C444" s="10"/>
      <c r="D444" s="47"/>
      <c r="E444" s="47"/>
      <c r="F444" s="47"/>
      <c r="G444" s="24"/>
      <c r="H444" s="47"/>
      <c r="I444" s="48"/>
      <c r="J444" s="49"/>
      <c r="K444" s="10"/>
      <c r="L444" s="46"/>
      <c r="N444" s="16" t="e">
        <f>VLOOKUP(L444, spp!A:B, 2, FALSE)</f>
        <v>#N/A</v>
      </c>
      <c r="O444" s="17"/>
      <c r="Q444" s="47"/>
      <c r="S444" s="47"/>
      <c r="AH444" s="16"/>
      <c r="AI444" t="e">
        <f>VLOOKUP(L445,spp!A:D,3,FALSE)</f>
        <v>#N/A</v>
      </c>
      <c r="AJ444" t="e">
        <f>VLOOKUP(L445,spp!A:E,4,FALSE)</f>
        <v>#N/A</v>
      </c>
      <c r="AK444" t="e">
        <f t="shared" si="5"/>
        <v>#N/A</v>
      </c>
      <c r="AL444">
        <f t="shared" si="1"/>
        <v>0</v>
      </c>
    </row>
    <row r="445" spans="2:38" ht="15.75" customHeight="1">
      <c r="B445" s="10"/>
      <c r="C445" s="10"/>
      <c r="D445" s="47"/>
      <c r="E445" s="47"/>
      <c r="F445" s="47"/>
      <c r="G445" s="24"/>
      <c r="H445" s="47"/>
      <c r="I445" s="48"/>
      <c r="J445" s="49"/>
      <c r="K445" s="10"/>
      <c r="L445" s="46"/>
      <c r="N445" s="16" t="e">
        <f>VLOOKUP(L445, spp!A:B, 2, FALSE)</f>
        <v>#N/A</v>
      </c>
      <c r="O445" s="17"/>
      <c r="R445" s="47"/>
      <c r="AH445" s="16"/>
      <c r="AI445" t="e">
        <f>VLOOKUP(L446,spp!A:D,3,FALSE)</f>
        <v>#N/A</v>
      </c>
      <c r="AJ445" t="e">
        <f>VLOOKUP(L446,spp!A:E,4,FALSE)</f>
        <v>#N/A</v>
      </c>
      <c r="AK445" t="e">
        <f t="shared" si="5"/>
        <v>#N/A</v>
      </c>
      <c r="AL445">
        <f t="shared" si="1"/>
        <v>0</v>
      </c>
    </row>
    <row r="446" spans="2:38" ht="15.75" customHeight="1">
      <c r="B446" s="10"/>
      <c r="C446" s="10"/>
      <c r="D446" s="47"/>
      <c r="E446" s="47"/>
      <c r="F446" s="47"/>
      <c r="G446" s="24"/>
      <c r="H446" s="47"/>
      <c r="I446" s="48"/>
      <c r="J446" s="49"/>
      <c r="K446" s="10"/>
      <c r="L446" s="46"/>
      <c r="N446" s="16" t="e">
        <f>VLOOKUP(L446, spp!A:B, 2, FALSE)</f>
        <v>#N/A</v>
      </c>
      <c r="O446" s="17"/>
      <c r="Q446" s="47"/>
      <c r="S446" s="47"/>
      <c r="AH446" s="16"/>
      <c r="AI446" t="e">
        <f>VLOOKUP(L447,spp!A:D,3,FALSE)</f>
        <v>#N/A</v>
      </c>
      <c r="AJ446" t="e">
        <f>VLOOKUP(L447,spp!A:E,4,FALSE)</f>
        <v>#N/A</v>
      </c>
      <c r="AK446" t="e">
        <f t="shared" si="5"/>
        <v>#N/A</v>
      </c>
      <c r="AL446">
        <f t="shared" si="1"/>
        <v>0</v>
      </c>
    </row>
    <row r="447" spans="2:38" ht="15.75" customHeight="1">
      <c r="B447" s="10"/>
      <c r="C447" s="10"/>
      <c r="D447" s="47"/>
      <c r="E447" s="47"/>
      <c r="F447" s="47"/>
      <c r="G447" s="24"/>
      <c r="H447" s="47"/>
      <c r="I447" s="48"/>
      <c r="J447" s="49"/>
      <c r="K447" s="10"/>
      <c r="L447" s="46"/>
      <c r="N447" s="16" t="e">
        <f>VLOOKUP(L447, spp!A:B, 2, FALSE)</f>
        <v>#N/A</v>
      </c>
      <c r="O447" s="17"/>
      <c r="R447" s="47"/>
      <c r="AH447" s="16"/>
      <c r="AI447" t="e">
        <f>VLOOKUP(L448,spp!A:D,3,FALSE)</f>
        <v>#N/A</v>
      </c>
      <c r="AJ447" s="45" t="e">
        <f>VLOOKUP(L448,spp!A:E,4,FALSE)</f>
        <v>#N/A</v>
      </c>
      <c r="AK447" t="e">
        <f t="shared" si="5"/>
        <v>#N/A</v>
      </c>
      <c r="AL447">
        <f t="shared" si="1"/>
        <v>0</v>
      </c>
    </row>
    <row r="448" spans="2:38" ht="15.75" customHeight="1">
      <c r="B448" s="10"/>
      <c r="C448" s="10"/>
      <c r="D448" s="47"/>
      <c r="E448" s="47"/>
      <c r="F448" s="47"/>
      <c r="G448" s="24"/>
      <c r="H448" s="47"/>
      <c r="I448" s="48"/>
      <c r="J448" s="49"/>
      <c r="K448" s="10"/>
      <c r="L448" s="46"/>
      <c r="N448" s="16" t="e">
        <f>VLOOKUP(L448, spp!A:B, 2, FALSE)</f>
        <v>#N/A</v>
      </c>
      <c r="O448" s="17"/>
      <c r="R448" s="47"/>
      <c r="AH448" s="16"/>
      <c r="AI448" t="e">
        <f>VLOOKUP(L449,spp!A:D,3,FALSE)</f>
        <v>#N/A</v>
      </c>
      <c r="AJ448" t="e">
        <f>VLOOKUP(L449,spp!A:E,4,FALSE)</f>
        <v>#N/A</v>
      </c>
      <c r="AK448" t="e">
        <f t="shared" si="5"/>
        <v>#N/A</v>
      </c>
      <c r="AL448">
        <f t="shared" si="1"/>
        <v>0</v>
      </c>
    </row>
    <row r="449" spans="2:38" ht="15.75" customHeight="1">
      <c r="B449" s="10"/>
      <c r="C449" s="10"/>
      <c r="D449" s="47"/>
      <c r="E449" s="47"/>
      <c r="F449" s="47"/>
      <c r="G449" s="24"/>
      <c r="H449" s="47"/>
      <c r="I449" s="48"/>
      <c r="J449" s="49"/>
      <c r="K449" s="10"/>
      <c r="L449" s="46"/>
      <c r="N449" s="16" t="e">
        <f>VLOOKUP(L449, spp!A:B, 2, FALSE)</f>
        <v>#N/A</v>
      </c>
      <c r="O449" s="17"/>
      <c r="T449" s="47"/>
      <c r="AH449" s="16"/>
      <c r="AI449" t="e">
        <f>VLOOKUP(L450,spp!A:D,3,FALSE)</f>
        <v>#N/A</v>
      </c>
      <c r="AJ449" t="e">
        <f>VLOOKUP(L450,spp!A:E,4,FALSE)</f>
        <v>#N/A</v>
      </c>
      <c r="AK449" t="e">
        <f t="shared" si="5"/>
        <v>#N/A</v>
      </c>
      <c r="AL449">
        <f t="shared" si="1"/>
        <v>0</v>
      </c>
    </row>
    <row r="450" spans="2:38" ht="15.75" customHeight="1">
      <c r="B450" s="10"/>
      <c r="C450" s="10"/>
      <c r="D450" s="47"/>
      <c r="E450" s="47"/>
      <c r="F450" s="47"/>
      <c r="G450" s="24"/>
      <c r="H450" s="47"/>
      <c r="I450" s="48"/>
      <c r="J450" s="49"/>
      <c r="K450" s="10"/>
      <c r="L450" s="46"/>
      <c r="N450" s="16" t="e">
        <f>VLOOKUP(L450, spp!A:B, 2, FALSE)</f>
        <v>#N/A</v>
      </c>
      <c r="O450" s="17"/>
      <c r="S450" s="47"/>
      <c r="AH450" s="16"/>
      <c r="AI450" t="e">
        <f>VLOOKUP(L451,spp!A:D,3,FALSE)</f>
        <v>#N/A</v>
      </c>
      <c r="AJ450" t="e">
        <f>VLOOKUP(L451,spp!A:E,4,FALSE)</f>
        <v>#N/A</v>
      </c>
      <c r="AK450" t="e">
        <f t="shared" si="5"/>
        <v>#N/A</v>
      </c>
      <c r="AL450">
        <f t="shared" si="1"/>
        <v>0</v>
      </c>
    </row>
    <row r="451" spans="2:38" ht="15.75" customHeight="1">
      <c r="B451" s="10"/>
      <c r="C451" s="10"/>
      <c r="D451" s="47"/>
      <c r="E451" s="47"/>
      <c r="F451" s="47"/>
      <c r="G451" s="24"/>
      <c r="H451" s="47"/>
      <c r="I451" s="48"/>
      <c r="J451" s="49"/>
      <c r="K451" s="10"/>
      <c r="L451" s="46"/>
      <c r="N451" s="16" t="e">
        <f>VLOOKUP(L451, spp!A:B, 2, FALSE)</f>
        <v>#N/A</v>
      </c>
      <c r="O451" s="17"/>
      <c r="S451" s="47"/>
      <c r="AH451" s="16"/>
      <c r="AI451" t="e">
        <f>VLOOKUP(L452,spp!A:D,3,FALSE)</f>
        <v>#N/A</v>
      </c>
      <c r="AJ451" s="26" t="e">
        <f>VLOOKUP(L452,spp!A:E,4,FALSE)</f>
        <v>#N/A</v>
      </c>
      <c r="AK451" t="e">
        <f t="shared" si="5"/>
        <v>#N/A</v>
      </c>
      <c r="AL451">
        <f t="shared" si="1"/>
        <v>0</v>
      </c>
    </row>
    <row r="452" spans="2:38" ht="15.75" customHeight="1">
      <c r="B452" s="10"/>
      <c r="C452" s="10"/>
      <c r="D452" s="47"/>
      <c r="E452" s="47"/>
      <c r="F452" s="47"/>
      <c r="G452" s="24"/>
      <c r="H452" s="47"/>
      <c r="I452" s="48"/>
      <c r="J452" s="49"/>
      <c r="K452" s="10"/>
      <c r="L452" s="46"/>
      <c r="N452" s="16" t="e">
        <f>VLOOKUP(L452, spp!A:B, 2, FALSE)</f>
        <v>#N/A</v>
      </c>
      <c r="O452" s="17"/>
      <c r="R452" s="47"/>
      <c r="T452" s="47"/>
      <c r="AH452" s="16"/>
      <c r="AI452" t="e">
        <f>VLOOKUP(L453,spp!A:D,3,FALSE)</f>
        <v>#N/A</v>
      </c>
      <c r="AJ452" s="45" t="e">
        <f>VLOOKUP(L453,spp!A:E,4,FALSE)</f>
        <v>#N/A</v>
      </c>
      <c r="AK452" t="e">
        <f t="shared" si="5"/>
        <v>#N/A</v>
      </c>
      <c r="AL452">
        <f t="shared" si="1"/>
        <v>0</v>
      </c>
    </row>
    <row r="453" spans="2:38" ht="15.75" customHeight="1">
      <c r="B453" s="10"/>
      <c r="C453" s="10"/>
      <c r="D453" s="47"/>
      <c r="E453" s="47"/>
      <c r="F453" s="47"/>
      <c r="G453" s="24"/>
      <c r="H453" s="47"/>
      <c r="I453" s="48"/>
      <c r="J453" s="49"/>
      <c r="K453" s="10"/>
      <c r="L453" s="46"/>
      <c r="N453" s="16" t="e">
        <f>VLOOKUP(L453, spp!A:B, 2, FALSE)</f>
        <v>#N/A</v>
      </c>
      <c r="O453" s="17"/>
      <c r="R453" s="47"/>
      <c r="AH453" s="16"/>
      <c r="AI453" t="e">
        <f>VLOOKUP(L454,spp!A:D,3,FALSE)</f>
        <v>#N/A</v>
      </c>
      <c r="AJ453" s="26" t="e">
        <f>VLOOKUP(L454,spp!A:E,4,FALSE)</f>
        <v>#N/A</v>
      </c>
      <c r="AK453" t="e">
        <f t="shared" si="5"/>
        <v>#N/A</v>
      </c>
      <c r="AL453">
        <f t="shared" si="1"/>
        <v>0</v>
      </c>
    </row>
    <row r="454" spans="2:38" ht="15.75" customHeight="1">
      <c r="B454" s="10"/>
      <c r="C454" s="10"/>
      <c r="D454" s="47"/>
      <c r="E454" s="47"/>
      <c r="F454" s="47"/>
      <c r="G454" s="24"/>
      <c r="H454" s="47"/>
      <c r="I454" s="48"/>
      <c r="J454" s="49"/>
      <c r="K454" s="10"/>
      <c r="L454" s="46"/>
      <c r="N454" s="16" t="e">
        <f>VLOOKUP(L454, spp!A:B, 2, FALSE)</f>
        <v>#N/A</v>
      </c>
      <c r="O454" s="17"/>
      <c r="S454" s="47"/>
      <c r="AH454" s="16"/>
      <c r="AI454" t="e">
        <f>VLOOKUP(L455,spp!A:D,3,FALSE)</f>
        <v>#N/A</v>
      </c>
      <c r="AJ454" t="e">
        <f>VLOOKUP(L455,spp!A:E,4,FALSE)</f>
        <v>#N/A</v>
      </c>
      <c r="AK454" t="e">
        <f t="shared" si="5"/>
        <v>#N/A</v>
      </c>
      <c r="AL454">
        <f t="shared" si="1"/>
        <v>0</v>
      </c>
    </row>
    <row r="455" spans="2:38" ht="15.75" customHeight="1">
      <c r="B455" s="10"/>
      <c r="C455" s="10"/>
      <c r="D455" s="47"/>
      <c r="E455" s="47"/>
      <c r="F455" s="47"/>
      <c r="G455" s="24"/>
      <c r="H455" s="47"/>
      <c r="I455" s="48"/>
      <c r="J455" s="49"/>
      <c r="K455" s="10"/>
      <c r="L455" s="46"/>
      <c r="N455" s="16" t="e">
        <f>VLOOKUP(L455, spp!A:B, 2, FALSE)</f>
        <v>#N/A</v>
      </c>
      <c r="O455" s="17"/>
      <c r="S455" s="47"/>
      <c r="AH455" s="16"/>
      <c r="AI455" t="e">
        <f>VLOOKUP(L456,spp!A:D,3,FALSE)</f>
        <v>#N/A</v>
      </c>
      <c r="AJ455" t="e">
        <f>VLOOKUP(L456,spp!A:E,4,FALSE)</f>
        <v>#N/A</v>
      </c>
      <c r="AK455" t="e">
        <f t="shared" si="5"/>
        <v>#N/A</v>
      </c>
      <c r="AL455">
        <f t="shared" si="1"/>
        <v>0</v>
      </c>
    </row>
    <row r="456" spans="2:38" ht="15.75" customHeight="1">
      <c r="B456" s="10"/>
      <c r="C456" s="10"/>
      <c r="D456" s="47"/>
      <c r="E456" s="47"/>
      <c r="F456" s="47"/>
      <c r="G456" s="24"/>
      <c r="H456" s="47"/>
      <c r="I456" s="48"/>
      <c r="J456" s="49"/>
      <c r="K456" s="10"/>
      <c r="L456" s="47"/>
      <c r="N456" s="16" t="e">
        <f>VLOOKUP(L456, spp!A:B, 2, FALSE)</f>
        <v>#N/A</v>
      </c>
      <c r="O456" s="17"/>
      <c r="S456" s="47"/>
      <c r="AH456" s="16"/>
      <c r="AI456" t="e">
        <f>VLOOKUP(L457,spp!A:D,3,FALSE)</f>
        <v>#N/A</v>
      </c>
      <c r="AJ456" t="e">
        <f>VLOOKUP(L457,spp!A:E,4,FALSE)</f>
        <v>#N/A</v>
      </c>
      <c r="AK456" t="e">
        <f t="shared" si="5"/>
        <v>#N/A</v>
      </c>
      <c r="AL456">
        <f t="shared" si="1"/>
        <v>0</v>
      </c>
    </row>
    <row r="457" spans="2:38" ht="15.75" customHeight="1">
      <c r="B457" s="10"/>
      <c r="C457" s="10"/>
      <c r="D457" s="47"/>
      <c r="E457" s="47"/>
      <c r="F457" s="47"/>
      <c r="G457" s="24"/>
      <c r="H457" s="47"/>
      <c r="I457" s="48"/>
      <c r="J457" s="49"/>
      <c r="K457" s="10"/>
      <c r="L457" s="47"/>
      <c r="N457" s="16" t="e">
        <f>VLOOKUP(L457, spp!A:B, 2, FALSE)</f>
        <v>#N/A</v>
      </c>
      <c r="O457" s="17"/>
      <c r="R457" s="47"/>
      <c r="AH457" s="16"/>
      <c r="AI457" t="e">
        <f>VLOOKUP(L458,spp!A:D,3,FALSE)</f>
        <v>#N/A</v>
      </c>
      <c r="AJ457" t="e">
        <f>VLOOKUP(L458,spp!A:E,4,FALSE)</f>
        <v>#N/A</v>
      </c>
      <c r="AK457" t="e">
        <f t="shared" si="5"/>
        <v>#N/A</v>
      </c>
      <c r="AL457">
        <f t="shared" si="1"/>
        <v>0</v>
      </c>
    </row>
    <row r="458" spans="2:38" ht="15.75" customHeight="1">
      <c r="B458" s="10"/>
      <c r="C458" s="10"/>
      <c r="D458" s="47"/>
      <c r="E458" s="47"/>
      <c r="F458" s="47"/>
      <c r="G458" s="24"/>
      <c r="H458" s="47"/>
      <c r="I458" s="48"/>
      <c r="J458" s="49"/>
      <c r="K458" s="10"/>
      <c r="L458" s="47"/>
      <c r="N458" s="16" t="e">
        <f>VLOOKUP(L458, spp!A:B, 2, FALSE)</f>
        <v>#N/A</v>
      </c>
      <c r="O458" s="17"/>
      <c r="R458" s="47"/>
      <c r="AH458" s="16"/>
      <c r="AI458" t="e">
        <f>VLOOKUP(L459,spp!A:D,3,FALSE)</f>
        <v>#N/A</v>
      </c>
      <c r="AJ458" t="e">
        <f>VLOOKUP(L459,spp!A:E,4,FALSE)</f>
        <v>#N/A</v>
      </c>
      <c r="AK458" t="e">
        <f t="shared" si="5"/>
        <v>#N/A</v>
      </c>
      <c r="AL458">
        <f t="shared" si="1"/>
        <v>0</v>
      </c>
    </row>
    <row r="459" spans="2:38" ht="15.75" customHeight="1">
      <c r="B459" s="10"/>
      <c r="C459" s="10"/>
      <c r="D459" s="47"/>
      <c r="E459" s="47"/>
      <c r="F459" s="47"/>
      <c r="G459" s="24"/>
      <c r="H459" s="47"/>
      <c r="I459" s="48"/>
      <c r="J459" s="49"/>
      <c r="K459" s="10"/>
      <c r="L459" s="47"/>
      <c r="N459" s="16" t="e">
        <f>VLOOKUP(L459, spp!A:B, 2, FALSE)</f>
        <v>#N/A</v>
      </c>
      <c r="O459" s="17"/>
      <c r="R459" s="47"/>
      <c r="AH459" s="16"/>
      <c r="AI459" t="e">
        <f>VLOOKUP(L460,spp!A:D,3,FALSE)</f>
        <v>#N/A</v>
      </c>
      <c r="AJ459" t="e">
        <f>VLOOKUP(L460,spp!A:E,4,FALSE)</f>
        <v>#N/A</v>
      </c>
      <c r="AK459" t="e">
        <f t="shared" si="5"/>
        <v>#N/A</v>
      </c>
      <c r="AL459">
        <f t="shared" si="1"/>
        <v>0</v>
      </c>
    </row>
    <row r="460" spans="2:38" ht="15.75" customHeight="1">
      <c r="B460" s="10"/>
      <c r="C460" s="10"/>
      <c r="D460" s="47"/>
      <c r="E460" s="47"/>
      <c r="F460" s="47"/>
      <c r="G460" s="24"/>
      <c r="H460" s="47"/>
      <c r="I460" s="48"/>
      <c r="J460" s="49"/>
      <c r="K460" s="10"/>
      <c r="L460" s="47"/>
      <c r="N460" s="16" t="e">
        <f>VLOOKUP(L460, spp!A:B, 2, FALSE)</f>
        <v>#N/A</v>
      </c>
      <c r="O460" s="17"/>
      <c r="T460" s="47"/>
      <c r="AH460" s="16"/>
      <c r="AI460" t="e">
        <f>VLOOKUP(L461,spp!A:D,3,FALSE)</f>
        <v>#N/A</v>
      </c>
      <c r="AJ460" t="e">
        <f>VLOOKUP(L461,spp!A:E,4,FALSE)</f>
        <v>#N/A</v>
      </c>
      <c r="AK460" t="e">
        <f t="shared" si="5"/>
        <v>#N/A</v>
      </c>
      <c r="AL460">
        <f t="shared" si="1"/>
        <v>0</v>
      </c>
    </row>
    <row r="461" spans="2:38" ht="15.75" customHeight="1">
      <c r="B461" s="10"/>
      <c r="C461" s="10"/>
      <c r="D461" s="47"/>
      <c r="E461" s="47"/>
      <c r="F461" s="47"/>
      <c r="G461" s="24"/>
      <c r="H461" s="47"/>
      <c r="I461" s="48"/>
      <c r="J461" s="49"/>
      <c r="K461" s="10"/>
      <c r="L461" s="47"/>
      <c r="N461" s="16" t="e">
        <f>VLOOKUP(L461, spp!A:B, 2, FALSE)</f>
        <v>#N/A</v>
      </c>
      <c r="O461" s="17"/>
      <c r="R461" s="47"/>
      <c r="AH461" s="16"/>
      <c r="AI461" t="e">
        <f>VLOOKUP(L462,spp!A:D,3,FALSE)</f>
        <v>#N/A</v>
      </c>
      <c r="AJ461" t="e">
        <f>VLOOKUP(L462,spp!A:E,4,FALSE)</f>
        <v>#N/A</v>
      </c>
      <c r="AK461" t="e">
        <f t="shared" si="5"/>
        <v>#N/A</v>
      </c>
      <c r="AL461">
        <f t="shared" si="1"/>
        <v>0</v>
      </c>
    </row>
    <row r="462" spans="2:38" ht="15.75" customHeight="1">
      <c r="B462" s="10"/>
      <c r="C462" s="10"/>
      <c r="D462" s="47"/>
      <c r="E462" s="47"/>
      <c r="F462" s="47"/>
      <c r="G462" s="48"/>
      <c r="H462" s="47"/>
      <c r="I462" s="48"/>
      <c r="J462" s="49"/>
      <c r="K462" s="10"/>
      <c r="L462" s="47"/>
      <c r="N462" s="16" t="e">
        <f>VLOOKUP(L462, spp!A:B, 2, FALSE)</f>
        <v>#N/A</v>
      </c>
      <c r="O462" s="17"/>
      <c r="S462" s="47"/>
      <c r="AH462" s="16"/>
      <c r="AI462" t="e">
        <f>VLOOKUP(L463,spp!A:D,3,FALSE)</f>
        <v>#N/A</v>
      </c>
      <c r="AJ462" t="e">
        <f>VLOOKUP(L463,spp!A:E,4,FALSE)</f>
        <v>#N/A</v>
      </c>
      <c r="AK462" t="e">
        <f t="shared" si="5"/>
        <v>#N/A</v>
      </c>
      <c r="AL462">
        <f t="shared" si="1"/>
        <v>0</v>
      </c>
    </row>
    <row r="463" spans="2:38" ht="15.75" customHeight="1">
      <c r="B463" s="10"/>
      <c r="C463" s="10"/>
      <c r="D463" s="47"/>
      <c r="E463" s="47"/>
      <c r="F463" s="47"/>
      <c r="G463" s="48"/>
      <c r="H463" s="47"/>
      <c r="I463" s="48"/>
      <c r="J463" s="49"/>
      <c r="K463" s="10"/>
      <c r="L463" s="46"/>
      <c r="N463" s="16" t="e">
        <f>VLOOKUP(L463, spp!A:B, 2, FALSE)</f>
        <v>#N/A</v>
      </c>
      <c r="O463" s="17"/>
      <c r="R463" s="47"/>
      <c r="AH463" s="16"/>
      <c r="AI463" t="e">
        <f>VLOOKUP(L464,spp!A:D,3,FALSE)</f>
        <v>#N/A</v>
      </c>
      <c r="AJ463" t="e">
        <f>VLOOKUP(L464,spp!A:E,4,FALSE)</f>
        <v>#N/A</v>
      </c>
      <c r="AK463" t="e">
        <f t="shared" si="5"/>
        <v>#N/A</v>
      </c>
      <c r="AL463">
        <f t="shared" si="1"/>
        <v>0</v>
      </c>
    </row>
    <row r="464" spans="2:38" ht="15.75" customHeight="1">
      <c r="B464" s="10"/>
      <c r="C464" s="10"/>
      <c r="D464" s="47"/>
      <c r="E464" s="47"/>
      <c r="F464" s="47"/>
      <c r="G464" s="48"/>
      <c r="H464" s="47"/>
      <c r="I464" s="48"/>
      <c r="J464" s="49"/>
      <c r="K464" s="10"/>
      <c r="L464" s="47"/>
      <c r="N464" s="16" t="e">
        <f>VLOOKUP(L464, spp!A:B, 2, FALSE)</f>
        <v>#N/A</v>
      </c>
      <c r="O464" s="17"/>
      <c r="R464" s="47"/>
      <c r="AH464" s="16"/>
      <c r="AI464" t="e">
        <f>VLOOKUP(L465,spp!A:D,3,FALSE)</f>
        <v>#N/A</v>
      </c>
      <c r="AJ464" t="e">
        <f>VLOOKUP(L465,spp!A:E,4,FALSE)</f>
        <v>#N/A</v>
      </c>
      <c r="AK464" t="e">
        <f t="shared" si="5"/>
        <v>#N/A</v>
      </c>
      <c r="AL464">
        <f t="shared" si="1"/>
        <v>0</v>
      </c>
    </row>
    <row r="465" spans="2:38" ht="15.75" customHeight="1">
      <c r="B465" s="10"/>
      <c r="C465" s="10"/>
      <c r="D465" s="47"/>
      <c r="E465" s="47"/>
      <c r="F465" s="47"/>
      <c r="G465" s="48"/>
      <c r="H465" s="47"/>
      <c r="I465" s="48"/>
      <c r="J465" s="49"/>
      <c r="K465" s="10"/>
      <c r="L465" s="47"/>
      <c r="N465" s="16" t="e">
        <f>VLOOKUP(L465, spp!A:B, 2, FALSE)</f>
        <v>#N/A</v>
      </c>
      <c r="O465" s="17"/>
      <c r="T465" s="47"/>
      <c r="AH465" s="16"/>
      <c r="AI465" t="e">
        <f>VLOOKUP(L466,spp!A:D,3,FALSE)</f>
        <v>#N/A</v>
      </c>
      <c r="AJ465" t="e">
        <f>VLOOKUP(L466,spp!A:E,4,FALSE)</f>
        <v>#N/A</v>
      </c>
      <c r="AK465" t="e">
        <f t="shared" si="5"/>
        <v>#N/A</v>
      </c>
      <c r="AL465">
        <f t="shared" si="1"/>
        <v>0</v>
      </c>
    </row>
    <row r="466" spans="2:38" ht="15.75" customHeight="1">
      <c r="B466" s="10"/>
      <c r="C466" s="10"/>
      <c r="D466" s="47"/>
      <c r="E466" s="47"/>
      <c r="F466" s="47"/>
      <c r="G466" s="48"/>
      <c r="H466" s="47"/>
      <c r="I466" s="48"/>
      <c r="J466" s="49"/>
      <c r="K466" s="10"/>
      <c r="L466" s="47"/>
      <c r="N466" s="16" t="e">
        <f>VLOOKUP(L466, spp!A:B, 2, FALSE)</f>
        <v>#N/A</v>
      </c>
      <c r="O466" s="17"/>
      <c r="S466" s="47"/>
      <c r="AH466" s="16"/>
      <c r="AI466" t="e">
        <f>VLOOKUP(L467,spp!A:D,3,FALSE)</f>
        <v>#N/A</v>
      </c>
      <c r="AJ466" t="e">
        <f>VLOOKUP(L467,spp!A:E,4,FALSE)</f>
        <v>#N/A</v>
      </c>
      <c r="AK466" t="e">
        <f t="shared" si="5"/>
        <v>#N/A</v>
      </c>
      <c r="AL466">
        <f t="shared" si="1"/>
        <v>0</v>
      </c>
    </row>
    <row r="467" spans="2:38" ht="15.75" customHeight="1">
      <c r="B467" s="10"/>
      <c r="C467" s="10"/>
      <c r="D467" s="47"/>
      <c r="E467" s="47"/>
      <c r="F467" s="47"/>
      <c r="G467" s="48"/>
      <c r="H467" s="47"/>
      <c r="I467" s="48"/>
      <c r="J467" s="49"/>
      <c r="K467" s="10"/>
      <c r="L467" s="47"/>
      <c r="N467" s="16" t="e">
        <f>VLOOKUP(L467, spp!A:B, 2, FALSE)</f>
        <v>#N/A</v>
      </c>
      <c r="O467" s="17"/>
      <c r="S467" s="47"/>
      <c r="AH467" s="16"/>
      <c r="AI467" t="e">
        <f>VLOOKUP(L468,spp!A:D,3,FALSE)</f>
        <v>#N/A</v>
      </c>
      <c r="AJ467" t="e">
        <f>VLOOKUP(L468,spp!A:E,4,FALSE)</f>
        <v>#N/A</v>
      </c>
      <c r="AK467" t="e">
        <f t="shared" si="5"/>
        <v>#N/A</v>
      </c>
      <c r="AL467">
        <f t="shared" si="1"/>
        <v>0</v>
      </c>
    </row>
    <row r="468" spans="2:38" ht="15.75" customHeight="1">
      <c r="B468" s="10"/>
      <c r="C468" s="10"/>
      <c r="D468" s="47"/>
      <c r="E468" s="47"/>
      <c r="F468" s="47"/>
      <c r="G468" s="48"/>
      <c r="H468" s="47"/>
      <c r="I468" s="48"/>
      <c r="J468" s="49"/>
      <c r="K468" s="10"/>
      <c r="L468" s="47"/>
      <c r="N468" s="16" t="e">
        <f>VLOOKUP(L468, spp!A:B, 2, FALSE)</f>
        <v>#N/A</v>
      </c>
      <c r="O468" s="17"/>
      <c r="R468" s="47"/>
      <c r="AH468" s="16"/>
      <c r="AI468" t="e">
        <f>VLOOKUP(L469,spp!A:D,3,FALSE)</f>
        <v>#N/A</v>
      </c>
      <c r="AJ468" t="e">
        <f>VLOOKUP(L469,spp!A:E,4,FALSE)</f>
        <v>#N/A</v>
      </c>
      <c r="AK468" t="e">
        <f t="shared" si="5"/>
        <v>#N/A</v>
      </c>
      <c r="AL468">
        <f t="shared" si="1"/>
        <v>0</v>
      </c>
    </row>
    <row r="469" spans="2:38" ht="15.75" customHeight="1">
      <c r="B469" s="10"/>
      <c r="C469" s="10"/>
      <c r="D469" s="47"/>
      <c r="E469" s="47"/>
      <c r="F469" s="47"/>
      <c r="G469" s="48"/>
      <c r="H469" s="47"/>
      <c r="I469" s="48"/>
      <c r="J469" s="49"/>
      <c r="K469" s="10"/>
      <c r="L469" s="47"/>
      <c r="N469" s="16" t="e">
        <f>VLOOKUP(L469, spp!A:B, 2, FALSE)</f>
        <v>#N/A</v>
      </c>
      <c r="O469" s="17"/>
      <c r="S469" s="47"/>
      <c r="AH469" s="16"/>
      <c r="AI469" t="e">
        <f>VLOOKUP(L470,spp!A:D,3,FALSE)</f>
        <v>#N/A</v>
      </c>
      <c r="AJ469" t="e">
        <f>VLOOKUP(L470,spp!A:E,4,FALSE)</f>
        <v>#N/A</v>
      </c>
      <c r="AK469" t="e">
        <f t="shared" si="5"/>
        <v>#N/A</v>
      </c>
      <c r="AL469">
        <f t="shared" si="1"/>
        <v>0</v>
      </c>
    </row>
    <row r="470" spans="2:38" ht="15.75" customHeight="1">
      <c r="B470" s="10"/>
      <c r="C470" s="10"/>
      <c r="D470" s="47"/>
      <c r="E470" s="47"/>
      <c r="F470" s="47"/>
      <c r="G470" s="48"/>
      <c r="H470" s="47"/>
      <c r="I470" s="48"/>
      <c r="J470" s="49"/>
      <c r="K470" s="10"/>
      <c r="L470" s="47"/>
      <c r="N470" s="16" t="e">
        <f>VLOOKUP(L470, spp!A:B, 2, FALSE)</f>
        <v>#N/A</v>
      </c>
      <c r="O470" s="17"/>
      <c r="T470" s="47"/>
      <c r="AH470" s="16"/>
      <c r="AI470" t="e">
        <f>VLOOKUP(L471,spp!A:D,3,FALSE)</f>
        <v>#N/A</v>
      </c>
      <c r="AJ470" s="26" t="e">
        <f>VLOOKUP(L471,spp!A:E,4,FALSE)</f>
        <v>#N/A</v>
      </c>
      <c r="AK470" t="e">
        <f t="shared" si="5"/>
        <v>#N/A</v>
      </c>
      <c r="AL470">
        <f t="shared" si="1"/>
        <v>0</v>
      </c>
    </row>
    <row r="471" spans="2:38" ht="15.75" customHeight="1">
      <c r="B471" s="10"/>
      <c r="C471" s="10"/>
      <c r="D471" s="47"/>
      <c r="E471" s="47"/>
      <c r="F471" s="47"/>
      <c r="G471" s="48"/>
      <c r="H471" s="47"/>
      <c r="I471" s="48"/>
      <c r="J471" s="49"/>
      <c r="K471" s="10"/>
      <c r="L471" s="47"/>
      <c r="N471" s="16" t="e">
        <f>VLOOKUP(L471, spp!A:B, 2, FALSE)</f>
        <v>#N/A</v>
      </c>
      <c r="O471" s="17"/>
      <c r="S471" s="47"/>
      <c r="T471" s="47"/>
      <c r="AH471" s="16"/>
      <c r="AI471" t="e">
        <f>VLOOKUP(L472,spp!A:D,3,FALSE)</f>
        <v>#N/A</v>
      </c>
      <c r="AJ471" s="26" t="e">
        <f>VLOOKUP(L472,spp!A:E,4,FALSE)</f>
        <v>#N/A</v>
      </c>
      <c r="AK471" t="e">
        <f t="shared" si="5"/>
        <v>#N/A</v>
      </c>
      <c r="AL471">
        <f t="shared" si="1"/>
        <v>0</v>
      </c>
    </row>
    <row r="472" spans="2:38" ht="15.75" customHeight="1">
      <c r="B472" s="10"/>
      <c r="C472" s="10"/>
      <c r="D472" s="47"/>
      <c r="E472" s="47"/>
      <c r="F472" s="47"/>
      <c r="G472" s="48"/>
      <c r="H472" s="47"/>
      <c r="I472" s="48"/>
      <c r="J472" s="49"/>
      <c r="K472" s="10"/>
      <c r="L472" s="47"/>
      <c r="N472" s="16" t="e">
        <f>VLOOKUP(L472, spp!A:B, 2, FALSE)</f>
        <v>#N/A</v>
      </c>
      <c r="O472" s="17"/>
      <c r="Q472" s="47"/>
      <c r="AH472" s="16"/>
      <c r="AI472" t="e">
        <f>VLOOKUP(L473,spp!A:D,3,FALSE)</f>
        <v>#N/A</v>
      </c>
      <c r="AJ472" t="e">
        <f>VLOOKUP(L473,spp!A:E,4,FALSE)</f>
        <v>#N/A</v>
      </c>
      <c r="AK472" t="e">
        <f t="shared" si="5"/>
        <v>#N/A</v>
      </c>
      <c r="AL472">
        <f t="shared" si="1"/>
        <v>0</v>
      </c>
    </row>
    <row r="473" spans="2:38" ht="15.75" customHeight="1">
      <c r="B473" s="10"/>
      <c r="C473" s="10"/>
      <c r="D473" s="47"/>
      <c r="E473" s="47"/>
      <c r="F473" s="47"/>
      <c r="G473" s="48"/>
      <c r="H473" s="47"/>
      <c r="I473" s="48"/>
      <c r="J473" s="49"/>
      <c r="K473" s="10"/>
      <c r="L473" s="47"/>
      <c r="N473" s="16" t="e">
        <f>VLOOKUP(L473, spp!A:B, 2, FALSE)</f>
        <v>#N/A</v>
      </c>
      <c r="O473" s="17"/>
      <c r="T473" s="47"/>
      <c r="AH473" s="16"/>
      <c r="AI473" t="e">
        <f>VLOOKUP(L474,spp!A:D,3,FALSE)</f>
        <v>#N/A</v>
      </c>
      <c r="AJ473" t="e">
        <f>VLOOKUP(L474,spp!A:E,4,FALSE)</f>
        <v>#N/A</v>
      </c>
      <c r="AK473" t="e">
        <f t="shared" si="5"/>
        <v>#N/A</v>
      </c>
      <c r="AL473">
        <f t="shared" si="1"/>
        <v>0</v>
      </c>
    </row>
    <row r="474" spans="2:38" ht="15.75" customHeight="1">
      <c r="B474" s="10"/>
      <c r="C474" s="10"/>
      <c r="D474" s="47"/>
      <c r="E474" s="47"/>
      <c r="F474" s="47"/>
      <c r="G474" s="48"/>
      <c r="H474" s="47"/>
      <c r="I474" s="48"/>
      <c r="J474" s="49"/>
      <c r="K474" s="10"/>
      <c r="L474" s="47"/>
      <c r="N474" s="16" t="e">
        <f>VLOOKUP(L474, spp!A:B, 2, FALSE)</f>
        <v>#N/A</v>
      </c>
      <c r="O474" s="17"/>
      <c r="T474" s="47"/>
      <c r="AH474" s="16"/>
      <c r="AI474" t="e">
        <f>VLOOKUP(L475,spp!A:D,3,FALSE)</f>
        <v>#N/A</v>
      </c>
      <c r="AJ474" t="e">
        <f>VLOOKUP(L475,spp!A:E,4,FALSE)</f>
        <v>#N/A</v>
      </c>
      <c r="AK474" t="e">
        <f t="shared" si="5"/>
        <v>#N/A</v>
      </c>
      <c r="AL474">
        <f t="shared" si="1"/>
        <v>0</v>
      </c>
    </row>
    <row r="475" spans="2:38" ht="15.75" customHeight="1">
      <c r="B475" s="10"/>
      <c r="C475" s="10"/>
      <c r="D475" s="47"/>
      <c r="E475" s="47"/>
      <c r="F475" s="47"/>
      <c r="G475" s="48"/>
      <c r="H475" s="47"/>
      <c r="I475" s="48"/>
      <c r="J475" s="49"/>
      <c r="K475" s="10"/>
      <c r="L475" s="47"/>
      <c r="N475" s="16" t="e">
        <f>VLOOKUP(L475, spp!A:B, 2, FALSE)</f>
        <v>#N/A</v>
      </c>
      <c r="O475" s="17"/>
      <c r="T475" s="47"/>
      <c r="AH475" s="16"/>
      <c r="AI475" t="e">
        <f>VLOOKUP(L476,spp!A:D,3,FALSE)</f>
        <v>#N/A</v>
      </c>
      <c r="AJ475" s="26" t="e">
        <f>VLOOKUP(L476,spp!A:E,4,FALSE)</f>
        <v>#N/A</v>
      </c>
      <c r="AK475" t="e">
        <f t="shared" si="5"/>
        <v>#N/A</v>
      </c>
      <c r="AL475">
        <f t="shared" si="1"/>
        <v>0</v>
      </c>
    </row>
    <row r="476" spans="2:38" ht="15.75" customHeight="1">
      <c r="B476" s="10"/>
      <c r="C476" s="10"/>
      <c r="D476" s="47"/>
      <c r="E476" s="47"/>
      <c r="F476" s="47"/>
      <c r="G476" s="48"/>
      <c r="H476" s="47"/>
      <c r="I476" s="48"/>
      <c r="J476" s="49"/>
      <c r="K476" s="10"/>
      <c r="L476" s="47"/>
      <c r="N476" s="16" t="e">
        <f>VLOOKUP(L476, spp!A:B, 2, FALSE)</f>
        <v>#N/A</v>
      </c>
      <c r="O476" s="17"/>
      <c r="S476" s="47"/>
      <c r="AH476" s="16"/>
      <c r="AI476" t="e">
        <f>VLOOKUP(L477,spp!A:D,3,FALSE)</f>
        <v>#N/A</v>
      </c>
      <c r="AJ476" t="e">
        <f>VLOOKUP(L477,spp!A:E,4,FALSE)</f>
        <v>#N/A</v>
      </c>
      <c r="AK476" t="e">
        <f t="shared" si="5"/>
        <v>#N/A</v>
      </c>
      <c r="AL476">
        <f t="shared" si="1"/>
        <v>0</v>
      </c>
    </row>
    <row r="477" spans="2:38" ht="15.75" customHeight="1">
      <c r="B477" s="10"/>
      <c r="C477" s="10"/>
      <c r="D477" s="47"/>
      <c r="E477" s="47"/>
      <c r="F477" s="47"/>
      <c r="G477" s="48"/>
      <c r="H477" s="47"/>
      <c r="I477" s="48"/>
      <c r="J477" s="49"/>
      <c r="K477" s="10"/>
      <c r="L477" s="47"/>
      <c r="N477" s="16" t="e">
        <f>VLOOKUP(L477, spp!A:B, 2, FALSE)</f>
        <v>#N/A</v>
      </c>
      <c r="O477" s="17"/>
      <c r="R477" s="47"/>
      <c r="AH477" s="16"/>
      <c r="AI477" t="e">
        <f>VLOOKUP(L478,spp!A:D,3,FALSE)</f>
        <v>#N/A</v>
      </c>
      <c r="AJ477" t="e">
        <f>VLOOKUP(L478,spp!A:E,4,FALSE)</f>
        <v>#N/A</v>
      </c>
      <c r="AK477" t="e">
        <f t="shared" si="5"/>
        <v>#N/A</v>
      </c>
      <c r="AL477">
        <f t="shared" si="1"/>
        <v>0</v>
      </c>
    </row>
    <row r="478" spans="2:38" ht="15.75" customHeight="1">
      <c r="B478" s="10"/>
      <c r="C478" s="10"/>
      <c r="D478" s="47"/>
      <c r="E478" s="47"/>
      <c r="F478" s="47"/>
      <c r="G478" s="48"/>
      <c r="H478" s="47"/>
      <c r="I478" s="48"/>
      <c r="J478" s="49"/>
      <c r="K478" s="10"/>
      <c r="L478" s="47"/>
      <c r="N478" s="16" t="e">
        <f>VLOOKUP(L478, spp!A:B, 2, FALSE)</f>
        <v>#N/A</v>
      </c>
      <c r="O478" s="17"/>
      <c r="R478" s="47"/>
      <c r="AH478" s="16"/>
      <c r="AI478" t="e">
        <f>VLOOKUP(L479,spp!A:D,3,FALSE)</f>
        <v>#N/A</v>
      </c>
      <c r="AJ478" t="e">
        <f>VLOOKUP(L479,spp!A:E,4,FALSE)</f>
        <v>#N/A</v>
      </c>
      <c r="AK478" t="e">
        <f t="shared" si="5"/>
        <v>#N/A</v>
      </c>
      <c r="AL478">
        <f t="shared" si="1"/>
        <v>0</v>
      </c>
    </row>
    <row r="479" spans="2:38" ht="15.75" customHeight="1">
      <c r="B479" s="10"/>
      <c r="C479" s="10"/>
      <c r="D479" s="47"/>
      <c r="E479" s="47"/>
      <c r="F479" s="47"/>
      <c r="G479" s="48"/>
      <c r="H479" s="47"/>
      <c r="I479" s="48"/>
      <c r="J479" s="49"/>
      <c r="K479" s="10"/>
      <c r="L479" s="47"/>
      <c r="N479" s="16" t="e">
        <f>VLOOKUP(L479, spp!A:B, 2, FALSE)</f>
        <v>#N/A</v>
      </c>
      <c r="O479" s="17"/>
      <c r="R479" s="47"/>
      <c r="AH479" s="16"/>
      <c r="AI479" t="e">
        <f>VLOOKUP(L480,spp!A:D,3,FALSE)</f>
        <v>#N/A</v>
      </c>
      <c r="AJ479" s="45" t="e">
        <f>VLOOKUP(L480,spp!A:E,4,FALSE)</f>
        <v>#N/A</v>
      </c>
      <c r="AK479" t="e">
        <f t="shared" si="5"/>
        <v>#N/A</v>
      </c>
      <c r="AL479">
        <f t="shared" si="1"/>
        <v>0</v>
      </c>
    </row>
    <row r="480" spans="2:38" ht="15.75" customHeight="1">
      <c r="B480" s="10"/>
      <c r="C480" s="10"/>
      <c r="D480" s="47"/>
      <c r="E480" s="47"/>
      <c r="F480" s="47"/>
      <c r="G480" s="48"/>
      <c r="H480" s="47"/>
      <c r="I480" s="48"/>
      <c r="J480" s="49"/>
      <c r="K480" s="10"/>
      <c r="L480" s="47"/>
      <c r="N480" s="16" t="e">
        <f>VLOOKUP(L480, spp!A:B, 2, FALSE)</f>
        <v>#N/A</v>
      </c>
      <c r="O480" s="17"/>
      <c r="R480" s="47"/>
      <c r="AH480" s="16"/>
      <c r="AI480" t="e">
        <f>VLOOKUP(L481,spp!A:D,3,FALSE)</f>
        <v>#N/A</v>
      </c>
      <c r="AJ480" s="26" t="e">
        <f>VLOOKUP(L481,spp!A:E,4,FALSE)</f>
        <v>#N/A</v>
      </c>
      <c r="AK480" t="e">
        <f t="shared" si="5"/>
        <v>#N/A</v>
      </c>
      <c r="AL480">
        <f t="shared" si="1"/>
        <v>0</v>
      </c>
    </row>
    <row r="481" spans="2:38" ht="15.75" customHeight="1">
      <c r="B481" s="10"/>
      <c r="C481" s="10"/>
      <c r="D481" s="47"/>
      <c r="E481" s="47"/>
      <c r="F481" s="47"/>
      <c r="G481" s="48"/>
      <c r="H481" s="47"/>
      <c r="I481" s="48"/>
      <c r="J481" s="49"/>
      <c r="K481" s="10"/>
      <c r="L481" s="47"/>
      <c r="N481" s="16" t="e">
        <f>VLOOKUP(L481, spp!A:B, 2, FALSE)</f>
        <v>#N/A</v>
      </c>
      <c r="O481" s="17"/>
      <c r="R481" s="47"/>
      <c r="AH481" s="16"/>
      <c r="AI481" t="e">
        <f>VLOOKUP(L482,spp!A:D,3,FALSE)</f>
        <v>#N/A</v>
      </c>
      <c r="AJ481" t="e">
        <f>VLOOKUP(L482,spp!A:E,4,FALSE)</f>
        <v>#N/A</v>
      </c>
      <c r="AK481" t="e">
        <f t="shared" si="5"/>
        <v>#N/A</v>
      </c>
      <c r="AL481">
        <f t="shared" si="1"/>
        <v>0</v>
      </c>
    </row>
    <row r="482" spans="2:38" ht="15.75" customHeight="1">
      <c r="B482" s="10"/>
      <c r="C482" s="10"/>
      <c r="D482" s="47"/>
      <c r="E482" s="47"/>
      <c r="F482" s="47"/>
      <c r="G482" s="48"/>
      <c r="H482" s="47"/>
      <c r="I482" s="48"/>
      <c r="J482" s="49"/>
      <c r="K482" s="10"/>
      <c r="L482" s="47"/>
      <c r="N482" s="16" t="e">
        <f>VLOOKUP(L482, spp!A:B, 2, FALSE)</f>
        <v>#N/A</v>
      </c>
      <c r="O482" s="17"/>
      <c r="T482" s="47"/>
      <c r="AH482" s="16"/>
      <c r="AI482" t="e">
        <f>VLOOKUP(L483,spp!A:D,3,FALSE)</f>
        <v>#N/A</v>
      </c>
      <c r="AJ482" t="e">
        <f>VLOOKUP(L483,spp!A:E,4,FALSE)</f>
        <v>#N/A</v>
      </c>
      <c r="AK482" t="e">
        <f t="shared" si="5"/>
        <v>#N/A</v>
      </c>
      <c r="AL482">
        <f t="shared" si="1"/>
        <v>0</v>
      </c>
    </row>
    <row r="483" spans="2:38" ht="15.75" customHeight="1">
      <c r="B483" s="10"/>
      <c r="C483" s="10"/>
      <c r="D483" s="47"/>
      <c r="E483" s="47"/>
      <c r="F483" s="47"/>
      <c r="G483" s="48"/>
      <c r="H483" s="47"/>
      <c r="I483" s="48"/>
      <c r="J483" s="49"/>
      <c r="K483" s="10"/>
      <c r="L483" s="47"/>
      <c r="N483" s="16" t="e">
        <f>VLOOKUP(L483, spp!A:B, 2, FALSE)</f>
        <v>#N/A</v>
      </c>
      <c r="O483" s="17"/>
      <c r="U483" s="47"/>
      <c r="AH483" s="16"/>
      <c r="AI483" t="e">
        <f>VLOOKUP(L484,spp!A:D,3,FALSE)</f>
        <v>#N/A</v>
      </c>
      <c r="AJ483" s="26" t="e">
        <f>VLOOKUP(L484,spp!A:E,4,FALSE)</f>
        <v>#N/A</v>
      </c>
      <c r="AK483" t="e">
        <f t="shared" si="5"/>
        <v>#N/A</v>
      </c>
      <c r="AL483">
        <f t="shared" si="1"/>
        <v>0</v>
      </c>
    </row>
    <row r="484" spans="2:38" ht="15.75" customHeight="1">
      <c r="B484" s="10"/>
      <c r="C484" s="10"/>
      <c r="D484" s="47"/>
      <c r="E484" s="47"/>
      <c r="F484" s="47"/>
      <c r="G484" s="48"/>
      <c r="H484" s="47"/>
      <c r="I484" s="48"/>
      <c r="J484" s="49"/>
      <c r="K484" s="10"/>
      <c r="L484" s="47"/>
      <c r="N484" s="16" t="e">
        <f>VLOOKUP(L484, spp!A:B, 2, FALSE)</f>
        <v>#N/A</v>
      </c>
      <c r="O484" s="17"/>
      <c r="Q484" s="47"/>
      <c r="AH484" s="16"/>
      <c r="AI484" t="e">
        <f>VLOOKUP(L485,spp!A:D,3,FALSE)</f>
        <v>#N/A</v>
      </c>
      <c r="AJ484" t="e">
        <f>VLOOKUP(L485,spp!A:E,4,FALSE)</f>
        <v>#N/A</v>
      </c>
      <c r="AK484" t="e">
        <f t="shared" si="5"/>
        <v>#N/A</v>
      </c>
      <c r="AL484">
        <f t="shared" si="1"/>
        <v>0</v>
      </c>
    </row>
    <row r="485" spans="2:38" ht="15.75" customHeight="1">
      <c r="B485" s="10"/>
      <c r="C485" s="10"/>
      <c r="D485" s="47"/>
      <c r="E485" s="47"/>
      <c r="F485" s="47"/>
      <c r="G485" s="48"/>
      <c r="H485" s="47"/>
      <c r="I485" s="48"/>
      <c r="J485" s="46"/>
      <c r="L485" s="47"/>
      <c r="N485" s="16" t="e">
        <f>VLOOKUP(L485, spp!A:B, 2, FALSE)</f>
        <v>#N/A</v>
      </c>
      <c r="O485" s="17"/>
      <c r="T485" s="47"/>
      <c r="AH485" s="16"/>
      <c r="AI485" t="e">
        <f>VLOOKUP(L486,spp!A:D,3,FALSE)</f>
        <v>#N/A</v>
      </c>
      <c r="AJ485" s="26" t="e">
        <f>VLOOKUP(L486,spp!A:E,4,FALSE)</f>
        <v>#N/A</v>
      </c>
      <c r="AK485" t="e">
        <f t="shared" si="5"/>
        <v>#N/A</v>
      </c>
      <c r="AL485">
        <f t="shared" si="1"/>
        <v>0</v>
      </c>
    </row>
    <row r="486" spans="2:38" ht="15.75" customHeight="1">
      <c r="B486" s="10"/>
      <c r="C486" s="10"/>
      <c r="D486" s="47"/>
      <c r="E486" s="47"/>
      <c r="F486" s="47"/>
      <c r="G486" s="48"/>
      <c r="H486" s="47"/>
      <c r="I486" s="48"/>
      <c r="J486" s="46"/>
      <c r="K486" s="10"/>
      <c r="L486" s="47"/>
      <c r="N486" s="16" t="e">
        <f>VLOOKUP(L486, spp!A:B, 2, FALSE)</f>
        <v>#N/A</v>
      </c>
      <c r="O486" s="17"/>
      <c r="T486" s="47"/>
      <c r="AH486" s="16"/>
      <c r="AI486" t="e">
        <f>VLOOKUP(L487,spp!A:D,3,FALSE)</f>
        <v>#N/A</v>
      </c>
      <c r="AJ486" t="e">
        <f>VLOOKUP(L487,spp!A:E,4,FALSE)</f>
        <v>#N/A</v>
      </c>
      <c r="AK486" t="e">
        <f t="shared" si="5"/>
        <v>#N/A</v>
      </c>
      <c r="AL486">
        <f t="shared" si="1"/>
        <v>0</v>
      </c>
    </row>
    <row r="487" spans="2:38" ht="15.75" customHeight="1">
      <c r="B487" s="10"/>
      <c r="C487" s="10"/>
      <c r="D487" s="47"/>
      <c r="E487" s="47"/>
      <c r="F487" s="47"/>
      <c r="G487" s="48"/>
      <c r="H487" s="47"/>
      <c r="I487" s="48"/>
      <c r="J487" s="46"/>
      <c r="K487" s="10"/>
      <c r="L487" s="47"/>
      <c r="N487" s="16" t="e">
        <f>VLOOKUP(L487, spp!A:B, 2, FALSE)</f>
        <v>#N/A</v>
      </c>
      <c r="O487" s="17"/>
      <c r="T487" s="47"/>
      <c r="AH487" s="16"/>
      <c r="AI487" t="e">
        <f>VLOOKUP(L488,spp!A:D,3,FALSE)</f>
        <v>#N/A</v>
      </c>
      <c r="AJ487" s="26" t="e">
        <f>VLOOKUP(L488,spp!A:E,4,FALSE)</f>
        <v>#N/A</v>
      </c>
      <c r="AK487" t="e">
        <f t="shared" si="5"/>
        <v>#N/A</v>
      </c>
      <c r="AL487">
        <f t="shared" si="1"/>
        <v>0</v>
      </c>
    </row>
    <row r="488" spans="2:38" ht="15.75" customHeight="1">
      <c r="B488" s="10"/>
      <c r="C488" s="10"/>
      <c r="D488" s="47"/>
      <c r="E488" s="47"/>
      <c r="F488" s="47"/>
      <c r="G488" s="48"/>
      <c r="H488" s="47"/>
      <c r="I488" s="48"/>
      <c r="J488" s="46"/>
      <c r="K488" s="10"/>
      <c r="L488" s="47"/>
      <c r="N488" s="16" t="e">
        <f>VLOOKUP(L488, spp!A:B, 2, FALSE)</f>
        <v>#N/A</v>
      </c>
      <c r="O488" s="17"/>
      <c r="Q488" s="47"/>
      <c r="AH488" s="16"/>
      <c r="AI488" t="e">
        <f>VLOOKUP(L489,spp!A:D,3,FALSE)</f>
        <v>#N/A</v>
      </c>
      <c r="AJ488" t="e">
        <f>VLOOKUP(L489,spp!A:E,4,FALSE)</f>
        <v>#N/A</v>
      </c>
      <c r="AK488" t="e">
        <f t="shared" si="5"/>
        <v>#N/A</v>
      </c>
      <c r="AL488">
        <f t="shared" si="1"/>
        <v>0</v>
      </c>
    </row>
    <row r="489" spans="2:38" ht="15.75" customHeight="1">
      <c r="B489" s="10"/>
      <c r="C489" s="10"/>
      <c r="D489" s="47"/>
      <c r="E489" s="47"/>
      <c r="F489" s="47"/>
      <c r="G489" s="48"/>
      <c r="H489" s="47"/>
      <c r="I489" s="48"/>
      <c r="J489" s="46"/>
      <c r="K489" s="10"/>
      <c r="L489" s="47"/>
      <c r="N489" s="16" t="e">
        <f>VLOOKUP(L489, spp!A:B, 2, FALSE)</f>
        <v>#N/A</v>
      </c>
      <c r="O489" s="17"/>
      <c r="T489" s="47"/>
      <c r="AH489" s="16"/>
      <c r="AI489" t="e">
        <f>VLOOKUP(L490,spp!A:D,3,FALSE)</f>
        <v>#N/A</v>
      </c>
      <c r="AJ489" t="e">
        <f>VLOOKUP(L490,spp!A:E,4,FALSE)</f>
        <v>#N/A</v>
      </c>
      <c r="AK489" t="e">
        <f t="shared" si="5"/>
        <v>#N/A</v>
      </c>
      <c r="AL489">
        <f t="shared" si="1"/>
        <v>0</v>
      </c>
    </row>
    <row r="490" spans="2:38" ht="15.75" customHeight="1">
      <c r="B490" s="10"/>
      <c r="C490" s="10"/>
      <c r="D490" s="47"/>
      <c r="E490" s="47"/>
      <c r="F490" s="47"/>
      <c r="G490" s="48"/>
      <c r="H490" s="47"/>
      <c r="I490" s="48"/>
      <c r="J490" s="46"/>
      <c r="K490" s="10"/>
      <c r="L490" s="47"/>
      <c r="N490" s="16" t="e">
        <f>VLOOKUP(L490, spp!A:B, 2, FALSE)</f>
        <v>#N/A</v>
      </c>
      <c r="O490" s="17"/>
      <c r="R490" s="47"/>
      <c r="AH490" s="16"/>
      <c r="AI490" t="e">
        <f>VLOOKUP(L491,spp!A:D,3,FALSE)</f>
        <v>#N/A</v>
      </c>
      <c r="AJ490" t="e">
        <f>VLOOKUP(L491,spp!A:E,4,FALSE)</f>
        <v>#N/A</v>
      </c>
      <c r="AK490" t="e">
        <f t="shared" si="5"/>
        <v>#N/A</v>
      </c>
      <c r="AL490">
        <f t="shared" si="1"/>
        <v>0</v>
      </c>
    </row>
    <row r="491" spans="2:38" ht="15.75" customHeight="1">
      <c r="B491" s="10"/>
      <c r="C491" s="10"/>
      <c r="D491" s="47"/>
      <c r="E491" s="47"/>
      <c r="F491" s="47"/>
      <c r="G491" s="48"/>
      <c r="H491" s="47"/>
      <c r="I491" s="48"/>
      <c r="J491" s="46"/>
      <c r="K491" s="10"/>
      <c r="L491" s="47"/>
      <c r="N491" s="16" t="e">
        <f>VLOOKUP(L491, spp!A:B, 2, FALSE)</f>
        <v>#N/A</v>
      </c>
      <c r="O491" s="17"/>
      <c r="R491" s="47"/>
      <c r="AH491" s="16"/>
      <c r="AI491" t="e">
        <f>VLOOKUP(L492,spp!A:D,3,FALSE)</f>
        <v>#N/A</v>
      </c>
      <c r="AJ491" t="e">
        <f>VLOOKUP(L492,spp!A:E,4,FALSE)</f>
        <v>#N/A</v>
      </c>
      <c r="AK491" t="e">
        <f t="shared" si="5"/>
        <v>#N/A</v>
      </c>
      <c r="AL491">
        <f t="shared" si="1"/>
        <v>0</v>
      </c>
    </row>
    <row r="492" spans="2:38" ht="15.75" customHeight="1">
      <c r="B492" s="10"/>
      <c r="C492" s="10"/>
      <c r="D492" s="47"/>
      <c r="E492" s="47"/>
      <c r="F492" s="47"/>
      <c r="G492" s="48"/>
      <c r="H492" s="47"/>
      <c r="I492" s="48"/>
      <c r="J492" s="46"/>
      <c r="K492" s="10"/>
      <c r="L492" s="47"/>
      <c r="N492" s="16" t="e">
        <f>VLOOKUP(L492, spp!A:B, 2, FALSE)</f>
        <v>#N/A</v>
      </c>
      <c r="O492" s="17"/>
      <c r="R492" s="47"/>
      <c r="AH492" s="16"/>
      <c r="AI492" t="e">
        <f>VLOOKUP(L493,spp!A:D,3,FALSE)</f>
        <v>#N/A</v>
      </c>
      <c r="AJ492" t="e">
        <f>VLOOKUP(L493,spp!A:E,4,FALSE)</f>
        <v>#N/A</v>
      </c>
      <c r="AK492" t="e">
        <f t="shared" si="5"/>
        <v>#N/A</v>
      </c>
      <c r="AL492">
        <f t="shared" si="1"/>
        <v>0</v>
      </c>
    </row>
    <row r="493" spans="2:38" ht="15.75" customHeight="1">
      <c r="B493" s="10"/>
      <c r="C493" s="10"/>
      <c r="D493" s="47"/>
      <c r="E493" s="47"/>
      <c r="F493" s="47"/>
      <c r="G493" s="48"/>
      <c r="H493" s="47"/>
      <c r="I493" s="48"/>
      <c r="J493" s="46"/>
      <c r="K493" s="10"/>
      <c r="L493" s="47"/>
      <c r="N493" s="16" t="e">
        <f>VLOOKUP(L493, spp!A:B, 2, FALSE)</f>
        <v>#N/A</v>
      </c>
      <c r="O493" s="17"/>
      <c r="R493" s="47"/>
      <c r="AH493" s="16"/>
      <c r="AI493" t="e">
        <f>VLOOKUP(L494,spp!A:D,3,FALSE)</f>
        <v>#N/A</v>
      </c>
      <c r="AJ493" s="45" t="e">
        <f>VLOOKUP(L494,spp!A:E,4,FALSE)</f>
        <v>#N/A</v>
      </c>
      <c r="AK493" t="e">
        <f t="shared" si="5"/>
        <v>#N/A</v>
      </c>
      <c r="AL493">
        <f t="shared" si="1"/>
        <v>0</v>
      </c>
    </row>
    <row r="494" spans="2:38" ht="15.75" customHeight="1">
      <c r="B494" s="10"/>
      <c r="C494" s="10"/>
      <c r="D494" s="47"/>
      <c r="E494" s="47"/>
      <c r="F494" s="47"/>
      <c r="G494" s="48"/>
      <c r="H494" s="47"/>
      <c r="I494" s="48"/>
      <c r="J494" s="46"/>
      <c r="K494" s="10"/>
      <c r="L494" s="47"/>
      <c r="N494" s="16" t="e">
        <f>VLOOKUP(L494, spp!A:B, 2, FALSE)</f>
        <v>#N/A</v>
      </c>
      <c r="O494" s="17"/>
      <c r="R494" s="47"/>
      <c r="AH494" s="16"/>
      <c r="AI494" t="e">
        <f>VLOOKUP(L495,spp!A:D,3,FALSE)</f>
        <v>#N/A</v>
      </c>
      <c r="AJ494" t="e">
        <f>VLOOKUP(L495,spp!A:E,4,FALSE)</f>
        <v>#N/A</v>
      </c>
      <c r="AK494" t="e">
        <f t="shared" si="5"/>
        <v>#N/A</v>
      </c>
      <c r="AL494">
        <f t="shared" si="1"/>
        <v>0</v>
      </c>
    </row>
    <row r="495" spans="2:38" ht="15.75" customHeight="1">
      <c r="B495" s="10"/>
      <c r="C495" s="10"/>
      <c r="D495" s="47"/>
      <c r="E495" s="47"/>
      <c r="F495" s="47"/>
      <c r="G495" s="48"/>
      <c r="H495" s="47"/>
      <c r="I495" s="48"/>
      <c r="J495" s="46"/>
      <c r="K495" s="10"/>
      <c r="L495" s="47"/>
      <c r="N495" s="16" t="e">
        <f>VLOOKUP(L495, spp!A:B, 2, FALSE)</f>
        <v>#N/A</v>
      </c>
      <c r="O495" s="17"/>
      <c r="T495" s="47"/>
      <c r="AH495" s="16"/>
      <c r="AI495" t="e">
        <f>VLOOKUP(L496,spp!A:D,3,FALSE)</f>
        <v>#N/A</v>
      </c>
      <c r="AJ495" t="e">
        <f>VLOOKUP(L496,spp!A:E,4,FALSE)</f>
        <v>#N/A</v>
      </c>
      <c r="AK495" t="e">
        <f t="shared" si="5"/>
        <v>#N/A</v>
      </c>
      <c r="AL495">
        <f t="shared" si="1"/>
        <v>0</v>
      </c>
    </row>
    <row r="496" spans="2:38" ht="15.75" customHeight="1">
      <c r="B496" s="10"/>
      <c r="C496" s="10"/>
      <c r="D496" s="47"/>
      <c r="E496" s="47"/>
      <c r="F496" s="47"/>
      <c r="G496" s="48"/>
      <c r="H496" s="47"/>
      <c r="I496" s="48"/>
      <c r="J496" s="46"/>
      <c r="K496" s="10"/>
      <c r="L496" s="47"/>
      <c r="N496" s="16" t="e">
        <f>VLOOKUP(L496, spp!A:B, 2, FALSE)</f>
        <v>#N/A</v>
      </c>
      <c r="O496" s="17"/>
      <c r="T496" s="47"/>
      <c r="AH496" s="16"/>
      <c r="AI496" t="e">
        <f>VLOOKUP(L497,spp!A:D,3,FALSE)</f>
        <v>#N/A</v>
      </c>
      <c r="AJ496" t="e">
        <f>VLOOKUP(L497,spp!A:E,4,FALSE)</f>
        <v>#N/A</v>
      </c>
      <c r="AK496" t="e">
        <f t="shared" si="5"/>
        <v>#N/A</v>
      </c>
      <c r="AL496">
        <f t="shared" si="1"/>
        <v>0</v>
      </c>
    </row>
    <row r="497" spans="2:38" ht="15.75" customHeight="1">
      <c r="B497" s="10"/>
      <c r="C497" s="10"/>
      <c r="D497" s="47"/>
      <c r="E497" s="47"/>
      <c r="F497" s="47"/>
      <c r="G497" s="48"/>
      <c r="H497" s="47"/>
      <c r="I497" s="48"/>
      <c r="J497" s="46"/>
      <c r="K497" s="10"/>
      <c r="L497" s="47"/>
      <c r="N497" s="16" t="e">
        <f>VLOOKUP(L497, spp!A:B, 2, FALSE)</f>
        <v>#N/A</v>
      </c>
      <c r="O497" s="17"/>
      <c r="Q497" s="47"/>
      <c r="AH497" s="16"/>
      <c r="AI497" t="e">
        <f>VLOOKUP(L498,spp!A:D,3,FALSE)</f>
        <v>#N/A</v>
      </c>
      <c r="AJ497" t="e">
        <f>VLOOKUP(L498,spp!A:E,4,FALSE)</f>
        <v>#N/A</v>
      </c>
      <c r="AK497" t="e">
        <f t="shared" si="5"/>
        <v>#N/A</v>
      </c>
      <c r="AL497">
        <f t="shared" si="1"/>
        <v>0</v>
      </c>
    </row>
    <row r="498" spans="2:38" ht="15.75" customHeight="1">
      <c r="B498" s="10"/>
      <c r="C498" s="10"/>
      <c r="D498" s="47"/>
      <c r="E498" s="47"/>
      <c r="F498" s="47"/>
      <c r="G498" s="48"/>
      <c r="H498" s="47"/>
      <c r="I498" s="48"/>
      <c r="J498" s="46"/>
      <c r="K498" s="10"/>
      <c r="L498" s="47"/>
      <c r="N498" s="16" t="e">
        <f>VLOOKUP(L498, spp!A:B, 2, FALSE)</f>
        <v>#N/A</v>
      </c>
      <c r="O498" s="17"/>
      <c r="R498" s="47"/>
      <c r="AH498" s="16"/>
      <c r="AI498" t="e">
        <f>VLOOKUP(L499,spp!A:D,3,FALSE)</f>
        <v>#N/A</v>
      </c>
      <c r="AJ498" s="26" t="e">
        <f>VLOOKUP(L499,spp!A:E,4,FALSE)</f>
        <v>#N/A</v>
      </c>
      <c r="AK498" t="e">
        <f t="shared" si="5"/>
        <v>#N/A</v>
      </c>
      <c r="AL498">
        <f t="shared" si="1"/>
        <v>0</v>
      </c>
    </row>
    <row r="499" spans="2:38" ht="15.75" customHeight="1">
      <c r="B499" s="10"/>
      <c r="C499" s="10"/>
      <c r="D499" s="47"/>
      <c r="E499" s="47"/>
      <c r="F499" s="47"/>
      <c r="G499" s="48"/>
      <c r="H499" s="47"/>
      <c r="I499" s="48"/>
      <c r="J499" s="46"/>
      <c r="K499" s="10"/>
      <c r="L499" s="47"/>
      <c r="N499" s="16" t="e">
        <f>VLOOKUP(L499, spp!A:B, 2, FALSE)</f>
        <v>#N/A</v>
      </c>
      <c r="O499" s="17"/>
      <c r="Q499" s="47"/>
      <c r="T499" s="47"/>
      <c r="AH499" s="16"/>
      <c r="AI499" t="e">
        <f>VLOOKUP(L500,spp!A:D,3,FALSE)</f>
        <v>#N/A</v>
      </c>
      <c r="AJ499" t="e">
        <f>VLOOKUP(L500,spp!A:E,4,FALSE)</f>
        <v>#N/A</v>
      </c>
      <c r="AK499" t="e">
        <f t="shared" si="5"/>
        <v>#N/A</v>
      </c>
      <c r="AL499">
        <f t="shared" si="1"/>
        <v>0</v>
      </c>
    </row>
    <row r="500" spans="2:38" ht="15.75" customHeight="1">
      <c r="B500" s="10"/>
      <c r="C500" s="10"/>
      <c r="D500" s="47"/>
      <c r="E500" s="47"/>
      <c r="F500" s="47"/>
      <c r="G500" s="48"/>
      <c r="H500" s="47"/>
      <c r="I500" s="48"/>
      <c r="J500" s="46"/>
      <c r="K500" s="10"/>
      <c r="L500" s="47"/>
      <c r="N500" s="16" t="e">
        <f>VLOOKUP(L500, spp!A:B, 2, FALSE)</f>
        <v>#N/A</v>
      </c>
      <c r="O500" s="17"/>
      <c r="S500" s="47"/>
      <c r="AH500" s="16"/>
      <c r="AI500" t="e">
        <f>VLOOKUP(L501,spp!A:D,3,FALSE)</f>
        <v>#N/A</v>
      </c>
      <c r="AJ500" t="e">
        <f>VLOOKUP(L501,spp!A:E,4,FALSE)</f>
        <v>#N/A</v>
      </c>
      <c r="AK500" t="e">
        <f t="shared" si="5"/>
        <v>#N/A</v>
      </c>
      <c r="AL500">
        <f t="shared" si="1"/>
        <v>0</v>
      </c>
    </row>
    <row r="501" spans="2:38" ht="15.75" customHeight="1">
      <c r="B501" s="10"/>
      <c r="C501" s="10"/>
      <c r="D501" s="47"/>
      <c r="E501" s="47"/>
      <c r="F501" s="47"/>
      <c r="G501" s="48"/>
      <c r="H501" s="47"/>
      <c r="I501" s="48"/>
      <c r="J501" s="46"/>
      <c r="K501" s="10"/>
      <c r="L501" s="47"/>
      <c r="N501" s="16" t="e">
        <f>VLOOKUP(L501, spp!A:B, 2, FALSE)</f>
        <v>#N/A</v>
      </c>
      <c r="O501" s="17"/>
      <c r="Q501" s="47"/>
      <c r="AH501" s="16"/>
      <c r="AI501" t="e">
        <f>VLOOKUP(L502,spp!A:D,3,FALSE)</f>
        <v>#N/A</v>
      </c>
      <c r="AJ501" t="e">
        <f>VLOOKUP(L502,spp!A:E,4,FALSE)</f>
        <v>#N/A</v>
      </c>
      <c r="AK501" t="e">
        <f t="shared" si="5"/>
        <v>#N/A</v>
      </c>
      <c r="AL501">
        <f t="shared" si="1"/>
        <v>0</v>
      </c>
    </row>
    <row r="502" spans="2:38" ht="15.75" customHeight="1">
      <c r="B502" s="10"/>
      <c r="C502" s="10"/>
      <c r="D502" s="47"/>
      <c r="E502" s="47"/>
      <c r="F502" s="47"/>
      <c r="G502" s="48"/>
      <c r="H502" s="47"/>
      <c r="I502" s="48"/>
      <c r="J502" s="46"/>
      <c r="K502" s="10"/>
      <c r="L502" s="47"/>
      <c r="N502" s="16" t="e">
        <f>VLOOKUP(L502, spp!A:B, 2, FALSE)</f>
        <v>#N/A</v>
      </c>
      <c r="O502" s="17"/>
      <c r="R502" s="47"/>
      <c r="AH502" s="16"/>
      <c r="AI502" t="e">
        <f>VLOOKUP(L503,spp!A:D,3,FALSE)</f>
        <v>#N/A</v>
      </c>
      <c r="AJ502" t="e">
        <f>VLOOKUP(L503,spp!A:E,4,FALSE)</f>
        <v>#N/A</v>
      </c>
      <c r="AK502" t="e">
        <f t="shared" si="5"/>
        <v>#N/A</v>
      </c>
      <c r="AL502">
        <f t="shared" si="1"/>
        <v>0</v>
      </c>
    </row>
    <row r="503" spans="2:38" ht="15.75" customHeight="1">
      <c r="B503" s="10"/>
      <c r="C503" s="10"/>
      <c r="D503" s="47"/>
      <c r="E503" s="47"/>
      <c r="F503" s="47"/>
      <c r="G503" s="48"/>
      <c r="H503" s="47"/>
      <c r="I503" s="48"/>
      <c r="J503" s="46"/>
      <c r="K503" s="10"/>
      <c r="L503" s="47"/>
      <c r="N503" s="16" t="e">
        <f>VLOOKUP(L503, spp!A:B, 2, FALSE)</f>
        <v>#N/A</v>
      </c>
      <c r="O503" s="17"/>
      <c r="R503" s="47"/>
      <c r="AH503" s="16"/>
      <c r="AI503" t="e">
        <f>VLOOKUP(L504,spp!A:D,3,FALSE)</f>
        <v>#N/A</v>
      </c>
      <c r="AJ503" t="e">
        <f>VLOOKUP(L504,spp!A:E,4,FALSE)</f>
        <v>#N/A</v>
      </c>
      <c r="AK503" t="e">
        <f t="shared" si="5"/>
        <v>#N/A</v>
      </c>
      <c r="AL503">
        <f t="shared" si="1"/>
        <v>0</v>
      </c>
    </row>
    <row r="504" spans="2:38" ht="15.75" customHeight="1">
      <c r="B504" s="10"/>
      <c r="C504" s="10"/>
      <c r="D504" s="47"/>
      <c r="E504" s="47"/>
      <c r="F504" s="47"/>
      <c r="G504" s="48"/>
      <c r="H504" s="47"/>
      <c r="I504" s="48"/>
      <c r="J504" s="46"/>
      <c r="K504" s="10"/>
      <c r="L504" s="47"/>
      <c r="N504" s="16" t="e">
        <f>VLOOKUP(L504, spp!A:B, 2, FALSE)</f>
        <v>#N/A</v>
      </c>
      <c r="O504" s="17"/>
      <c r="R504" s="47"/>
      <c r="AH504" s="16"/>
      <c r="AI504" t="e">
        <f>VLOOKUP(L505,spp!A:D,3,FALSE)</f>
        <v>#N/A</v>
      </c>
      <c r="AJ504" t="e">
        <f>VLOOKUP(L505,spp!A:E,4,FALSE)</f>
        <v>#N/A</v>
      </c>
      <c r="AK504" t="e">
        <f t="shared" si="5"/>
        <v>#N/A</v>
      </c>
      <c r="AL504">
        <f t="shared" si="1"/>
        <v>0</v>
      </c>
    </row>
    <row r="505" spans="2:38" ht="15.75" customHeight="1">
      <c r="B505" s="10"/>
      <c r="C505" s="10"/>
      <c r="D505" s="47"/>
      <c r="E505" s="47"/>
      <c r="F505" s="47"/>
      <c r="G505" s="48"/>
      <c r="H505" s="47"/>
      <c r="I505" s="48"/>
      <c r="J505" s="46"/>
      <c r="K505" s="10"/>
      <c r="L505" s="47"/>
      <c r="N505" s="16" t="e">
        <f>VLOOKUP(L505, spp!A:B, 2, FALSE)</f>
        <v>#N/A</v>
      </c>
      <c r="O505" s="17"/>
      <c r="R505" s="47"/>
      <c r="AH505" s="16"/>
      <c r="AI505" t="e">
        <f>VLOOKUP(L506,spp!A:D,3,FALSE)</f>
        <v>#N/A</v>
      </c>
      <c r="AJ505" s="26" t="e">
        <f>VLOOKUP(L506,spp!A:E,4,FALSE)</f>
        <v>#N/A</v>
      </c>
      <c r="AK505" t="e">
        <f t="shared" si="5"/>
        <v>#N/A</v>
      </c>
      <c r="AL505">
        <f t="shared" si="1"/>
        <v>0</v>
      </c>
    </row>
    <row r="506" spans="2:38" ht="15.75" customHeight="1">
      <c r="B506" s="10"/>
      <c r="C506" s="10"/>
      <c r="D506" s="47"/>
      <c r="E506" s="47"/>
      <c r="F506" s="47"/>
      <c r="G506" s="48"/>
      <c r="H506" s="47"/>
      <c r="I506" s="48"/>
      <c r="J506" s="46"/>
      <c r="K506" s="10"/>
      <c r="L506" s="47"/>
      <c r="N506" s="16" t="e">
        <f>VLOOKUP(L506, spp!A:B, 2, FALSE)</f>
        <v>#N/A</v>
      </c>
      <c r="O506" s="17"/>
      <c r="Q506" s="47"/>
      <c r="AH506" s="16"/>
      <c r="AI506" t="e">
        <f>VLOOKUP(L507,spp!A:D,3,FALSE)</f>
        <v>#N/A</v>
      </c>
      <c r="AJ506" s="26" t="e">
        <f>VLOOKUP(L507,spp!A:E,4,FALSE)</f>
        <v>#N/A</v>
      </c>
      <c r="AK506" t="e">
        <f t="shared" si="5"/>
        <v>#N/A</v>
      </c>
      <c r="AL506">
        <f t="shared" si="1"/>
        <v>0</v>
      </c>
    </row>
    <row r="507" spans="2:38" ht="15.75" customHeight="1">
      <c r="B507" s="10"/>
      <c r="C507" s="10"/>
      <c r="D507" s="47"/>
      <c r="E507" s="47"/>
      <c r="F507" s="47"/>
      <c r="G507" s="48"/>
      <c r="H507" s="47"/>
      <c r="I507" s="48"/>
      <c r="J507" s="46"/>
      <c r="K507" s="10"/>
      <c r="L507" s="47"/>
      <c r="N507" s="16" t="e">
        <f>VLOOKUP(L507, spp!A:B, 2, FALSE)</f>
        <v>#N/A</v>
      </c>
      <c r="O507" s="17"/>
      <c r="Q507" s="47"/>
      <c r="AH507" s="16"/>
      <c r="AI507" t="e">
        <f>VLOOKUP(L508,spp!A:D,3,FALSE)</f>
        <v>#N/A</v>
      </c>
      <c r="AJ507" s="26" t="e">
        <f>VLOOKUP(L508,spp!A:E,4,FALSE)</f>
        <v>#N/A</v>
      </c>
      <c r="AK507" t="e">
        <f t="shared" si="5"/>
        <v>#N/A</v>
      </c>
      <c r="AL507">
        <f t="shared" si="1"/>
        <v>0</v>
      </c>
    </row>
    <row r="508" spans="2:38" ht="15.75" customHeight="1">
      <c r="B508" s="10"/>
      <c r="C508" s="10"/>
      <c r="D508" s="47"/>
      <c r="E508" s="47"/>
      <c r="F508" s="47"/>
      <c r="G508" s="48"/>
      <c r="H508" s="47"/>
      <c r="I508" s="48"/>
      <c r="J508" s="46"/>
      <c r="K508" s="10"/>
      <c r="L508" s="47"/>
      <c r="N508" s="16" t="e">
        <f>VLOOKUP(L508, spp!A:B, 2, FALSE)</f>
        <v>#N/A</v>
      </c>
      <c r="O508" s="17"/>
      <c r="Q508" s="47"/>
      <c r="AH508" s="16"/>
      <c r="AI508" t="e">
        <f>VLOOKUP(L509,spp!A:D,3,FALSE)</f>
        <v>#N/A</v>
      </c>
      <c r="AJ508" s="26" t="e">
        <f>VLOOKUP(L509,spp!A:E,4,FALSE)</f>
        <v>#N/A</v>
      </c>
      <c r="AK508" t="e">
        <f t="shared" si="5"/>
        <v>#N/A</v>
      </c>
      <c r="AL508">
        <f t="shared" si="1"/>
        <v>0</v>
      </c>
    </row>
    <row r="509" spans="2:38" ht="15.75" customHeight="1">
      <c r="B509" s="10"/>
      <c r="C509" s="10"/>
      <c r="D509" s="47"/>
      <c r="E509" s="47"/>
      <c r="F509" s="47"/>
      <c r="G509" s="48"/>
      <c r="H509" s="47"/>
      <c r="I509" s="48"/>
      <c r="J509" s="46"/>
      <c r="K509" s="10"/>
      <c r="L509" s="47"/>
      <c r="N509" s="16" t="e">
        <f>VLOOKUP(L509, spp!A:B, 2, FALSE)</f>
        <v>#N/A</v>
      </c>
      <c r="O509" s="17"/>
      <c r="S509" s="47"/>
      <c r="AH509" s="16"/>
      <c r="AI509" t="e">
        <f>VLOOKUP(L510,spp!A:D,3,FALSE)</f>
        <v>#N/A</v>
      </c>
      <c r="AJ509" t="e">
        <f>VLOOKUP(L510,spp!A:E,4,FALSE)</f>
        <v>#N/A</v>
      </c>
      <c r="AK509" t="e">
        <f t="shared" si="5"/>
        <v>#N/A</v>
      </c>
      <c r="AL509">
        <f t="shared" si="1"/>
        <v>0</v>
      </c>
    </row>
    <row r="510" spans="2:38" ht="15.75" customHeight="1">
      <c r="B510" s="10"/>
      <c r="C510" s="10"/>
      <c r="D510" s="47"/>
      <c r="E510" s="47"/>
      <c r="F510" s="47"/>
      <c r="G510" s="48"/>
      <c r="H510" s="47"/>
      <c r="I510" s="48"/>
      <c r="J510" s="46"/>
      <c r="K510" s="10"/>
      <c r="L510" s="47"/>
      <c r="N510" s="16" t="e">
        <f>VLOOKUP(L510, spp!A:B, 2, FALSE)</f>
        <v>#N/A</v>
      </c>
      <c r="O510" s="17"/>
      <c r="Q510" s="47"/>
      <c r="AH510" s="16"/>
      <c r="AI510" t="e">
        <f>VLOOKUP(L511,spp!A:D,3,FALSE)</f>
        <v>#N/A</v>
      </c>
      <c r="AJ510" t="e">
        <f>VLOOKUP(L511,spp!A:E,4,FALSE)</f>
        <v>#N/A</v>
      </c>
      <c r="AK510" t="e">
        <f t="shared" si="5"/>
        <v>#N/A</v>
      </c>
      <c r="AL510">
        <f t="shared" si="1"/>
        <v>0</v>
      </c>
    </row>
    <row r="511" spans="2:38" ht="15.75" customHeight="1">
      <c r="B511" s="10"/>
      <c r="C511" s="10"/>
      <c r="D511" s="47"/>
      <c r="E511" s="47"/>
      <c r="F511" s="47"/>
      <c r="G511" s="48"/>
      <c r="H511" s="47"/>
      <c r="I511" s="48"/>
      <c r="J511" s="46"/>
      <c r="K511" s="10"/>
      <c r="L511" s="47"/>
      <c r="N511" s="16" t="e">
        <f>VLOOKUP(L511, spp!A:B, 2, FALSE)</f>
        <v>#N/A</v>
      </c>
      <c r="O511" s="17"/>
      <c r="T511" s="47"/>
      <c r="AH511" s="16"/>
      <c r="AI511" t="e">
        <f>VLOOKUP(L512,spp!A:D,3,FALSE)</f>
        <v>#N/A</v>
      </c>
      <c r="AJ511" t="e">
        <f>VLOOKUP(L512,spp!A:E,4,FALSE)</f>
        <v>#N/A</v>
      </c>
      <c r="AK511" t="e">
        <f t="shared" si="5"/>
        <v>#N/A</v>
      </c>
      <c r="AL511">
        <f t="shared" si="1"/>
        <v>0</v>
      </c>
    </row>
    <row r="512" spans="2:38" ht="15.75" customHeight="1">
      <c r="B512" s="10"/>
      <c r="C512" s="10"/>
      <c r="D512" s="47"/>
      <c r="E512" s="47"/>
      <c r="F512" s="47"/>
      <c r="G512" s="48"/>
      <c r="H512" s="47"/>
      <c r="I512" s="48"/>
      <c r="J512" s="46"/>
      <c r="K512" s="10"/>
      <c r="L512" s="47"/>
      <c r="N512" s="16" t="e">
        <f>VLOOKUP(L512, spp!A:B, 2, FALSE)</f>
        <v>#N/A</v>
      </c>
      <c r="O512" s="17"/>
      <c r="R512" s="47"/>
      <c r="AH512" s="16"/>
      <c r="AI512" t="e">
        <f>VLOOKUP(L513,spp!A:D,3,FALSE)</f>
        <v>#N/A</v>
      </c>
      <c r="AJ512" t="e">
        <f>VLOOKUP(L513,spp!A:E,4,FALSE)</f>
        <v>#N/A</v>
      </c>
      <c r="AK512" t="e">
        <f t="shared" si="5"/>
        <v>#N/A</v>
      </c>
      <c r="AL512">
        <f t="shared" si="1"/>
        <v>0</v>
      </c>
    </row>
    <row r="513" spans="2:38" ht="15.75" customHeight="1">
      <c r="B513" s="10"/>
      <c r="C513" s="10"/>
      <c r="D513" s="47"/>
      <c r="E513" s="47"/>
      <c r="F513" s="47"/>
      <c r="G513" s="48"/>
      <c r="H513" s="47"/>
      <c r="I513" s="48"/>
      <c r="J513" s="46"/>
      <c r="K513" s="10"/>
      <c r="L513" s="47"/>
      <c r="N513" s="16" t="e">
        <f>VLOOKUP(L513, spp!A:B, 2, FALSE)</f>
        <v>#N/A</v>
      </c>
      <c r="O513" s="17"/>
      <c r="S513" s="47"/>
      <c r="AH513" s="16"/>
      <c r="AI513" t="e">
        <f>VLOOKUP(L514,spp!A:D,3,FALSE)</f>
        <v>#N/A</v>
      </c>
      <c r="AJ513" t="e">
        <f>VLOOKUP(L514,spp!A:E,4,FALSE)</f>
        <v>#N/A</v>
      </c>
      <c r="AK513" t="e">
        <f t="shared" si="5"/>
        <v>#N/A</v>
      </c>
      <c r="AL513">
        <f t="shared" si="1"/>
        <v>0</v>
      </c>
    </row>
    <row r="514" spans="2:38" ht="15.75" customHeight="1">
      <c r="B514" s="10"/>
      <c r="C514" s="10"/>
      <c r="D514" s="47"/>
      <c r="E514" s="47"/>
      <c r="F514" s="47"/>
      <c r="G514" s="48"/>
      <c r="H514" s="47"/>
      <c r="I514" s="48"/>
      <c r="J514" s="46"/>
      <c r="K514" s="10"/>
      <c r="L514" s="47"/>
      <c r="N514" s="16" t="e">
        <f>VLOOKUP(L514, spp!A:B, 2, FALSE)</f>
        <v>#N/A</v>
      </c>
      <c r="O514" s="17"/>
      <c r="R514" s="47"/>
      <c r="AH514" s="16"/>
      <c r="AI514" t="e">
        <f>VLOOKUP(L515,spp!A:D,3,FALSE)</f>
        <v>#N/A</v>
      </c>
      <c r="AJ514" t="e">
        <f>VLOOKUP(L515,spp!A:E,4,FALSE)</f>
        <v>#N/A</v>
      </c>
      <c r="AK514" t="e">
        <f t="shared" si="5"/>
        <v>#N/A</v>
      </c>
      <c r="AL514">
        <f t="shared" si="1"/>
        <v>0</v>
      </c>
    </row>
    <row r="515" spans="2:38" ht="15.75" customHeight="1">
      <c r="B515" s="10"/>
      <c r="C515" s="10"/>
      <c r="D515" s="47"/>
      <c r="E515" s="47"/>
      <c r="F515" s="47"/>
      <c r="G515" s="48"/>
      <c r="H515" s="47"/>
      <c r="I515" s="48"/>
      <c r="J515" s="46"/>
      <c r="K515" s="10"/>
      <c r="L515" s="47"/>
      <c r="N515" s="16" t="e">
        <f>VLOOKUP(L515, spp!A:B, 2, FALSE)</f>
        <v>#N/A</v>
      </c>
      <c r="O515" s="17"/>
      <c r="T515" s="47"/>
      <c r="U515" s="47"/>
      <c r="AH515" s="16"/>
      <c r="AI515" t="e">
        <f>VLOOKUP(L516,spp!A:D,3,FALSE)</f>
        <v>#N/A</v>
      </c>
      <c r="AJ515" t="e">
        <f>VLOOKUP(L516,spp!A:E,4,FALSE)</f>
        <v>#N/A</v>
      </c>
      <c r="AK515" t="e">
        <f t="shared" si="5"/>
        <v>#N/A</v>
      </c>
      <c r="AL515">
        <f t="shared" si="1"/>
        <v>0</v>
      </c>
    </row>
    <row r="516" spans="2:38" ht="15.75" customHeight="1">
      <c r="B516" s="10"/>
      <c r="C516" s="10"/>
      <c r="D516" s="47"/>
      <c r="E516" s="47"/>
      <c r="F516" s="47"/>
      <c r="G516" s="48"/>
      <c r="H516" s="47"/>
      <c r="I516" s="48"/>
      <c r="J516" s="46"/>
      <c r="K516" s="10"/>
      <c r="L516" s="47"/>
      <c r="N516" s="16" t="e">
        <f>VLOOKUP(L516, spp!A:B, 2, FALSE)</f>
        <v>#N/A</v>
      </c>
      <c r="O516" s="17"/>
      <c r="Q516" s="47"/>
      <c r="AH516" s="16"/>
      <c r="AI516" t="e">
        <f>VLOOKUP(L517,spp!A:D,3,FALSE)</f>
        <v>#N/A</v>
      </c>
      <c r="AJ516" t="e">
        <f>VLOOKUP(L517,spp!A:E,4,FALSE)</f>
        <v>#N/A</v>
      </c>
      <c r="AK516" t="e">
        <f t="shared" si="5"/>
        <v>#N/A</v>
      </c>
      <c r="AL516">
        <f t="shared" si="1"/>
        <v>0</v>
      </c>
    </row>
    <row r="517" spans="2:38" ht="15.75" customHeight="1">
      <c r="B517" s="10"/>
      <c r="C517" s="10"/>
      <c r="D517" s="47"/>
      <c r="E517" s="47"/>
      <c r="F517" s="47"/>
      <c r="G517" s="48"/>
      <c r="H517" s="47"/>
      <c r="I517" s="48"/>
      <c r="J517" s="46"/>
      <c r="K517" s="10"/>
      <c r="L517" s="47"/>
      <c r="N517" s="16" t="e">
        <f>VLOOKUP(L517, spp!A:B, 2, FALSE)</f>
        <v>#N/A</v>
      </c>
      <c r="O517" s="17"/>
      <c r="AD517" s="47"/>
      <c r="AH517" s="16"/>
      <c r="AI517" t="e">
        <f>VLOOKUP(L518,spp!A:D,3,FALSE)</f>
        <v>#N/A</v>
      </c>
      <c r="AJ517" t="e">
        <f>VLOOKUP(L518,spp!A:E,4,FALSE)</f>
        <v>#N/A</v>
      </c>
      <c r="AK517" t="e">
        <f t="shared" si="5"/>
        <v>#N/A</v>
      </c>
      <c r="AL517">
        <f t="shared" si="1"/>
        <v>0</v>
      </c>
    </row>
    <row r="518" spans="2:38" ht="15.75" customHeight="1">
      <c r="B518" s="10"/>
      <c r="C518" s="10"/>
      <c r="D518" s="47"/>
      <c r="E518" s="47"/>
      <c r="F518" s="47"/>
      <c r="G518" s="48"/>
      <c r="H518" s="47"/>
      <c r="I518" s="48"/>
      <c r="J518" s="46"/>
      <c r="K518" s="10"/>
      <c r="L518" s="47"/>
      <c r="N518" s="16" t="e">
        <f>VLOOKUP(L518, spp!A:B, 2, FALSE)</f>
        <v>#N/A</v>
      </c>
      <c r="O518" s="17"/>
      <c r="Q518" s="47"/>
      <c r="R518" s="47"/>
      <c r="AH518" s="16"/>
      <c r="AI518" t="e">
        <f>VLOOKUP(L519,spp!A:D,3,FALSE)</f>
        <v>#N/A</v>
      </c>
      <c r="AJ518" t="e">
        <f>VLOOKUP(L519,spp!A:E,4,FALSE)</f>
        <v>#N/A</v>
      </c>
      <c r="AK518" t="e">
        <f t="shared" si="5"/>
        <v>#N/A</v>
      </c>
      <c r="AL518">
        <f t="shared" si="1"/>
        <v>0</v>
      </c>
    </row>
    <row r="519" spans="2:38" ht="15.75" customHeight="1">
      <c r="B519" s="10"/>
      <c r="C519" s="10"/>
      <c r="D519" s="47"/>
      <c r="E519" s="47"/>
      <c r="F519" s="47"/>
      <c r="G519" s="48"/>
      <c r="H519" s="47"/>
      <c r="I519" s="48"/>
      <c r="J519" s="46"/>
      <c r="K519" s="10"/>
      <c r="L519" s="47"/>
      <c r="N519" s="16" t="e">
        <f>VLOOKUP(L519, spp!A:B, 2, FALSE)</f>
        <v>#N/A</v>
      </c>
      <c r="O519" s="17"/>
      <c r="T519" s="47"/>
      <c r="AH519" s="16"/>
      <c r="AI519" t="e">
        <f>VLOOKUP(L520,spp!A:D,3,FALSE)</f>
        <v>#N/A</v>
      </c>
      <c r="AJ519" t="e">
        <f>VLOOKUP(L520,spp!A:E,4,FALSE)</f>
        <v>#N/A</v>
      </c>
      <c r="AK519" t="e">
        <f t="shared" si="5"/>
        <v>#N/A</v>
      </c>
      <c r="AL519">
        <f t="shared" si="1"/>
        <v>0</v>
      </c>
    </row>
    <row r="520" spans="2:38" ht="15.75" customHeight="1">
      <c r="B520" s="10"/>
      <c r="C520" s="10"/>
      <c r="D520" s="47"/>
      <c r="E520" s="47"/>
      <c r="F520" s="47"/>
      <c r="G520" s="48"/>
      <c r="H520" s="47"/>
      <c r="I520" s="48"/>
      <c r="J520" s="46"/>
      <c r="K520" s="10"/>
      <c r="L520" s="47"/>
      <c r="N520" s="16" t="e">
        <f>VLOOKUP(L520, spp!A:B, 2, FALSE)</f>
        <v>#N/A</v>
      </c>
      <c r="O520" s="17"/>
      <c r="R520" s="47"/>
      <c r="AH520" s="16"/>
      <c r="AI520" t="e">
        <f>VLOOKUP(L521,spp!A:D,3,FALSE)</f>
        <v>#N/A</v>
      </c>
      <c r="AJ520" s="26" t="e">
        <f>VLOOKUP(L521,spp!A:E,4,FALSE)</f>
        <v>#N/A</v>
      </c>
      <c r="AK520" t="e">
        <f t="shared" si="5"/>
        <v>#N/A</v>
      </c>
      <c r="AL520">
        <f t="shared" si="1"/>
        <v>0</v>
      </c>
    </row>
    <row r="521" spans="2:38" ht="15.75" customHeight="1">
      <c r="B521" s="10"/>
      <c r="C521" s="10"/>
      <c r="D521" s="47"/>
      <c r="E521" s="47"/>
      <c r="F521" s="47"/>
      <c r="G521" s="48"/>
      <c r="H521" s="47"/>
      <c r="I521" s="48"/>
      <c r="J521" s="46"/>
      <c r="K521" s="10"/>
      <c r="L521" s="47"/>
      <c r="N521" s="16" t="e">
        <f>VLOOKUP(L521, spp!A:B, 2, FALSE)</f>
        <v>#N/A</v>
      </c>
      <c r="O521" s="17"/>
      <c r="Q521" s="47"/>
      <c r="AH521" s="16"/>
      <c r="AI521" t="e">
        <f>VLOOKUP(L522,spp!A:D,3,FALSE)</f>
        <v>#N/A</v>
      </c>
      <c r="AJ521" t="e">
        <f>VLOOKUP(L522,spp!A:E,4,FALSE)</f>
        <v>#N/A</v>
      </c>
      <c r="AK521" t="e">
        <f t="shared" si="5"/>
        <v>#N/A</v>
      </c>
      <c r="AL521">
        <f t="shared" si="1"/>
        <v>0</v>
      </c>
    </row>
    <row r="522" spans="2:38" ht="15.75" customHeight="1">
      <c r="B522" s="10"/>
      <c r="C522" s="10"/>
      <c r="D522" s="47"/>
      <c r="E522" s="47"/>
      <c r="F522" s="47"/>
      <c r="G522" s="48"/>
      <c r="H522" s="47"/>
      <c r="I522" s="48"/>
      <c r="J522" s="46"/>
      <c r="K522" s="10"/>
      <c r="L522" s="47"/>
      <c r="N522" s="16" t="e">
        <f>VLOOKUP(L522, spp!A:B, 2, FALSE)</f>
        <v>#N/A</v>
      </c>
      <c r="O522" s="17"/>
      <c r="Q522" s="47"/>
      <c r="AH522" s="16"/>
      <c r="AI522" t="e">
        <f>VLOOKUP(L523,spp!A:D,3,FALSE)</f>
        <v>#N/A</v>
      </c>
      <c r="AJ522" t="e">
        <f>VLOOKUP(L523,spp!A:E,4,FALSE)</f>
        <v>#N/A</v>
      </c>
      <c r="AK522" t="e">
        <f t="shared" si="5"/>
        <v>#N/A</v>
      </c>
      <c r="AL522">
        <f t="shared" si="1"/>
        <v>0</v>
      </c>
    </row>
    <row r="523" spans="2:38" ht="15.75" customHeight="1">
      <c r="B523" s="10"/>
      <c r="C523" s="10"/>
      <c r="D523" s="47"/>
      <c r="E523" s="47"/>
      <c r="F523" s="47"/>
      <c r="G523" s="48"/>
      <c r="H523" s="47"/>
      <c r="I523" s="48"/>
      <c r="J523" s="46"/>
      <c r="K523" s="10"/>
      <c r="L523" s="47"/>
      <c r="N523" s="16" t="e">
        <f>VLOOKUP(L523, spp!A:B, 2, FALSE)</f>
        <v>#N/A</v>
      </c>
      <c r="O523" s="17"/>
      <c r="Q523" s="47"/>
      <c r="AH523" s="16"/>
      <c r="AI523" t="e">
        <f>VLOOKUP(L524,spp!A:D,3,FALSE)</f>
        <v>#N/A</v>
      </c>
      <c r="AJ523" t="e">
        <f>VLOOKUP(L524,spp!A:E,4,FALSE)</f>
        <v>#N/A</v>
      </c>
      <c r="AK523" t="e">
        <f t="shared" si="5"/>
        <v>#N/A</v>
      </c>
      <c r="AL523">
        <f t="shared" si="1"/>
        <v>0</v>
      </c>
    </row>
    <row r="524" spans="2:38" ht="15.75" customHeight="1">
      <c r="B524" s="10"/>
      <c r="C524" s="10"/>
      <c r="D524" s="47"/>
      <c r="E524" s="47"/>
      <c r="F524" s="47"/>
      <c r="G524" s="48"/>
      <c r="H524" s="47"/>
      <c r="I524" s="48"/>
      <c r="J524" s="47"/>
      <c r="K524" s="10"/>
      <c r="L524" s="47"/>
      <c r="N524" s="16" t="e">
        <f>VLOOKUP(L524, spp!A:B, 2, FALSE)</f>
        <v>#N/A</v>
      </c>
      <c r="O524" s="17"/>
      <c r="R524" s="47"/>
      <c r="AH524" s="16"/>
      <c r="AI524" t="e">
        <f>VLOOKUP(L525,spp!A:D,3,FALSE)</f>
        <v>#N/A</v>
      </c>
      <c r="AJ524" t="e">
        <f>VLOOKUP(L525,spp!A:E,4,FALSE)</f>
        <v>#N/A</v>
      </c>
      <c r="AK524" t="e">
        <f t="shared" si="5"/>
        <v>#N/A</v>
      </c>
      <c r="AL524">
        <f t="shared" si="1"/>
        <v>0</v>
      </c>
    </row>
    <row r="525" spans="2:38" ht="15.75" customHeight="1">
      <c r="B525" s="10"/>
      <c r="C525" s="10"/>
      <c r="D525" s="47"/>
      <c r="E525" s="47"/>
      <c r="F525" s="47"/>
      <c r="G525" s="48"/>
      <c r="H525" s="47"/>
      <c r="I525" s="48"/>
      <c r="J525" s="47"/>
      <c r="K525" s="10"/>
      <c r="L525" s="47"/>
      <c r="N525" s="16" t="e">
        <f>VLOOKUP(L525, spp!A:B, 2, FALSE)</f>
        <v>#N/A</v>
      </c>
      <c r="O525" s="17"/>
      <c r="Q525" s="47"/>
      <c r="R525" s="47"/>
      <c r="AH525" s="16"/>
      <c r="AI525" t="e">
        <f>VLOOKUP(L526,spp!A:D,3,FALSE)</f>
        <v>#N/A</v>
      </c>
      <c r="AJ525" s="26" t="e">
        <f>VLOOKUP(L526,spp!A:E,4,FALSE)</f>
        <v>#N/A</v>
      </c>
      <c r="AK525" t="e">
        <f t="shared" si="5"/>
        <v>#N/A</v>
      </c>
      <c r="AL525">
        <f t="shared" si="1"/>
        <v>0</v>
      </c>
    </row>
    <row r="526" spans="2:38" ht="15.75" customHeight="1">
      <c r="B526" s="10"/>
      <c r="C526" s="10"/>
      <c r="D526" s="47"/>
      <c r="E526" s="47"/>
      <c r="F526" s="47"/>
      <c r="G526" s="48"/>
      <c r="H526" s="47"/>
      <c r="I526" s="48"/>
      <c r="J526" s="47"/>
      <c r="K526" s="10"/>
      <c r="L526" s="47"/>
      <c r="N526" s="16" t="e">
        <f>VLOOKUP(L526, spp!A:B, 2, FALSE)</f>
        <v>#N/A</v>
      </c>
      <c r="O526" s="17"/>
      <c r="S526" s="47"/>
      <c r="AH526" s="16"/>
      <c r="AI526" t="e">
        <f>VLOOKUP(L527,spp!A:D,3,FALSE)</f>
        <v>#N/A</v>
      </c>
      <c r="AJ526" t="e">
        <f>VLOOKUP(L527,spp!A:E,4,FALSE)</f>
        <v>#N/A</v>
      </c>
      <c r="AK526" t="e">
        <f t="shared" si="5"/>
        <v>#N/A</v>
      </c>
      <c r="AL526">
        <f t="shared" si="1"/>
        <v>0</v>
      </c>
    </row>
    <row r="527" spans="2:38" ht="15.75" customHeight="1">
      <c r="B527" s="10"/>
      <c r="C527" s="10"/>
      <c r="D527" s="47"/>
      <c r="E527" s="47"/>
      <c r="F527" s="47"/>
      <c r="G527" s="48"/>
      <c r="H527" s="47"/>
      <c r="I527" s="48"/>
      <c r="J527" s="47"/>
      <c r="K527" s="10"/>
      <c r="L527" s="47"/>
      <c r="N527" s="16" t="e">
        <f>VLOOKUP(L527, spp!A:B, 2, FALSE)</f>
        <v>#N/A</v>
      </c>
      <c r="O527" s="17"/>
      <c r="T527" s="47"/>
      <c r="AH527" s="16"/>
      <c r="AI527" t="e">
        <f>VLOOKUP(L528,spp!A:D,3,FALSE)</f>
        <v>#N/A</v>
      </c>
      <c r="AJ527" s="26" t="e">
        <f>VLOOKUP(L528,spp!A:E,4,FALSE)</f>
        <v>#N/A</v>
      </c>
      <c r="AK527" t="e">
        <f t="shared" si="5"/>
        <v>#N/A</v>
      </c>
      <c r="AL527">
        <f t="shared" si="1"/>
        <v>0</v>
      </c>
    </row>
    <row r="528" spans="2:38" ht="15.75" customHeight="1">
      <c r="B528" s="10"/>
      <c r="C528" s="10"/>
      <c r="D528" s="47"/>
      <c r="E528" s="47"/>
      <c r="F528" s="47"/>
      <c r="G528" s="48"/>
      <c r="H528" s="47"/>
      <c r="I528" s="48"/>
      <c r="J528" s="47"/>
      <c r="K528" s="10"/>
      <c r="L528" s="47"/>
      <c r="N528" s="16" t="e">
        <f>VLOOKUP(L528, spp!A:B, 2, FALSE)</f>
        <v>#N/A</v>
      </c>
      <c r="O528" s="17"/>
      <c r="R528" s="47"/>
      <c r="S528" s="47"/>
      <c r="AH528" s="16"/>
      <c r="AI528" t="e">
        <f>VLOOKUP(L529,spp!A:D,3,FALSE)</f>
        <v>#N/A</v>
      </c>
      <c r="AJ528" t="e">
        <f>VLOOKUP(L529,spp!A:E,4,FALSE)</f>
        <v>#N/A</v>
      </c>
      <c r="AK528" t="e">
        <f t="shared" si="5"/>
        <v>#N/A</v>
      </c>
      <c r="AL528">
        <f t="shared" si="1"/>
        <v>0</v>
      </c>
    </row>
    <row r="529" spans="2:38" ht="15.75" customHeight="1">
      <c r="B529" s="10"/>
      <c r="C529" s="10"/>
      <c r="D529" s="47"/>
      <c r="E529" s="47"/>
      <c r="F529" s="47"/>
      <c r="G529" s="48"/>
      <c r="H529" s="47"/>
      <c r="I529" s="48"/>
      <c r="J529" s="47"/>
      <c r="K529" s="10"/>
      <c r="L529" s="47"/>
      <c r="N529" s="16" t="e">
        <f>VLOOKUP(L529, spp!A:B, 2, FALSE)</f>
        <v>#N/A</v>
      </c>
      <c r="O529" s="17"/>
      <c r="T529" s="47"/>
      <c r="AH529" s="16"/>
      <c r="AI529" t="e">
        <f>VLOOKUP(L530,spp!A:D,3,FALSE)</f>
        <v>#N/A</v>
      </c>
      <c r="AJ529" t="e">
        <f>VLOOKUP(L530,spp!A:E,4,FALSE)</f>
        <v>#N/A</v>
      </c>
      <c r="AK529" t="e">
        <f t="shared" si="5"/>
        <v>#N/A</v>
      </c>
      <c r="AL529">
        <f t="shared" si="1"/>
        <v>0</v>
      </c>
    </row>
    <row r="530" spans="2:38" ht="15.75" customHeight="1">
      <c r="B530" s="10"/>
      <c r="C530" s="10"/>
      <c r="D530" s="47"/>
      <c r="E530" s="47"/>
      <c r="F530" s="47"/>
      <c r="G530" s="48"/>
      <c r="H530" s="47"/>
      <c r="I530" s="48"/>
      <c r="J530" s="47"/>
      <c r="K530" s="10"/>
      <c r="L530" s="47"/>
      <c r="N530" s="16" t="e">
        <f>VLOOKUP(L530, spp!A:B, 2, FALSE)</f>
        <v>#N/A</v>
      </c>
      <c r="O530" s="17"/>
      <c r="R530" s="47"/>
      <c r="AH530" s="16"/>
      <c r="AI530" t="e">
        <f>VLOOKUP(L531,spp!A:D,3,FALSE)</f>
        <v>#N/A</v>
      </c>
      <c r="AJ530" t="e">
        <f>VLOOKUP(L531,spp!A:E,4,FALSE)</f>
        <v>#N/A</v>
      </c>
      <c r="AK530" t="e">
        <f t="shared" si="5"/>
        <v>#N/A</v>
      </c>
      <c r="AL530">
        <f t="shared" si="1"/>
        <v>0</v>
      </c>
    </row>
    <row r="531" spans="2:38" ht="15.75" customHeight="1">
      <c r="B531" s="10"/>
      <c r="C531" s="10"/>
      <c r="D531" s="47"/>
      <c r="E531" s="47"/>
      <c r="F531" s="47"/>
      <c r="G531" s="48"/>
      <c r="H531" s="47"/>
      <c r="I531" s="48"/>
      <c r="J531" s="47"/>
      <c r="K531" s="10"/>
      <c r="L531" s="47"/>
      <c r="N531" s="16" t="e">
        <f>VLOOKUP(L531, spp!A:B, 2, FALSE)</f>
        <v>#N/A</v>
      </c>
      <c r="O531" s="17"/>
      <c r="T531" s="47"/>
      <c r="AH531" s="16"/>
      <c r="AI531" t="e">
        <f>VLOOKUP(L532,spp!A:D,3,FALSE)</f>
        <v>#N/A</v>
      </c>
      <c r="AJ531" t="e">
        <f>VLOOKUP(L532,spp!A:E,4,FALSE)</f>
        <v>#N/A</v>
      </c>
      <c r="AK531" t="e">
        <f t="shared" si="5"/>
        <v>#N/A</v>
      </c>
      <c r="AL531">
        <f t="shared" si="1"/>
        <v>0</v>
      </c>
    </row>
    <row r="532" spans="2:38" ht="15.75" customHeight="1">
      <c r="B532" s="10"/>
      <c r="C532" s="10"/>
      <c r="E532" s="10"/>
      <c r="G532" s="24"/>
      <c r="H532" s="24"/>
      <c r="I532" s="24"/>
      <c r="K532" s="10"/>
      <c r="N532" s="16" t="e">
        <f>VLOOKUP(L532, spp!A:B, 2, FALSE)</f>
        <v>#N/A</v>
      </c>
      <c r="O532" s="17"/>
      <c r="AH532" s="16"/>
      <c r="AI532" t="e">
        <f>VLOOKUP(L533,spp!A:D,3,FALSE)</f>
        <v>#N/A</v>
      </c>
      <c r="AJ532" t="e">
        <f>VLOOKUP(L533,spp!A:E,4,FALSE)</f>
        <v>#N/A</v>
      </c>
      <c r="AK532" t="e">
        <f t="shared" si="5"/>
        <v>#N/A</v>
      </c>
      <c r="AL532">
        <f t="shared" si="1"/>
        <v>0</v>
      </c>
    </row>
    <row r="533" spans="2:38" ht="15.75" customHeight="1">
      <c r="B533" s="10"/>
      <c r="C533" s="10"/>
      <c r="E533" s="10"/>
      <c r="G533" s="24"/>
      <c r="H533" s="24"/>
      <c r="I533" s="24"/>
      <c r="K533" s="10"/>
      <c r="N533" s="16" t="e">
        <f>VLOOKUP(L533, spp!A:B, 2, FALSE)</f>
        <v>#N/A</v>
      </c>
      <c r="O533" s="17"/>
      <c r="AH533" s="16"/>
      <c r="AI533" t="e">
        <f>VLOOKUP(L534,spp!A:D,3,FALSE)</f>
        <v>#N/A</v>
      </c>
      <c r="AJ533" t="e">
        <f>VLOOKUP(L534,spp!A:E,4,FALSE)</f>
        <v>#N/A</v>
      </c>
      <c r="AK533" t="e">
        <f t="shared" si="5"/>
        <v>#N/A</v>
      </c>
      <c r="AL533">
        <f t="shared" si="1"/>
        <v>0</v>
      </c>
    </row>
    <row r="534" spans="2:38" ht="15.75" customHeight="1">
      <c r="B534" s="10"/>
      <c r="C534" s="10"/>
      <c r="E534" s="10"/>
      <c r="G534" s="24"/>
      <c r="H534" s="24"/>
      <c r="I534" s="24"/>
      <c r="K534" s="10"/>
      <c r="N534" s="16" t="e">
        <f>VLOOKUP(L534, spp!A:B, 2, FALSE)</f>
        <v>#N/A</v>
      </c>
      <c r="O534" s="17"/>
      <c r="AH534" s="16"/>
      <c r="AI534" t="e">
        <f>VLOOKUP(L535,spp!A:D,3,FALSE)</f>
        <v>#N/A</v>
      </c>
      <c r="AJ534" t="e">
        <f>VLOOKUP(L535,spp!A:E,4,FALSE)</f>
        <v>#N/A</v>
      </c>
      <c r="AK534" t="e">
        <f t="shared" si="5"/>
        <v>#N/A</v>
      </c>
      <c r="AL534">
        <f t="shared" si="1"/>
        <v>0</v>
      </c>
    </row>
    <row r="535" spans="2:38" ht="15.75" customHeight="1">
      <c r="B535" s="10"/>
      <c r="C535" s="10"/>
      <c r="E535" s="10"/>
      <c r="G535" s="24"/>
      <c r="H535" s="24"/>
      <c r="I535" s="24"/>
      <c r="K535" s="10"/>
      <c r="N535" s="16" t="e">
        <f>VLOOKUP(L535, spp!A:B, 2, FALSE)</f>
        <v>#N/A</v>
      </c>
      <c r="O535" s="17"/>
      <c r="AH535" s="16"/>
      <c r="AI535" t="e">
        <f>VLOOKUP(L536,spp!A:D,3,FALSE)</f>
        <v>#N/A</v>
      </c>
      <c r="AJ535" t="e">
        <f>VLOOKUP(L536,spp!A:E,4,FALSE)</f>
        <v>#N/A</v>
      </c>
      <c r="AK535" t="e">
        <f t="shared" si="5"/>
        <v>#N/A</v>
      </c>
      <c r="AL535">
        <f t="shared" si="1"/>
        <v>0</v>
      </c>
    </row>
    <row r="536" spans="2:38" ht="15.75" customHeight="1">
      <c r="B536" s="10"/>
      <c r="C536" s="10"/>
      <c r="E536" s="10"/>
      <c r="G536" s="24"/>
      <c r="H536" s="24"/>
      <c r="I536" s="24"/>
      <c r="K536" s="10"/>
      <c r="N536" s="16" t="e">
        <f>VLOOKUP(L536, spp!A:B, 2, FALSE)</f>
        <v>#N/A</v>
      </c>
      <c r="O536" s="17"/>
      <c r="AH536" s="16"/>
      <c r="AI536" t="e">
        <f>VLOOKUP(L537,spp!A:D,3,FALSE)</f>
        <v>#N/A</v>
      </c>
      <c r="AJ536" t="e">
        <f>VLOOKUP(L537,spp!A:E,4,FALSE)</f>
        <v>#N/A</v>
      </c>
      <c r="AK536" t="e">
        <f t="shared" si="5"/>
        <v>#N/A</v>
      </c>
      <c r="AL536">
        <f t="shared" si="1"/>
        <v>0</v>
      </c>
    </row>
    <row r="537" spans="2:38" ht="15.75" customHeight="1">
      <c r="B537" s="10"/>
      <c r="C537" s="10"/>
      <c r="E537" s="10"/>
      <c r="G537" s="24"/>
      <c r="H537" s="24"/>
      <c r="I537" s="24"/>
      <c r="K537" s="10"/>
      <c r="N537" s="16" t="e">
        <f>VLOOKUP(L537, spp!A:B, 2, FALSE)</f>
        <v>#N/A</v>
      </c>
      <c r="O537" s="17"/>
      <c r="AH537" s="16"/>
      <c r="AI537" t="e">
        <f>VLOOKUP(L538,spp!A:D,3,FALSE)</f>
        <v>#N/A</v>
      </c>
      <c r="AJ537" t="e">
        <f>VLOOKUP(L538,spp!A:E,4,FALSE)</f>
        <v>#N/A</v>
      </c>
      <c r="AK537" t="e">
        <f t="shared" si="5"/>
        <v>#N/A</v>
      </c>
      <c r="AL537">
        <f t="shared" si="1"/>
        <v>0</v>
      </c>
    </row>
    <row r="538" spans="2:38" ht="15.75" customHeight="1">
      <c r="B538" s="10"/>
      <c r="C538" s="10"/>
      <c r="G538" s="24"/>
      <c r="H538" s="24"/>
      <c r="I538" s="24"/>
      <c r="J538" s="25"/>
      <c r="K538" s="10"/>
      <c r="N538" s="16" t="e">
        <f>VLOOKUP(L538, spp!A:B, 2, FALSE)</f>
        <v>#N/A</v>
      </c>
      <c r="O538" s="17"/>
      <c r="AH538" s="16"/>
      <c r="AI538" t="e">
        <f>VLOOKUP(L539,spp!A:D,3,FALSE)</f>
        <v>#N/A</v>
      </c>
      <c r="AJ538" t="e">
        <f>VLOOKUP(L539,spp!A:E,4,FALSE)</f>
        <v>#N/A</v>
      </c>
      <c r="AK538" t="e">
        <f t="shared" si="5"/>
        <v>#N/A</v>
      </c>
      <c r="AL538">
        <f t="shared" si="1"/>
        <v>0</v>
      </c>
    </row>
    <row r="539" spans="2:38" ht="15.75" customHeight="1">
      <c r="B539" s="10"/>
      <c r="C539" s="10"/>
      <c r="G539" s="24"/>
      <c r="H539" s="24"/>
      <c r="I539" s="24"/>
      <c r="J539" s="25"/>
      <c r="K539" s="10"/>
      <c r="N539" s="16" t="e">
        <f>VLOOKUP(L539, spp!A:B, 2, FALSE)</f>
        <v>#N/A</v>
      </c>
      <c r="O539" s="17"/>
      <c r="AH539" s="16"/>
      <c r="AI539" t="e">
        <f>VLOOKUP(L540,spp!A:D,3,FALSE)</f>
        <v>#N/A</v>
      </c>
      <c r="AJ539" t="e">
        <f>VLOOKUP(L540,spp!A:E,4,FALSE)</f>
        <v>#N/A</v>
      </c>
      <c r="AK539" t="e">
        <f t="shared" si="5"/>
        <v>#N/A</v>
      </c>
      <c r="AL539">
        <f t="shared" si="1"/>
        <v>0</v>
      </c>
    </row>
    <row r="540" spans="2:38" ht="15.75" customHeight="1">
      <c r="B540" s="10"/>
      <c r="C540" s="10"/>
      <c r="G540" s="24"/>
      <c r="H540" s="24"/>
      <c r="I540" s="24"/>
      <c r="J540" s="25"/>
      <c r="K540" s="10"/>
      <c r="N540" s="16" t="e">
        <f>VLOOKUP(L540, spp!A:B, 2, FALSE)</f>
        <v>#N/A</v>
      </c>
      <c r="O540" s="17"/>
      <c r="AH540" s="16"/>
      <c r="AI540" t="e">
        <f>VLOOKUP(L541,spp!A:D,3,FALSE)</f>
        <v>#N/A</v>
      </c>
      <c r="AJ540" t="e">
        <f>VLOOKUP(L541,spp!A:E,4,FALSE)</f>
        <v>#N/A</v>
      </c>
      <c r="AK540" t="e">
        <f t="shared" si="5"/>
        <v>#N/A</v>
      </c>
      <c r="AL540">
        <f t="shared" si="1"/>
        <v>0</v>
      </c>
    </row>
    <row r="541" spans="2:38" ht="15.75" customHeight="1">
      <c r="B541" s="10"/>
      <c r="C541" s="10"/>
      <c r="G541" s="24"/>
      <c r="H541" s="24"/>
      <c r="I541" s="24"/>
      <c r="J541" s="25"/>
      <c r="K541" s="10"/>
      <c r="N541" s="16" t="e">
        <f>VLOOKUP(L541, spp!A:B, 2, FALSE)</f>
        <v>#N/A</v>
      </c>
      <c r="O541" s="17"/>
      <c r="AH541" s="16"/>
      <c r="AI541" t="e">
        <f>VLOOKUP(L542,spp!A:D,3,FALSE)</f>
        <v>#N/A</v>
      </c>
      <c r="AJ541" t="e">
        <f>VLOOKUP(L542,spp!A:E,4,FALSE)</f>
        <v>#N/A</v>
      </c>
      <c r="AK541" t="e">
        <f t="shared" si="5"/>
        <v>#N/A</v>
      </c>
      <c r="AL541">
        <f t="shared" si="1"/>
        <v>0</v>
      </c>
    </row>
    <row r="542" spans="2:38" ht="15.75" customHeight="1">
      <c r="B542" s="10"/>
      <c r="C542" s="10"/>
      <c r="G542" s="24"/>
      <c r="H542" s="24"/>
      <c r="I542" s="24"/>
      <c r="J542" s="25"/>
      <c r="K542" s="10"/>
      <c r="N542" s="16" t="e">
        <f>VLOOKUP(L542, spp!A:B, 2, FALSE)</f>
        <v>#N/A</v>
      </c>
      <c r="O542" s="17"/>
      <c r="AH542" s="16"/>
      <c r="AI542" t="e">
        <f>VLOOKUP(L543,spp!A:D,3,FALSE)</f>
        <v>#N/A</v>
      </c>
      <c r="AJ542" t="e">
        <f>VLOOKUP(L543,spp!A:E,4,FALSE)</f>
        <v>#N/A</v>
      </c>
      <c r="AK542" t="e">
        <f t="shared" si="5"/>
        <v>#N/A</v>
      </c>
      <c r="AL542">
        <f t="shared" si="1"/>
        <v>0</v>
      </c>
    </row>
    <row r="543" spans="2:38" ht="15.75" customHeight="1">
      <c r="B543" s="10"/>
      <c r="C543" s="10"/>
      <c r="G543" s="24"/>
      <c r="H543" s="24"/>
      <c r="I543" s="24"/>
      <c r="J543" s="25"/>
      <c r="K543" s="10"/>
      <c r="N543" s="16" t="e">
        <f>VLOOKUP(L543, spp!A:B, 2, FALSE)</f>
        <v>#N/A</v>
      </c>
      <c r="O543" s="17"/>
      <c r="AH543" s="16"/>
      <c r="AI543" t="e">
        <f>VLOOKUP(L544,spp!A:D,3,FALSE)</f>
        <v>#N/A</v>
      </c>
      <c r="AJ543" t="e">
        <f>VLOOKUP(L544,spp!A:E,4,FALSE)</f>
        <v>#N/A</v>
      </c>
      <c r="AK543" t="e">
        <f t="shared" si="5"/>
        <v>#N/A</v>
      </c>
      <c r="AL543">
        <f t="shared" si="1"/>
        <v>0</v>
      </c>
    </row>
    <row r="544" spans="2:38" ht="15.75" customHeight="1">
      <c r="B544" s="10"/>
      <c r="C544" s="10"/>
      <c r="G544" s="24"/>
      <c r="H544" s="24"/>
      <c r="I544" s="24"/>
      <c r="J544" s="25"/>
      <c r="K544" s="10"/>
      <c r="N544" s="16" t="e">
        <f>VLOOKUP(L544, spp!A:B, 2, FALSE)</f>
        <v>#N/A</v>
      </c>
      <c r="O544" s="17"/>
      <c r="AH544" s="16"/>
      <c r="AI544" t="e">
        <f>VLOOKUP(L545,spp!A:D,3,FALSE)</f>
        <v>#N/A</v>
      </c>
      <c r="AJ544" t="e">
        <f>VLOOKUP(L545,spp!A:E,4,FALSE)</f>
        <v>#N/A</v>
      </c>
      <c r="AK544" t="e">
        <f t="shared" si="5"/>
        <v>#N/A</v>
      </c>
      <c r="AL544">
        <f t="shared" si="1"/>
        <v>0</v>
      </c>
    </row>
    <row r="545" spans="2:38" ht="15.75" customHeight="1">
      <c r="B545" s="10"/>
      <c r="C545" s="10"/>
      <c r="G545" s="24"/>
      <c r="H545" s="24"/>
      <c r="I545" s="24"/>
      <c r="J545" s="25"/>
      <c r="K545" s="10"/>
      <c r="N545" s="16" t="e">
        <f>VLOOKUP(L545, spp!A:B, 2, FALSE)</f>
        <v>#N/A</v>
      </c>
      <c r="O545" s="17"/>
      <c r="AH545" s="16"/>
      <c r="AI545" t="e">
        <f>VLOOKUP(L546,spp!A:D,3,FALSE)</f>
        <v>#N/A</v>
      </c>
      <c r="AJ545" t="e">
        <f>VLOOKUP(L546,spp!A:E,4,FALSE)</f>
        <v>#N/A</v>
      </c>
      <c r="AK545" t="e">
        <f t="shared" si="5"/>
        <v>#N/A</v>
      </c>
      <c r="AL545">
        <f t="shared" si="1"/>
        <v>0</v>
      </c>
    </row>
    <row r="546" spans="2:38" ht="15.75" customHeight="1">
      <c r="B546" s="10"/>
      <c r="C546" s="10"/>
      <c r="G546" s="24"/>
      <c r="H546" s="24"/>
      <c r="I546" s="24"/>
      <c r="J546" s="25"/>
      <c r="K546" s="10"/>
      <c r="N546" s="16" t="e">
        <f>VLOOKUP(L546, spp!A:B, 2, FALSE)</f>
        <v>#N/A</v>
      </c>
      <c r="O546" s="17"/>
      <c r="AH546" s="16"/>
      <c r="AI546" t="e">
        <f>VLOOKUP(L547,spp!A:D,3,FALSE)</f>
        <v>#N/A</v>
      </c>
      <c r="AJ546" t="e">
        <f>VLOOKUP(L547,spp!A:E,4,FALSE)</f>
        <v>#N/A</v>
      </c>
      <c r="AK546" t="e">
        <f t="shared" si="5"/>
        <v>#N/A</v>
      </c>
      <c r="AL546">
        <f t="shared" si="1"/>
        <v>0</v>
      </c>
    </row>
    <row r="547" spans="2:38" ht="15.75" customHeight="1">
      <c r="B547" s="10"/>
      <c r="C547" s="10"/>
      <c r="G547" s="24"/>
      <c r="H547" s="24"/>
      <c r="I547" s="24"/>
      <c r="J547" s="25"/>
      <c r="K547" s="10"/>
      <c r="N547" s="16" t="e">
        <f>VLOOKUP(L547, spp!A:B, 2, FALSE)</f>
        <v>#N/A</v>
      </c>
      <c r="O547" s="17"/>
      <c r="AH547" s="16"/>
      <c r="AI547" t="e">
        <f>VLOOKUP(L548,spp!A:D,3,FALSE)</f>
        <v>#N/A</v>
      </c>
      <c r="AJ547" t="e">
        <f>VLOOKUP(L548,spp!A:E,4,FALSE)</f>
        <v>#N/A</v>
      </c>
      <c r="AK547" t="e">
        <f t="shared" si="5"/>
        <v>#N/A</v>
      </c>
      <c r="AL547">
        <f t="shared" si="1"/>
        <v>0</v>
      </c>
    </row>
    <row r="548" spans="2:38" ht="15.75" customHeight="1">
      <c r="B548" s="10"/>
      <c r="C548" s="10"/>
      <c r="G548" s="24"/>
      <c r="H548" s="24"/>
      <c r="I548" s="24"/>
      <c r="J548" s="25"/>
      <c r="K548" s="10"/>
      <c r="N548" s="16" t="e">
        <f>VLOOKUP(L548, spp!A:B, 2, FALSE)</f>
        <v>#N/A</v>
      </c>
      <c r="O548" s="17"/>
      <c r="AH548" s="16"/>
      <c r="AI548" t="e">
        <f>VLOOKUP(L549,spp!A:D,3,FALSE)</f>
        <v>#N/A</v>
      </c>
      <c r="AJ548" t="e">
        <f>VLOOKUP(L549,spp!A:E,4,FALSE)</f>
        <v>#N/A</v>
      </c>
      <c r="AK548" t="e">
        <f t="shared" si="5"/>
        <v>#N/A</v>
      </c>
      <c r="AL548">
        <f t="shared" si="1"/>
        <v>0</v>
      </c>
    </row>
    <row r="549" spans="2:38" ht="15.75" customHeight="1">
      <c r="B549" s="10"/>
      <c r="C549" s="10"/>
      <c r="G549" s="24"/>
      <c r="H549" s="24"/>
      <c r="I549" s="24"/>
      <c r="J549" s="25"/>
      <c r="K549" s="10"/>
      <c r="N549" s="16" t="e">
        <f>VLOOKUP(L549, spp!A:B, 2, FALSE)</f>
        <v>#N/A</v>
      </c>
      <c r="O549" s="17"/>
      <c r="AH549" s="16"/>
      <c r="AI549" t="e">
        <f>VLOOKUP(L550,spp!A:D,3,FALSE)</f>
        <v>#N/A</v>
      </c>
      <c r="AJ549" t="e">
        <f>VLOOKUP(L550,spp!A:E,4,FALSE)</f>
        <v>#N/A</v>
      </c>
      <c r="AK549" t="e">
        <f t="shared" si="5"/>
        <v>#N/A</v>
      </c>
      <c r="AL549">
        <f t="shared" si="1"/>
        <v>0</v>
      </c>
    </row>
    <row r="550" spans="2:38" ht="15.75" customHeight="1">
      <c r="B550" s="10"/>
      <c r="C550" s="10"/>
      <c r="G550" s="24"/>
      <c r="H550" s="24"/>
      <c r="I550" s="24"/>
      <c r="J550" s="25"/>
      <c r="K550" s="10"/>
      <c r="N550" s="16" t="e">
        <f>VLOOKUP(L550, spp!A:B, 2, FALSE)</f>
        <v>#N/A</v>
      </c>
      <c r="O550" s="17"/>
      <c r="AH550" s="16"/>
      <c r="AI550" t="e">
        <f>VLOOKUP(L551,spp!A:D,3,FALSE)</f>
        <v>#N/A</v>
      </c>
      <c r="AJ550" t="e">
        <f>VLOOKUP(L551,spp!A:E,4,FALSE)</f>
        <v>#N/A</v>
      </c>
      <c r="AK550" t="e">
        <f t="shared" si="5"/>
        <v>#N/A</v>
      </c>
      <c r="AL550">
        <f t="shared" si="1"/>
        <v>0</v>
      </c>
    </row>
    <row r="551" spans="2:38" ht="15.75" customHeight="1">
      <c r="B551" s="10"/>
      <c r="C551" s="10"/>
      <c r="G551" s="24"/>
      <c r="H551" s="24"/>
      <c r="I551" s="24"/>
      <c r="J551" s="25"/>
      <c r="K551" s="10"/>
      <c r="N551" s="16" t="e">
        <f>VLOOKUP(L551, spp!A:B, 2, FALSE)</f>
        <v>#N/A</v>
      </c>
      <c r="O551" s="17"/>
      <c r="AH551" s="16"/>
      <c r="AI551" t="e">
        <f>VLOOKUP(L552,spp!A:D,3,FALSE)</f>
        <v>#N/A</v>
      </c>
      <c r="AJ551" t="e">
        <f>VLOOKUP(L552,spp!A:E,4,FALSE)</f>
        <v>#N/A</v>
      </c>
      <c r="AK551" t="e">
        <f t="shared" si="5"/>
        <v>#N/A</v>
      </c>
      <c r="AL551">
        <f t="shared" si="1"/>
        <v>0</v>
      </c>
    </row>
    <row r="552" spans="2:38" ht="15.75" customHeight="1">
      <c r="B552" s="10"/>
      <c r="C552" s="10"/>
      <c r="G552" s="24"/>
      <c r="H552" s="24"/>
      <c r="I552" s="24"/>
      <c r="J552" s="25"/>
      <c r="K552" s="10"/>
      <c r="N552" s="16" t="e">
        <f>VLOOKUP(L552, spp!A:B, 2, FALSE)</f>
        <v>#N/A</v>
      </c>
      <c r="O552" s="17"/>
      <c r="AH552" s="16"/>
      <c r="AI552" t="e">
        <f>VLOOKUP(L553,spp!A:D,3,FALSE)</f>
        <v>#N/A</v>
      </c>
      <c r="AJ552" t="e">
        <f>VLOOKUP(L553,spp!A:E,4,FALSE)</f>
        <v>#N/A</v>
      </c>
      <c r="AK552" t="e">
        <f t="shared" si="5"/>
        <v>#N/A</v>
      </c>
      <c r="AL552">
        <f t="shared" si="1"/>
        <v>0</v>
      </c>
    </row>
    <row r="553" spans="2:38" ht="15.75" customHeight="1">
      <c r="B553" s="10"/>
      <c r="C553" s="10"/>
      <c r="G553" s="24"/>
      <c r="H553" s="24"/>
      <c r="I553" s="24"/>
      <c r="J553" s="25"/>
      <c r="K553" s="10"/>
      <c r="N553" s="16" t="e">
        <f>VLOOKUP(L553, spp!A:B, 2, FALSE)</f>
        <v>#N/A</v>
      </c>
      <c r="O553" s="17"/>
      <c r="AH553" s="16"/>
      <c r="AI553" t="e">
        <f>VLOOKUP(L554,spp!A:D,3,FALSE)</f>
        <v>#N/A</v>
      </c>
      <c r="AJ553" t="e">
        <f>VLOOKUP(L554,spp!A:E,4,FALSE)</f>
        <v>#N/A</v>
      </c>
      <c r="AK553" t="e">
        <f t="shared" si="5"/>
        <v>#N/A</v>
      </c>
      <c r="AL553">
        <f t="shared" si="1"/>
        <v>0</v>
      </c>
    </row>
    <row r="554" spans="2:38" ht="15.75" customHeight="1">
      <c r="B554" s="10"/>
      <c r="C554" s="10"/>
      <c r="G554" s="24"/>
      <c r="H554" s="24"/>
      <c r="I554" s="24"/>
      <c r="J554" s="25"/>
      <c r="K554" s="10"/>
      <c r="N554" s="16" t="e">
        <f>VLOOKUP(L554, spp!A:B, 2, FALSE)</f>
        <v>#N/A</v>
      </c>
      <c r="O554" s="17"/>
      <c r="AH554" s="16"/>
      <c r="AI554" t="e">
        <f>VLOOKUP(L555,spp!A:D,3,FALSE)</f>
        <v>#N/A</v>
      </c>
      <c r="AJ554" t="e">
        <f>VLOOKUP(L555,spp!A:E,4,FALSE)</f>
        <v>#N/A</v>
      </c>
      <c r="AK554" t="e">
        <f t="shared" si="5"/>
        <v>#N/A</v>
      </c>
      <c r="AL554">
        <f t="shared" si="1"/>
        <v>0</v>
      </c>
    </row>
    <row r="555" spans="2:38" ht="15.75" customHeight="1">
      <c r="B555" s="10"/>
      <c r="C555" s="10"/>
      <c r="G555" s="24"/>
      <c r="H555" s="24"/>
      <c r="I555" s="24"/>
      <c r="J555" s="25"/>
      <c r="K555" s="10"/>
      <c r="N555" s="16" t="e">
        <f>VLOOKUP(L555, spp!A:B, 2, FALSE)</f>
        <v>#N/A</v>
      </c>
      <c r="O555" s="17"/>
      <c r="AH555" s="16"/>
      <c r="AI555" t="e">
        <f>VLOOKUP(L556,spp!A:D,3,FALSE)</f>
        <v>#N/A</v>
      </c>
      <c r="AJ555" t="e">
        <f>VLOOKUP(L556,spp!A:E,4,FALSE)</f>
        <v>#N/A</v>
      </c>
      <c r="AK555" t="e">
        <f t="shared" si="5"/>
        <v>#N/A</v>
      </c>
      <c r="AL555">
        <f t="shared" si="1"/>
        <v>0</v>
      </c>
    </row>
    <row r="556" spans="2:38" ht="15.75" customHeight="1">
      <c r="B556" s="10"/>
      <c r="C556" s="10"/>
      <c r="G556" s="24"/>
      <c r="H556" s="24"/>
      <c r="I556" s="24"/>
      <c r="J556" s="25"/>
      <c r="K556" s="10"/>
      <c r="N556" s="16" t="e">
        <f>VLOOKUP(L556, spp!A:B, 2, FALSE)</f>
        <v>#N/A</v>
      </c>
      <c r="O556" s="17"/>
      <c r="AH556" s="16"/>
      <c r="AI556" t="e">
        <f>VLOOKUP(L557,spp!A:D,3,FALSE)</f>
        <v>#N/A</v>
      </c>
      <c r="AJ556" t="e">
        <f>VLOOKUP(L557,spp!A:E,4,FALSE)</f>
        <v>#N/A</v>
      </c>
      <c r="AK556" t="e">
        <f t="shared" si="5"/>
        <v>#N/A</v>
      </c>
      <c r="AL556">
        <f t="shared" si="1"/>
        <v>0</v>
      </c>
    </row>
    <row r="557" spans="2:38" ht="15.75" customHeight="1">
      <c r="B557" s="10"/>
      <c r="C557" s="10"/>
      <c r="G557" s="24"/>
      <c r="H557" s="24"/>
      <c r="I557" s="24"/>
      <c r="J557" s="25"/>
      <c r="K557" s="10"/>
      <c r="N557" s="16" t="e">
        <f>VLOOKUP(L557, spp!A:B, 2, FALSE)</f>
        <v>#N/A</v>
      </c>
      <c r="O557" s="17"/>
      <c r="AH557" s="16"/>
      <c r="AI557" t="e">
        <f>VLOOKUP(L558,spp!A:D,3,FALSE)</f>
        <v>#N/A</v>
      </c>
      <c r="AJ557" t="e">
        <f>VLOOKUP(L558,spp!A:E,4,FALSE)</f>
        <v>#N/A</v>
      </c>
      <c r="AK557" t="e">
        <f t="shared" si="5"/>
        <v>#N/A</v>
      </c>
      <c r="AL557">
        <f t="shared" si="1"/>
        <v>0</v>
      </c>
    </row>
    <row r="558" spans="2:38" ht="15.75" customHeight="1">
      <c r="B558" s="10"/>
      <c r="C558" s="10"/>
      <c r="G558" s="24"/>
      <c r="H558" s="24"/>
      <c r="I558" s="24"/>
      <c r="J558" s="25"/>
      <c r="K558" s="10"/>
      <c r="N558" s="16" t="e">
        <f>VLOOKUP(L558, spp!A:B, 2, FALSE)</f>
        <v>#N/A</v>
      </c>
      <c r="O558" s="17"/>
      <c r="AH558" s="16"/>
      <c r="AI558" t="e">
        <f>VLOOKUP(L559,spp!A:D,3,FALSE)</f>
        <v>#N/A</v>
      </c>
      <c r="AJ558" t="e">
        <f>VLOOKUP(L559,spp!A:E,4,FALSE)</f>
        <v>#N/A</v>
      </c>
      <c r="AK558" t="e">
        <f t="shared" si="5"/>
        <v>#N/A</v>
      </c>
      <c r="AL558">
        <f t="shared" si="1"/>
        <v>0</v>
      </c>
    </row>
    <row r="559" spans="2:38" ht="15.75" customHeight="1">
      <c r="B559" s="10"/>
      <c r="C559" s="10"/>
      <c r="G559" s="24"/>
      <c r="H559" s="24"/>
      <c r="I559" s="24"/>
      <c r="J559" s="25"/>
      <c r="K559" s="10"/>
      <c r="N559" s="16" t="e">
        <f>VLOOKUP(L559, spp!A:B, 2, FALSE)</f>
        <v>#N/A</v>
      </c>
      <c r="O559" s="17"/>
      <c r="AH559" s="16"/>
      <c r="AI559" t="e">
        <f>VLOOKUP(L560,spp!A:D,3,FALSE)</f>
        <v>#N/A</v>
      </c>
      <c r="AJ559" t="e">
        <f>VLOOKUP(L560,spp!A:E,4,FALSE)</f>
        <v>#N/A</v>
      </c>
      <c r="AK559" t="e">
        <f t="shared" si="5"/>
        <v>#N/A</v>
      </c>
      <c r="AL559">
        <f t="shared" si="1"/>
        <v>0</v>
      </c>
    </row>
    <row r="560" spans="2:38" ht="15.75" customHeight="1">
      <c r="B560" s="10"/>
      <c r="C560" s="10"/>
      <c r="G560" s="24"/>
      <c r="H560" s="24"/>
      <c r="I560" s="24"/>
      <c r="J560" s="25"/>
      <c r="K560" s="10"/>
      <c r="N560" s="16" t="e">
        <f>VLOOKUP(L560, spp!A:B, 2, FALSE)</f>
        <v>#N/A</v>
      </c>
      <c r="O560" s="17"/>
      <c r="AH560" s="16"/>
      <c r="AI560" t="e">
        <f>VLOOKUP(L561,spp!A:D,3,FALSE)</f>
        <v>#N/A</v>
      </c>
      <c r="AJ560" t="e">
        <f>VLOOKUP(L561,spp!A:E,4,FALSE)</f>
        <v>#N/A</v>
      </c>
      <c r="AK560" t="e">
        <f t="shared" si="5"/>
        <v>#N/A</v>
      </c>
      <c r="AL560">
        <f t="shared" si="1"/>
        <v>0</v>
      </c>
    </row>
    <row r="561" spans="2:38" ht="15.75" customHeight="1">
      <c r="B561" s="10"/>
      <c r="C561" s="10"/>
      <c r="G561" s="24"/>
      <c r="H561" s="24"/>
      <c r="I561" s="24"/>
      <c r="J561" s="25"/>
      <c r="K561" s="10"/>
      <c r="N561" s="16" t="e">
        <f>VLOOKUP(L561, spp!A:B, 2, FALSE)</f>
        <v>#N/A</v>
      </c>
      <c r="O561" s="17"/>
      <c r="AH561" s="16"/>
      <c r="AI561" t="e">
        <f>VLOOKUP(L562,spp!A:D,3,FALSE)</f>
        <v>#N/A</v>
      </c>
      <c r="AJ561" t="e">
        <f>VLOOKUP(L562,spp!A:E,4,FALSE)</f>
        <v>#N/A</v>
      </c>
      <c r="AK561" t="e">
        <f t="shared" si="5"/>
        <v>#N/A</v>
      </c>
      <c r="AL561">
        <f t="shared" si="1"/>
        <v>0</v>
      </c>
    </row>
    <row r="562" spans="2:38" ht="15.75" customHeight="1">
      <c r="B562" s="10"/>
      <c r="C562" s="10"/>
      <c r="G562" s="24"/>
      <c r="H562" s="24"/>
      <c r="I562" s="24"/>
      <c r="J562" s="25"/>
      <c r="K562" s="10"/>
      <c r="N562" s="16" t="e">
        <f>VLOOKUP(L562, spp!A:B, 2, FALSE)</f>
        <v>#N/A</v>
      </c>
      <c r="O562" s="17"/>
      <c r="AH562" s="16"/>
      <c r="AI562" t="e">
        <f>VLOOKUP(L563,spp!A:D,3,FALSE)</f>
        <v>#N/A</v>
      </c>
      <c r="AJ562" t="e">
        <f>VLOOKUP(L563,spp!A:E,4,FALSE)</f>
        <v>#N/A</v>
      </c>
      <c r="AK562" t="e">
        <f t="shared" si="5"/>
        <v>#N/A</v>
      </c>
      <c r="AL562">
        <f t="shared" si="1"/>
        <v>0</v>
      </c>
    </row>
    <row r="563" spans="2:38" ht="15.75" customHeight="1">
      <c r="B563" s="10"/>
      <c r="C563" s="10"/>
      <c r="E563" s="10"/>
      <c r="G563" s="24"/>
      <c r="H563" s="24"/>
      <c r="I563" s="24"/>
      <c r="K563" s="10"/>
      <c r="N563" s="16" t="e">
        <f>VLOOKUP(L563, spp!A:B, 2, FALSE)</f>
        <v>#N/A</v>
      </c>
      <c r="O563" s="17"/>
      <c r="AH563" s="16"/>
      <c r="AI563" t="e">
        <f>VLOOKUP(L564,spp!A:D,3,FALSE)</f>
        <v>#N/A</v>
      </c>
      <c r="AJ563" t="e">
        <f>VLOOKUP(L564,spp!A:E,4,FALSE)</f>
        <v>#N/A</v>
      </c>
      <c r="AK563" t="e">
        <f t="shared" si="5"/>
        <v>#N/A</v>
      </c>
      <c r="AL563">
        <f t="shared" si="1"/>
        <v>0</v>
      </c>
    </row>
    <row r="564" spans="2:38" ht="15.75" customHeight="1">
      <c r="B564" s="10"/>
      <c r="C564" s="10"/>
      <c r="E564" s="10"/>
      <c r="G564" s="24"/>
      <c r="H564" s="24"/>
      <c r="I564" s="24"/>
      <c r="K564" s="10"/>
      <c r="N564" s="16" t="e">
        <f>VLOOKUP(L564, spp!A:B, 2, FALSE)</f>
        <v>#N/A</v>
      </c>
      <c r="O564" s="17"/>
      <c r="AH564" s="16"/>
      <c r="AI564" t="e">
        <f>VLOOKUP(L565,spp!A:D,3,FALSE)</f>
        <v>#N/A</v>
      </c>
      <c r="AJ564" t="e">
        <f>VLOOKUP(L565,spp!A:E,4,FALSE)</f>
        <v>#N/A</v>
      </c>
      <c r="AK564" t="e">
        <f t="shared" si="5"/>
        <v>#N/A</v>
      </c>
      <c r="AL564">
        <f t="shared" si="1"/>
        <v>0</v>
      </c>
    </row>
    <row r="565" spans="2:38" ht="15.75" customHeight="1">
      <c r="B565" s="10"/>
      <c r="C565" s="10"/>
      <c r="E565" s="10"/>
      <c r="G565" s="24"/>
      <c r="H565" s="24"/>
      <c r="I565" s="24"/>
      <c r="K565" s="10"/>
      <c r="N565" s="16" t="e">
        <f>VLOOKUP(L565, spp!A:B, 2, FALSE)</f>
        <v>#N/A</v>
      </c>
      <c r="O565" s="17"/>
      <c r="AH565" s="16"/>
      <c r="AI565" t="e">
        <f>VLOOKUP(L566,spp!A:D,3,FALSE)</f>
        <v>#N/A</v>
      </c>
      <c r="AJ565" t="e">
        <f>VLOOKUP(L566,spp!A:E,4,FALSE)</f>
        <v>#N/A</v>
      </c>
      <c r="AK565" t="e">
        <f t="shared" si="5"/>
        <v>#N/A</v>
      </c>
      <c r="AL565">
        <f t="shared" si="1"/>
        <v>0</v>
      </c>
    </row>
    <row r="566" spans="2:38" ht="15.75" customHeight="1">
      <c r="B566" s="10"/>
      <c r="C566" s="10"/>
      <c r="E566" s="10"/>
      <c r="G566" s="24"/>
      <c r="H566" s="24"/>
      <c r="I566" s="24"/>
      <c r="K566" s="10"/>
      <c r="N566" s="16" t="e">
        <f>VLOOKUP(L566, spp!A:B, 2, FALSE)</f>
        <v>#N/A</v>
      </c>
      <c r="O566" s="17"/>
      <c r="AH566" s="16"/>
      <c r="AI566" t="e">
        <f>VLOOKUP(L567,spp!A:D,3,FALSE)</f>
        <v>#N/A</v>
      </c>
      <c r="AJ566" t="e">
        <f>VLOOKUP(L567,spp!A:E,4,FALSE)</f>
        <v>#N/A</v>
      </c>
      <c r="AK566" t="e">
        <f t="shared" si="5"/>
        <v>#N/A</v>
      </c>
      <c r="AL566">
        <f t="shared" si="1"/>
        <v>0</v>
      </c>
    </row>
    <row r="567" spans="2:38" ht="15.75" customHeight="1">
      <c r="B567" s="10"/>
      <c r="C567" s="10"/>
      <c r="E567" s="10"/>
      <c r="G567" s="24"/>
      <c r="H567" s="24"/>
      <c r="I567" s="24"/>
      <c r="K567" s="10"/>
      <c r="N567" s="16" t="e">
        <f>VLOOKUP(L567, spp!A:B, 2, FALSE)</f>
        <v>#N/A</v>
      </c>
      <c r="O567" s="17"/>
      <c r="AH567" s="16"/>
      <c r="AI567" t="e">
        <f>VLOOKUP(L568,spp!A:D,3,FALSE)</f>
        <v>#N/A</v>
      </c>
      <c r="AJ567" t="e">
        <f>VLOOKUP(L568,spp!A:E,4,FALSE)</f>
        <v>#N/A</v>
      </c>
      <c r="AK567" t="e">
        <f t="shared" si="5"/>
        <v>#N/A</v>
      </c>
      <c r="AL567">
        <f t="shared" si="1"/>
        <v>0</v>
      </c>
    </row>
    <row r="568" spans="2:38" ht="15.75" customHeight="1">
      <c r="B568" s="10"/>
      <c r="C568" s="10"/>
      <c r="E568" s="10"/>
      <c r="G568" s="24"/>
      <c r="H568" s="24"/>
      <c r="I568" s="24"/>
      <c r="K568" s="10"/>
      <c r="N568" s="16" t="e">
        <f>VLOOKUP(L568, spp!A:B, 2, FALSE)</f>
        <v>#N/A</v>
      </c>
      <c r="O568" s="17"/>
      <c r="AH568" s="16"/>
      <c r="AI568" t="e">
        <f>VLOOKUP(L569,spp!A:D,3,FALSE)</f>
        <v>#N/A</v>
      </c>
      <c r="AJ568" t="e">
        <f>VLOOKUP(L569,spp!A:E,4,FALSE)</f>
        <v>#N/A</v>
      </c>
      <c r="AK568" t="e">
        <f t="shared" si="5"/>
        <v>#N/A</v>
      </c>
      <c r="AL568">
        <f t="shared" si="1"/>
        <v>0</v>
      </c>
    </row>
    <row r="569" spans="2:38" ht="15.75" customHeight="1">
      <c r="B569" s="10"/>
      <c r="C569" s="10"/>
      <c r="E569" s="10"/>
      <c r="G569" s="24"/>
      <c r="H569" s="24"/>
      <c r="I569" s="24"/>
      <c r="K569" s="10"/>
      <c r="N569" s="16" t="e">
        <f>VLOOKUP(L569, spp!A:B, 2, FALSE)</f>
        <v>#N/A</v>
      </c>
      <c r="O569" s="17"/>
      <c r="AH569" s="16"/>
      <c r="AI569" t="e">
        <f>VLOOKUP(L570,spp!A:D,3,FALSE)</f>
        <v>#N/A</v>
      </c>
      <c r="AJ569" t="e">
        <f>VLOOKUP(L570,spp!A:E,4,FALSE)</f>
        <v>#N/A</v>
      </c>
      <c r="AK569" t="e">
        <f t="shared" si="5"/>
        <v>#N/A</v>
      </c>
      <c r="AL569">
        <f t="shared" si="1"/>
        <v>0</v>
      </c>
    </row>
    <row r="570" spans="2:38" ht="15.75" customHeight="1">
      <c r="B570" s="10"/>
      <c r="C570" s="10"/>
      <c r="E570" s="10"/>
      <c r="G570" s="24"/>
      <c r="H570" s="24"/>
      <c r="I570" s="24"/>
      <c r="K570" s="10"/>
      <c r="N570" s="16" t="e">
        <f>VLOOKUP(L570, spp!A:B, 2, FALSE)</f>
        <v>#N/A</v>
      </c>
      <c r="O570" s="17"/>
      <c r="AH570" s="16"/>
      <c r="AI570" t="e">
        <f>VLOOKUP(L571,spp!A:D,3,FALSE)</f>
        <v>#N/A</v>
      </c>
      <c r="AJ570" t="e">
        <f>VLOOKUP(L571,spp!A:E,4,FALSE)</f>
        <v>#N/A</v>
      </c>
      <c r="AK570" t="e">
        <f t="shared" si="5"/>
        <v>#N/A</v>
      </c>
      <c r="AL570">
        <f t="shared" si="1"/>
        <v>0</v>
      </c>
    </row>
    <row r="571" spans="2:38" ht="15.75" customHeight="1">
      <c r="B571" s="10"/>
      <c r="C571" s="10"/>
      <c r="E571" s="10"/>
      <c r="G571" s="24"/>
      <c r="H571" s="24"/>
      <c r="I571" s="24"/>
      <c r="K571" s="10"/>
      <c r="N571" s="16" t="e">
        <f>VLOOKUP(L571, spp!A:B, 2, FALSE)</f>
        <v>#N/A</v>
      </c>
      <c r="O571" s="17"/>
      <c r="AH571" s="16"/>
      <c r="AI571" t="e">
        <f>VLOOKUP(L572,spp!A:D,3,FALSE)</f>
        <v>#N/A</v>
      </c>
      <c r="AJ571" t="e">
        <f>VLOOKUP(L572,spp!A:E,4,FALSE)</f>
        <v>#N/A</v>
      </c>
      <c r="AK571" t="e">
        <f t="shared" si="5"/>
        <v>#N/A</v>
      </c>
      <c r="AL571">
        <f t="shared" si="1"/>
        <v>0</v>
      </c>
    </row>
    <row r="572" spans="2:38" ht="15.75" customHeight="1">
      <c r="B572" s="10"/>
      <c r="C572" s="10"/>
      <c r="E572" s="10"/>
      <c r="G572" s="24"/>
      <c r="H572" s="24"/>
      <c r="I572" s="24"/>
      <c r="K572" s="10"/>
      <c r="N572" s="16" t="e">
        <f>VLOOKUP(L572, spp!A:B, 2, FALSE)</f>
        <v>#N/A</v>
      </c>
      <c r="O572" s="17"/>
      <c r="AH572" s="16"/>
      <c r="AI572" t="e">
        <f>VLOOKUP(L573,spp!A:D,3,FALSE)</f>
        <v>#N/A</v>
      </c>
      <c r="AJ572" t="e">
        <f>VLOOKUP(L573,spp!A:E,4,FALSE)</f>
        <v>#N/A</v>
      </c>
      <c r="AK572" t="e">
        <f t="shared" si="5"/>
        <v>#N/A</v>
      </c>
      <c r="AL572">
        <f t="shared" si="1"/>
        <v>0</v>
      </c>
    </row>
    <row r="573" spans="2:38" ht="15.75" customHeight="1">
      <c r="B573" s="10"/>
      <c r="C573" s="10"/>
      <c r="E573" s="10"/>
      <c r="G573" s="24"/>
      <c r="H573" s="24"/>
      <c r="I573" s="24"/>
      <c r="K573" s="10"/>
      <c r="N573" s="16" t="e">
        <f>VLOOKUP(L573, spp!A:B, 2, FALSE)</f>
        <v>#N/A</v>
      </c>
      <c r="O573" s="17"/>
      <c r="AH573" s="16"/>
      <c r="AI573" t="e">
        <f>VLOOKUP(L574,spp!A:D,3,FALSE)</f>
        <v>#N/A</v>
      </c>
      <c r="AJ573" t="e">
        <f>VLOOKUP(L574,spp!A:E,4,FALSE)</f>
        <v>#N/A</v>
      </c>
      <c r="AK573" t="e">
        <f t="shared" si="5"/>
        <v>#N/A</v>
      </c>
      <c r="AL573">
        <f t="shared" si="1"/>
        <v>0</v>
      </c>
    </row>
    <row r="574" spans="2:38" ht="15.75" customHeight="1">
      <c r="B574" s="10"/>
      <c r="C574" s="10"/>
      <c r="E574" s="10"/>
      <c r="G574" s="24"/>
      <c r="H574" s="24"/>
      <c r="I574" s="24"/>
      <c r="K574" s="10"/>
      <c r="N574" s="16" t="e">
        <f>VLOOKUP(L574, spp!A:B, 2, FALSE)</f>
        <v>#N/A</v>
      </c>
      <c r="O574" s="17"/>
      <c r="AH574" s="16"/>
      <c r="AI574" t="e">
        <f>VLOOKUP(L575,spp!A:D,3,FALSE)</f>
        <v>#N/A</v>
      </c>
      <c r="AJ574" t="e">
        <f>VLOOKUP(L575,spp!A:E,4,FALSE)</f>
        <v>#N/A</v>
      </c>
      <c r="AK574" t="e">
        <f t="shared" si="5"/>
        <v>#N/A</v>
      </c>
      <c r="AL574">
        <f t="shared" si="1"/>
        <v>0</v>
      </c>
    </row>
    <row r="575" spans="2:38" ht="15.75" customHeight="1">
      <c r="B575" s="10"/>
      <c r="C575" s="10"/>
      <c r="E575" s="10"/>
      <c r="G575" s="24"/>
      <c r="H575" s="24"/>
      <c r="I575" s="24"/>
      <c r="K575" s="10"/>
      <c r="N575" s="16" t="e">
        <f>VLOOKUP(L575, spp!A:B, 2, FALSE)</f>
        <v>#N/A</v>
      </c>
      <c r="O575" s="17"/>
      <c r="AH575" s="16"/>
      <c r="AI575" t="e">
        <f>VLOOKUP(L576,spp!A:D,3,FALSE)</f>
        <v>#N/A</v>
      </c>
      <c r="AJ575" t="e">
        <f>VLOOKUP(L576,spp!A:E,4,FALSE)</f>
        <v>#N/A</v>
      </c>
      <c r="AK575" t="e">
        <f t="shared" si="5"/>
        <v>#N/A</v>
      </c>
      <c r="AL575">
        <f t="shared" si="1"/>
        <v>0</v>
      </c>
    </row>
    <row r="576" spans="2:38" ht="15.75" customHeight="1">
      <c r="B576" s="10"/>
      <c r="C576" s="10"/>
      <c r="E576" s="10"/>
      <c r="G576" s="24"/>
      <c r="H576" s="24"/>
      <c r="I576" s="24"/>
      <c r="K576" s="10"/>
      <c r="N576" s="16" t="e">
        <f>VLOOKUP(L576, spp!A:B, 2, FALSE)</f>
        <v>#N/A</v>
      </c>
      <c r="O576" s="17"/>
      <c r="AH576" s="16"/>
      <c r="AI576" t="e">
        <f>VLOOKUP(L577,spp!A:D,3,FALSE)</f>
        <v>#N/A</v>
      </c>
      <c r="AJ576" t="e">
        <f>VLOOKUP(L577,spp!A:E,4,FALSE)</f>
        <v>#N/A</v>
      </c>
      <c r="AK576" t="e">
        <f t="shared" si="5"/>
        <v>#N/A</v>
      </c>
      <c r="AL576">
        <f t="shared" si="1"/>
        <v>0</v>
      </c>
    </row>
    <row r="577" spans="2:38" ht="15.75" customHeight="1">
      <c r="B577" s="10"/>
      <c r="C577" s="10"/>
      <c r="E577" s="10"/>
      <c r="G577" s="24"/>
      <c r="H577" s="24"/>
      <c r="I577" s="24"/>
      <c r="K577" s="10"/>
      <c r="N577" s="16" t="e">
        <f>VLOOKUP(L577, spp!A:B, 2, FALSE)</f>
        <v>#N/A</v>
      </c>
      <c r="O577" s="17"/>
      <c r="AH577" s="16"/>
      <c r="AI577" t="e">
        <f>VLOOKUP(L578,spp!A:D,3,FALSE)</f>
        <v>#N/A</v>
      </c>
      <c r="AJ577" t="e">
        <f>VLOOKUP(L578,spp!A:E,4,FALSE)</f>
        <v>#N/A</v>
      </c>
      <c r="AK577" t="e">
        <f t="shared" si="5"/>
        <v>#N/A</v>
      </c>
      <c r="AL577">
        <f t="shared" si="1"/>
        <v>0</v>
      </c>
    </row>
    <row r="578" spans="2:38" ht="15.75" customHeight="1">
      <c r="B578" s="10"/>
      <c r="C578" s="10"/>
      <c r="E578" s="10"/>
      <c r="G578" s="24"/>
      <c r="H578" s="24"/>
      <c r="I578" s="24"/>
      <c r="K578" s="10"/>
      <c r="N578" s="16" t="e">
        <f>VLOOKUP(L578, spp!A:B, 2, FALSE)</f>
        <v>#N/A</v>
      </c>
      <c r="O578" s="17"/>
      <c r="AH578" s="16"/>
      <c r="AI578" t="e">
        <f>VLOOKUP(L579,spp!A:D,3,FALSE)</f>
        <v>#N/A</v>
      </c>
      <c r="AJ578" t="e">
        <f>VLOOKUP(L579,spp!A:E,4,FALSE)</f>
        <v>#N/A</v>
      </c>
      <c r="AK578" t="e">
        <f t="shared" si="5"/>
        <v>#N/A</v>
      </c>
      <c r="AL578">
        <f t="shared" si="1"/>
        <v>0</v>
      </c>
    </row>
    <row r="579" spans="2:38" ht="15.75" customHeight="1">
      <c r="B579" s="10"/>
      <c r="C579" s="10"/>
      <c r="E579" s="10"/>
      <c r="G579" s="24"/>
      <c r="H579" s="24"/>
      <c r="I579" s="24"/>
      <c r="K579" s="10"/>
      <c r="N579" s="16" t="e">
        <f>VLOOKUP(L579, spp!A:B, 2, FALSE)</f>
        <v>#N/A</v>
      </c>
      <c r="O579" s="17"/>
      <c r="AH579" s="16"/>
      <c r="AI579" t="e">
        <f>VLOOKUP(L580,spp!A:D,3,FALSE)</f>
        <v>#N/A</v>
      </c>
      <c r="AJ579" t="e">
        <f>VLOOKUP(L580,spp!A:E,4,FALSE)</f>
        <v>#N/A</v>
      </c>
      <c r="AK579" t="e">
        <f t="shared" si="5"/>
        <v>#N/A</v>
      </c>
      <c r="AL579">
        <f t="shared" si="1"/>
        <v>0</v>
      </c>
    </row>
    <row r="580" spans="2:38" ht="15.75" customHeight="1">
      <c r="B580" s="10"/>
      <c r="C580" s="10"/>
      <c r="E580" s="10"/>
      <c r="G580" s="24"/>
      <c r="H580" s="24"/>
      <c r="I580" s="24"/>
      <c r="K580" s="10"/>
      <c r="N580" s="16" t="e">
        <f>VLOOKUP(L580, spp!A:B, 2, FALSE)</f>
        <v>#N/A</v>
      </c>
      <c r="O580" s="17"/>
      <c r="AH580" s="16"/>
      <c r="AI580" t="e">
        <f>VLOOKUP(L581,spp!A:D,3,FALSE)</f>
        <v>#N/A</v>
      </c>
      <c r="AJ580" t="e">
        <f>VLOOKUP(L581,spp!A:E,4,FALSE)</f>
        <v>#N/A</v>
      </c>
      <c r="AK580" t="e">
        <f t="shared" si="5"/>
        <v>#N/A</v>
      </c>
      <c r="AL580">
        <f t="shared" si="1"/>
        <v>0</v>
      </c>
    </row>
    <row r="581" spans="2:38" ht="15.75" customHeight="1">
      <c r="B581" s="10"/>
      <c r="C581" s="10"/>
      <c r="E581" s="10"/>
      <c r="G581" s="24"/>
      <c r="H581" s="24"/>
      <c r="I581" s="24"/>
      <c r="K581" s="10"/>
      <c r="N581" s="16" t="e">
        <f>VLOOKUP(L581, spp!A:B, 2, FALSE)</f>
        <v>#N/A</v>
      </c>
      <c r="O581" s="17"/>
      <c r="AH581" s="16"/>
      <c r="AI581" t="e">
        <f>VLOOKUP(L582,spp!A:D,3,FALSE)</f>
        <v>#N/A</v>
      </c>
      <c r="AJ581" t="e">
        <f>VLOOKUP(L582,spp!A:E,4,FALSE)</f>
        <v>#N/A</v>
      </c>
      <c r="AK581" t="e">
        <f t="shared" si="5"/>
        <v>#N/A</v>
      </c>
      <c r="AL581">
        <f t="shared" si="1"/>
        <v>0</v>
      </c>
    </row>
    <row r="582" spans="2:38" ht="15.75" customHeight="1">
      <c r="B582" s="10"/>
      <c r="C582" s="10"/>
      <c r="E582" s="10"/>
      <c r="G582" s="24"/>
      <c r="H582" s="24"/>
      <c r="I582" s="24"/>
      <c r="K582" s="10"/>
      <c r="N582" s="16" t="e">
        <f>VLOOKUP(L582, spp!A:B, 2, FALSE)</f>
        <v>#N/A</v>
      </c>
      <c r="O582" s="17"/>
      <c r="AH582" s="16"/>
      <c r="AI582" t="e">
        <f>VLOOKUP(L583,spp!A:D,3,FALSE)</f>
        <v>#N/A</v>
      </c>
      <c r="AJ582" t="e">
        <f>VLOOKUP(L583,spp!A:E,4,FALSE)</f>
        <v>#N/A</v>
      </c>
      <c r="AK582" t="e">
        <f t="shared" si="5"/>
        <v>#N/A</v>
      </c>
      <c r="AL582">
        <f t="shared" si="1"/>
        <v>0</v>
      </c>
    </row>
    <row r="583" spans="2:38" ht="15.75" customHeight="1">
      <c r="B583" s="10"/>
      <c r="C583" s="10"/>
      <c r="E583" s="10"/>
      <c r="G583" s="24"/>
      <c r="H583" s="24"/>
      <c r="I583" s="24"/>
      <c r="K583" s="10"/>
      <c r="N583" s="16" t="e">
        <f>VLOOKUP(L583, spp!A:B, 2, FALSE)</f>
        <v>#N/A</v>
      </c>
      <c r="O583" s="17"/>
      <c r="AH583" s="16"/>
      <c r="AI583" t="e">
        <f>VLOOKUP(L584,spp!A:D,3,FALSE)</f>
        <v>#N/A</v>
      </c>
      <c r="AJ583" t="e">
        <f>VLOOKUP(L584,spp!A:E,4,FALSE)</f>
        <v>#N/A</v>
      </c>
      <c r="AK583" t="e">
        <f t="shared" si="5"/>
        <v>#N/A</v>
      </c>
      <c r="AL583">
        <f t="shared" si="1"/>
        <v>0</v>
      </c>
    </row>
    <row r="584" spans="2:38" ht="15.75" customHeight="1">
      <c r="B584" s="10"/>
      <c r="C584" s="10"/>
      <c r="E584" s="10"/>
      <c r="G584" s="24"/>
      <c r="H584" s="24"/>
      <c r="I584" s="24"/>
      <c r="K584" s="10"/>
      <c r="N584" s="16" t="e">
        <f>VLOOKUP(L584, spp!A:B, 2, FALSE)</f>
        <v>#N/A</v>
      </c>
      <c r="O584" s="17"/>
      <c r="AH584" s="16"/>
      <c r="AI584" t="e">
        <f>VLOOKUP(L585,spp!A:D,3,FALSE)</f>
        <v>#N/A</v>
      </c>
      <c r="AJ584" t="e">
        <f>VLOOKUP(L585,spp!A:E,4,FALSE)</f>
        <v>#N/A</v>
      </c>
      <c r="AK584" t="e">
        <f t="shared" si="5"/>
        <v>#N/A</v>
      </c>
      <c r="AL584">
        <f t="shared" si="1"/>
        <v>0</v>
      </c>
    </row>
    <row r="585" spans="2:38" ht="15.75" customHeight="1">
      <c r="B585" s="10"/>
      <c r="C585" s="10"/>
      <c r="E585" s="10"/>
      <c r="G585" s="24"/>
      <c r="H585" s="24"/>
      <c r="I585" s="24"/>
      <c r="K585" s="10"/>
      <c r="N585" s="16" t="e">
        <f>VLOOKUP(L585, spp!A:B, 2, FALSE)</f>
        <v>#N/A</v>
      </c>
      <c r="O585" s="17"/>
      <c r="AH585" s="16"/>
      <c r="AI585" t="e">
        <f>VLOOKUP(L586,spp!A:D,3,FALSE)</f>
        <v>#N/A</v>
      </c>
      <c r="AJ585" t="e">
        <f>VLOOKUP(L586,spp!A:E,4,FALSE)</f>
        <v>#N/A</v>
      </c>
      <c r="AK585" t="e">
        <f t="shared" si="5"/>
        <v>#N/A</v>
      </c>
      <c r="AL585">
        <f t="shared" si="1"/>
        <v>0</v>
      </c>
    </row>
    <row r="586" spans="2:38" ht="15.75" customHeight="1">
      <c r="B586" s="10"/>
      <c r="C586" s="10"/>
      <c r="E586" s="10"/>
      <c r="G586" s="24"/>
      <c r="H586" s="24"/>
      <c r="I586" s="24"/>
      <c r="K586" s="10"/>
      <c r="N586" s="16" t="e">
        <f>VLOOKUP(L586, spp!A:B, 2, FALSE)</f>
        <v>#N/A</v>
      </c>
      <c r="O586" s="17"/>
      <c r="AH586" s="16"/>
      <c r="AI586" t="e">
        <f>VLOOKUP(L587,spp!A:D,3,FALSE)</f>
        <v>#N/A</v>
      </c>
      <c r="AJ586" t="e">
        <f>VLOOKUP(L587,spp!A:E,4,FALSE)</f>
        <v>#N/A</v>
      </c>
      <c r="AK586" t="e">
        <f t="shared" si="5"/>
        <v>#N/A</v>
      </c>
      <c r="AL586">
        <f t="shared" si="1"/>
        <v>0</v>
      </c>
    </row>
    <row r="587" spans="2:38" ht="15.75" customHeight="1">
      <c r="B587" s="10"/>
      <c r="C587" s="10"/>
      <c r="E587" s="10"/>
      <c r="G587" s="24"/>
      <c r="H587" s="24"/>
      <c r="I587" s="24"/>
      <c r="K587" s="10"/>
      <c r="N587" s="16" t="e">
        <f>VLOOKUP(L587, spp!A:B, 2, FALSE)</f>
        <v>#N/A</v>
      </c>
      <c r="O587" s="17"/>
      <c r="AH587" s="16"/>
      <c r="AI587" t="e">
        <f>VLOOKUP(L588,spp!A:D,3,FALSE)</f>
        <v>#N/A</v>
      </c>
      <c r="AJ587" t="e">
        <f>VLOOKUP(L588,spp!A:E,4,FALSE)</f>
        <v>#N/A</v>
      </c>
      <c r="AK587" t="e">
        <f t="shared" si="5"/>
        <v>#N/A</v>
      </c>
      <c r="AL587">
        <f t="shared" si="1"/>
        <v>0</v>
      </c>
    </row>
    <row r="588" spans="2:38" ht="15.75" customHeight="1">
      <c r="B588" s="10"/>
      <c r="C588" s="10"/>
      <c r="E588" s="10"/>
      <c r="G588" s="24"/>
      <c r="H588" s="24"/>
      <c r="I588" s="24"/>
      <c r="K588" s="10"/>
      <c r="N588" s="16" t="e">
        <f>VLOOKUP(L588, spp!A:B, 2, FALSE)</f>
        <v>#N/A</v>
      </c>
      <c r="O588" s="17"/>
      <c r="AH588" s="16"/>
      <c r="AI588" t="e">
        <f>VLOOKUP(L589,spp!A:D,3,FALSE)</f>
        <v>#N/A</v>
      </c>
      <c r="AJ588" t="e">
        <f>VLOOKUP(L589,spp!A:E,4,FALSE)</f>
        <v>#N/A</v>
      </c>
      <c r="AK588" t="e">
        <f t="shared" si="5"/>
        <v>#N/A</v>
      </c>
      <c r="AL588">
        <f t="shared" si="1"/>
        <v>0</v>
      </c>
    </row>
    <row r="589" spans="2:38" ht="15.75" customHeight="1">
      <c r="B589" s="10"/>
      <c r="C589" s="10"/>
      <c r="E589" s="10"/>
      <c r="G589" s="24"/>
      <c r="H589" s="24"/>
      <c r="I589" s="24"/>
      <c r="K589" s="10"/>
      <c r="N589" s="16" t="e">
        <f>VLOOKUP(L589, spp!A:B, 2, FALSE)</f>
        <v>#N/A</v>
      </c>
      <c r="O589" s="17"/>
      <c r="AH589" s="16"/>
      <c r="AI589" t="e">
        <f>VLOOKUP(L590,spp!A:D,3,FALSE)</f>
        <v>#N/A</v>
      </c>
      <c r="AJ589" t="e">
        <f>VLOOKUP(L590,spp!A:E,4,FALSE)</f>
        <v>#N/A</v>
      </c>
      <c r="AK589" t="e">
        <f t="shared" si="5"/>
        <v>#N/A</v>
      </c>
      <c r="AL589">
        <f t="shared" si="1"/>
        <v>0</v>
      </c>
    </row>
    <row r="590" spans="2:38" ht="15.75" customHeight="1">
      <c r="B590" s="10"/>
      <c r="C590" s="10"/>
      <c r="E590" s="10"/>
      <c r="G590" s="24"/>
      <c r="H590" s="24"/>
      <c r="I590" s="24"/>
      <c r="K590" s="10"/>
      <c r="N590" s="16" t="e">
        <f>VLOOKUP(L590, spp!A:B, 2, FALSE)</f>
        <v>#N/A</v>
      </c>
      <c r="O590" s="17"/>
      <c r="AH590" s="16"/>
      <c r="AI590" t="e">
        <f>VLOOKUP(L591,spp!A:D,3,FALSE)</f>
        <v>#N/A</v>
      </c>
      <c r="AJ590" t="e">
        <f>VLOOKUP(L591,spp!A:E,4,FALSE)</f>
        <v>#N/A</v>
      </c>
      <c r="AK590" t="e">
        <f t="shared" si="5"/>
        <v>#N/A</v>
      </c>
      <c r="AL590">
        <f t="shared" si="1"/>
        <v>0</v>
      </c>
    </row>
    <row r="591" spans="2:38" ht="15.75" customHeight="1">
      <c r="B591" s="10"/>
      <c r="C591" s="10"/>
      <c r="E591" s="10"/>
      <c r="G591" s="24"/>
      <c r="H591" s="24"/>
      <c r="I591" s="24"/>
      <c r="K591" s="10"/>
      <c r="N591" s="16" t="e">
        <f>VLOOKUP(L591, spp!A:B, 2, FALSE)</f>
        <v>#N/A</v>
      </c>
      <c r="O591" s="17"/>
      <c r="AH591" s="16"/>
      <c r="AI591" t="e">
        <f>VLOOKUP(L592,spp!A:D,3,FALSE)</f>
        <v>#N/A</v>
      </c>
      <c r="AJ591" t="e">
        <f>VLOOKUP(L592,spp!A:E,4,FALSE)</f>
        <v>#N/A</v>
      </c>
      <c r="AK591" t="e">
        <f t="shared" si="5"/>
        <v>#N/A</v>
      </c>
      <c r="AL591">
        <f t="shared" si="1"/>
        <v>0</v>
      </c>
    </row>
    <row r="592" spans="2:38" ht="15.75" customHeight="1">
      <c r="B592" s="10"/>
      <c r="C592" s="10"/>
      <c r="E592" s="10"/>
      <c r="G592" s="24"/>
      <c r="H592" s="24"/>
      <c r="I592" s="24"/>
      <c r="K592" s="10"/>
      <c r="N592" s="16" t="e">
        <f>VLOOKUP(L592, spp!A:B, 2, FALSE)</f>
        <v>#N/A</v>
      </c>
      <c r="O592" s="17"/>
      <c r="AH592" s="16"/>
      <c r="AI592" t="e">
        <f>VLOOKUP(L593,spp!A:D,3,FALSE)</f>
        <v>#N/A</v>
      </c>
      <c r="AJ592" t="e">
        <f>VLOOKUP(L593,spp!A:E,4,FALSE)</f>
        <v>#N/A</v>
      </c>
      <c r="AK592" t="e">
        <f t="shared" si="5"/>
        <v>#N/A</v>
      </c>
      <c r="AL592">
        <f t="shared" si="1"/>
        <v>0</v>
      </c>
    </row>
    <row r="593" spans="2:38" ht="15.75" customHeight="1">
      <c r="B593" s="10"/>
      <c r="C593" s="10"/>
      <c r="E593" s="10"/>
      <c r="G593" s="24"/>
      <c r="H593" s="24"/>
      <c r="I593" s="24"/>
      <c r="K593" s="10"/>
      <c r="N593" s="16" t="e">
        <f>VLOOKUP(L593, spp!A:B, 2, FALSE)</f>
        <v>#N/A</v>
      </c>
      <c r="O593" s="17"/>
      <c r="AH593" s="16"/>
      <c r="AI593" t="e">
        <f>VLOOKUP(L594,spp!A:D,3,FALSE)</f>
        <v>#N/A</v>
      </c>
      <c r="AJ593" t="e">
        <f>VLOOKUP(L594,spp!A:E,4,FALSE)</f>
        <v>#N/A</v>
      </c>
      <c r="AK593" t="e">
        <f t="shared" si="5"/>
        <v>#N/A</v>
      </c>
      <c r="AL593">
        <f t="shared" si="1"/>
        <v>0</v>
      </c>
    </row>
    <row r="594" spans="2:38" ht="15.75" customHeight="1">
      <c r="B594" s="10"/>
      <c r="C594" s="10"/>
      <c r="E594" s="10"/>
      <c r="G594" s="24"/>
      <c r="H594" s="24"/>
      <c r="I594" s="24"/>
      <c r="K594" s="10"/>
      <c r="N594" s="16" t="e">
        <f>VLOOKUP(L594, spp!A:B, 2, FALSE)</f>
        <v>#N/A</v>
      </c>
      <c r="O594" s="17"/>
      <c r="AH594" s="16"/>
      <c r="AI594" t="e">
        <f>VLOOKUP(L595,spp!A:D,3,FALSE)</f>
        <v>#N/A</v>
      </c>
      <c r="AJ594" t="e">
        <f>VLOOKUP(L595,spp!A:E,4,FALSE)</f>
        <v>#N/A</v>
      </c>
      <c r="AK594" t="e">
        <f t="shared" si="5"/>
        <v>#N/A</v>
      </c>
      <c r="AL594">
        <f t="shared" si="1"/>
        <v>0</v>
      </c>
    </row>
    <row r="595" spans="2:38" ht="15.75" customHeight="1">
      <c r="B595" s="10"/>
      <c r="C595" s="10"/>
      <c r="E595" s="10"/>
      <c r="G595" s="24"/>
      <c r="H595" s="24"/>
      <c r="I595" s="24"/>
      <c r="K595" s="10"/>
      <c r="N595" s="16" t="e">
        <f>VLOOKUP(L595, spp!A:B, 2, FALSE)</f>
        <v>#N/A</v>
      </c>
      <c r="O595" s="17"/>
      <c r="AH595" s="16"/>
      <c r="AI595" t="e">
        <f>VLOOKUP(L596,spp!A:D,3,FALSE)</f>
        <v>#N/A</v>
      </c>
      <c r="AJ595" t="e">
        <f>VLOOKUP(L596,spp!A:E,4,FALSE)</f>
        <v>#N/A</v>
      </c>
      <c r="AK595" t="e">
        <f t="shared" si="5"/>
        <v>#N/A</v>
      </c>
      <c r="AL595">
        <f t="shared" si="1"/>
        <v>0</v>
      </c>
    </row>
    <row r="596" spans="2:38" ht="15.75" customHeight="1">
      <c r="B596" s="10"/>
      <c r="C596" s="10"/>
      <c r="E596" s="10"/>
      <c r="G596" s="24"/>
      <c r="H596" s="24"/>
      <c r="I596" s="24"/>
      <c r="K596" s="10"/>
      <c r="N596" s="16" t="e">
        <f>VLOOKUP(L596, spp!A:B, 2, FALSE)</f>
        <v>#N/A</v>
      </c>
      <c r="O596" s="17"/>
      <c r="AH596" s="16"/>
      <c r="AI596" t="e">
        <f>VLOOKUP(L597,spp!A:D,3,FALSE)</f>
        <v>#N/A</v>
      </c>
      <c r="AJ596" t="e">
        <f>VLOOKUP(L597,spp!A:E,4,FALSE)</f>
        <v>#N/A</v>
      </c>
      <c r="AK596" t="e">
        <f t="shared" si="5"/>
        <v>#N/A</v>
      </c>
      <c r="AL596">
        <f t="shared" si="1"/>
        <v>0</v>
      </c>
    </row>
    <row r="597" spans="2:38" ht="15.75" customHeight="1">
      <c r="B597" s="10"/>
      <c r="C597" s="10"/>
      <c r="E597" s="10"/>
      <c r="G597" s="24"/>
      <c r="H597" s="24"/>
      <c r="I597" s="24"/>
      <c r="K597" s="10"/>
      <c r="N597" s="16" t="e">
        <f>VLOOKUP(L597, spp!A:B, 2, FALSE)</f>
        <v>#N/A</v>
      </c>
      <c r="O597" s="17"/>
      <c r="AH597" s="16"/>
      <c r="AI597" t="e">
        <f>VLOOKUP(L598,spp!A:D,3,FALSE)</f>
        <v>#N/A</v>
      </c>
      <c r="AJ597" t="e">
        <f>VLOOKUP(L598,spp!A:E,4,FALSE)</f>
        <v>#N/A</v>
      </c>
      <c r="AK597" t="e">
        <f t="shared" si="5"/>
        <v>#N/A</v>
      </c>
      <c r="AL597">
        <f t="shared" si="1"/>
        <v>0</v>
      </c>
    </row>
    <row r="598" spans="2:38" ht="15.75" customHeight="1">
      <c r="B598" s="10"/>
      <c r="C598" s="10"/>
      <c r="E598" s="10"/>
      <c r="G598" s="24"/>
      <c r="H598" s="24"/>
      <c r="I598" s="24"/>
      <c r="K598" s="10"/>
      <c r="N598" s="16" t="e">
        <f>VLOOKUP(L598, spp!A:B, 2, FALSE)</f>
        <v>#N/A</v>
      </c>
      <c r="O598" s="17"/>
      <c r="AH598" s="16"/>
      <c r="AI598" t="e">
        <f>VLOOKUP(L599,spp!A:D,3,FALSE)</f>
        <v>#N/A</v>
      </c>
      <c r="AJ598" t="e">
        <f>VLOOKUP(L599,spp!A:E,4,FALSE)</f>
        <v>#N/A</v>
      </c>
      <c r="AK598" t="e">
        <f t="shared" si="5"/>
        <v>#N/A</v>
      </c>
      <c r="AL598">
        <f t="shared" si="1"/>
        <v>0</v>
      </c>
    </row>
    <row r="599" spans="2:38" ht="15.75" customHeight="1">
      <c r="B599" s="10"/>
      <c r="C599" s="10"/>
      <c r="E599" s="10"/>
      <c r="G599" s="24"/>
      <c r="H599" s="24"/>
      <c r="I599" s="24"/>
      <c r="K599" s="10"/>
      <c r="N599" s="16" t="e">
        <f>VLOOKUP(L599, spp!A:B, 2, FALSE)</f>
        <v>#N/A</v>
      </c>
      <c r="O599" s="17"/>
      <c r="AH599" s="16"/>
      <c r="AI599" t="e">
        <f>VLOOKUP(L600,spp!A:D,3,FALSE)</f>
        <v>#N/A</v>
      </c>
      <c r="AJ599" t="e">
        <f>VLOOKUP(L600,spp!A:E,4,FALSE)</f>
        <v>#N/A</v>
      </c>
      <c r="AK599" t="e">
        <f t="shared" si="5"/>
        <v>#N/A</v>
      </c>
      <c r="AL599">
        <f t="shared" si="1"/>
        <v>0</v>
      </c>
    </row>
    <row r="600" spans="2:38" ht="15.75" customHeight="1">
      <c r="B600" s="10"/>
      <c r="C600" s="10"/>
      <c r="E600" s="10"/>
      <c r="G600" s="24"/>
      <c r="H600" s="24"/>
      <c r="I600" s="24"/>
      <c r="K600" s="10"/>
      <c r="N600" s="16" t="e">
        <f>VLOOKUP(L600, spp!A:B, 2, FALSE)</f>
        <v>#N/A</v>
      </c>
      <c r="O600" s="17"/>
      <c r="AH600" s="16"/>
      <c r="AI600" t="e">
        <f>VLOOKUP(L601,spp!A:D,3,FALSE)</f>
        <v>#N/A</v>
      </c>
      <c r="AJ600" t="e">
        <f>VLOOKUP(L601,spp!A:E,4,FALSE)</f>
        <v>#N/A</v>
      </c>
      <c r="AK600" t="e">
        <f t="shared" si="5"/>
        <v>#N/A</v>
      </c>
      <c r="AL600">
        <f t="shared" si="1"/>
        <v>0</v>
      </c>
    </row>
    <row r="601" spans="2:38" ht="15.75" customHeight="1">
      <c r="B601" s="10"/>
      <c r="C601" s="10"/>
      <c r="E601" s="10"/>
      <c r="G601" s="24"/>
      <c r="H601" s="24"/>
      <c r="I601" s="24"/>
      <c r="K601" s="10"/>
      <c r="N601" s="16" t="e">
        <f>VLOOKUP(L601, spp!A:B, 2, FALSE)</f>
        <v>#N/A</v>
      </c>
      <c r="O601" s="17"/>
      <c r="AH601" s="16"/>
      <c r="AI601" t="e">
        <f>VLOOKUP(L602,spp!A:D,3,FALSE)</f>
        <v>#N/A</v>
      </c>
      <c r="AJ601" t="e">
        <f>VLOOKUP(L602,spp!A:E,4,FALSE)</f>
        <v>#N/A</v>
      </c>
      <c r="AK601" t="e">
        <f t="shared" si="5"/>
        <v>#N/A</v>
      </c>
      <c r="AL601">
        <f t="shared" si="1"/>
        <v>0</v>
      </c>
    </row>
    <row r="602" spans="2:38" ht="15.75" customHeight="1">
      <c r="B602" s="10"/>
      <c r="C602" s="10"/>
      <c r="E602" s="10"/>
      <c r="G602" s="24"/>
      <c r="H602" s="24"/>
      <c r="I602" s="24"/>
      <c r="K602" s="10"/>
      <c r="N602" s="16" t="e">
        <f>VLOOKUP(L602, spp!A:B, 2, FALSE)</f>
        <v>#N/A</v>
      </c>
      <c r="O602" s="17"/>
      <c r="AH602" s="16"/>
      <c r="AI602" t="e">
        <f>VLOOKUP(L603,spp!A:D,3,FALSE)</f>
        <v>#N/A</v>
      </c>
      <c r="AJ602" t="e">
        <f>VLOOKUP(L603,spp!A:E,4,FALSE)</f>
        <v>#N/A</v>
      </c>
      <c r="AK602" t="e">
        <f t="shared" si="5"/>
        <v>#N/A</v>
      </c>
      <c r="AL602">
        <f t="shared" si="1"/>
        <v>0</v>
      </c>
    </row>
    <row r="603" spans="2:38" ht="15.75" customHeight="1">
      <c r="B603" s="10"/>
      <c r="C603" s="10"/>
      <c r="E603" s="10"/>
      <c r="G603" s="24"/>
      <c r="H603" s="24"/>
      <c r="I603" s="24"/>
      <c r="K603" s="10"/>
      <c r="N603" s="16" t="e">
        <f>VLOOKUP(L603, spp!A:B, 2, FALSE)</f>
        <v>#N/A</v>
      </c>
      <c r="O603" s="17"/>
      <c r="AH603" s="16"/>
      <c r="AI603" t="e">
        <f>VLOOKUP(L604,spp!A:D,3,FALSE)</f>
        <v>#N/A</v>
      </c>
      <c r="AJ603" t="e">
        <f>VLOOKUP(L604,spp!A:E,4,FALSE)</f>
        <v>#N/A</v>
      </c>
      <c r="AK603" t="e">
        <f t="shared" si="5"/>
        <v>#N/A</v>
      </c>
      <c r="AL603">
        <f t="shared" si="1"/>
        <v>0</v>
      </c>
    </row>
    <row r="604" spans="2:38" ht="15.75" customHeight="1">
      <c r="B604" s="10"/>
      <c r="C604" s="10"/>
      <c r="E604" s="10"/>
      <c r="G604" s="24"/>
      <c r="H604" s="24"/>
      <c r="I604" s="24"/>
      <c r="K604" s="10"/>
      <c r="N604" s="16" t="e">
        <f>VLOOKUP(L604, spp!A:B, 2, FALSE)</f>
        <v>#N/A</v>
      </c>
      <c r="O604" s="17"/>
      <c r="AH604" s="16"/>
      <c r="AI604" t="e">
        <f>VLOOKUP(L605,spp!A:D,3,FALSE)</f>
        <v>#N/A</v>
      </c>
      <c r="AJ604" t="e">
        <f>VLOOKUP(L605,spp!A:E,4,FALSE)</f>
        <v>#N/A</v>
      </c>
      <c r="AK604" t="e">
        <f t="shared" si="5"/>
        <v>#N/A</v>
      </c>
      <c r="AL604">
        <f t="shared" si="1"/>
        <v>0</v>
      </c>
    </row>
    <row r="605" spans="2:38" ht="15.75" customHeight="1">
      <c r="B605" s="10"/>
      <c r="C605" s="10"/>
      <c r="E605" s="10"/>
      <c r="G605" s="24"/>
      <c r="H605" s="24"/>
      <c r="I605" s="24"/>
      <c r="K605" s="10"/>
      <c r="N605" s="16" t="e">
        <f>VLOOKUP(L605, spp!A:B, 2, FALSE)</f>
        <v>#N/A</v>
      </c>
      <c r="O605" s="17"/>
      <c r="AH605" s="16"/>
      <c r="AI605" t="e">
        <f>VLOOKUP(L606,spp!A:D,3,FALSE)</f>
        <v>#N/A</v>
      </c>
      <c r="AJ605" t="e">
        <f>VLOOKUP(L606,spp!A:E,4,FALSE)</f>
        <v>#N/A</v>
      </c>
      <c r="AK605" t="e">
        <f t="shared" si="5"/>
        <v>#N/A</v>
      </c>
      <c r="AL605">
        <f t="shared" si="1"/>
        <v>0</v>
      </c>
    </row>
    <row r="606" spans="2:38" ht="15.75" customHeight="1">
      <c r="B606" s="10"/>
      <c r="C606" s="10"/>
      <c r="E606" s="10"/>
      <c r="G606" s="24"/>
      <c r="H606" s="24"/>
      <c r="I606" s="24"/>
      <c r="K606" s="10"/>
      <c r="N606" s="16" t="e">
        <f>VLOOKUP(L606, spp!A:B, 2, FALSE)</f>
        <v>#N/A</v>
      </c>
      <c r="O606" s="17"/>
      <c r="AH606" s="16"/>
      <c r="AI606" t="e">
        <f>VLOOKUP(L607,spp!A:D,3,FALSE)</f>
        <v>#N/A</v>
      </c>
      <c r="AJ606" t="e">
        <f>VLOOKUP(L607,spp!A:E,4,FALSE)</f>
        <v>#N/A</v>
      </c>
      <c r="AK606" t="e">
        <f t="shared" si="5"/>
        <v>#N/A</v>
      </c>
      <c r="AL606">
        <f t="shared" si="1"/>
        <v>0</v>
      </c>
    </row>
    <row r="607" spans="2:38" ht="15.75" customHeight="1">
      <c r="B607" s="10"/>
      <c r="C607" s="10"/>
      <c r="E607" s="10"/>
      <c r="G607" s="24"/>
      <c r="H607" s="24"/>
      <c r="I607" s="24"/>
      <c r="K607" s="10"/>
      <c r="N607" s="16" t="e">
        <f>VLOOKUP(L607, spp!A:B, 2, FALSE)</f>
        <v>#N/A</v>
      </c>
      <c r="O607" s="17"/>
      <c r="AH607" s="16"/>
      <c r="AI607" t="e">
        <f>VLOOKUP(L608,spp!A:D,3,FALSE)</f>
        <v>#N/A</v>
      </c>
      <c r="AJ607" t="e">
        <f>VLOOKUP(L608,spp!A:E,4,FALSE)</f>
        <v>#N/A</v>
      </c>
      <c r="AK607" t="e">
        <f t="shared" si="5"/>
        <v>#N/A</v>
      </c>
      <c r="AL607">
        <f t="shared" si="1"/>
        <v>0</v>
      </c>
    </row>
    <row r="608" spans="2:38" ht="15.75" customHeight="1">
      <c r="B608" s="10"/>
      <c r="C608" s="10"/>
      <c r="E608" s="10"/>
      <c r="G608" s="24"/>
      <c r="H608" s="24"/>
      <c r="I608" s="24"/>
      <c r="K608" s="10"/>
      <c r="N608" s="16" t="e">
        <f>VLOOKUP(L608, spp!A:B, 2, FALSE)</f>
        <v>#N/A</v>
      </c>
      <c r="O608" s="17"/>
      <c r="AH608" s="16"/>
      <c r="AI608" t="e">
        <f>VLOOKUP(L609,spp!A:D,3,FALSE)</f>
        <v>#N/A</v>
      </c>
      <c r="AJ608" t="e">
        <f>VLOOKUP(L609,spp!A:E,4,FALSE)</f>
        <v>#N/A</v>
      </c>
      <c r="AK608" t="e">
        <f t="shared" si="5"/>
        <v>#N/A</v>
      </c>
      <c r="AL608">
        <f t="shared" si="1"/>
        <v>0</v>
      </c>
    </row>
    <row r="609" spans="2:38" ht="15.75" customHeight="1">
      <c r="B609" s="10"/>
      <c r="C609" s="10"/>
      <c r="E609" s="10"/>
      <c r="G609" s="24"/>
      <c r="H609" s="24"/>
      <c r="I609" s="24"/>
      <c r="K609" s="10"/>
      <c r="N609" s="16" t="e">
        <f>VLOOKUP(L609, spp!A:B, 2, FALSE)</f>
        <v>#N/A</v>
      </c>
      <c r="O609" s="17"/>
      <c r="AH609" s="16"/>
      <c r="AI609" t="e">
        <f>VLOOKUP(L610,spp!A:D,3,FALSE)</f>
        <v>#N/A</v>
      </c>
      <c r="AJ609" t="e">
        <f>VLOOKUP(L610,spp!A:E,4,FALSE)</f>
        <v>#N/A</v>
      </c>
      <c r="AK609" t="e">
        <f t="shared" si="5"/>
        <v>#N/A</v>
      </c>
      <c r="AL609">
        <f t="shared" si="1"/>
        <v>0</v>
      </c>
    </row>
    <row r="610" spans="2:38" ht="15.75" customHeight="1">
      <c r="B610" s="10"/>
      <c r="C610" s="10"/>
      <c r="E610" s="10"/>
      <c r="G610" s="24"/>
      <c r="H610" s="24"/>
      <c r="I610" s="24"/>
      <c r="K610" s="10"/>
      <c r="N610" s="16" t="e">
        <f>VLOOKUP(L610, spp!A:B, 2, FALSE)</f>
        <v>#N/A</v>
      </c>
      <c r="O610" s="17"/>
      <c r="AH610" s="16"/>
      <c r="AI610" t="e">
        <f>VLOOKUP(L611,spp!A:D,3,FALSE)</f>
        <v>#N/A</v>
      </c>
      <c r="AJ610" t="e">
        <f>VLOOKUP(L611,spp!A:E,4,FALSE)</f>
        <v>#N/A</v>
      </c>
      <c r="AK610" t="e">
        <f t="shared" si="5"/>
        <v>#N/A</v>
      </c>
      <c r="AL610">
        <f t="shared" si="1"/>
        <v>0</v>
      </c>
    </row>
    <row r="611" spans="2:38" ht="15.75" customHeight="1">
      <c r="B611" s="10"/>
      <c r="C611" s="10"/>
      <c r="G611" s="24"/>
      <c r="H611" s="24"/>
      <c r="I611" s="24"/>
      <c r="J611" s="25"/>
      <c r="K611" s="10"/>
      <c r="N611" s="16" t="e">
        <f>VLOOKUP(L611, spp!A:B, 2, FALSE)</f>
        <v>#N/A</v>
      </c>
      <c r="O611" s="17"/>
      <c r="AH611" s="16"/>
      <c r="AI611" t="e">
        <f>VLOOKUP(L612,spp!A:D,3,FALSE)</f>
        <v>#N/A</v>
      </c>
      <c r="AJ611" t="e">
        <f>VLOOKUP(L612,spp!A:E,4,FALSE)</f>
        <v>#N/A</v>
      </c>
      <c r="AK611" t="e">
        <f t="shared" si="5"/>
        <v>#N/A</v>
      </c>
      <c r="AL611">
        <f t="shared" si="1"/>
        <v>0</v>
      </c>
    </row>
    <row r="612" spans="2:38" ht="15.75" customHeight="1">
      <c r="B612" s="10"/>
      <c r="C612" s="10"/>
      <c r="G612" s="24"/>
      <c r="H612" s="24"/>
      <c r="I612" s="24"/>
      <c r="J612" s="25"/>
      <c r="K612" s="10"/>
      <c r="N612" s="16" t="e">
        <f>VLOOKUP(L612, spp!A:B, 2, FALSE)</f>
        <v>#N/A</v>
      </c>
      <c r="O612" s="17"/>
      <c r="AH612" s="16"/>
      <c r="AI612" t="e">
        <f>VLOOKUP(L613,spp!A:D,3,FALSE)</f>
        <v>#N/A</v>
      </c>
      <c r="AJ612" t="e">
        <f>VLOOKUP(L613,spp!A:E,4,FALSE)</f>
        <v>#N/A</v>
      </c>
      <c r="AK612" t="e">
        <f t="shared" si="5"/>
        <v>#N/A</v>
      </c>
      <c r="AL612">
        <f t="shared" si="1"/>
        <v>0</v>
      </c>
    </row>
    <row r="613" spans="2:38" ht="15.75" customHeight="1">
      <c r="B613" s="10"/>
      <c r="C613" s="10"/>
      <c r="G613" s="24"/>
      <c r="H613" s="24"/>
      <c r="I613" s="24"/>
      <c r="J613" s="25"/>
      <c r="K613" s="10"/>
      <c r="N613" s="16" t="e">
        <f>VLOOKUP(L613, spp!A:B, 2, FALSE)</f>
        <v>#N/A</v>
      </c>
      <c r="O613" s="17"/>
      <c r="AH613" s="16"/>
      <c r="AI613" t="e">
        <f>VLOOKUP(L614,spp!A:D,3,FALSE)</f>
        <v>#N/A</v>
      </c>
      <c r="AJ613" t="e">
        <f>VLOOKUP(L614,spp!A:E,4,FALSE)</f>
        <v>#N/A</v>
      </c>
      <c r="AK613" t="e">
        <f t="shared" si="5"/>
        <v>#N/A</v>
      </c>
      <c r="AL613">
        <f t="shared" si="1"/>
        <v>0</v>
      </c>
    </row>
    <row r="614" spans="2:38" ht="15.75" customHeight="1">
      <c r="B614" s="10"/>
      <c r="C614" s="10"/>
      <c r="G614" s="24"/>
      <c r="H614" s="24"/>
      <c r="I614" s="24"/>
      <c r="J614" s="25"/>
      <c r="K614" s="10"/>
      <c r="N614" s="16" t="e">
        <f>VLOOKUP(L614, spp!A:B, 2, FALSE)</f>
        <v>#N/A</v>
      </c>
      <c r="O614" s="17"/>
      <c r="AH614" s="16"/>
      <c r="AI614" t="e">
        <f>VLOOKUP(L615,spp!A:D,3,FALSE)</f>
        <v>#N/A</v>
      </c>
      <c r="AJ614" t="e">
        <f>VLOOKUP(L615,spp!A:E,4,FALSE)</f>
        <v>#N/A</v>
      </c>
      <c r="AK614" t="e">
        <f t="shared" si="5"/>
        <v>#N/A</v>
      </c>
      <c r="AL614">
        <f t="shared" si="1"/>
        <v>0</v>
      </c>
    </row>
    <row r="615" spans="2:38" ht="15.75" customHeight="1">
      <c r="B615" s="10"/>
      <c r="C615" s="10"/>
      <c r="G615" s="24"/>
      <c r="H615" s="24"/>
      <c r="I615" s="24"/>
      <c r="J615" s="25"/>
      <c r="K615" s="10"/>
      <c r="N615" s="16" t="e">
        <f>VLOOKUP(L615, spp!A:B, 2, FALSE)</f>
        <v>#N/A</v>
      </c>
      <c r="O615" s="17"/>
      <c r="AH615" s="16"/>
      <c r="AI615" t="e">
        <f>VLOOKUP(L616,spp!A:D,3,FALSE)</f>
        <v>#N/A</v>
      </c>
      <c r="AJ615" t="e">
        <f>VLOOKUP(L616,spp!A:E,4,FALSE)</f>
        <v>#N/A</v>
      </c>
      <c r="AK615" t="e">
        <f t="shared" si="5"/>
        <v>#N/A</v>
      </c>
      <c r="AL615">
        <f t="shared" si="1"/>
        <v>0</v>
      </c>
    </row>
    <row r="616" spans="2:38" ht="15.75" customHeight="1">
      <c r="B616" s="10"/>
      <c r="C616" s="10"/>
      <c r="G616" s="24"/>
      <c r="H616" s="24"/>
      <c r="I616" s="24"/>
      <c r="J616" s="25"/>
      <c r="K616" s="10"/>
      <c r="N616" s="16" t="e">
        <f>VLOOKUP(L616, spp!A:B, 2, FALSE)</f>
        <v>#N/A</v>
      </c>
      <c r="O616" s="17"/>
      <c r="AH616" s="16"/>
      <c r="AI616" t="e">
        <f>VLOOKUP(L617,spp!A:D,3,FALSE)</f>
        <v>#N/A</v>
      </c>
      <c r="AJ616" t="e">
        <f>VLOOKUP(L617,spp!A:E,4,FALSE)</f>
        <v>#N/A</v>
      </c>
      <c r="AK616" t="e">
        <f t="shared" si="5"/>
        <v>#N/A</v>
      </c>
      <c r="AL616">
        <f t="shared" si="1"/>
        <v>0</v>
      </c>
    </row>
    <row r="617" spans="2:38" ht="15.75" customHeight="1">
      <c r="B617" s="10"/>
      <c r="C617" s="10"/>
      <c r="G617" s="24"/>
      <c r="H617" s="24"/>
      <c r="I617" s="24"/>
      <c r="J617" s="25"/>
      <c r="K617" s="10"/>
      <c r="N617" s="16" t="e">
        <f>VLOOKUP(L617, spp!A:B, 2, FALSE)</f>
        <v>#N/A</v>
      </c>
      <c r="O617" s="17"/>
      <c r="AH617" s="16"/>
      <c r="AI617" t="e">
        <f>VLOOKUP(L618,spp!A:D,3,FALSE)</f>
        <v>#N/A</v>
      </c>
      <c r="AJ617" t="e">
        <f>VLOOKUP(L618,spp!A:E,4,FALSE)</f>
        <v>#N/A</v>
      </c>
      <c r="AK617" t="e">
        <f t="shared" si="5"/>
        <v>#N/A</v>
      </c>
      <c r="AL617">
        <f t="shared" si="1"/>
        <v>0</v>
      </c>
    </row>
    <row r="618" spans="2:38" ht="15.75" customHeight="1">
      <c r="B618" s="10"/>
      <c r="C618" s="10"/>
      <c r="G618" s="24"/>
      <c r="H618" s="24"/>
      <c r="I618" s="24"/>
      <c r="J618" s="25"/>
      <c r="K618" s="10"/>
      <c r="N618" s="16" t="e">
        <f>VLOOKUP(L618, spp!A:B, 2, FALSE)</f>
        <v>#N/A</v>
      </c>
      <c r="O618" s="17"/>
      <c r="AH618" s="16"/>
      <c r="AI618" t="e">
        <f>VLOOKUP(L619,spp!A:D,3,FALSE)</f>
        <v>#N/A</v>
      </c>
      <c r="AJ618" t="e">
        <f>VLOOKUP(L619,spp!A:E,4,FALSE)</f>
        <v>#N/A</v>
      </c>
      <c r="AK618" t="e">
        <f t="shared" si="5"/>
        <v>#N/A</v>
      </c>
      <c r="AL618">
        <f t="shared" si="1"/>
        <v>0</v>
      </c>
    </row>
    <row r="619" spans="2:38" ht="15.75" customHeight="1">
      <c r="B619" s="10"/>
      <c r="C619" s="10"/>
      <c r="G619" s="24"/>
      <c r="H619" s="24"/>
      <c r="I619" s="24"/>
      <c r="J619" s="25"/>
      <c r="K619" s="10"/>
      <c r="N619" s="16" t="e">
        <f>VLOOKUP(L619, spp!A:B, 2, FALSE)</f>
        <v>#N/A</v>
      </c>
      <c r="O619" s="17"/>
      <c r="AH619" s="16"/>
      <c r="AI619" t="e">
        <f>VLOOKUP(L620,spp!A:D,3,FALSE)</f>
        <v>#N/A</v>
      </c>
      <c r="AJ619" t="e">
        <f>VLOOKUP(L620,spp!A:E,4,FALSE)</f>
        <v>#N/A</v>
      </c>
      <c r="AK619" t="e">
        <f t="shared" si="5"/>
        <v>#N/A</v>
      </c>
      <c r="AL619">
        <f t="shared" si="1"/>
        <v>0</v>
      </c>
    </row>
    <row r="620" spans="2:38" ht="15.75" customHeight="1">
      <c r="B620" s="10"/>
      <c r="C620" s="10"/>
      <c r="G620" s="24"/>
      <c r="H620" s="24"/>
      <c r="I620" s="24"/>
      <c r="J620" s="25"/>
      <c r="K620" s="10"/>
      <c r="N620" s="16" t="e">
        <f>VLOOKUP(L620, spp!A:B, 2, FALSE)</f>
        <v>#N/A</v>
      </c>
      <c r="O620" s="17"/>
      <c r="AH620" s="16"/>
      <c r="AI620" t="e">
        <f>VLOOKUP(L621,spp!A:D,3,FALSE)</f>
        <v>#N/A</v>
      </c>
      <c r="AJ620" t="e">
        <f>VLOOKUP(L621,spp!A:E,4,FALSE)</f>
        <v>#N/A</v>
      </c>
      <c r="AK620" t="e">
        <f t="shared" si="5"/>
        <v>#N/A</v>
      </c>
      <c r="AL620">
        <f t="shared" si="1"/>
        <v>0</v>
      </c>
    </row>
    <row r="621" spans="2:38" ht="15.75" customHeight="1">
      <c r="B621" s="10"/>
      <c r="C621" s="10"/>
      <c r="G621" s="24"/>
      <c r="H621" s="24"/>
      <c r="I621" s="24"/>
      <c r="J621" s="25"/>
      <c r="K621" s="10"/>
      <c r="N621" s="16" t="e">
        <f>VLOOKUP(L621, spp!A:B, 2, FALSE)</f>
        <v>#N/A</v>
      </c>
      <c r="O621" s="17"/>
      <c r="AH621" s="16"/>
      <c r="AI621" t="e">
        <f>VLOOKUP(L622,spp!A:D,3,FALSE)</f>
        <v>#N/A</v>
      </c>
      <c r="AJ621" t="e">
        <f>VLOOKUP(L622,spp!A:E,4,FALSE)</f>
        <v>#N/A</v>
      </c>
      <c r="AK621" t="e">
        <f t="shared" si="5"/>
        <v>#N/A</v>
      </c>
      <c r="AL621">
        <f t="shared" si="1"/>
        <v>0</v>
      </c>
    </row>
    <row r="622" spans="2:38" ht="15.75" customHeight="1">
      <c r="B622" s="10"/>
      <c r="C622" s="10"/>
      <c r="G622" s="24"/>
      <c r="H622" s="24"/>
      <c r="I622" s="24"/>
      <c r="J622" s="25"/>
      <c r="K622" s="10"/>
      <c r="N622" s="16" t="e">
        <f>VLOOKUP(L622, spp!A:B, 2, FALSE)</f>
        <v>#N/A</v>
      </c>
      <c r="O622" s="17"/>
      <c r="AH622" s="16"/>
      <c r="AI622" t="e">
        <f>VLOOKUP(L623,spp!A:D,3,FALSE)</f>
        <v>#N/A</v>
      </c>
      <c r="AJ622" t="e">
        <f>VLOOKUP(L623,spp!A:E,4,FALSE)</f>
        <v>#N/A</v>
      </c>
      <c r="AK622" t="e">
        <f t="shared" si="5"/>
        <v>#N/A</v>
      </c>
      <c r="AL622">
        <f t="shared" si="1"/>
        <v>0</v>
      </c>
    </row>
    <row r="623" spans="2:38" ht="15.75" customHeight="1">
      <c r="B623" s="10"/>
      <c r="C623" s="10"/>
      <c r="G623" s="24"/>
      <c r="H623" s="24"/>
      <c r="I623" s="24"/>
      <c r="J623" s="25"/>
      <c r="K623" s="10"/>
      <c r="N623" s="16" t="e">
        <f>VLOOKUP(L623, spp!A:B, 2, FALSE)</f>
        <v>#N/A</v>
      </c>
      <c r="O623" s="17"/>
      <c r="AH623" s="16"/>
      <c r="AI623" t="e">
        <f>VLOOKUP(L624,spp!A:D,3,FALSE)</f>
        <v>#N/A</v>
      </c>
      <c r="AJ623" t="e">
        <f>VLOOKUP(L624,spp!A:E,4,FALSE)</f>
        <v>#N/A</v>
      </c>
      <c r="AK623" t="e">
        <f t="shared" si="5"/>
        <v>#N/A</v>
      </c>
      <c r="AL623">
        <f t="shared" si="1"/>
        <v>0</v>
      </c>
    </row>
    <row r="624" spans="2:38" ht="15.75" customHeight="1">
      <c r="B624" s="10"/>
      <c r="C624" s="10"/>
      <c r="G624" s="24"/>
      <c r="H624" s="24"/>
      <c r="I624" s="24"/>
      <c r="J624" s="25"/>
      <c r="K624" s="10"/>
      <c r="N624" s="16" t="e">
        <f>VLOOKUP(L624, spp!A:B, 2, FALSE)</f>
        <v>#N/A</v>
      </c>
      <c r="O624" s="17"/>
      <c r="AH624" s="16"/>
      <c r="AI624" t="e">
        <f>VLOOKUP(L625,spp!A:D,3,FALSE)</f>
        <v>#N/A</v>
      </c>
      <c r="AJ624" t="e">
        <f>VLOOKUP(L625,spp!A:E,4,FALSE)</f>
        <v>#N/A</v>
      </c>
      <c r="AK624" t="e">
        <f t="shared" si="5"/>
        <v>#N/A</v>
      </c>
      <c r="AL624">
        <f t="shared" si="1"/>
        <v>0</v>
      </c>
    </row>
    <row r="625" spans="2:38" ht="15.75" customHeight="1">
      <c r="B625" s="10"/>
      <c r="C625" s="10"/>
      <c r="G625" s="24"/>
      <c r="H625" s="24"/>
      <c r="I625" s="24"/>
      <c r="J625" s="25"/>
      <c r="K625" s="10"/>
      <c r="N625" s="16" t="e">
        <f>VLOOKUP(L625, spp!A:B, 2, FALSE)</f>
        <v>#N/A</v>
      </c>
      <c r="O625" s="17"/>
      <c r="AH625" s="16"/>
      <c r="AI625" t="e">
        <f>VLOOKUP(L626,spp!A:D,3,FALSE)</f>
        <v>#N/A</v>
      </c>
      <c r="AJ625" t="e">
        <f>VLOOKUP(L626,spp!A:E,4,FALSE)</f>
        <v>#N/A</v>
      </c>
      <c r="AK625" t="e">
        <f t="shared" si="5"/>
        <v>#N/A</v>
      </c>
      <c r="AL625">
        <f t="shared" si="1"/>
        <v>0</v>
      </c>
    </row>
    <row r="626" spans="2:38" ht="15.75" customHeight="1">
      <c r="B626" s="10"/>
      <c r="C626" s="10"/>
      <c r="G626" s="24"/>
      <c r="H626" s="24"/>
      <c r="I626" s="24"/>
      <c r="J626" s="25"/>
      <c r="K626" s="10"/>
      <c r="N626" s="16" t="e">
        <f>VLOOKUP(L626, spp!A:B, 2, FALSE)</f>
        <v>#N/A</v>
      </c>
      <c r="O626" s="17"/>
      <c r="AH626" s="16"/>
      <c r="AI626" t="e">
        <f>VLOOKUP(L627,spp!A:D,3,FALSE)</f>
        <v>#N/A</v>
      </c>
      <c r="AJ626" t="e">
        <f>VLOOKUP(L627,spp!A:E,4,FALSE)</f>
        <v>#N/A</v>
      </c>
      <c r="AK626" t="e">
        <f t="shared" si="5"/>
        <v>#N/A</v>
      </c>
      <c r="AL626">
        <f t="shared" si="1"/>
        <v>0</v>
      </c>
    </row>
    <row r="627" spans="2:38" ht="15.75" customHeight="1">
      <c r="B627" s="10"/>
      <c r="C627" s="10"/>
      <c r="G627" s="24"/>
      <c r="H627" s="24"/>
      <c r="I627" s="24"/>
      <c r="J627" s="25"/>
      <c r="K627" s="10"/>
      <c r="N627" s="16" t="e">
        <f>VLOOKUP(L627, spp!A:B, 2, FALSE)</f>
        <v>#N/A</v>
      </c>
      <c r="O627" s="17"/>
      <c r="AH627" s="16"/>
      <c r="AI627" t="e">
        <f>VLOOKUP(L628,spp!A:D,3,FALSE)</f>
        <v>#N/A</v>
      </c>
      <c r="AJ627" t="e">
        <f>VLOOKUP(L628,spp!A:E,4,FALSE)</f>
        <v>#N/A</v>
      </c>
      <c r="AK627" t="e">
        <f t="shared" si="5"/>
        <v>#N/A</v>
      </c>
      <c r="AL627">
        <f t="shared" si="1"/>
        <v>0</v>
      </c>
    </row>
    <row r="628" spans="2:38" ht="15.75" customHeight="1">
      <c r="B628" s="10"/>
      <c r="C628" s="10"/>
      <c r="G628" s="24"/>
      <c r="H628" s="24"/>
      <c r="I628" s="24"/>
      <c r="J628" s="25"/>
      <c r="K628" s="10"/>
      <c r="N628" s="16" t="e">
        <f>VLOOKUP(L628, spp!A:B, 2, FALSE)</f>
        <v>#N/A</v>
      </c>
      <c r="O628" s="17"/>
      <c r="AH628" s="16"/>
      <c r="AI628" t="e">
        <f>VLOOKUP(L629,spp!A:D,3,FALSE)</f>
        <v>#N/A</v>
      </c>
      <c r="AJ628" t="e">
        <f>VLOOKUP(L629,spp!A:E,4,FALSE)</f>
        <v>#N/A</v>
      </c>
      <c r="AK628" t="e">
        <f t="shared" si="5"/>
        <v>#N/A</v>
      </c>
      <c r="AL628">
        <f t="shared" si="1"/>
        <v>0</v>
      </c>
    </row>
    <row r="629" spans="2:38" ht="15.75" customHeight="1">
      <c r="B629" s="10"/>
      <c r="C629" s="10"/>
      <c r="G629" s="24"/>
      <c r="H629" s="24"/>
      <c r="I629" s="24"/>
      <c r="J629" s="25"/>
      <c r="K629" s="10"/>
      <c r="N629" s="16" t="e">
        <f>VLOOKUP(L629, spp!A:B, 2, FALSE)</f>
        <v>#N/A</v>
      </c>
      <c r="O629" s="17"/>
      <c r="AH629" s="16"/>
      <c r="AI629" t="e">
        <f>VLOOKUP(L630,spp!A:D,3,FALSE)</f>
        <v>#N/A</v>
      </c>
      <c r="AJ629" t="e">
        <f>VLOOKUP(L630,spp!A:E,4,FALSE)</f>
        <v>#N/A</v>
      </c>
      <c r="AK629" t="e">
        <f t="shared" si="5"/>
        <v>#N/A</v>
      </c>
      <c r="AL629">
        <f t="shared" si="1"/>
        <v>0</v>
      </c>
    </row>
    <row r="630" spans="2:38" ht="15.75" customHeight="1">
      <c r="B630" s="10"/>
      <c r="C630" s="10"/>
      <c r="E630" s="10"/>
      <c r="G630" s="24"/>
      <c r="H630" s="24"/>
      <c r="I630" s="24"/>
      <c r="K630" s="10"/>
      <c r="N630" s="16" t="e">
        <f>VLOOKUP(L630, spp!A:B, 2, FALSE)</f>
        <v>#N/A</v>
      </c>
      <c r="O630" s="17"/>
      <c r="AH630" s="16"/>
      <c r="AI630" t="e">
        <f>VLOOKUP(L631,spp!A:D,3,FALSE)</f>
        <v>#N/A</v>
      </c>
      <c r="AJ630" t="e">
        <f>VLOOKUP(L631,spp!A:E,4,FALSE)</f>
        <v>#N/A</v>
      </c>
      <c r="AK630" t="e">
        <f t="shared" si="5"/>
        <v>#N/A</v>
      </c>
      <c r="AL630">
        <f t="shared" si="1"/>
        <v>0</v>
      </c>
    </row>
    <row r="631" spans="2:38" ht="15.75" customHeight="1">
      <c r="B631" s="10"/>
      <c r="C631" s="10"/>
      <c r="E631" s="10"/>
      <c r="G631" s="24"/>
      <c r="H631" s="24"/>
      <c r="I631" s="24"/>
      <c r="K631" s="10"/>
      <c r="N631" s="16" t="e">
        <f>VLOOKUP(L631, spp!A:B, 2, FALSE)</f>
        <v>#N/A</v>
      </c>
      <c r="O631" s="17"/>
      <c r="AH631" s="16"/>
      <c r="AI631" t="e">
        <f>VLOOKUP(L632,spp!A:D,3,FALSE)</f>
        <v>#N/A</v>
      </c>
      <c r="AJ631" t="e">
        <f>VLOOKUP(L632,spp!A:E,4,FALSE)</f>
        <v>#N/A</v>
      </c>
      <c r="AK631" t="e">
        <f t="shared" si="5"/>
        <v>#N/A</v>
      </c>
      <c r="AL631">
        <f t="shared" si="1"/>
        <v>0</v>
      </c>
    </row>
    <row r="632" spans="2:38" ht="15.75" customHeight="1">
      <c r="B632" s="10"/>
      <c r="C632" s="10"/>
      <c r="E632" s="10"/>
      <c r="G632" s="24"/>
      <c r="H632" s="24"/>
      <c r="I632" s="24"/>
      <c r="K632" s="10"/>
      <c r="N632" s="16" t="e">
        <f>VLOOKUP(L632, spp!A:B, 2, FALSE)</f>
        <v>#N/A</v>
      </c>
      <c r="O632" s="17"/>
      <c r="AH632" s="16"/>
      <c r="AI632" t="e">
        <f>VLOOKUP(L633,spp!A:D,3,FALSE)</f>
        <v>#N/A</v>
      </c>
      <c r="AJ632" t="e">
        <f>VLOOKUP(L633,spp!A:E,4,FALSE)</f>
        <v>#N/A</v>
      </c>
      <c r="AK632" t="e">
        <f t="shared" si="5"/>
        <v>#N/A</v>
      </c>
      <c r="AL632">
        <f t="shared" si="1"/>
        <v>0</v>
      </c>
    </row>
    <row r="633" spans="2:38" ht="15.75" customHeight="1">
      <c r="B633" s="10"/>
      <c r="C633" s="10"/>
      <c r="E633" s="10"/>
      <c r="G633" s="24"/>
      <c r="H633" s="24"/>
      <c r="I633" s="24"/>
      <c r="K633" s="10"/>
      <c r="N633" s="16" t="e">
        <f>VLOOKUP(L633, spp!A:B, 2, FALSE)</f>
        <v>#N/A</v>
      </c>
      <c r="O633" s="17"/>
      <c r="AH633" s="16"/>
      <c r="AI633" t="e">
        <f>VLOOKUP(L634,spp!A:D,3,FALSE)</f>
        <v>#N/A</v>
      </c>
      <c r="AJ633" t="e">
        <f>VLOOKUP(L634,spp!A:E,4,FALSE)</f>
        <v>#N/A</v>
      </c>
      <c r="AK633" t="e">
        <f t="shared" si="5"/>
        <v>#N/A</v>
      </c>
      <c r="AL633">
        <f t="shared" si="1"/>
        <v>0</v>
      </c>
    </row>
    <row r="634" spans="2:38" ht="15.75" customHeight="1">
      <c r="B634" s="10"/>
      <c r="C634" s="10"/>
      <c r="E634" s="10"/>
      <c r="G634" s="24"/>
      <c r="H634" s="24"/>
      <c r="I634" s="24"/>
      <c r="K634" s="10"/>
      <c r="N634" s="16" t="e">
        <f>VLOOKUP(L634, spp!A:B, 2, FALSE)</f>
        <v>#N/A</v>
      </c>
      <c r="O634" s="17"/>
      <c r="AH634" s="16"/>
      <c r="AI634" t="e">
        <f>VLOOKUP(L635,spp!A:D,3,FALSE)</f>
        <v>#N/A</v>
      </c>
      <c r="AJ634" t="e">
        <f>VLOOKUP(L635,spp!A:E,4,FALSE)</f>
        <v>#N/A</v>
      </c>
      <c r="AK634" t="e">
        <f t="shared" si="5"/>
        <v>#N/A</v>
      </c>
      <c r="AL634">
        <f t="shared" si="1"/>
        <v>0</v>
      </c>
    </row>
    <row r="635" spans="2:38" ht="15.75" customHeight="1">
      <c r="B635" s="10"/>
      <c r="C635" s="10"/>
      <c r="E635" s="10"/>
      <c r="G635" s="24"/>
      <c r="H635" s="24"/>
      <c r="I635" s="24"/>
      <c r="K635" s="10"/>
      <c r="N635" s="16" t="e">
        <f>VLOOKUP(L635, spp!A:B, 2, FALSE)</f>
        <v>#N/A</v>
      </c>
      <c r="O635" s="17"/>
      <c r="AH635" s="16"/>
      <c r="AI635" t="e">
        <f>VLOOKUP(L636,spp!A:D,3,FALSE)</f>
        <v>#N/A</v>
      </c>
      <c r="AJ635" t="e">
        <f>VLOOKUP(L636,spp!A:E,4,FALSE)</f>
        <v>#N/A</v>
      </c>
      <c r="AK635" t="e">
        <f t="shared" si="5"/>
        <v>#N/A</v>
      </c>
      <c r="AL635">
        <f t="shared" si="1"/>
        <v>0</v>
      </c>
    </row>
    <row r="636" spans="2:38" ht="15.75" customHeight="1">
      <c r="B636" s="10"/>
      <c r="C636" s="10"/>
      <c r="E636" s="10"/>
      <c r="G636" s="24"/>
      <c r="H636" s="24"/>
      <c r="I636" s="24"/>
      <c r="K636" s="10"/>
      <c r="N636" s="16" t="e">
        <f>VLOOKUP(L636, spp!A:B, 2, FALSE)</f>
        <v>#N/A</v>
      </c>
      <c r="O636" s="17"/>
      <c r="AH636" s="16"/>
      <c r="AI636" t="e">
        <f>VLOOKUP(L637,spp!A:D,3,FALSE)</f>
        <v>#N/A</v>
      </c>
      <c r="AJ636" t="e">
        <f>VLOOKUP(L637,spp!A:E,4,FALSE)</f>
        <v>#N/A</v>
      </c>
      <c r="AK636" t="e">
        <f t="shared" si="5"/>
        <v>#N/A</v>
      </c>
      <c r="AL636">
        <f t="shared" si="1"/>
        <v>0</v>
      </c>
    </row>
    <row r="637" spans="2:38" ht="15.75" customHeight="1">
      <c r="B637" s="10"/>
      <c r="C637" s="10"/>
      <c r="E637" s="10"/>
      <c r="G637" s="24"/>
      <c r="H637" s="24"/>
      <c r="I637" s="24"/>
      <c r="K637" s="10"/>
      <c r="N637" s="16" t="e">
        <f>VLOOKUP(L637, spp!A:B, 2, FALSE)</f>
        <v>#N/A</v>
      </c>
      <c r="O637" s="17"/>
      <c r="AH637" s="16"/>
      <c r="AI637" t="e">
        <f>VLOOKUP(L638,spp!A:D,3,FALSE)</f>
        <v>#N/A</v>
      </c>
      <c r="AJ637" t="e">
        <f>VLOOKUP(L638,spp!A:E,4,FALSE)</f>
        <v>#N/A</v>
      </c>
      <c r="AK637" t="e">
        <f t="shared" si="5"/>
        <v>#N/A</v>
      </c>
      <c r="AL637">
        <f t="shared" si="1"/>
        <v>0</v>
      </c>
    </row>
    <row r="638" spans="2:38" ht="15.75" customHeight="1">
      <c r="B638" s="10"/>
      <c r="C638" s="10"/>
      <c r="E638" s="10"/>
      <c r="G638" s="24"/>
      <c r="H638" s="24"/>
      <c r="I638" s="24"/>
      <c r="K638" s="10"/>
      <c r="N638" s="16" t="e">
        <f>VLOOKUP(L638, spp!A:B, 2, FALSE)</f>
        <v>#N/A</v>
      </c>
      <c r="O638" s="17"/>
      <c r="AH638" s="16"/>
      <c r="AI638" t="e">
        <f>VLOOKUP(L639,spp!A:D,3,FALSE)</f>
        <v>#N/A</v>
      </c>
      <c r="AJ638" t="e">
        <f>VLOOKUP(L639,spp!A:E,4,FALSE)</f>
        <v>#N/A</v>
      </c>
      <c r="AK638" t="e">
        <f t="shared" si="5"/>
        <v>#N/A</v>
      </c>
      <c r="AL638">
        <f t="shared" si="1"/>
        <v>0</v>
      </c>
    </row>
    <row r="639" spans="2:38" ht="15.75" customHeight="1">
      <c r="B639" s="10"/>
      <c r="C639" s="10"/>
      <c r="E639" s="10"/>
      <c r="G639" s="24"/>
      <c r="H639" s="24"/>
      <c r="I639" s="24"/>
      <c r="K639" s="10"/>
      <c r="N639" s="16" t="e">
        <f>VLOOKUP(L639, spp!A:B, 2, FALSE)</f>
        <v>#N/A</v>
      </c>
      <c r="O639" s="17"/>
      <c r="AH639" s="16"/>
      <c r="AI639" t="e">
        <f>VLOOKUP(L640,spp!A:D,3,FALSE)</f>
        <v>#N/A</v>
      </c>
      <c r="AJ639" t="e">
        <f>VLOOKUP(L640,spp!A:E,4,FALSE)</f>
        <v>#N/A</v>
      </c>
      <c r="AK639" t="e">
        <f t="shared" si="5"/>
        <v>#N/A</v>
      </c>
      <c r="AL639">
        <f t="shared" si="1"/>
        <v>0</v>
      </c>
    </row>
    <row r="640" spans="2:38" ht="15.75" customHeight="1">
      <c r="B640" s="10"/>
      <c r="C640" s="10"/>
      <c r="E640" s="10"/>
      <c r="G640" s="24"/>
      <c r="H640" s="24"/>
      <c r="I640" s="24"/>
      <c r="K640" s="10"/>
      <c r="N640" s="16" t="e">
        <f>VLOOKUP(L640, spp!A:B, 2, FALSE)</f>
        <v>#N/A</v>
      </c>
      <c r="O640" s="17"/>
      <c r="AH640" s="16"/>
      <c r="AI640" t="e">
        <f>VLOOKUP(L641,spp!A:D,3,FALSE)</f>
        <v>#N/A</v>
      </c>
      <c r="AJ640" t="e">
        <f>VLOOKUP(L641,spp!A:E,4,FALSE)</f>
        <v>#N/A</v>
      </c>
      <c r="AK640" t="e">
        <f t="shared" si="5"/>
        <v>#N/A</v>
      </c>
      <c r="AL640">
        <f t="shared" si="1"/>
        <v>0</v>
      </c>
    </row>
    <row r="641" spans="2:38" ht="15.75" customHeight="1">
      <c r="B641" s="10"/>
      <c r="C641" s="10"/>
      <c r="E641" s="10"/>
      <c r="G641" s="24"/>
      <c r="H641" s="24"/>
      <c r="I641" s="24"/>
      <c r="K641" s="10"/>
      <c r="N641" s="16" t="e">
        <f>VLOOKUP(L641, spp!A:B, 2, FALSE)</f>
        <v>#N/A</v>
      </c>
      <c r="O641" s="17"/>
      <c r="AH641" s="16"/>
      <c r="AI641" t="e">
        <f>VLOOKUP(L642,spp!A:D,3,FALSE)</f>
        <v>#N/A</v>
      </c>
      <c r="AJ641" t="e">
        <f>VLOOKUP(L642,spp!A:E,4,FALSE)</f>
        <v>#N/A</v>
      </c>
      <c r="AK641" t="e">
        <f t="shared" si="5"/>
        <v>#N/A</v>
      </c>
      <c r="AL641">
        <f t="shared" si="1"/>
        <v>0</v>
      </c>
    </row>
    <row r="642" spans="2:38" ht="15.75" customHeight="1">
      <c r="B642" s="10"/>
      <c r="C642" s="10"/>
      <c r="E642" s="10"/>
      <c r="G642" s="24"/>
      <c r="H642" s="24"/>
      <c r="I642" s="24"/>
      <c r="K642" s="10"/>
      <c r="N642" s="16" t="e">
        <f>VLOOKUP(L642, spp!A:B, 2, FALSE)</f>
        <v>#N/A</v>
      </c>
      <c r="O642" s="17"/>
      <c r="AH642" s="16"/>
      <c r="AI642" t="e">
        <f>VLOOKUP(L643,spp!A:D,3,FALSE)</f>
        <v>#N/A</v>
      </c>
      <c r="AJ642" t="e">
        <f>VLOOKUP(L643,spp!A:E,4,FALSE)</f>
        <v>#N/A</v>
      </c>
      <c r="AK642" t="e">
        <f t="shared" si="5"/>
        <v>#N/A</v>
      </c>
      <c r="AL642">
        <f t="shared" si="1"/>
        <v>0</v>
      </c>
    </row>
    <row r="643" spans="2:38" ht="15.75" customHeight="1">
      <c r="B643" s="10"/>
      <c r="C643" s="10"/>
      <c r="E643" s="10"/>
      <c r="G643" s="24"/>
      <c r="H643" s="24"/>
      <c r="I643" s="24"/>
      <c r="K643" s="10"/>
      <c r="N643" s="16" t="e">
        <f>VLOOKUP(L643, spp!A:B, 2, FALSE)</f>
        <v>#N/A</v>
      </c>
      <c r="O643" s="17"/>
      <c r="AH643" s="16"/>
      <c r="AI643" t="e">
        <f>VLOOKUP(L644,spp!A:D,3,FALSE)</f>
        <v>#N/A</v>
      </c>
      <c r="AJ643" t="e">
        <f>VLOOKUP(L644,spp!A:E,4,FALSE)</f>
        <v>#N/A</v>
      </c>
      <c r="AK643" t="e">
        <f t="shared" si="5"/>
        <v>#N/A</v>
      </c>
      <c r="AL643">
        <f t="shared" si="1"/>
        <v>0</v>
      </c>
    </row>
    <row r="644" spans="2:38" ht="15.75" customHeight="1">
      <c r="B644" s="10"/>
      <c r="C644" s="10"/>
      <c r="E644" s="10"/>
      <c r="G644" s="24"/>
      <c r="H644" s="24"/>
      <c r="I644" s="24"/>
      <c r="K644" s="10"/>
      <c r="N644" s="16" t="e">
        <f>VLOOKUP(L644, spp!A:B, 2, FALSE)</f>
        <v>#N/A</v>
      </c>
      <c r="O644" s="17"/>
      <c r="AH644" s="16"/>
      <c r="AI644" t="e">
        <f>VLOOKUP(L645,spp!A:D,3,FALSE)</f>
        <v>#N/A</v>
      </c>
      <c r="AJ644" t="e">
        <f>VLOOKUP(L645,spp!A:E,4,FALSE)</f>
        <v>#N/A</v>
      </c>
      <c r="AK644" t="e">
        <f t="shared" si="5"/>
        <v>#N/A</v>
      </c>
      <c r="AL644">
        <f t="shared" si="1"/>
        <v>0</v>
      </c>
    </row>
    <row r="645" spans="2:38" ht="15.75" customHeight="1">
      <c r="B645" s="10"/>
      <c r="C645" s="10"/>
      <c r="E645" s="10"/>
      <c r="G645" s="24"/>
      <c r="H645" s="24"/>
      <c r="I645" s="24"/>
      <c r="K645" s="10"/>
      <c r="N645" s="16" t="e">
        <f>VLOOKUP(L645, spp!A:B, 2, FALSE)</f>
        <v>#N/A</v>
      </c>
      <c r="O645" s="17"/>
      <c r="AH645" s="16"/>
      <c r="AI645" t="e">
        <f>VLOOKUP(L646,spp!A:D,3,FALSE)</f>
        <v>#N/A</v>
      </c>
      <c r="AJ645" t="e">
        <f>VLOOKUP(L646,spp!A:E,4,FALSE)</f>
        <v>#N/A</v>
      </c>
      <c r="AK645" t="e">
        <f t="shared" si="5"/>
        <v>#N/A</v>
      </c>
      <c r="AL645">
        <f t="shared" si="1"/>
        <v>0</v>
      </c>
    </row>
    <row r="646" spans="2:38" ht="15.75" customHeight="1">
      <c r="B646" s="10"/>
      <c r="C646" s="10"/>
      <c r="E646" s="10"/>
      <c r="G646" s="24"/>
      <c r="H646" s="24"/>
      <c r="I646" s="24"/>
      <c r="K646" s="10"/>
      <c r="N646" s="16" t="e">
        <f>VLOOKUP(L646, spp!A:B, 2, FALSE)</f>
        <v>#N/A</v>
      </c>
      <c r="O646" s="17"/>
      <c r="AH646" s="16"/>
      <c r="AI646" t="e">
        <f>VLOOKUP(L647,spp!A:D,3,FALSE)</f>
        <v>#N/A</v>
      </c>
      <c r="AJ646" t="e">
        <f>VLOOKUP(L647,spp!A:E,4,FALSE)</f>
        <v>#N/A</v>
      </c>
      <c r="AK646" t="e">
        <f t="shared" si="5"/>
        <v>#N/A</v>
      </c>
      <c r="AL646">
        <f t="shared" si="1"/>
        <v>0</v>
      </c>
    </row>
    <row r="647" spans="2:38" ht="15.75" customHeight="1">
      <c r="B647" s="10"/>
      <c r="C647" s="10"/>
      <c r="E647" s="10"/>
      <c r="G647" s="24"/>
      <c r="H647" s="24"/>
      <c r="I647" s="24"/>
      <c r="K647" s="10"/>
      <c r="N647" s="16" t="e">
        <f>VLOOKUP(L647, spp!A:B, 2, FALSE)</f>
        <v>#N/A</v>
      </c>
      <c r="O647" s="17"/>
      <c r="AH647" s="16"/>
      <c r="AI647" t="e">
        <f>VLOOKUP(L648,spp!A:D,3,FALSE)</f>
        <v>#N/A</v>
      </c>
      <c r="AJ647" t="e">
        <f>VLOOKUP(L648,spp!A:E,4,FALSE)</f>
        <v>#N/A</v>
      </c>
      <c r="AK647" t="e">
        <f t="shared" si="5"/>
        <v>#N/A</v>
      </c>
      <c r="AL647">
        <f t="shared" si="1"/>
        <v>0</v>
      </c>
    </row>
    <row r="648" spans="2:38" ht="15.75" customHeight="1">
      <c r="B648" s="10"/>
      <c r="C648" s="10"/>
      <c r="E648" s="10"/>
      <c r="G648" s="24"/>
      <c r="H648" s="24"/>
      <c r="I648" s="24"/>
      <c r="K648" s="10"/>
      <c r="N648" s="16" t="e">
        <f>VLOOKUP(L648, spp!A:B, 2, FALSE)</f>
        <v>#N/A</v>
      </c>
      <c r="O648" s="17"/>
      <c r="AH648" s="16"/>
      <c r="AI648" t="e">
        <f>VLOOKUP(L649,spp!A:D,3,FALSE)</f>
        <v>#N/A</v>
      </c>
      <c r="AJ648" t="e">
        <f>VLOOKUP(L649,spp!A:E,4,FALSE)</f>
        <v>#N/A</v>
      </c>
      <c r="AK648" t="e">
        <f t="shared" si="5"/>
        <v>#N/A</v>
      </c>
      <c r="AL648">
        <f t="shared" si="1"/>
        <v>0</v>
      </c>
    </row>
    <row r="649" spans="2:38" ht="15.75" customHeight="1">
      <c r="B649" s="10"/>
      <c r="C649" s="10"/>
      <c r="E649" s="10"/>
      <c r="G649" s="24"/>
      <c r="H649" s="24"/>
      <c r="I649" s="24"/>
      <c r="K649" s="10"/>
      <c r="N649" s="16" t="e">
        <f>VLOOKUP(L649, spp!A:B, 2, FALSE)</f>
        <v>#N/A</v>
      </c>
      <c r="O649" s="17"/>
      <c r="AH649" s="16"/>
      <c r="AI649" t="e">
        <f>VLOOKUP(L650,spp!A:D,3,FALSE)</f>
        <v>#N/A</v>
      </c>
      <c r="AJ649" t="e">
        <f>VLOOKUP(L650,spp!A:E,4,FALSE)</f>
        <v>#N/A</v>
      </c>
      <c r="AK649" t="e">
        <f t="shared" si="5"/>
        <v>#N/A</v>
      </c>
      <c r="AL649">
        <f t="shared" si="1"/>
        <v>0</v>
      </c>
    </row>
    <row r="650" spans="2:38" ht="15.75" customHeight="1">
      <c r="B650" s="10"/>
      <c r="C650" s="10"/>
      <c r="E650" s="10"/>
      <c r="G650" s="24"/>
      <c r="H650" s="24"/>
      <c r="I650" s="24"/>
      <c r="K650" s="10"/>
      <c r="N650" s="16" t="e">
        <f>VLOOKUP(L650, spp!A:B, 2, FALSE)</f>
        <v>#N/A</v>
      </c>
      <c r="O650" s="17"/>
      <c r="AH650" s="16"/>
      <c r="AI650" t="e">
        <f>VLOOKUP(L651,spp!A:D,3,FALSE)</f>
        <v>#N/A</v>
      </c>
      <c r="AJ650" t="e">
        <f>VLOOKUP(L651,spp!A:E,4,FALSE)</f>
        <v>#N/A</v>
      </c>
      <c r="AK650" t="e">
        <f t="shared" si="5"/>
        <v>#N/A</v>
      </c>
      <c r="AL650">
        <f t="shared" si="1"/>
        <v>0</v>
      </c>
    </row>
    <row r="651" spans="2:38" ht="15.75" customHeight="1">
      <c r="B651" s="10"/>
      <c r="C651" s="10"/>
      <c r="E651" s="10"/>
      <c r="G651" s="24"/>
      <c r="H651" s="24"/>
      <c r="I651" s="24"/>
      <c r="K651" s="10"/>
      <c r="N651" s="16" t="e">
        <f>VLOOKUP(L651, spp!A:B, 2, FALSE)</f>
        <v>#N/A</v>
      </c>
      <c r="O651" s="17"/>
      <c r="AH651" s="16"/>
      <c r="AI651" t="e">
        <f>VLOOKUP(L652,spp!A:D,3,FALSE)</f>
        <v>#N/A</v>
      </c>
      <c r="AJ651" t="e">
        <f>VLOOKUP(L652,spp!A:E,4,FALSE)</f>
        <v>#N/A</v>
      </c>
      <c r="AK651" t="e">
        <f t="shared" si="5"/>
        <v>#N/A</v>
      </c>
      <c r="AL651">
        <f t="shared" si="1"/>
        <v>0</v>
      </c>
    </row>
    <row r="652" spans="2:38" ht="15.75" customHeight="1">
      <c r="B652" s="10"/>
      <c r="C652" s="10"/>
      <c r="E652" s="10"/>
      <c r="G652" s="24"/>
      <c r="H652" s="24"/>
      <c r="I652" s="24"/>
      <c r="K652" s="10"/>
      <c r="N652" s="16" t="e">
        <f>VLOOKUP(L652, spp!A:B, 2, FALSE)</f>
        <v>#N/A</v>
      </c>
      <c r="O652" s="17"/>
      <c r="AH652" s="16"/>
      <c r="AI652" t="e">
        <f>VLOOKUP(L653,spp!A:D,3,FALSE)</f>
        <v>#N/A</v>
      </c>
      <c r="AJ652" t="e">
        <f>VLOOKUP(L653,spp!A:E,4,FALSE)</f>
        <v>#N/A</v>
      </c>
      <c r="AK652" t="e">
        <f t="shared" si="5"/>
        <v>#N/A</v>
      </c>
      <c r="AL652">
        <f t="shared" si="1"/>
        <v>0</v>
      </c>
    </row>
    <row r="653" spans="2:38" ht="15.75" customHeight="1">
      <c r="B653" s="10"/>
      <c r="C653" s="10"/>
      <c r="E653" s="10"/>
      <c r="G653" s="24"/>
      <c r="H653" s="24"/>
      <c r="I653" s="24"/>
      <c r="K653" s="10"/>
      <c r="N653" s="16" t="e">
        <f>VLOOKUP(L653, spp!A:B, 2, FALSE)</f>
        <v>#N/A</v>
      </c>
      <c r="O653" s="17"/>
      <c r="AH653" s="16"/>
      <c r="AI653" t="e">
        <f>VLOOKUP(L654,spp!A:D,3,FALSE)</f>
        <v>#N/A</v>
      </c>
      <c r="AJ653" t="e">
        <f>VLOOKUP(L654,spp!A:E,4,FALSE)</f>
        <v>#N/A</v>
      </c>
      <c r="AK653" t="e">
        <f t="shared" si="5"/>
        <v>#N/A</v>
      </c>
      <c r="AL653">
        <f t="shared" si="1"/>
        <v>0</v>
      </c>
    </row>
    <row r="654" spans="2:38" ht="15.75" customHeight="1">
      <c r="B654" s="10"/>
      <c r="C654" s="10"/>
      <c r="E654" s="10"/>
      <c r="G654" s="24"/>
      <c r="H654" s="24"/>
      <c r="I654" s="24"/>
      <c r="K654" s="10"/>
      <c r="N654" s="16" t="e">
        <f>VLOOKUP(L654, spp!A:B, 2, FALSE)</f>
        <v>#N/A</v>
      </c>
      <c r="O654" s="17"/>
      <c r="AH654" s="16"/>
      <c r="AI654" t="e">
        <f>VLOOKUP(L655,spp!A:D,3,FALSE)</f>
        <v>#N/A</v>
      </c>
      <c r="AJ654" t="e">
        <f>VLOOKUP(L655,spp!A:E,4,FALSE)</f>
        <v>#N/A</v>
      </c>
      <c r="AK654" t="e">
        <f t="shared" si="5"/>
        <v>#N/A</v>
      </c>
      <c r="AL654">
        <f t="shared" si="1"/>
        <v>0</v>
      </c>
    </row>
    <row r="655" spans="2:38" ht="15.75" customHeight="1">
      <c r="B655" s="10"/>
      <c r="C655" s="10"/>
      <c r="E655" s="10"/>
      <c r="G655" s="24"/>
      <c r="H655" s="24"/>
      <c r="I655" s="24"/>
      <c r="K655" s="10"/>
      <c r="N655" s="16" t="e">
        <f>VLOOKUP(L655, spp!A:B, 2, FALSE)</f>
        <v>#N/A</v>
      </c>
      <c r="O655" s="17"/>
      <c r="AH655" s="16"/>
      <c r="AI655" t="e">
        <f>VLOOKUP(L656,spp!A:D,3,FALSE)</f>
        <v>#N/A</v>
      </c>
      <c r="AJ655" t="e">
        <f>VLOOKUP(L656,spp!A:E,4,FALSE)</f>
        <v>#N/A</v>
      </c>
      <c r="AK655" t="e">
        <f t="shared" si="5"/>
        <v>#N/A</v>
      </c>
      <c r="AL655">
        <f t="shared" si="1"/>
        <v>0</v>
      </c>
    </row>
    <row r="656" spans="2:38" ht="15.75" customHeight="1">
      <c r="B656" s="10"/>
      <c r="C656" s="10"/>
      <c r="E656" s="10"/>
      <c r="G656" s="24"/>
      <c r="H656" s="24"/>
      <c r="I656" s="24"/>
      <c r="K656" s="10"/>
      <c r="N656" s="16" t="e">
        <f>VLOOKUP(L656, spp!A:B, 2, FALSE)</f>
        <v>#N/A</v>
      </c>
      <c r="O656" s="17"/>
      <c r="AH656" s="16"/>
      <c r="AI656" t="e">
        <f>VLOOKUP(L657,spp!A:D,3,FALSE)</f>
        <v>#N/A</v>
      </c>
      <c r="AJ656" t="e">
        <f>VLOOKUP(L657,spp!A:E,4,FALSE)</f>
        <v>#N/A</v>
      </c>
      <c r="AK656" t="e">
        <f t="shared" si="5"/>
        <v>#N/A</v>
      </c>
      <c r="AL656">
        <f t="shared" si="1"/>
        <v>0</v>
      </c>
    </row>
    <row r="657" spans="2:38" ht="15.75" customHeight="1">
      <c r="B657" s="10"/>
      <c r="C657" s="10"/>
      <c r="E657" s="10"/>
      <c r="G657" s="24"/>
      <c r="H657" s="24"/>
      <c r="I657" s="24"/>
      <c r="K657" s="10"/>
      <c r="N657" s="16" t="e">
        <f>VLOOKUP(L657, spp!A:B, 2, FALSE)</f>
        <v>#N/A</v>
      </c>
      <c r="O657" s="17"/>
      <c r="AH657" s="16"/>
      <c r="AI657" t="e">
        <f>VLOOKUP(L658,spp!A:D,3,FALSE)</f>
        <v>#N/A</v>
      </c>
      <c r="AJ657" t="e">
        <f>VLOOKUP(L658,spp!A:E,4,FALSE)</f>
        <v>#N/A</v>
      </c>
      <c r="AK657" t="e">
        <f t="shared" si="5"/>
        <v>#N/A</v>
      </c>
      <c r="AL657">
        <f t="shared" si="1"/>
        <v>0</v>
      </c>
    </row>
    <row r="658" spans="2:38" ht="15.75" customHeight="1">
      <c r="B658" s="10"/>
      <c r="C658" s="10"/>
      <c r="E658" s="10"/>
      <c r="G658" s="24"/>
      <c r="H658" s="24"/>
      <c r="I658" s="24"/>
      <c r="K658" s="10"/>
      <c r="N658" s="16" t="e">
        <f>VLOOKUP(L658, spp!A:B, 2, FALSE)</f>
        <v>#N/A</v>
      </c>
      <c r="O658" s="17"/>
      <c r="AH658" s="16"/>
      <c r="AI658" t="e">
        <f>VLOOKUP(L659,spp!A:D,3,FALSE)</f>
        <v>#N/A</v>
      </c>
      <c r="AJ658" t="e">
        <f>VLOOKUP(L659,spp!A:E,4,FALSE)</f>
        <v>#N/A</v>
      </c>
      <c r="AK658" t="e">
        <f t="shared" si="5"/>
        <v>#N/A</v>
      </c>
      <c r="AL658">
        <f t="shared" si="1"/>
        <v>0</v>
      </c>
    </row>
    <row r="659" spans="2:38" ht="15.75" customHeight="1">
      <c r="B659" s="10"/>
      <c r="C659" s="10"/>
      <c r="E659" s="10"/>
      <c r="G659" s="24"/>
      <c r="H659" s="24"/>
      <c r="I659" s="24"/>
      <c r="K659" s="10"/>
      <c r="N659" s="16" t="e">
        <f>VLOOKUP(L659, spp!A:B, 2, FALSE)</f>
        <v>#N/A</v>
      </c>
      <c r="O659" s="17"/>
      <c r="AH659" s="16"/>
      <c r="AI659" t="e">
        <f>VLOOKUP(L660,spp!A:D,3,FALSE)</f>
        <v>#N/A</v>
      </c>
      <c r="AJ659" t="e">
        <f>VLOOKUP(L660,spp!A:E,4,FALSE)</f>
        <v>#N/A</v>
      </c>
      <c r="AK659" t="e">
        <f t="shared" si="5"/>
        <v>#N/A</v>
      </c>
      <c r="AL659">
        <f t="shared" si="1"/>
        <v>0</v>
      </c>
    </row>
    <row r="660" spans="2:38" ht="15.75" customHeight="1">
      <c r="B660" s="10"/>
      <c r="C660" s="10"/>
      <c r="E660" s="10"/>
      <c r="G660" s="24"/>
      <c r="H660" s="24"/>
      <c r="I660" s="24"/>
      <c r="K660" s="10"/>
      <c r="N660" s="16" t="e">
        <f>VLOOKUP(L660, spp!A:B, 2, FALSE)</f>
        <v>#N/A</v>
      </c>
      <c r="O660" s="17"/>
      <c r="AH660" s="16"/>
      <c r="AI660" t="e">
        <f>VLOOKUP(L661,spp!A:D,3,FALSE)</f>
        <v>#N/A</v>
      </c>
      <c r="AJ660" t="e">
        <f>VLOOKUP(L661,spp!A:E,4,FALSE)</f>
        <v>#N/A</v>
      </c>
      <c r="AK660" t="e">
        <f t="shared" si="5"/>
        <v>#N/A</v>
      </c>
      <c r="AL660">
        <f t="shared" si="1"/>
        <v>0</v>
      </c>
    </row>
    <row r="661" spans="2:38" ht="15.75" customHeight="1">
      <c r="B661" s="10"/>
      <c r="C661" s="10"/>
      <c r="E661" s="10"/>
      <c r="G661" s="24"/>
      <c r="H661" s="24"/>
      <c r="I661" s="24"/>
      <c r="K661" s="10"/>
      <c r="N661" s="16" t="e">
        <f>VLOOKUP(L661, spp!A:B, 2, FALSE)</f>
        <v>#N/A</v>
      </c>
      <c r="O661" s="17"/>
      <c r="AH661" s="16"/>
      <c r="AI661" t="e">
        <f>VLOOKUP(L662,spp!A:D,3,FALSE)</f>
        <v>#N/A</v>
      </c>
      <c r="AJ661" t="e">
        <f>VLOOKUP(L662,spp!A:E,4,FALSE)</f>
        <v>#N/A</v>
      </c>
      <c r="AK661" t="e">
        <f t="shared" si="5"/>
        <v>#N/A</v>
      </c>
      <c r="AL661">
        <f t="shared" si="1"/>
        <v>0</v>
      </c>
    </row>
    <row r="662" spans="2:38" ht="15.75" customHeight="1">
      <c r="B662" s="10"/>
      <c r="C662" s="10"/>
      <c r="E662" s="10"/>
      <c r="G662" s="24"/>
      <c r="H662" s="24"/>
      <c r="I662" s="24"/>
      <c r="K662" s="10"/>
      <c r="N662" s="16" t="e">
        <f>VLOOKUP(L662, spp!A:B, 2, FALSE)</f>
        <v>#N/A</v>
      </c>
      <c r="O662" s="17"/>
      <c r="AH662" s="16"/>
      <c r="AI662" t="e">
        <f>VLOOKUP(L663,spp!A:D,3,FALSE)</f>
        <v>#N/A</v>
      </c>
      <c r="AJ662" t="e">
        <f>VLOOKUP(L663,spp!A:E,4,FALSE)</f>
        <v>#N/A</v>
      </c>
      <c r="AK662" t="e">
        <f t="shared" si="5"/>
        <v>#N/A</v>
      </c>
      <c r="AL662">
        <f t="shared" si="1"/>
        <v>0</v>
      </c>
    </row>
    <row r="663" spans="2:38" ht="15.75" customHeight="1">
      <c r="B663" s="10"/>
      <c r="C663" s="10"/>
      <c r="E663" s="10"/>
      <c r="G663" s="24"/>
      <c r="H663" s="24"/>
      <c r="I663" s="24"/>
      <c r="K663" s="10"/>
      <c r="N663" s="16" t="e">
        <f>VLOOKUP(L663, spp!A:B, 2, FALSE)</f>
        <v>#N/A</v>
      </c>
      <c r="O663" s="17"/>
      <c r="AH663" s="16"/>
      <c r="AI663" t="e">
        <f>VLOOKUP(L664,spp!A:D,3,FALSE)</f>
        <v>#N/A</v>
      </c>
      <c r="AJ663" t="e">
        <f>VLOOKUP(L664,spp!A:E,4,FALSE)</f>
        <v>#N/A</v>
      </c>
      <c r="AK663" t="e">
        <f t="shared" si="5"/>
        <v>#N/A</v>
      </c>
      <c r="AL663">
        <f t="shared" si="1"/>
        <v>0</v>
      </c>
    </row>
    <row r="664" spans="2:38" ht="15.75" customHeight="1">
      <c r="B664" s="10"/>
      <c r="C664" s="10"/>
      <c r="E664" s="10"/>
      <c r="G664" s="24"/>
      <c r="H664" s="24"/>
      <c r="I664" s="24"/>
      <c r="K664" s="10"/>
      <c r="N664" s="16" t="e">
        <f>VLOOKUP(L664, spp!A:B, 2, FALSE)</f>
        <v>#N/A</v>
      </c>
      <c r="O664" s="17"/>
      <c r="AH664" s="16"/>
      <c r="AI664" t="e">
        <f>VLOOKUP(L665,spp!A:D,3,FALSE)</f>
        <v>#N/A</v>
      </c>
      <c r="AJ664" t="e">
        <f>VLOOKUP(L665,spp!A:E,4,FALSE)</f>
        <v>#N/A</v>
      </c>
      <c r="AK664" t="e">
        <f t="shared" si="5"/>
        <v>#N/A</v>
      </c>
      <c r="AL664">
        <f t="shared" si="1"/>
        <v>0</v>
      </c>
    </row>
    <row r="665" spans="2:38" ht="15.75" customHeight="1">
      <c r="B665" s="10"/>
      <c r="C665" s="10"/>
      <c r="E665" s="10"/>
      <c r="G665" s="24"/>
      <c r="H665" s="24"/>
      <c r="I665" s="24"/>
      <c r="K665" s="10"/>
      <c r="N665" s="16" t="e">
        <f>VLOOKUP(L665, spp!A:B, 2, FALSE)</f>
        <v>#N/A</v>
      </c>
      <c r="O665" s="17"/>
      <c r="AH665" s="16"/>
      <c r="AI665" t="e">
        <f>VLOOKUP(L666,spp!A:D,3,FALSE)</f>
        <v>#N/A</v>
      </c>
      <c r="AJ665" t="e">
        <f>VLOOKUP(L666,spp!A:E,4,FALSE)</f>
        <v>#N/A</v>
      </c>
      <c r="AK665" t="e">
        <f t="shared" si="5"/>
        <v>#N/A</v>
      </c>
      <c r="AL665">
        <f t="shared" si="1"/>
        <v>0</v>
      </c>
    </row>
    <row r="666" spans="2:38" ht="15.75" customHeight="1">
      <c r="B666" s="10"/>
      <c r="C666" s="10"/>
      <c r="E666" s="10"/>
      <c r="G666" s="24"/>
      <c r="H666" s="24"/>
      <c r="I666" s="24"/>
      <c r="K666" s="10"/>
      <c r="N666" s="16" t="e">
        <f>VLOOKUP(L666, spp!A:B, 2, FALSE)</f>
        <v>#N/A</v>
      </c>
      <c r="O666" s="17"/>
      <c r="AH666" s="16"/>
      <c r="AI666" t="e">
        <f>VLOOKUP(L667,spp!A:D,3,FALSE)</f>
        <v>#N/A</v>
      </c>
      <c r="AJ666" t="e">
        <f>VLOOKUP(L667,spp!A:E,4,FALSE)</f>
        <v>#N/A</v>
      </c>
      <c r="AK666" t="e">
        <f t="shared" si="5"/>
        <v>#N/A</v>
      </c>
      <c r="AL666">
        <f t="shared" si="1"/>
        <v>0</v>
      </c>
    </row>
    <row r="667" spans="2:38" ht="15.75" customHeight="1">
      <c r="B667" s="10"/>
      <c r="C667" s="10"/>
      <c r="E667" s="10"/>
      <c r="G667" s="24"/>
      <c r="H667" s="24"/>
      <c r="I667" s="24"/>
      <c r="K667" s="10"/>
      <c r="N667" s="16" t="e">
        <f>VLOOKUP(L667, spp!A:B, 2, FALSE)</f>
        <v>#N/A</v>
      </c>
      <c r="O667" s="17"/>
      <c r="AH667" s="16"/>
      <c r="AI667" t="e">
        <f>VLOOKUP(L668,spp!A:D,3,FALSE)</f>
        <v>#N/A</v>
      </c>
      <c r="AJ667" t="e">
        <f>VLOOKUP(L668,spp!A:E,4,FALSE)</f>
        <v>#N/A</v>
      </c>
      <c r="AK667" t="e">
        <f t="shared" si="5"/>
        <v>#N/A</v>
      </c>
      <c r="AL667">
        <f t="shared" si="1"/>
        <v>0</v>
      </c>
    </row>
    <row r="668" spans="2:38" ht="15.75" customHeight="1">
      <c r="B668" s="10"/>
      <c r="C668" s="10"/>
      <c r="E668" s="10"/>
      <c r="G668" s="24"/>
      <c r="H668" s="24"/>
      <c r="I668" s="24"/>
      <c r="K668" s="10"/>
      <c r="N668" s="16" t="e">
        <f>VLOOKUP(L668, spp!A:B, 2, FALSE)</f>
        <v>#N/A</v>
      </c>
      <c r="O668" s="17"/>
      <c r="AH668" s="16"/>
      <c r="AI668" t="e">
        <f>VLOOKUP(L669,spp!A:D,3,FALSE)</f>
        <v>#N/A</v>
      </c>
      <c r="AJ668" t="e">
        <f>VLOOKUP(L669,spp!A:E,4,FALSE)</f>
        <v>#N/A</v>
      </c>
      <c r="AK668" t="e">
        <f t="shared" si="5"/>
        <v>#N/A</v>
      </c>
      <c r="AL668">
        <f t="shared" si="1"/>
        <v>0</v>
      </c>
    </row>
    <row r="669" spans="2:38" ht="15.75" customHeight="1">
      <c r="B669" s="10"/>
      <c r="C669" s="10"/>
      <c r="E669" s="10"/>
      <c r="G669" s="24"/>
      <c r="H669" s="24"/>
      <c r="I669" s="24"/>
      <c r="K669" s="10"/>
      <c r="N669" s="16" t="e">
        <f>VLOOKUP(L669, spp!A:B, 2, FALSE)</f>
        <v>#N/A</v>
      </c>
      <c r="O669" s="17"/>
      <c r="AH669" s="16"/>
      <c r="AI669" t="e">
        <f>VLOOKUP(L670,spp!A:D,3,FALSE)</f>
        <v>#N/A</v>
      </c>
      <c r="AJ669" t="e">
        <f>VLOOKUP(L670,spp!A:E,4,FALSE)</f>
        <v>#N/A</v>
      </c>
      <c r="AK669" t="e">
        <f t="shared" si="5"/>
        <v>#N/A</v>
      </c>
      <c r="AL669">
        <f t="shared" si="1"/>
        <v>0</v>
      </c>
    </row>
    <row r="670" spans="2:38" ht="15.75" customHeight="1">
      <c r="B670" s="10"/>
      <c r="C670" s="10"/>
      <c r="E670" s="10"/>
      <c r="G670" s="24"/>
      <c r="H670" s="24"/>
      <c r="I670" s="24"/>
      <c r="K670" s="10"/>
      <c r="N670" s="16" t="e">
        <f>VLOOKUP(L670, spp!A:B, 2, FALSE)</f>
        <v>#N/A</v>
      </c>
      <c r="O670" s="17"/>
      <c r="AH670" s="16"/>
      <c r="AI670" t="e">
        <f>VLOOKUP(L671,spp!A:D,3,FALSE)</f>
        <v>#N/A</v>
      </c>
      <c r="AJ670" t="e">
        <f>VLOOKUP(L671,spp!A:E,4,FALSE)</f>
        <v>#N/A</v>
      </c>
      <c r="AK670" t="e">
        <f t="shared" si="5"/>
        <v>#N/A</v>
      </c>
      <c r="AL670">
        <f t="shared" si="1"/>
        <v>0</v>
      </c>
    </row>
    <row r="671" spans="2:38" ht="15.75" customHeight="1">
      <c r="B671" s="10"/>
      <c r="C671" s="10"/>
      <c r="E671" s="10"/>
      <c r="G671" s="24"/>
      <c r="H671" s="24"/>
      <c r="I671" s="24"/>
      <c r="K671" s="10"/>
      <c r="N671" s="16" t="e">
        <f>VLOOKUP(L671, spp!A:B, 2, FALSE)</f>
        <v>#N/A</v>
      </c>
      <c r="O671" s="17"/>
      <c r="AH671" s="16"/>
      <c r="AI671" t="e">
        <f>VLOOKUP(L672,spp!A:D,3,FALSE)</f>
        <v>#N/A</v>
      </c>
      <c r="AJ671" t="e">
        <f>VLOOKUP(L672,spp!A:E,4,FALSE)</f>
        <v>#N/A</v>
      </c>
      <c r="AK671" t="e">
        <f t="shared" si="5"/>
        <v>#N/A</v>
      </c>
      <c r="AL671">
        <f t="shared" si="1"/>
        <v>0</v>
      </c>
    </row>
    <row r="672" spans="2:38" ht="15.75" customHeight="1">
      <c r="B672" s="10"/>
      <c r="C672" s="10"/>
      <c r="E672" s="10"/>
      <c r="G672" s="24"/>
      <c r="H672" s="24"/>
      <c r="I672" s="24"/>
      <c r="K672" s="10"/>
      <c r="N672" s="16" t="e">
        <f>VLOOKUP(L672, spp!A:B, 2, FALSE)</f>
        <v>#N/A</v>
      </c>
      <c r="O672" s="17"/>
      <c r="AH672" s="16"/>
      <c r="AI672" t="e">
        <f>VLOOKUP(L673,spp!A:D,3,FALSE)</f>
        <v>#N/A</v>
      </c>
      <c r="AJ672" t="e">
        <f>VLOOKUP(L673,spp!A:E,4,FALSE)</f>
        <v>#N/A</v>
      </c>
      <c r="AK672" t="e">
        <f t="shared" si="5"/>
        <v>#N/A</v>
      </c>
      <c r="AL672">
        <f t="shared" si="1"/>
        <v>0</v>
      </c>
    </row>
    <row r="673" spans="2:38" ht="15.75" customHeight="1">
      <c r="B673" s="10"/>
      <c r="C673" s="10"/>
      <c r="E673" s="10"/>
      <c r="G673" s="24"/>
      <c r="H673" s="24"/>
      <c r="I673" s="24"/>
      <c r="K673" s="10"/>
      <c r="N673" s="16" t="e">
        <f>VLOOKUP(L673, spp!A:B, 2, FALSE)</f>
        <v>#N/A</v>
      </c>
      <c r="O673" s="17"/>
      <c r="AH673" s="16"/>
      <c r="AI673" t="e">
        <f>VLOOKUP(L674,spp!A:D,3,FALSE)</f>
        <v>#N/A</v>
      </c>
      <c r="AJ673" t="e">
        <f>VLOOKUP(L674,spp!A:E,4,FALSE)</f>
        <v>#N/A</v>
      </c>
      <c r="AK673" t="e">
        <f t="shared" si="5"/>
        <v>#N/A</v>
      </c>
      <c r="AL673">
        <f t="shared" si="1"/>
        <v>0</v>
      </c>
    </row>
    <row r="674" spans="2:38" ht="15.75" customHeight="1">
      <c r="B674" s="10"/>
      <c r="C674" s="10"/>
      <c r="E674" s="10"/>
      <c r="G674" s="24"/>
      <c r="H674" s="24"/>
      <c r="I674" s="24"/>
      <c r="K674" s="10"/>
      <c r="N674" s="16" t="e">
        <f>VLOOKUP(L674, spp!A:B, 2, FALSE)</f>
        <v>#N/A</v>
      </c>
      <c r="O674" s="17"/>
      <c r="AH674" s="16"/>
      <c r="AI674" t="e">
        <f>VLOOKUP(L675,spp!A:D,3,FALSE)</f>
        <v>#N/A</v>
      </c>
      <c r="AJ674" t="e">
        <f>VLOOKUP(L675,spp!A:E,4,FALSE)</f>
        <v>#N/A</v>
      </c>
      <c r="AK674" t="e">
        <f t="shared" si="5"/>
        <v>#N/A</v>
      </c>
      <c r="AL674">
        <f t="shared" si="1"/>
        <v>0</v>
      </c>
    </row>
    <row r="675" spans="2:38" ht="15.75" customHeight="1">
      <c r="B675" s="10"/>
      <c r="C675" s="10"/>
      <c r="E675" s="10"/>
      <c r="G675" s="24"/>
      <c r="H675" s="24"/>
      <c r="I675" s="24"/>
      <c r="K675" s="10"/>
      <c r="N675" s="16" t="e">
        <f>VLOOKUP(L675, spp!A:B, 2, FALSE)</f>
        <v>#N/A</v>
      </c>
      <c r="O675" s="17"/>
      <c r="AH675" s="16"/>
      <c r="AI675" t="e">
        <f>VLOOKUP(L676,spp!A:D,3,FALSE)</f>
        <v>#N/A</v>
      </c>
      <c r="AJ675" t="e">
        <f>VLOOKUP(L676,spp!A:E,4,FALSE)</f>
        <v>#N/A</v>
      </c>
      <c r="AK675" t="e">
        <f t="shared" si="5"/>
        <v>#N/A</v>
      </c>
      <c r="AL675">
        <f t="shared" si="1"/>
        <v>0</v>
      </c>
    </row>
    <row r="676" spans="2:38" ht="15.75" customHeight="1">
      <c r="B676" s="10"/>
      <c r="C676" s="10"/>
      <c r="E676" s="10"/>
      <c r="G676" s="24"/>
      <c r="H676" s="24"/>
      <c r="I676" s="24"/>
      <c r="K676" s="10"/>
      <c r="N676" s="16" t="e">
        <f>VLOOKUP(L676, spp!A:B, 2, FALSE)</f>
        <v>#N/A</v>
      </c>
      <c r="O676" s="17"/>
      <c r="AH676" s="16"/>
      <c r="AI676" t="e">
        <f>VLOOKUP(L677,spp!A:D,3,FALSE)</f>
        <v>#N/A</v>
      </c>
      <c r="AJ676" t="e">
        <f>VLOOKUP(L677,spp!A:E,4,FALSE)</f>
        <v>#N/A</v>
      </c>
      <c r="AK676" t="e">
        <f t="shared" si="5"/>
        <v>#N/A</v>
      </c>
      <c r="AL676">
        <f t="shared" si="1"/>
        <v>0</v>
      </c>
    </row>
    <row r="677" spans="2:38" ht="15.75" customHeight="1">
      <c r="B677" s="10"/>
      <c r="C677" s="10"/>
      <c r="E677" s="10"/>
      <c r="G677" s="24"/>
      <c r="H677" s="24"/>
      <c r="I677" s="24"/>
      <c r="K677" s="10"/>
      <c r="N677" s="16" t="e">
        <f>VLOOKUP(L677, spp!A:B, 2, FALSE)</f>
        <v>#N/A</v>
      </c>
      <c r="O677" s="17"/>
      <c r="AH677" s="16"/>
      <c r="AI677" t="e">
        <f>VLOOKUP(L678,spp!A:D,3,FALSE)</f>
        <v>#N/A</v>
      </c>
      <c r="AJ677" t="e">
        <f>VLOOKUP(L678,spp!A:E,4,FALSE)</f>
        <v>#N/A</v>
      </c>
      <c r="AK677" t="e">
        <f t="shared" si="5"/>
        <v>#N/A</v>
      </c>
      <c r="AL677">
        <f t="shared" si="1"/>
        <v>0</v>
      </c>
    </row>
    <row r="678" spans="2:38" ht="15.75" customHeight="1">
      <c r="B678" s="10"/>
      <c r="C678" s="10"/>
      <c r="E678" s="10"/>
      <c r="G678" s="24"/>
      <c r="H678" s="24"/>
      <c r="I678" s="24"/>
      <c r="K678" s="10"/>
      <c r="N678" s="16" t="e">
        <f>VLOOKUP(L678, spp!A:B, 2, FALSE)</f>
        <v>#N/A</v>
      </c>
      <c r="O678" s="17"/>
      <c r="AH678" s="16"/>
      <c r="AI678" t="e">
        <f>VLOOKUP(L679,spp!A:D,3,FALSE)</f>
        <v>#N/A</v>
      </c>
      <c r="AJ678" t="e">
        <f>VLOOKUP(L679,spp!A:E,4,FALSE)</f>
        <v>#N/A</v>
      </c>
      <c r="AK678" t="e">
        <f t="shared" si="5"/>
        <v>#N/A</v>
      </c>
      <c r="AL678">
        <f t="shared" si="1"/>
        <v>0</v>
      </c>
    </row>
    <row r="679" spans="2:38" ht="15.75" customHeight="1">
      <c r="B679" s="10"/>
      <c r="C679" s="10"/>
      <c r="E679" s="10"/>
      <c r="G679" s="24"/>
      <c r="H679" s="24"/>
      <c r="I679" s="24"/>
      <c r="K679" s="10"/>
      <c r="N679" s="16" t="e">
        <f>VLOOKUP(L679, spp!A:B, 2, FALSE)</f>
        <v>#N/A</v>
      </c>
      <c r="O679" s="17"/>
      <c r="AH679" s="16"/>
      <c r="AI679" t="e">
        <f>VLOOKUP(L680,spp!A:D,3,FALSE)</f>
        <v>#N/A</v>
      </c>
      <c r="AJ679" t="e">
        <f>VLOOKUP(L680,spp!A:E,4,FALSE)</f>
        <v>#N/A</v>
      </c>
      <c r="AK679" t="e">
        <f t="shared" si="5"/>
        <v>#N/A</v>
      </c>
      <c r="AL679">
        <f t="shared" si="1"/>
        <v>0</v>
      </c>
    </row>
    <row r="680" spans="2:38" ht="15.75" customHeight="1">
      <c r="B680" s="10"/>
      <c r="C680" s="10"/>
      <c r="E680" s="10"/>
      <c r="G680" s="24"/>
      <c r="H680" s="24"/>
      <c r="I680" s="24"/>
      <c r="K680" s="10"/>
      <c r="N680" s="16" t="e">
        <f>VLOOKUP(L680, spp!A:B, 2, FALSE)</f>
        <v>#N/A</v>
      </c>
      <c r="O680" s="17"/>
      <c r="AH680" s="16"/>
      <c r="AI680" t="e">
        <f>VLOOKUP(L681,spp!A:D,3,FALSE)</f>
        <v>#N/A</v>
      </c>
      <c r="AJ680" t="e">
        <f>VLOOKUP(L681,spp!A:E,4,FALSE)</f>
        <v>#N/A</v>
      </c>
      <c r="AK680" t="e">
        <f t="shared" si="5"/>
        <v>#N/A</v>
      </c>
      <c r="AL680">
        <f t="shared" si="1"/>
        <v>0</v>
      </c>
    </row>
    <row r="681" spans="2:38" ht="15.75" customHeight="1">
      <c r="B681" s="10"/>
      <c r="C681" s="10"/>
      <c r="E681" s="10"/>
      <c r="G681" s="24"/>
      <c r="H681" s="24"/>
      <c r="I681" s="24"/>
      <c r="K681" s="10"/>
      <c r="N681" s="16" t="e">
        <f>VLOOKUP(L681, spp!A:B, 2, FALSE)</f>
        <v>#N/A</v>
      </c>
      <c r="O681" s="17"/>
      <c r="AH681" s="16"/>
      <c r="AI681" t="e">
        <f>VLOOKUP(L682,spp!A:D,3,FALSE)</f>
        <v>#N/A</v>
      </c>
      <c r="AJ681" t="e">
        <f>VLOOKUP(L682,spp!A:E,4,FALSE)</f>
        <v>#N/A</v>
      </c>
      <c r="AK681" t="e">
        <f t="shared" si="5"/>
        <v>#N/A</v>
      </c>
      <c r="AL681">
        <f t="shared" si="1"/>
        <v>0</v>
      </c>
    </row>
    <row r="682" spans="2:38" ht="15.75" customHeight="1">
      <c r="B682" s="10"/>
      <c r="C682" s="10"/>
      <c r="G682" s="24"/>
      <c r="H682" s="24"/>
      <c r="I682" s="24"/>
      <c r="J682" s="25"/>
      <c r="K682" s="10"/>
      <c r="N682" s="16" t="e">
        <f>VLOOKUP(L682, spp!A:B, 2, FALSE)</f>
        <v>#N/A</v>
      </c>
      <c r="O682" s="17"/>
      <c r="AH682" s="16"/>
      <c r="AI682" t="e">
        <f>VLOOKUP(L683,spp!A:D,3,FALSE)</f>
        <v>#N/A</v>
      </c>
      <c r="AJ682" t="e">
        <f>VLOOKUP(L683,spp!A:E,4,FALSE)</f>
        <v>#N/A</v>
      </c>
      <c r="AK682" t="e">
        <f t="shared" si="5"/>
        <v>#N/A</v>
      </c>
      <c r="AL682">
        <f t="shared" si="1"/>
        <v>0</v>
      </c>
    </row>
    <row r="683" spans="2:38" ht="15.75" customHeight="1">
      <c r="B683" s="10"/>
      <c r="C683" s="10"/>
      <c r="G683" s="24"/>
      <c r="H683" s="24"/>
      <c r="I683" s="24"/>
      <c r="J683" s="25"/>
      <c r="K683" s="10"/>
      <c r="N683" s="16" t="e">
        <f>VLOOKUP(L683, spp!A:B, 2, FALSE)</f>
        <v>#N/A</v>
      </c>
      <c r="O683" s="17"/>
      <c r="AH683" s="16"/>
      <c r="AI683" t="e">
        <f>VLOOKUP(L684,spp!A:D,3,FALSE)</f>
        <v>#N/A</v>
      </c>
      <c r="AJ683" t="e">
        <f>VLOOKUP(L684,spp!A:E,4,FALSE)</f>
        <v>#N/A</v>
      </c>
      <c r="AK683" t="e">
        <f t="shared" si="5"/>
        <v>#N/A</v>
      </c>
      <c r="AL683">
        <f t="shared" si="1"/>
        <v>0</v>
      </c>
    </row>
    <row r="684" spans="2:38" ht="15.75" customHeight="1">
      <c r="B684" s="10"/>
      <c r="C684" s="10"/>
      <c r="G684" s="24"/>
      <c r="H684" s="24"/>
      <c r="I684" s="24"/>
      <c r="J684" s="25"/>
      <c r="K684" s="10"/>
      <c r="N684" s="16" t="e">
        <f>VLOOKUP(L684, spp!A:B, 2, FALSE)</f>
        <v>#N/A</v>
      </c>
      <c r="O684" s="17"/>
      <c r="AH684" s="16"/>
      <c r="AI684" t="e">
        <f>VLOOKUP(L685,spp!A:D,3,FALSE)</f>
        <v>#N/A</v>
      </c>
      <c r="AJ684" t="e">
        <f>VLOOKUP(L685,spp!A:E,4,FALSE)</f>
        <v>#N/A</v>
      </c>
      <c r="AK684" t="e">
        <f t="shared" si="5"/>
        <v>#N/A</v>
      </c>
      <c r="AL684">
        <f t="shared" si="1"/>
        <v>0</v>
      </c>
    </row>
    <row r="685" spans="2:38" ht="15.75" customHeight="1">
      <c r="B685" s="10"/>
      <c r="C685" s="10"/>
      <c r="G685" s="24"/>
      <c r="H685" s="24"/>
      <c r="I685" s="24"/>
      <c r="J685" s="25"/>
      <c r="K685" s="10"/>
      <c r="N685" s="16" t="e">
        <f>VLOOKUP(L685, spp!A:B, 2, FALSE)</f>
        <v>#N/A</v>
      </c>
      <c r="O685" s="17"/>
      <c r="AH685" s="16"/>
      <c r="AI685" t="e">
        <f>VLOOKUP(L686,spp!A:D,3,FALSE)</f>
        <v>#N/A</v>
      </c>
      <c r="AJ685" t="e">
        <f>VLOOKUP(L686,spp!A:E,4,FALSE)</f>
        <v>#N/A</v>
      </c>
      <c r="AK685" t="e">
        <f t="shared" si="5"/>
        <v>#N/A</v>
      </c>
      <c r="AL685">
        <f t="shared" si="1"/>
        <v>0</v>
      </c>
    </row>
    <row r="686" spans="2:38" ht="15.75" customHeight="1">
      <c r="B686" s="10"/>
      <c r="C686" s="10"/>
      <c r="G686" s="24"/>
      <c r="H686" s="24"/>
      <c r="I686" s="24"/>
      <c r="J686" s="25"/>
      <c r="K686" s="10"/>
      <c r="N686" s="16" t="e">
        <f>VLOOKUP(L686, spp!A:B, 2, FALSE)</f>
        <v>#N/A</v>
      </c>
      <c r="O686" s="17"/>
      <c r="AH686" s="16"/>
      <c r="AI686" t="e">
        <f>VLOOKUP(L687,spp!A:D,3,FALSE)</f>
        <v>#N/A</v>
      </c>
      <c r="AJ686" t="e">
        <f>VLOOKUP(L687,spp!A:E,4,FALSE)</f>
        <v>#N/A</v>
      </c>
      <c r="AK686" t="e">
        <f t="shared" si="5"/>
        <v>#N/A</v>
      </c>
      <c r="AL686">
        <f t="shared" si="1"/>
        <v>0</v>
      </c>
    </row>
    <row r="687" spans="2:38" ht="15.75" customHeight="1">
      <c r="B687" s="10"/>
      <c r="C687" s="10"/>
      <c r="G687" s="24"/>
      <c r="H687" s="24"/>
      <c r="I687" s="24"/>
      <c r="J687" s="25"/>
      <c r="K687" s="10"/>
      <c r="N687" s="16" t="e">
        <f>VLOOKUP(L687, spp!A:B, 2, FALSE)</f>
        <v>#N/A</v>
      </c>
      <c r="O687" s="17"/>
      <c r="AH687" s="16"/>
      <c r="AI687" t="e">
        <f>VLOOKUP(L688,spp!A:D,3,FALSE)</f>
        <v>#N/A</v>
      </c>
      <c r="AJ687" t="e">
        <f>VLOOKUP(L688,spp!A:E,4,FALSE)</f>
        <v>#N/A</v>
      </c>
      <c r="AK687" t="e">
        <f t="shared" si="5"/>
        <v>#N/A</v>
      </c>
      <c r="AL687">
        <f t="shared" si="1"/>
        <v>0</v>
      </c>
    </row>
    <row r="688" spans="2:38" ht="15.75" customHeight="1">
      <c r="B688" s="10"/>
      <c r="C688" s="10"/>
      <c r="G688" s="24"/>
      <c r="H688" s="24"/>
      <c r="I688" s="24"/>
      <c r="J688" s="25"/>
      <c r="K688" s="10"/>
      <c r="N688" s="16" t="e">
        <f>VLOOKUP(L688, spp!A:B, 2, FALSE)</f>
        <v>#N/A</v>
      </c>
      <c r="O688" s="17"/>
      <c r="AH688" s="16"/>
      <c r="AI688" t="e">
        <f>VLOOKUP(L689,spp!A:D,3,FALSE)</f>
        <v>#N/A</v>
      </c>
      <c r="AJ688" t="e">
        <f>VLOOKUP(L689,spp!A:E,4,FALSE)</f>
        <v>#N/A</v>
      </c>
      <c r="AK688" t="e">
        <f t="shared" si="5"/>
        <v>#N/A</v>
      </c>
      <c r="AL688">
        <f t="shared" si="1"/>
        <v>0</v>
      </c>
    </row>
    <row r="689" spans="2:38" ht="15.75" customHeight="1">
      <c r="B689" s="10"/>
      <c r="C689" s="10"/>
      <c r="G689" s="24"/>
      <c r="H689" s="24"/>
      <c r="I689" s="24"/>
      <c r="J689" s="25"/>
      <c r="K689" s="10"/>
      <c r="N689" s="16" t="e">
        <f>VLOOKUP(L689, spp!A:B, 2, FALSE)</f>
        <v>#N/A</v>
      </c>
      <c r="O689" s="17"/>
      <c r="AH689" s="16"/>
      <c r="AI689" t="e">
        <f>VLOOKUP(L690,spp!A:D,3,FALSE)</f>
        <v>#N/A</v>
      </c>
      <c r="AJ689" t="e">
        <f>VLOOKUP(L690,spp!A:E,4,FALSE)</f>
        <v>#N/A</v>
      </c>
      <c r="AK689" t="e">
        <f t="shared" si="5"/>
        <v>#N/A</v>
      </c>
      <c r="AL689">
        <f t="shared" si="1"/>
        <v>0</v>
      </c>
    </row>
    <row r="690" spans="2:38" ht="15.75" customHeight="1">
      <c r="B690" s="10"/>
      <c r="C690" s="10"/>
      <c r="G690" s="24"/>
      <c r="H690" s="24"/>
      <c r="I690" s="24"/>
      <c r="J690" s="25"/>
      <c r="K690" s="10"/>
      <c r="N690" s="16" t="e">
        <f>VLOOKUP(L690, spp!A:B, 2, FALSE)</f>
        <v>#N/A</v>
      </c>
      <c r="O690" s="17"/>
      <c r="AH690" s="16"/>
      <c r="AI690" t="e">
        <f>VLOOKUP(L691,spp!A:D,3,FALSE)</f>
        <v>#N/A</v>
      </c>
      <c r="AJ690" t="e">
        <f>VLOOKUP(L691,spp!A:E,4,FALSE)</f>
        <v>#N/A</v>
      </c>
      <c r="AK690" t="e">
        <f t="shared" si="5"/>
        <v>#N/A</v>
      </c>
      <c r="AL690">
        <f t="shared" si="1"/>
        <v>0</v>
      </c>
    </row>
    <row r="691" spans="2:38" ht="15.75" customHeight="1">
      <c r="B691" s="10"/>
      <c r="C691" s="10"/>
      <c r="G691" s="24"/>
      <c r="H691" s="24"/>
      <c r="I691" s="24"/>
      <c r="J691" s="25"/>
      <c r="K691" s="10"/>
      <c r="N691" s="16" t="e">
        <f>VLOOKUP(L691, spp!A:B, 2, FALSE)</f>
        <v>#N/A</v>
      </c>
      <c r="O691" s="17"/>
      <c r="AH691" s="16"/>
      <c r="AI691" t="e">
        <f>VLOOKUP(L692,spp!A:D,3,FALSE)</f>
        <v>#N/A</v>
      </c>
      <c r="AJ691" t="e">
        <f>VLOOKUP(L692,spp!A:E,4,FALSE)</f>
        <v>#N/A</v>
      </c>
      <c r="AK691" t="e">
        <f t="shared" si="5"/>
        <v>#N/A</v>
      </c>
      <c r="AL691">
        <f t="shared" si="1"/>
        <v>0</v>
      </c>
    </row>
    <row r="692" spans="2:38" ht="15.75" customHeight="1">
      <c r="B692" s="10"/>
      <c r="C692" s="10"/>
      <c r="G692" s="24"/>
      <c r="H692" s="24"/>
      <c r="I692" s="24"/>
      <c r="J692" s="25"/>
      <c r="K692" s="10"/>
      <c r="N692" s="16" t="e">
        <f>VLOOKUP(L692, spp!A:B, 2, FALSE)</f>
        <v>#N/A</v>
      </c>
      <c r="O692" s="17"/>
      <c r="AH692" s="16"/>
      <c r="AI692" t="e">
        <f>VLOOKUP(L693,spp!A:D,3,FALSE)</f>
        <v>#N/A</v>
      </c>
      <c r="AJ692" t="e">
        <f>VLOOKUP(L693,spp!A:E,4,FALSE)</f>
        <v>#N/A</v>
      </c>
      <c r="AK692" t="e">
        <f t="shared" si="5"/>
        <v>#N/A</v>
      </c>
      <c r="AL692">
        <f t="shared" si="1"/>
        <v>0</v>
      </c>
    </row>
    <row r="693" spans="2:38" ht="15.75" customHeight="1">
      <c r="B693" s="10"/>
      <c r="C693" s="10"/>
      <c r="G693" s="24"/>
      <c r="H693" s="24"/>
      <c r="I693" s="24"/>
      <c r="J693" s="25"/>
      <c r="K693" s="10"/>
      <c r="N693" s="16" t="e">
        <f>VLOOKUP(L693, spp!A:B, 2, FALSE)</f>
        <v>#N/A</v>
      </c>
      <c r="O693" s="17"/>
      <c r="AH693" s="16"/>
      <c r="AI693" t="e">
        <f>VLOOKUP(L694,spp!A:D,3,FALSE)</f>
        <v>#N/A</v>
      </c>
      <c r="AJ693" t="e">
        <f>VLOOKUP(L694,spp!A:E,4,FALSE)</f>
        <v>#N/A</v>
      </c>
      <c r="AK693" t="e">
        <f t="shared" si="5"/>
        <v>#N/A</v>
      </c>
      <c r="AL693">
        <f t="shared" si="1"/>
        <v>0</v>
      </c>
    </row>
    <row r="694" spans="2:38" ht="15.75" customHeight="1">
      <c r="B694" s="10"/>
      <c r="C694" s="10"/>
      <c r="G694" s="24"/>
      <c r="H694" s="24"/>
      <c r="I694" s="24"/>
      <c r="J694" s="25"/>
      <c r="K694" s="10"/>
      <c r="N694" s="16" t="e">
        <f>VLOOKUP(L694, spp!A:B, 2, FALSE)</f>
        <v>#N/A</v>
      </c>
      <c r="O694" s="17"/>
      <c r="AH694" s="16"/>
      <c r="AI694" t="e">
        <f>VLOOKUP(L695,spp!A:D,3,FALSE)</f>
        <v>#N/A</v>
      </c>
      <c r="AJ694" t="e">
        <f>VLOOKUP(L695,spp!A:E,4,FALSE)</f>
        <v>#N/A</v>
      </c>
      <c r="AK694" t="e">
        <f t="shared" si="5"/>
        <v>#N/A</v>
      </c>
      <c r="AL694">
        <f t="shared" si="1"/>
        <v>0</v>
      </c>
    </row>
    <row r="695" spans="2:38" ht="15.75" customHeight="1">
      <c r="B695" s="10"/>
      <c r="C695" s="10"/>
      <c r="E695" s="10"/>
      <c r="G695" s="24"/>
      <c r="H695" s="24"/>
      <c r="I695" s="24"/>
      <c r="K695" s="10"/>
      <c r="N695" s="16" t="e">
        <f>VLOOKUP(L695, spp!A:B, 2, FALSE)</f>
        <v>#N/A</v>
      </c>
      <c r="O695" s="17"/>
      <c r="AH695" s="16"/>
      <c r="AI695" t="e">
        <f>VLOOKUP(L696,spp!A:D,3,FALSE)</f>
        <v>#N/A</v>
      </c>
      <c r="AJ695" t="e">
        <f>VLOOKUP(L696,spp!A:E,4,FALSE)</f>
        <v>#N/A</v>
      </c>
      <c r="AK695" t="e">
        <f t="shared" si="5"/>
        <v>#N/A</v>
      </c>
      <c r="AL695">
        <f t="shared" si="1"/>
        <v>0</v>
      </c>
    </row>
    <row r="696" spans="2:38" ht="15.75" customHeight="1">
      <c r="B696" s="10"/>
      <c r="C696" s="10"/>
      <c r="E696" s="10"/>
      <c r="G696" s="24"/>
      <c r="H696" s="24"/>
      <c r="I696" s="24"/>
      <c r="K696" s="10"/>
      <c r="N696" s="16" t="e">
        <f>VLOOKUP(L696, spp!A:B, 2, FALSE)</f>
        <v>#N/A</v>
      </c>
      <c r="O696" s="17"/>
      <c r="AH696" s="16"/>
      <c r="AI696" t="e">
        <f>VLOOKUP(L697,spp!A:D,3,FALSE)</f>
        <v>#N/A</v>
      </c>
      <c r="AJ696" t="e">
        <f>VLOOKUP(L697,spp!A:E,4,FALSE)</f>
        <v>#N/A</v>
      </c>
      <c r="AK696" t="e">
        <f t="shared" si="5"/>
        <v>#N/A</v>
      </c>
      <c r="AL696">
        <f t="shared" si="1"/>
        <v>0</v>
      </c>
    </row>
    <row r="697" spans="2:38" ht="15.75" customHeight="1">
      <c r="B697" s="10"/>
      <c r="C697" s="10"/>
      <c r="E697" s="10"/>
      <c r="G697" s="24"/>
      <c r="H697" s="24"/>
      <c r="I697" s="24"/>
      <c r="K697" s="10"/>
      <c r="N697" s="16" t="e">
        <f>VLOOKUP(L697, spp!A:B, 2, FALSE)</f>
        <v>#N/A</v>
      </c>
      <c r="O697" s="17"/>
      <c r="AH697" s="16"/>
      <c r="AI697" t="e">
        <f>VLOOKUP(L698,spp!A:D,3,FALSE)</f>
        <v>#N/A</v>
      </c>
      <c r="AJ697" t="e">
        <f>VLOOKUP(L698,spp!A:E,4,FALSE)</f>
        <v>#N/A</v>
      </c>
      <c r="AK697" t="e">
        <f t="shared" si="5"/>
        <v>#N/A</v>
      </c>
      <c r="AL697">
        <f t="shared" si="1"/>
        <v>0</v>
      </c>
    </row>
    <row r="698" spans="2:38" ht="15.75" customHeight="1">
      <c r="B698" s="10"/>
      <c r="C698" s="10"/>
      <c r="E698" s="10"/>
      <c r="G698" s="24"/>
      <c r="H698" s="24"/>
      <c r="I698" s="24"/>
      <c r="K698" s="10"/>
      <c r="N698" s="16" t="e">
        <f>VLOOKUP(L698, spp!A:B, 2, FALSE)</f>
        <v>#N/A</v>
      </c>
      <c r="O698" s="17"/>
      <c r="AH698" s="16"/>
      <c r="AI698" t="e">
        <f>VLOOKUP(L699,spp!A:D,3,FALSE)</f>
        <v>#N/A</v>
      </c>
      <c r="AJ698" t="e">
        <f>VLOOKUP(L699,spp!A:E,4,FALSE)</f>
        <v>#N/A</v>
      </c>
      <c r="AK698" t="e">
        <f t="shared" si="5"/>
        <v>#N/A</v>
      </c>
      <c r="AL698">
        <f t="shared" si="1"/>
        <v>0</v>
      </c>
    </row>
    <row r="699" spans="2:38" ht="15.75" customHeight="1">
      <c r="B699" s="10"/>
      <c r="C699" s="10"/>
      <c r="E699" s="10"/>
      <c r="G699" s="24"/>
      <c r="H699" s="24"/>
      <c r="I699" s="24"/>
      <c r="K699" s="10"/>
      <c r="N699" s="16" t="e">
        <f>VLOOKUP(L699, spp!A:B, 2, FALSE)</f>
        <v>#N/A</v>
      </c>
      <c r="O699" s="17"/>
      <c r="AH699" s="16"/>
      <c r="AI699" t="e">
        <f>VLOOKUP(L700,spp!A:D,3,FALSE)</f>
        <v>#N/A</v>
      </c>
      <c r="AJ699" t="e">
        <f>VLOOKUP(L700,spp!A:E,4,FALSE)</f>
        <v>#N/A</v>
      </c>
      <c r="AK699" t="e">
        <f t="shared" si="5"/>
        <v>#N/A</v>
      </c>
      <c r="AL699">
        <f t="shared" si="1"/>
        <v>0</v>
      </c>
    </row>
    <row r="700" spans="2:38" ht="15.75" customHeight="1">
      <c r="B700" s="10"/>
      <c r="C700" s="10"/>
      <c r="E700" s="10"/>
      <c r="G700" s="24"/>
      <c r="H700" s="24"/>
      <c r="I700" s="24"/>
      <c r="K700" s="10"/>
      <c r="N700" s="16" t="e">
        <f>VLOOKUP(L700, spp!A:B, 2, FALSE)</f>
        <v>#N/A</v>
      </c>
      <c r="O700" s="17"/>
      <c r="AH700" s="16"/>
      <c r="AI700" t="e">
        <f>VLOOKUP(L701,spp!A:D,3,FALSE)</f>
        <v>#N/A</v>
      </c>
      <c r="AJ700" t="e">
        <f>VLOOKUP(L701,spp!A:E,4,FALSE)</f>
        <v>#N/A</v>
      </c>
      <c r="AK700" t="e">
        <f t="shared" si="5"/>
        <v>#N/A</v>
      </c>
      <c r="AL700">
        <f t="shared" si="1"/>
        <v>0</v>
      </c>
    </row>
    <row r="701" spans="2:38" ht="15.75" customHeight="1">
      <c r="B701" s="10"/>
      <c r="C701" s="10"/>
      <c r="E701" s="10"/>
      <c r="G701" s="24"/>
      <c r="H701" s="24"/>
      <c r="I701" s="24"/>
      <c r="K701" s="10"/>
      <c r="N701" s="16" t="e">
        <f>VLOOKUP(L701, spp!A:B, 2, FALSE)</f>
        <v>#N/A</v>
      </c>
      <c r="O701" s="17"/>
      <c r="AH701" s="16"/>
      <c r="AI701" t="e">
        <f>VLOOKUP(L702,spp!A:D,3,FALSE)</f>
        <v>#N/A</v>
      </c>
      <c r="AJ701" t="e">
        <f>VLOOKUP(L702,spp!A:E,4,FALSE)</f>
        <v>#N/A</v>
      </c>
      <c r="AK701" t="e">
        <f t="shared" si="5"/>
        <v>#N/A</v>
      </c>
      <c r="AL701">
        <f t="shared" si="1"/>
        <v>0</v>
      </c>
    </row>
    <row r="702" spans="2:38" ht="15.75" customHeight="1">
      <c r="B702" s="10"/>
      <c r="C702" s="10"/>
      <c r="E702" s="10"/>
      <c r="G702" s="24"/>
      <c r="H702" s="24"/>
      <c r="I702" s="24"/>
      <c r="K702" s="10"/>
      <c r="N702" s="16" t="e">
        <f>VLOOKUP(L702, spp!A:B, 2, FALSE)</f>
        <v>#N/A</v>
      </c>
      <c r="O702" s="17"/>
      <c r="AH702" s="16"/>
      <c r="AI702" t="e">
        <f>VLOOKUP(L703,spp!A:D,3,FALSE)</f>
        <v>#N/A</v>
      </c>
      <c r="AJ702" t="e">
        <f>VLOOKUP(L703,spp!A:E,4,FALSE)</f>
        <v>#N/A</v>
      </c>
      <c r="AK702" t="e">
        <f t="shared" si="5"/>
        <v>#N/A</v>
      </c>
      <c r="AL702">
        <f t="shared" si="1"/>
        <v>0</v>
      </c>
    </row>
    <row r="703" spans="2:38" ht="15.75" customHeight="1">
      <c r="B703" s="10"/>
      <c r="C703" s="10"/>
      <c r="E703" s="10"/>
      <c r="G703" s="24"/>
      <c r="H703" s="24"/>
      <c r="I703" s="24"/>
      <c r="K703" s="10"/>
      <c r="N703" s="16" t="e">
        <f>VLOOKUP(L703, spp!A:B, 2, FALSE)</f>
        <v>#N/A</v>
      </c>
      <c r="O703" s="17"/>
      <c r="AH703" s="16"/>
      <c r="AI703" t="e">
        <f>VLOOKUP(L704,spp!A:D,3,FALSE)</f>
        <v>#N/A</v>
      </c>
      <c r="AJ703" t="e">
        <f>VLOOKUP(L704,spp!A:E,4,FALSE)</f>
        <v>#N/A</v>
      </c>
      <c r="AK703" t="e">
        <f t="shared" si="5"/>
        <v>#N/A</v>
      </c>
      <c r="AL703">
        <f t="shared" si="1"/>
        <v>0</v>
      </c>
    </row>
    <row r="704" spans="2:38" ht="15.75" customHeight="1">
      <c r="B704" s="10"/>
      <c r="C704" s="10"/>
      <c r="E704" s="10"/>
      <c r="G704" s="24"/>
      <c r="H704" s="24"/>
      <c r="I704" s="24"/>
      <c r="K704" s="10"/>
      <c r="N704" s="16" t="e">
        <f>VLOOKUP(L704, spp!A:B, 2, FALSE)</f>
        <v>#N/A</v>
      </c>
      <c r="O704" s="17"/>
      <c r="AH704" s="16"/>
      <c r="AI704" t="e">
        <f>VLOOKUP(L705,spp!A:D,3,FALSE)</f>
        <v>#N/A</v>
      </c>
      <c r="AJ704" t="e">
        <f>VLOOKUP(L705,spp!A:E,4,FALSE)</f>
        <v>#N/A</v>
      </c>
      <c r="AK704" t="e">
        <f t="shared" si="5"/>
        <v>#N/A</v>
      </c>
      <c r="AL704">
        <f t="shared" si="1"/>
        <v>0</v>
      </c>
    </row>
    <row r="705" spans="2:38" ht="15.75" customHeight="1">
      <c r="B705" s="10"/>
      <c r="C705" s="10"/>
      <c r="E705" s="10"/>
      <c r="G705" s="24"/>
      <c r="H705" s="24"/>
      <c r="I705" s="24"/>
      <c r="K705" s="10"/>
      <c r="N705" s="16" t="e">
        <f>VLOOKUP(L705, spp!A:B, 2, FALSE)</f>
        <v>#N/A</v>
      </c>
      <c r="O705" s="17"/>
      <c r="AH705" s="16"/>
      <c r="AI705" t="e">
        <f>VLOOKUP(L706,spp!A:D,3,FALSE)</f>
        <v>#N/A</v>
      </c>
      <c r="AJ705" t="e">
        <f>VLOOKUP(L706,spp!A:E,4,FALSE)</f>
        <v>#N/A</v>
      </c>
      <c r="AK705" t="e">
        <f t="shared" si="5"/>
        <v>#N/A</v>
      </c>
      <c r="AL705">
        <f t="shared" si="1"/>
        <v>0</v>
      </c>
    </row>
    <row r="706" spans="2:38" ht="15.75" customHeight="1">
      <c r="B706" s="10"/>
      <c r="C706" s="10"/>
      <c r="E706" s="10"/>
      <c r="G706" s="24"/>
      <c r="H706" s="24"/>
      <c r="I706" s="24"/>
      <c r="K706" s="10"/>
      <c r="N706" s="16" t="e">
        <f>VLOOKUP(L706, spp!A:B, 2, FALSE)</f>
        <v>#N/A</v>
      </c>
      <c r="O706" s="17"/>
      <c r="AH706" s="16"/>
      <c r="AI706" t="e">
        <f>VLOOKUP(L707,spp!A:D,3,FALSE)</f>
        <v>#N/A</v>
      </c>
      <c r="AJ706" t="e">
        <f>VLOOKUP(L707,spp!A:E,4,FALSE)</f>
        <v>#N/A</v>
      </c>
      <c r="AK706" t="e">
        <f t="shared" si="5"/>
        <v>#N/A</v>
      </c>
      <c r="AL706">
        <f t="shared" si="1"/>
        <v>0</v>
      </c>
    </row>
    <row r="707" spans="2:38" ht="15.75" customHeight="1">
      <c r="B707" s="10"/>
      <c r="C707" s="10"/>
      <c r="E707" s="10"/>
      <c r="G707" s="24"/>
      <c r="H707" s="24"/>
      <c r="I707" s="24"/>
      <c r="K707" s="10"/>
      <c r="N707" s="16" t="e">
        <f>VLOOKUP(L707, spp!A:B, 2, FALSE)</f>
        <v>#N/A</v>
      </c>
      <c r="O707" s="17"/>
      <c r="AH707" s="16"/>
      <c r="AI707" t="e">
        <f>VLOOKUP(L708,spp!A:D,3,FALSE)</f>
        <v>#N/A</v>
      </c>
      <c r="AJ707" t="e">
        <f>VLOOKUP(L708,spp!A:E,4,FALSE)</f>
        <v>#N/A</v>
      </c>
      <c r="AK707" t="e">
        <f t="shared" si="5"/>
        <v>#N/A</v>
      </c>
      <c r="AL707">
        <f t="shared" si="1"/>
        <v>0</v>
      </c>
    </row>
    <row r="708" spans="2:38" ht="15.75" customHeight="1">
      <c r="B708" s="10"/>
      <c r="C708" s="10"/>
      <c r="E708" s="10"/>
      <c r="G708" s="24"/>
      <c r="H708" s="24"/>
      <c r="I708" s="24"/>
      <c r="K708" s="10"/>
      <c r="N708" s="16" t="e">
        <f>VLOOKUP(L708, spp!A:B, 2, FALSE)</f>
        <v>#N/A</v>
      </c>
      <c r="O708" s="17"/>
      <c r="AH708" s="16"/>
      <c r="AI708" t="e">
        <f>VLOOKUP(L709,spp!A:D,3,FALSE)</f>
        <v>#N/A</v>
      </c>
      <c r="AJ708" t="e">
        <f>VLOOKUP(L709,spp!A:E,4,FALSE)</f>
        <v>#N/A</v>
      </c>
      <c r="AK708" t="e">
        <f t="shared" si="5"/>
        <v>#N/A</v>
      </c>
      <c r="AL708">
        <f t="shared" si="1"/>
        <v>0</v>
      </c>
    </row>
    <row r="709" spans="2:38" ht="15.75" customHeight="1">
      <c r="B709" s="10"/>
      <c r="C709" s="10"/>
      <c r="E709" s="10"/>
      <c r="G709" s="24"/>
      <c r="H709" s="24"/>
      <c r="I709" s="24"/>
      <c r="K709" s="10"/>
      <c r="N709" s="16" t="e">
        <f>VLOOKUP(L709, spp!A:B, 2, FALSE)</f>
        <v>#N/A</v>
      </c>
      <c r="O709" s="17"/>
      <c r="AH709" s="16"/>
      <c r="AI709" t="e">
        <f>VLOOKUP(L710,spp!A:D,3,FALSE)</f>
        <v>#N/A</v>
      </c>
      <c r="AJ709" t="e">
        <f>VLOOKUP(L710,spp!A:E,4,FALSE)</f>
        <v>#N/A</v>
      </c>
      <c r="AK709" t="e">
        <f t="shared" si="5"/>
        <v>#N/A</v>
      </c>
      <c r="AL709">
        <f t="shared" si="1"/>
        <v>0</v>
      </c>
    </row>
    <row r="710" spans="2:38" ht="15.75" customHeight="1">
      <c r="B710" s="10"/>
      <c r="C710" s="10"/>
      <c r="E710" s="10"/>
      <c r="G710" s="24"/>
      <c r="H710" s="24"/>
      <c r="I710" s="24"/>
      <c r="K710" s="10"/>
      <c r="N710" s="16" t="e">
        <f>VLOOKUP(L710, spp!A:B, 2, FALSE)</f>
        <v>#N/A</v>
      </c>
      <c r="O710" s="17"/>
      <c r="AH710" s="16"/>
      <c r="AI710" t="e">
        <f>VLOOKUP(L711,spp!A:D,3,FALSE)</f>
        <v>#N/A</v>
      </c>
      <c r="AJ710" t="e">
        <f>VLOOKUP(L711,spp!A:E,4,FALSE)</f>
        <v>#N/A</v>
      </c>
      <c r="AK710" t="e">
        <f t="shared" si="5"/>
        <v>#N/A</v>
      </c>
      <c r="AL710">
        <f t="shared" si="1"/>
        <v>0</v>
      </c>
    </row>
    <row r="711" spans="2:38" ht="15.75" customHeight="1">
      <c r="B711" s="10"/>
      <c r="C711" s="10"/>
      <c r="E711" s="10"/>
      <c r="G711" s="24"/>
      <c r="H711" s="24"/>
      <c r="I711" s="24"/>
      <c r="K711" s="10"/>
      <c r="N711" s="16" t="e">
        <f>VLOOKUP(L711, spp!A:B, 2, FALSE)</f>
        <v>#N/A</v>
      </c>
      <c r="O711" s="17"/>
      <c r="AH711" s="16"/>
      <c r="AI711" t="e">
        <f>VLOOKUP(L712,spp!A:D,3,FALSE)</f>
        <v>#N/A</v>
      </c>
      <c r="AJ711" t="e">
        <f>VLOOKUP(L712,spp!A:E,4,FALSE)</f>
        <v>#N/A</v>
      </c>
      <c r="AK711" t="e">
        <f t="shared" si="5"/>
        <v>#N/A</v>
      </c>
      <c r="AL711">
        <f t="shared" si="1"/>
        <v>0</v>
      </c>
    </row>
    <row r="712" spans="2:38" ht="15.75" customHeight="1">
      <c r="B712" s="10"/>
      <c r="C712" s="10"/>
      <c r="E712" s="10"/>
      <c r="G712" s="24"/>
      <c r="H712" s="24"/>
      <c r="I712" s="24"/>
      <c r="K712" s="10"/>
      <c r="N712" s="16" t="e">
        <f>VLOOKUP(L712, spp!A:B, 2, FALSE)</f>
        <v>#N/A</v>
      </c>
      <c r="O712" s="17"/>
      <c r="AH712" s="16"/>
      <c r="AI712" t="e">
        <f>VLOOKUP(L713,spp!A:D,3,FALSE)</f>
        <v>#N/A</v>
      </c>
      <c r="AJ712" t="e">
        <f>VLOOKUP(L713,spp!A:E,4,FALSE)</f>
        <v>#N/A</v>
      </c>
      <c r="AK712" t="e">
        <f t="shared" si="5"/>
        <v>#N/A</v>
      </c>
      <c r="AL712">
        <f t="shared" si="1"/>
        <v>0</v>
      </c>
    </row>
    <row r="713" spans="2:38" ht="15.75" customHeight="1">
      <c r="B713" s="10"/>
      <c r="C713" s="10"/>
      <c r="E713" s="10"/>
      <c r="G713" s="24"/>
      <c r="H713" s="24"/>
      <c r="I713" s="24"/>
      <c r="K713" s="10"/>
      <c r="N713" s="16" t="e">
        <f>VLOOKUP(L713, spp!A:B, 2, FALSE)</f>
        <v>#N/A</v>
      </c>
      <c r="O713" s="17"/>
      <c r="AH713" s="16"/>
      <c r="AI713" t="e">
        <f>VLOOKUP(L714,spp!A:D,3,FALSE)</f>
        <v>#N/A</v>
      </c>
      <c r="AJ713" t="e">
        <f>VLOOKUP(L714,spp!A:E,4,FALSE)</f>
        <v>#N/A</v>
      </c>
      <c r="AK713" t="e">
        <f t="shared" si="5"/>
        <v>#N/A</v>
      </c>
      <c r="AL713">
        <f t="shared" si="1"/>
        <v>0</v>
      </c>
    </row>
    <row r="714" spans="2:38" ht="15.75" customHeight="1">
      <c r="B714" s="10"/>
      <c r="C714" s="10"/>
      <c r="E714" s="10"/>
      <c r="G714" s="24"/>
      <c r="H714" s="24"/>
      <c r="I714" s="24"/>
      <c r="K714" s="10"/>
      <c r="N714" s="16" t="e">
        <f>VLOOKUP(L714, spp!A:B, 2, FALSE)</f>
        <v>#N/A</v>
      </c>
      <c r="O714" s="17"/>
      <c r="AH714" s="16"/>
      <c r="AI714" t="e">
        <f>VLOOKUP(L715,spp!A:D,3,FALSE)</f>
        <v>#N/A</v>
      </c>
      <c r="AJ714" t="e">
        <f>VLOOKUP(L715,spp!A:E,4,FALSE)</f>
        <v>#N/A</v>
      </c>
      <c r="AK714" t="e">
        <f t="shared" si="5"/>
        <v>#N/A</v>
      </c>
      <c r="AL714">
        <f t="shared" si="1"/>
        <v>0</v>
      </c>
    </row>
    <row r="715" spans="2:38" ht="15.75" customHeight="1">
      <c r="B715" s="10"/>
      <c r="C715" s="10"/>
      <c r="E715" s="10"/>
      <c r="G715" s="24"/>
      <c r="H715" s="24"/>
      <c r="I715" s="24"/>
      <c r="K715" s="10"/>
      <c r="N715" s="16" t="e">
        <f>VLOOKUP(L715, spp!A:B, 2, FALSE)</f>
        <v>#N/A</v>
      </c>
      <c r="O715" s="17"/>
      <c r="AH715" s="16"/>
      <c r="AI715" t="e">
        <f>VLOOKUP(L716,spp!A:D,3,FALSE)</f>
        <v>#N/A</v>
      </c>
      <c r="AJ715" t="e">
        <f>VLOOKUP(L716,spp!A:E,4,FALSE)</f>
        <v>#N/A</v>
      </c>
      <c r="AK715" t="e">
        <f t="shared" si="5"/>
        <v>#N/A</v>
      </c>
      <c r="AL715">
        <f t="shared" si="1"/>
        <v>0</v>
      </c>
    </row>
    <row r="716" spans="2:38" ht="15.75" customHeight="1">
      <c r="B716" s="10"/>
      <c r="C716" s="10"/>
      <c r="E716" s="10"/>
      <c r="G716" s="24"/>
      <c r="H716" s="24"/>
      <c r="I716" s="24"/>
      <c r="K716" s="10"/>
      <c r="N716" s="16" t="e">
        <f>VLOOKUP(L716, spp!A:B, 2, FALSE)</f>
        <v>#N/A</v>
      </c>
      <c r="O716" s="17"/>
      <c r="AH716" s="16"/>
      <c r="AI716" t="e">
        <f>VLOOKUP(L717,spp!A:D,3,FALSE)</f>
        <v>#N/A</v>
      </c>
      <c r="AJ716" t="e">
        <f>VLOOKUP(L717,spp!A:E,4,FALSE)</f>
        <v>#N/A</v>
      </c>
      <c r="AK716" t="e">
        <f t="shared" si="5"/>
        <v>#N/A</v>
      </c>
      <c r="AL716">
        <f t="shared" si="1"/>
        <v>0</v>
      </c>
    </row>
    <row r="717" spans="2:38" ht="15.75" customHeight="1">
      <c r="B717" s="10"/>
      <c r="C717" s="10"/>
      <c r="E717" s="10"/>
      <c r="G717" s="24"/>
      <c r="H717" s="24"/>
      <c r="I717" s="24"/>
      <c r="K717" s="10"/>
      <c r="N717" s="16" t="e">
        <f>VLOOKUP(L717, spp!A:B, 2, FALSE)</f>
        <v>#N/A</v>
      </c>
      <c r="O717" s="17"/>
      <c r="AH717" s="16"/>
      <c r="AI717" t="e">
        <f>VLOOKUP(L718,spp!A:D,3,FALSE)</f>
        <v>#N/A</v>
      </c>
      <c r="AJ717" t="e">
        <f>VLOOKUP(L718,spp!A:E,4,FALSE)</f>
        <v>#N/A</v>
      </c>
      <c r="AK717" t="e">
        <f t="shared" si="5"/>
        <v>#N/A</v>
      </c>
      <c r="AL717">
        <f t="shared" si="1"/>
        <v>0</v>
      </c>
    </row>
    <row r="718" spans="2:38" ht="15.75" customHeight="1">
      <c r="B718" s="10"/>
      <c r="C718" s="10"/>
      <c r="E718" s="10"/>
      <c r="G718" s="24"/>
      <c r="H718" s="24"/>
      <c r="I718" s="24"/>
      <c r="K718" s="10"/>
      <c r="N718" s="16" t="e">
        <f>VLOOKUP(L718, spp!A:B, 2, FALSE)</f>
        <v>#N/A</v>
      </c>
      <c r="O718" s="17"/>
      <c r="AH718" s="16"/>
      <c r="AI718" t="e">
        <f>VLOOKUP(L719,spp!A:D,3,FALSE)</f>
        <v>#N/A</v>
      </c>
      <c r="AJ718" t="e">
        <f>VLOOKUP(L719,spp!A:E,4,FALSE)</f>
        <v>#N/A</v>
      </c>
      <c r="AK718" t="e">
        <f t="shared" si="5"/>
        <v>#N/A</v>
      </c>
      <c r="AL718">
        <f t="shared" si="1"/>
        <v>0</v>
      </c>
    </row>
    <row r="719" spans="2:38" ht="15.75" customHeight="1">
      <c r="B719" s="10"/>
      <c r="C719" s="10"/>
      <c r="E719" s="10"/>
      <c r="G719" s="24"/>
      <c r="H719" s="24"/>
      <c r="I719" s="24"/>
      <c r="K719" s="10"/>
      <c r="N719" s="16" t="e">
        <f>VLOOKUP(L719, spp!A:B, 2, FALSE)</f>
        <v>#N/A</v>
      </c>
      <c r="O719" s="17"/>
      <c r="AH719" s="16"/>
      <c r="AI719" t="e">
        <f>VLOOKUP(L720,spp!A:D,3,FALSE)</f>
        <v>#N/A</v>
      </c>
      <c r="AJ719" t="e">
        <f>VLOOKUP(L720,spp!A:E,4,FALSE)</f>
        <v>#N/A</v>
      </c>
      <c r="AK719" t="e">
        <f t="shared" si="5"/>
        <v>#N/A</v>
      </c>
      <c r="AL719">
        <f t="shared" si="1"/>
        <v>0</v>
      </c>
    </row>
    <row r="720" spans="2:38" ht="15.75" customHeight="1">
      <c r="B720" s="10"/>
      <c r="C720" s="10"/>
      <c r="E720" s="10"/>
      <c r="G720" s="24"/>
      <c r="H720" s="24"/>
      <c r="I720" s="24"/>
      <c r="K720" s="10"/>
      <c r="N720" s="16" t="e">
        <f>VLOOKUP(L720, spp!A:B, 2, FALSE)</f>
        <v>#N/A</v>
      </c>
      <c r="O720" s="17"/>
      <c r="AH720" s="16"/>
      <c r="AI720" t="e">
        <f>VLOOKUP(L721,spp!A:D,3,FALSE)</f>
        <v>#N/A</v>
      </c>
      <c r="AJ720" t="e">
        <f>VLOOKUP(L721,spp!A:E,4,FALSE)</f>
        <v>#N/A</v>
      </c>
      <c r="AK720" t="e">
        <f t="shared" si="5"/>
        <v>#N/A</v>
      </c>
      <c r="AL720">
        <f t="shared" si="1"/>
        <v>0</v>
      </c>
    </row>
    <row r="721" spans="2:38" ht="15.75" customHeight="1">
      <c r="B721" s="10"/>
      <c r="C721" s="10"/>
      <c r="E721" s="10"/>
      <c r="G721" s="24"/>
      <c r="H721" s="24"/>
      <c r="I721" s="24"/>
      <c r="K721" s="10"/>
      <c r="N721" s="16" t="e">
        <f>VLOOKUP(L721, spp!A:B, 2, FALSE)</f>
        <v>#N/A</v>
      </c>
      <c r="O721" s="17"/>
      <c r="AH721" s="16"/>
      <c r="AI721" t="e">
        <f>VLOOKUP(L722,spp!A:D,3,FALSE)</f>
        <v>#N/A</v>
      </c>
      <c r="AJ721" t="e">
        <f>VLOOKUP(L722,spp!A:E,4,FALSE)</f>
        <v>#N/A</v>
      </c>
      <c r="AK721" t="e">
        <f t="shared" si="5"/>
        <v>#N/A</v>
      </c>
      <c r="AL721">
        <f t="shared" si="1"/>
        <v>0</v>
      </c>
    </row>
    <row r="722" spans="2:38" ht="15.75" customHeight="1">
      <c r="B722" s="10"/>
      <c r="C722" s="10"/>
      <c r="G722" s="24"/>
      <c r="H722" s="24"/>
      <c r="I722" s="24"/>
      <c r="J722" s="25"/>
      <c r="K722" s="10"/>
      <c r="N722" s="16" t="e">
        <f>VLOOKUP(L722, spp!A:B, 2, FALSE)</f>
        <v>#N/A</v>
      </c>
      <c r="O722" s="17"/>
      <c r="AH722" s="16"/>
      <c r="AI722" t="e">
        <f>VLOOKUP(L723,spp!A:D,3,FALSE)</f>
        <v>#N/A</v>
      </c>
      <c r="AJ722" t="e">
        <f>VLOOKUP(L723,spp!A:E,4,FALSE)</f>
        <v>#N/A</v>
      </c>
      <c r="AK722" t="e">
        <f t="shared" si="5"/>
        <v>#N/A</v>
      </c>
      <c r="AL722">
        <f t="shared" si="1"/>
        <v>0</v>
      </c>
    </row>
    <row r="723" spans="2:38" ht="15.75" customHeight="1">
      <c r="B723" s="10"/>
      <c r="C723" s="10"/>
      <c r="G723" s="24"/>
      <c r="H723" s="24"/>
      <c r="I723" s="24"/>
      <c r="J723" s="25"/>
      <c r="K723" s="10"/>
      <c r="N723" s="16" t="e">
        <f>VLOOKUP(L723, spp!A:B, 2, FALSE)</f>
        <v>#N/A</v>
      </c>
      <c r="O723" s="17"/>
      <c r="AH723" s="16"/>
      <c r="AI723" t="e">
        <f>VLOOKUP(L724,spp!A:D,3,FALSE)</f>
        <v>#N/A</v>
      </c>
      <c r="AJ723" t="e">
        <f>VLOOKUP(L724,spp!A:E,4,FALSE)</f>
        <v>#N/A</v>
      </c>
      <c r="AK723" t="e">
        <f t="shared" si="5"/>
        <v>#N/A</v>
      </c>
      <c r="AL723">
        <f t="shared" si="1"/>
        <v>0</v>
      </c>
    </row>
    <row r="724" spans="2:38" ht="15.75" customHeight="1">
      <c r="B724" s="10"/>
      <c r="C724" s="10"/>
      <c r="G724" s="24"/>
      <c r="H724" s="24"/>
      <c r="I724" s="24"/>
      <c r="J724" s="25"/>
      <c r="K724" s="10"/>
      <c r="N724" s="16" t="e">
        <f>VLOOKUP(L724, spp!A:B, 2, FALSE)</f>
        <v>#N/A</v>
      </c>
      <c r="O724" s="17"/>
      <c r="AH724" s="16"/>
      <c r="AI724" t="e">
        <f>VLOOKUP(L725,spp!A:D,3,FALSE)</f>
        <v>#N/A</v>
      </c>
      <c r="AJ724" t="e">
        <f>VLOOKUP(L725,spp!A:E,4,FALSE)</f>
        <v>#N/A</v>
      </c>
      <c r="AK724" t="e">
        <f t="shared" si="5"/>
        <v>#N/A</v>
      </c>
      <c r="AL724">
        <f t="shared" si="1"/>
        <v>0</v>
      </c>
    </row>
    <row r="725" spans="2:38" ht="15.75" customHeight="1">
      <c r="B725" s="10"/>
      <c r="C725" s="10"/>
      <c r="G725" s="24"/>
      <c r="H725" s="24"/>
      <c r="I725" s="24"/>
      <c r="J725" s="25"/>
      <c r="K725" s="10"/>
      <c r="N725" s="16" t="e">
        <f>VLOOKUP(L725, spp!A:B, 2, FALSE)</f>
        <v>#N/A</v>
      </c>
      <c r="O725" s="17"/>
      <c r="AH725" s="16"/>
      <c r="AI725" t="e">
        <f>VLOOKUP(L726,spp!A:D,3,FALSE)</f>
        <v>#N/A</v>
      </c>
      <c r="AJ725" t="e">
        <f>VLOOKUP(L726,spp!A:E,4,FALSE)</f>
        <v>#N/A</v>
      </c>
      <c r="AK725" t="e">
        <f t="shared" si="5"/>
        <v>#N/A</v>
      </c>
      <c r="AL725">
        <f t="shared" si="1"/>
        <v>0</v>
      </c>
    </row>
    <row r="726" spans="2:38" ht="15.75" customHeight="1">
      <c r="B726" s="10"/>
      <c r="C726" s="10"/>
      <c r="G726" s="24"/>
      <c r="H726" s="24"/>
      <c r="I726" s="24"/>
      <c r="J726" s="25"/>
      <c r="K726" s="10"/>
      <c r="N726" s="16" t="e">
        <f>VLOOKUP(L726, spp!A:B, 2, FALSE)</f>
        <v>#N/A</v>
      </c>
      <c r="O726" s="17"/>
      <c r="AH726" s="16"/>
      <c r="AI726" t="e">
        <f>VLOOKUP(L727,spp!A:D,3,FALSE)</f>
        <v>#N/A</v>
      </c>
      <c r="AJ726" t="e">
        <f>VLOOKUP(L727,spp!A:E,4,FALSE)</f>
        <v>#N/A</v>
      </c>
      <c r="AK726" t="e">
        <f t="shared" si="5"/>
        <v>#N/A</v>
      </c>
      <c r="AL726">
        <f t="shared" si="1"/>
        <v>0</v>
      </c>
    </row>
    <row r="727" spans="2:38" ht="15.75" customHeight="1">
      <c r="B727" s="10"/>
      <c r="C727" s="10"/>
      <c r="G727" s="24"/>
      <c r="H727" s="24"/>
      <c r="I727" s="24"/>
      <c r="J727" s="25"/>
      <c r="K727" s="10"/>
      <c r="N727" s="16" t="e">
        <f>VLOOKUP(L727, spp!A:B, 2, FALSE)</f>
        <v>#N/A</v>
      </c>
      <c r="O727" s="17"/>
      <c r="AH727" s="16"/>
      <c r="AI727" t="e">
        <f>VLOOKUP(L728,spp!A:D,3,FALSE)</f>
        <v>#N/A</v>
      </c>
      <c r="AJ727" t="e">
        <f>VLOOKUP(L728,spp!A:E,4,FALSE)</f>
        <v>#N/A</v>
      </c>
      <c r="AK727" t="e">
        <f t="shared" si="5"/>
        <v>#N/A</v>
      </c>
      <c r="AL727">
        <f t="shared" si="1"/>
        <v>0</v>
      </c>
    </row>
    <row r="728" spans="2:38" ht="15.75" customHeight="1">
      <c r="B728" s="10"/>
      <c r="C728" s="10"/>
      <c r="G728" s="24"/>
      <c r="H728" s="24"/>
      <c r="I728" s="24"/>
      <c r="J728" s="25"/>
      <c r="K728" s="10"/>
      <c r="N728" s="16" t="e">
        <f>VLOOKUP(L728, spp!A:B, 2, FALSE)</f>
        <v>#N/A</v>
      </c>
      <c r="O728" s="17"/>
      <c r="AH728" s="16"/>
      <c r="AI728" t="e">
        <f>VLOOKUP(L729,spp!A:D,3,FALSE)</f>
        <v>#N/A</v>
      </c>
      <c r="AJ728" t="e">
        <f>VLOOKUP(L729,spp!A:E,4,FALSE)</f>
        <v>#N/A</v>
      </c>
      <c r="AK728" t="e">
        <f t="shared" si="5"/>
        <v>#N/A</v>
      </c>
      <c r="AL728">
        <f t="shared" si="1"/>
        <v>0</v>
      </c>
    </row>
    <row r="729" spans="2:38" ht="15.75" customHeight="1">
      <c r="B729" s="10"/>
      <c r="C729" s="10"/>
      <c r="G729" s="24"/>
      <c r="H729" s="24"/>
      <c r="I729" s="24"/>
      <c r="J729" s="25"/>
      <c r="K729" s="10"/>
      <c r="N729" s="16" t="e">
        <f>VLOOKUP(L729, spp!A:B, 2, FALSE)</f>
        <v>#N/A</v>
      </c>
      <c r="O729" s="17"/>
      <c r="AH729" s="16"/>
      <c r="AI729" t="e">
        <f>VLOOKUP(L730,spp!A:D,3,FALSE)</f>
        <v>#N/A</v>
      </c>
      <c r="AJ729" t="e">
        <f>VLOOKUP(L730,spp!A:E,4,FALSE)</f>
        <v>#N/A</v>
      </c>
      <c r="AK729" t="e">
        <f t="shared" si="5"/>
        <v>#N/A</v>
      </c>
      <c r="AL729">
        <f t="shared" si="1"/>
        <v>0</v>
      </c>
    </row>
    <row r="730" spans="2:38" ht="15.75" customHeight="1">
      <c r="B730" s="10"/>
      <c r="C730" s="10"/>
      <c r="G730" s="24"/>
      <c r="H730" s="24"/>
      <c r="I730" s="24"/>
      <c r="J730" s="25"/>
      <c r="K730" s="10"/>
      <c r="N730" s="16" t="e">
        <f>VLOOKUP(L730, spp!A:B, 2, FALSE)</f>
        <v>#N/A</v>
      </c>
      <c r="O730" s="17"/>
      <c r="AH730" s="16"/>
      <c r="AI730" t="e">
        <f>VLOOKUP(L731,spp!A:D,3,FALSE)</f>
        <v>#N/A</v>
      </c>
      <c r="AJ730" t="e">
        <f>VLOOKUP(L731,spp!A:E,4,FALSE)</f>
        <v>#N/A</v>
      </c>
      <c r="AK730" t="e">
        <f t="shared" si="5"/>
        <v>#N/A</v>
      </c>
      <c r="AL730">
        <f t="shared" si="1"/>
        <v>0</v>
      </c>
    </row>
    <row r="731" spans="2:38" ht="15.75" customHeight="1">
      <c r="B731" s="10"/>
      <c r="C731" s="10"/>
      <c r="G731" s="24"/>
      <c r="H731" s="24"/>
      <c r="I731" s="24"/>
      <c r="J731" s="25"/>
      <c r="K731" s="10"/>
      <c r="N731" s="16" t="e">
        <f>VLOOKUP(L731, spp!A:B, 2, FALSE)</f>
        <v>#N/A</v>
      </c>
      <c r="O731" s="17"/>
      <c r="AH731" s="16"/>
      <c r="AI731" t="e">
        <f>VLOOKUP(L732,spp!A:D,3,FALSE)</f>
        <v>#N/A</v>
      </c>
      <c r="AJ731" t="e">
        <f>VLOOKUP(L732,spp!A:E,4,FALSE)</f>
        <v>#N/A</v>
      </c>
      <c r="AK731" t="e">
        <f t="shared" si="5"/>
        <v>#N/A</v>
      </c>
      <c r="AL731">
        <f t="shared" si="1"/>
        <v>0</v>
      </c>
    </row>
    <row r="732" spans="2:38" ht="15.75" customHeight="1">
      <c r="B732" s="10"/>
      <c r="C732" s="10"/>
      <c r="G732" s="24"/>
      <c r="H732" s="24"/>
      <c r="I732" s="24"/>
      <c r="J732" s="25"/>
      <c r="K732" s="10"/>
      <c r="N732" s="16" t="e">
        <f>VLOOKUP(L732, spp!A:B, 2, FALSE)</f>
        <v>#N/A</v>
      </c>
      <c r="O732" s="17"/>
      <c r="AH732" s="16"/>
      <c r="AI732" t="e">
        <f>VLOOKUP(L733,spp!A:D,3,FALSE)</f>
        <v>#N/A</v>
      </c>
      <c r="AJ732" t="e">
        <f>VLOOKUP(L733,spp!A:E,4,FALSE)</f>
        <v>#N/A</v>
      </c>
      <c r="AK732" t="e">
        <f t="shared" si="5"/>
        <v>#N/A</v>
      </c>
      <c r="AL732">
        <f t="shared" si="1"/>
        <v>0</v>
      </c>
    </row>
    <row r="733" spans="2:38" ht="15.75" customHeight="1">
      <c r="B733" s="10"/>
      <c r="C733" s="10"/>
      <c r="G733" s="24"/>
      <c r="H733" s="24"/>
      <c r="I733" s="24"/>
      <c r="J733" s="25"/>
      <c r="K733" s="10"/>
      <c r="N733" s="16" t="e">
        <f>VLOOKUP(L733, spp!A:B, 2, FALSE)</f>
        <v>#N/A</v>
      </c>
      <c r="O733" s="17"/>
      <c r="AH733" s="16"/>
      <c r="AI733" t="e">
        <f>VLOOKUP(L734,spp!A:D,3,FALSE)</f>
        <v>#N/A</v>
      </c>
      <c r="AJ733" t="e">
        <f>VLOOKUP(L734,spp!A:E,4,FALSE)</f>
        <v>#N/A</v>
      </c>
      <c r="AK733" t="e">
        <f t="shared" si="5"/>
        <v>#N/A</v>
      </c>
      <c r="AL733">
        <f t="shared" si="1"/>
        <v>0</v>
      </c>
    </row>
    <row r="734" spans="2:38" ht="15.75" customHeight="1">
      <c r="B734" s="10"/>
      <c r="C734" s="10"/>
      <c r="G734" s="24"/>
      <c r="H734" s="24"/>
      <c r="I734" s="24"/>
      <c r="J734" s="25"/>
      <c r="K734" s="10"/>
      <c r="N734" s="16" t="e">
        <f>VLOOKUP(L734, spp!A:B, 2, FALSE)</f>
        <v>#N/A</v>
      </c>
      <c r="O734" s="17"/>
      <c r="AH734" s="16"/>
      <c r="AI734" t="e">
        <f>VLOOKUP(L735,spp!A:D,3,FALSE)</f>
        <v>#N/A</v>
      </c>
      <c r="AJ734" t="e">
        <f>VLOOKUP(L735,spp!A:E,4,FALSE)</f>
        <v>#N/A</v>
      </c>
      <c r="AK734" t="e">
        <f t="shared" si="5"/>
        <v>#N/A</v>
      </c>
      <c r="AL734">
        <f t="shared" si="1"/>
        <v>0</v>
      </c>
    </row>
    <row r="735" spans="2:38" ht="15.75" customHeight="1">
      <c r="B735" s="10"/>
      <c r="C735" s="10"/>
      <c r="G735" s="24"/>
      <c r="H735" s="24"/>
      <c r="I735" s="24"/>
      <c r="J735" s="25"/>
      <c r="K735" s="10"/>
      <c r="N735" s="16" t="e">
        <f>VLOOKUP(L735, spp!A:B, 2, FALSE)</f>
        <v>#N/A</v>
      </c>
      <c r="O735" s="17"/>
      <c r="AH735" s="16"/>
      <c r="AI735" t="e">
        <f>VLOOKUP(L736,spp!A:D,3,FALSE)</f>
        <v>#N/A</v>
      </c>
      <c r="AJ735" t="e">
        <f>VLOOKUP(L736,spp!A:E,4,FALSE)</f>
        <v>#N/A</v>
      </c>
      <c r="AK735" t="e">
        <f t="shared" si="5"/>
        <v>#N/A</v>
      </c>
      <c r="AL735">
        <f t="shared" si="1"/>
        <v>0</v>
      </c>
    </row>
    <row r="736" spans="2:38" ht="15.75" customHeight="1">
      <c r="B736" s="10"/>
      <c r="C736" s="10"/>
      <c r="G736" s="24"/>
      <c r="H736" s="24"/>
      <c r="I736" s="24"/>
      <c r="J736" s="25"/>
      <c r="K736" s="10"/>
      <c r="N736" s="16" t="e">
        <f>VLOOKUP(L736, spp!A:B, 2, FALSE)</f>
        <v>#N/A</v>
      </c>
      <c r="O736" s="17"/>
      <c r="AH736" s="16"/>
      <c r="AI736" t="e">
        <f>VLOOKUP(L737,spp!A:D,3,FALSE)</f>
        <v>#N/A</v>
      </c>
      <c r="AJ736" t="e">
        <f>VLOOKUP(L737,spp!A:E,4,FALSE)</f>
        <v>#N/A</v>
      </c>
      <c r="AK736" t="e">
        <f t="shared" si="5"/>
        <v>#N/A</v>
      </c>
      <c r="AL736">
        <f t="shared" si="1"/>
        <v>0</v>
      </c>
    </row>
    <row r="737" spans="2:38" ht="15.75" customHeight="1">
      <c r="B737" s="10"/>
      <c r="C737" s="10"/>
      <c r="E737" s="10"/>
      <c r="G737" s="24"/>
      <c r="H737" s="24"/>
      <c r="I737" s="24"/>
      <c r="K737" s="10"/>
      <c r="N737" s="16" t="e">
        <f>VLOOKUP(L737, spp!A:B, 2, FALSE)</f>
        <v>#N/A</v>
      </c>
      <c r="O737" s="17"/>
      <c r="AH737" s="16"/>
      <c r="AI737" t="e">
        <f>VLOOKUP(L738,spp!A:D,3,FALSE)</f>
        <v>#N/A</v>
      </c>
      <c r="AJ737" t="e">
        <f>VLOOKUP(L738,spp!A:E,4,FALSE)</f>
        <v>#N/A</v>
      </c>
      <c r="AK737" t="e">
        <f t="shared" si="5"/>
        <v>#N/A</v>
      </c>
      <c r="AL737">
        <f t="shared" si="1"/>
        <v>0</v>
      </c>
    </row>
    <row r="738" spans="2:38" ht="15.75" customHeight="1">
      <c r="B738" s="10"/>
      <c r="C738" s="10"/>
      <c r="E738" s="10"/>
      <c r="G738" s="24"/>
      <c r="H738" s="24"/>
      <c r="I738" s="24"/>
      <c r="K738" s="10"/>
      <c r="N738" s="16" t="e">
        <f>VLOOKUP(L738, spp!A:B, 2, FALSE)</f>
        <v>#N/A</v>
      </c>
      <c r="O738" s="17"/>
      <c r="AH738" s="16"/>
      <c r="AI738" t="e">
        <f>VLOOKUP(L739,spp!A:D,3,FALSE)</f>
        <v>#N/A</v>
      </c>
      <c r="AJ738" t="e">
        <f>VLOOKUP(L739,spp!A:E,4,FALSE)</f>
        <v>#N/A</v>
      </c>
      <c r="AK738" t="e">
        <f t="shared" si="5"/>
        <v>#N/A</v>
      </c>
      <c r="AL738">
        <f t="shared" si="1"/>
        <v>0</v>
      </c>
    </row>
    <row r="739" spans="2:38" ht="15.75" customHeight="1">
      <c r="B739" s="10"/>
      <c r="C739" s="10"/>
      <c r="E739" s="10"/>
      <c r="G739" s="24"/>
      <c r="H739" s="24"/>
      <c r="I739" s="24"/>
      <c r="K739" s="10"/>
      <c r="N739" s="16" t="e">
        <f>VLOOKUP(L739, spp!A:B, 2, FALSE)</f>
        <v>#N/A</v>
      </c>
      <c r="O739" s="17"/>
      <c r="AH739" s="16"/>
      <c r="AI739" t="e">
        <f>VLOOKUP(L740,spp!A:D,3,FALSE)</f>
        <v>#N/A</v>
      </c>
      <c r="AJ739" t="e">
        <f>VLOOKUP(L740,spp!A:E,4,FALSE)</f>
        <v>#N/A</v>
      </c>
      <c r="AK739" t="e">
        <f t="shared" si="5"/>
        <v>#N/A</v>
      </c>
      <c r="AL739">
        <f t="shared" si="1"/>
        <v>0</v>
      </c>
    </row>
    <row r="740" spans="2:38" ht="15.75" customHeight="1">
      <c r="B740" s="10"/>
      <c r="C740" s="10"/>
      <c r="E740" s="10"/>
      <c r="G740" s="24"/>
      <c r="H740" s="24"/>
      <c r="I740" s="24"/>
      <c r="K740" s="10"/>
      <c r="N740" s="16" t="e">
        <f>VLOOKUP(L740, spp!A:B, 2, FALSE)</f>
        <v>#N/A</v>
      </c>
      <c r="O740" s="17"/>
      <c r="AH740" s="16"/>
      <c r="AI740" t="e">
        <f>VLOOKUP(L741,spp!A:D,3,FALSE)</f>
        <v>#N/A</v>
      </c>
      <c r="AJ740" t="e">
        <f>VLOOKUP(L741,spp!A:E,4,FALSE)</f>
        <v>#N/A</v>
      </c>
      <c r="AK740" t="e">
        <f t="shared" si="5"/>
        <v>#N/A</v>
      </c>
      <c r="AL740">
        <f t="shared" si="1"/>
        <v>0</v>
      </c>
    </row>
    <row r="741" spans="2:38" ht="15.75" customHeight="1">
      <c r="B741" s="10"/>
      <c r="C741" s="10"/>
      <c r="E741" s="10"/>
      <c r="G741" s="24"/>
      <c r="H741" s="24"/>
      <c r="I741" s="24"/>
      <c r="K741" s="10"/>
      <c r="N741" s="16" t="e">
        <f>VLOOKUP(L741, spp!A:B, 2, FALSE)</f>
        <v>#N/A</v>
      </c>
      <c r="O741" s="17"/>
      <c r="AH741" s="16"/>
      <c r="AI741" t="e">
        <f>VLOOKUP(L742,spp!A:D,3,FALSE)</f>
        <v>#N/A</v>
      </c>
      <c r="AJ741" t="e">
        <f>VLOOKUP(L742,spp!A:E,4,FALSE)</f>
        <v>#N/A</v>
      </c>
      <c r="AK741" t="e">
        <f t="shared" si="5"/>
        <v>#N/A</v>
      </c>
      <c r="AL741">
        <f t="shared" si="1"/>
        <v>0</v>
      </c>
    </row>
    <row r="742" spans="2:38" ht="15.75" customHeight="1">
      <c r="B742" s="10"/>
      <c r="C742" s="10"/>
      <c r="E742" s="10"/>
      <c r="G742" s="24"/>
      <c r="H742" s="24"/>
      <c r="I742" s="24"/>
      <c r="K742" s="10"/>
      <c r="N742" s="16" t="e">
        <f>VLOOKUP(L742, spp!A:B, 2, FALSE)</f>
        <v>#N/A</v>
      </c>
      <c r="O742" s="17"/>
      <c r="AH742" s="16"/>
      <c r="AI742" t="e">
        <f>VLOOKUP(L743,spp!A:D,3,FALSE)</f>
        <v>#N/A</v>
      </c>
      <c r="AJ742" t="e">
        <f>VLOOKUP(L743,spp!A:E,4,FALSE)</f>
        <v>#N/A</v>
      </c>
      <c r="AK742" t="e">
        <f t="shared" si="5"/>
        <v>#N/A</v>
      </c>
      <c r="AL742">
        <f t="shared" si="1"/>
        <v>0</v>
      </c>
    </row>
    <row r="743" spans="2:38" ht="15.75" customHeight="1">
      <c r="B743" s="10"/>
      <c r="C743" s="10"/>
      <c r="E743" s="10"/>
      <c r="G743" s="24"/>
      <c r="H743" s="24"/>
      <c r="I743" s="24"/>
      <c r="K743" s="10"/>
      <c r="N743" s="16" t="e">
        <f>VLOOKUP(L743, spp!A:B, 2, FALSE)</f>
        <v>#N/A</v>
      </c>
      <c r="O743" s="17"/>
      <c r="AH743" s="16"/>
      <c r="AI743" t="e">
        <f>VLOOKUP(L744,spp!A:D,3,FALSE)</f>
        <v>#N/A</v>
      </c>
      <c r="AJ743" t="e">
        <f>VLOOKUP(L744,spp!A:E,4,FALSE)</f>
        <v>#N/A</v>
      </c>
      <c r="AK743" t="e">
        <f t="shared" si="5"/>
        <v>#N/A</v>
      </c>
      <c r="AL743">
        <f t="shared" si="1"/>
        <v>0</v>
      </c>
    </row>
    <row r="744" spans="2:38" ht="15.75" customHeight="1">
      <c r="B744" s="10"/>
      <c r="C744" s="10"/>
      <c r="E744" s="10"/>
      <c r="G744" s="24"/>
      <c r="H744" s="24"/>
      <c r="I744" s="24"/>
      <c r="K744" s="10"/>
      <c r="N744" s="16" t="e">
        <f>VLOOKUP(L744, spp!A:B, 2, FALSE)</f>
        <v>#N/A</v>
      </c>
      <c r="O744" s="17"/>
      <c r="AH744" s="16"/>
      <c r="AI744" t="e">
        <f>VLOOKUP(L745,spp!A:D,3,FALSE)</f>
        <v>#N/A</v>
      </c>
      <c r="AJ744" t="e">
        <f>VLOOKUP(L745,spp!A:E,4,FALSE)</f>
        <v>#N/A</v>
      </c>
      <c r="AK744" t="e">
        <f t="shared" si="5"/>
        <v>#N/A</v>
      </c>
      <c r="AL744">
        <f t="shared" si="1"/>
        <v>0</v>
      </c>
    </row>
    <row r="745" spans="2:38" ht="15.75" customHeight="1">
      <c r="B745" s="10"/>
      <c r="C745" s="10"/>
      <c r="E745" s="10"/>
      <c r="G745" s="24"/>
      <c r="H745" s="24"/>
      <c r="I745" s="24"/>
      <c r="K745" s="10"/>
      <c r="N745" s="16" t="e">
        <f>VLOOKUP(L745, spp!A:B, 2, FALSE)</f>
        <v>#N/A</v>
      </c>
      <c r="O745" s="17"/>
      <c r="AH745" s="16"/>
      <c r="AI745" t="e">
        <f>VLOOKUP(L746,spp!A:D,3,FALSE)</f>
        <v>#N/A</v>
      </c>
      <c r="AJ745" t="e">
        <f>VLOOKUP(L746,spp!A:E,4,FALSE)</f>
        <v>#N/A</v>
      </c>
      <c r="AK745" t="e">
        <f t="shared" si="5"/>
        <v>#N/A</v>
      </c>
      <c r="AL745">
        <f t="shared" si="1"/>
        <v>0</v>
      </c>
    </row>
    <row r="746" spans="2:38" ht="15.75" customHeight="1">
      <c r="B746" s="10"/>
      <c r="C746" s="10"/>
      <c r="E746" s="10"/>
      <c r="G746" s="24"/>
      <c r="H746" s="24"/>
      <c r="I746" s="24"/>
      <c r="K746" s="10"/>
      <c r="N746" s="16" t="e">
        <f>VLOOKUP(L746, spp!A:B, 2, FALSE)</f>
        <v>#N/A</v>
      </c>
      <c r="O746" s="17"/>
      <c r="AH746" s="16"/>
      <c r="AI746" t="e">
        <f>VLOOKUP(L747,spp!A:D,3,FALSE)</f>
        <v>#N/A</v>
      </c>
      <c r="AJ746" t="e">
        <f>VLOOKUP(L747,spp!A:E,4,FALSE)</f>
        <v>#N/A</v>
      </c>
      <c r="AK746" t="e">
        <f t="shared" si="5"/>
        <v>#N/A</v>
      </c>
      <c r="AL746">
        <f t="shared" si="1"/>
        <v>0</v>
      </c>
    </row>
    <row r="747" spans="2:38" ht="15.75" customHeight="1">
      <c r="B747" s="10"/>
      <c r="C747" s="10"/>
      <c r="E747" s="10"/>
      <c r="G747" s="24"/>
      <c r="H747" s="24"/>
      <c r="I747" s="24"/>
      <c r="K747" s="10"/>
      <c r="N747" s="16" t="e">
        <f>VLOOKUP(L747, spp!A:B, 2, FALSE)</f>
        <v>#N/A</v>
      </c>
      <c r="O747" s="17"/>
      <c r="AH747" s="16"/>
      <c r="AI747" t="e">
        <f>VLOOKUP(L748,spp!A:D,3,FALSE)</f>
        <v>#N/A</v>
      </c>
      <c r="AJ747" t="e">
        <f>VLOOKUP(L748,spp!A:E,4,FALSE)</f>
        <v>#N/A</v>
      </c>
      <c r="AK747" t="e">
        <f t="shared" si="5"/>
        <v>#N/A</v>
      </c>
      <c r="AL747">
        <f t="shared" si="1"/>
        <v>0</v>
      </c>
    </row>
    <row r="748" spans="2:38" ht="15.75" customHeight="1">
      <c r="B748" s="10"/>
      <c r="C748" s="10"/>
      <c r="E748" s="10"/>
      <c r="G748" s="24"/>
      <c r="H748" s="24"/>
      <c r="I748" s="24"/>
      <c r="K748" s="10"/>
      <c r="N748" s="16" t="e">
        <f>VLOOKUP(L748, spp!A:B, 2, FALSE)</f>
        <v>#N/A</v>
      </c>
      <c r="O748" s="17"/>
      <c r="AH748" s="16"/>
      <c r="AI748" t="e">
        <f>VLOOKUP(L749,spp!A:D,3,FALSE)</f>
        <v>#N/A</v>
      </c>
      <c r="AJ748" t="e">
        <f>VLOOKUP(L749,spp!A:E,4,FALSE)</f>
        <v>#N/A</v>
      </c>
      <c r="AK748" t="e">
        <f t="shared" si="5"/>
        <v>#N/A</v>
      </c>
      <c r="AL748">
        <f t="shared" si="1"/>
        <v>0</v>
      </c>
    </row>
    <row r="749" spans="2:38" ht="15.75" customHeight="1">
      <c r="B749" s="10"/>
      <c r="C749" s="10"/>
      <c r="G749" s="24"/>
      <c r="H749" s="24"/>
      <c r="I749" s="24"/>
      <c r="J749" s="25"/>
      <c r="K749" s="10"/>
      <c r="N749" s="16" t="e">
        <f>VLOOKUP(L749, spp!A:B, 2, FALSE)</f>
        <v>#N/A</v>
      </c>
      <c r="O749" s="17"/>
      <c r="AH749" s="16"/>
      <c r="AI749" t="e">
        <f>VLOOKUP(L750,spp!A:D,3,FALSE)</f>
        <v>#N/A</v>
      </c>
      <c r="AJ749" t="e">
        <f>VLOOKUP(L750,spp!A:E,4,FALSE)</f>
        <v>#N/A</v>
      </c>
      <c r="AK749" t="e">
        <f t="shared" si="5"/>
        <v>#N/A</v>
      </c>
      <c r="AL749">
        <f t="shared" si="1"/>
        <v>0</v>
      </c>
    </row>
    <row r="750" spans="2:38" ht="15.75" customHeight="1">
      <c r="B750" s="10"/>
      <c r="C750" s="10"/>
      <c r="G750" s="24"/>
      <c r="H750" s="24"/>
      <c r="I750" s="24"/>
      <c r="J750" s="25"/>
      <c r="K750" s="10"/>
      <c r="N750" s="16" t="e">
        <f>VLOOKUP(L750, spp!A:B, 2, FALSE)</f>
        <v>#N/A</v>
      </c>
      <c r="O750" s="17"/>
      <c r="AH750" s="16"/>
      <c r="AI750" t="e">
        <f>VLOOKUP(L751,spp!A:D,3,FALSE)</f>
        <v>#N/A</v>
      </c>
      <c r="AJ750" t="e">
        <f>VLOOKUP(L751,spp!A:E,4,FALSE)</f>
        <v>#N/A</v>
      </c>
      <c r="AK750" t="e">
        <f t="shared" si="5"/>
        <v>#N/A</v>
      </c>
      <c r="AL750">
        <f t="shared" si="1"/>
        <v>0</v>
      </c>
    </row>
    <row r="751" spans="2:38" ht="15.75" customHeight="1">
      <c r="B751" s="10"/>
      <c r="C751" s="10"/>
      <c r="G751" s="24"/>
      <c r="H751" s="24"/>
      <c r="I751" s="24"/>
      <c r="J751" s="25"/>
      <c r="K751" s="10"/>
      <c r="N751" s="16" t="e">
        <f>VLOOKUP(L751, spp!A:B, 2, FALSE)</f>
        <v>#N/A</v>
      </c>
      <c r="O751" s="17"/>
      <c r="AH751" s="16"/>
      <c r="AI751" t="e">
        <f>VLOOKUP(L752,spp!A:D,3,FALSE)</f>
        <v>#N/A</v>
      </c>
      <c r="AJ751" t="e">
        <f>VLOOKUP(L752,spp!A:E,4,FALSE)</f>
        <v>#N/A</v>
      </c>
      <c r="AK751" t="e">
        <f t="shared" si="5"/>
        <v>#N/A</v>
      </c>
      <c r="AL751">
        <f t="shared" si="1"/>
        <v>0</v>
      </c>
    </row>
    <row r="752" spans="2:38" ht="15.75" customHeight="1">
      <c r="B752" s="10"/>
      <c r="C752" s="10"/>
      <c r="G752" s="24"/>
      <c r="H752" s="24"/>
      <c r="I752" s="24"/>
      <c r="J752" s="25"/>
      <c r="K752" s="10"/>
      <c r="N752" s="16" t="e">
        <f>VLOOKUP(L752, spp!A:B, 2, FALSE)</f>
        <v>#N/A</v>
      </c>
      <c r="O752" s="17"/>
      <c r="AH752" s="16"/>
      <c r="AI752" t="e">
        <f>VLOOKUP(L753,spp!A:D,3,FALSE)</f>
        <v>#N/A</v>
      </c>
      <c r="AJ752" t="e">
        <f>VLOOKUP(L753,spp!A:E,4,FALSE)</f>
        <v>#N/A</v>
      </c>
      <c r="AK752" t="e">
        <f t="shared" si="5"/>
        <v>#N/A</v>
      </c>
      <c r="AL752">
        <f t="shared" si="1"/>
        <v>0</v>
      </c>
    </row>
    <row r="753" spans="2:38" ht="15.75" customHeight="1">
      <c r="B753" s="10"/>
      <c r="C753" s="10"/>
      <c r="G753" s="24"/>
      <c r="H753" s="24"/>
      <c r="I753" s="24"/>
      <c r="J753" s="25"/>
      <c r="K753" s="10"/>
      <c r="N753" s="16" t="e">
        <f>VLOOKUP(L753, spp!A:B, 2, FALSE)</f>
        <v>#N/A</v>
      </c>
      <c r="O753" s="17"/>
      <c r="AH753" s="16"/>
      <c r="AI753" t="e">
        <f>VLOOKUP(L754,spp!A:D,3,FALSE)</f>
        <v>#N/A</v>
      </c>
      <c r="AJ753" t="e">
        <f>VLOOKUP(L754,spp!A:E,4,FALSE)</f>
        <v>#N/A</v>
      </c>
      <c r="AK753" t="e">
        <f t="shared" si="5"/>
        <v>#N/A</v>
      </c>
      <c r="AL753">
        <f t="shared" si="1"/>
        <v>0</v>
      </c>
    </row>
    <row r="754" spans="2:38" ht="15.75" customHeight="1">
      <c r="B754" s="10"/>
      <c r="C754" s="10"/>
      <c r="G754" s="24"/>
      <c r="H754" s="24"/>
      <c r="I754" s="24"/>
      <c r="J754" s="25"/>
      <c r="K754" s="10"/>
      <c r="N754" s="16" t="e">
        <f>VLOOKUP(L754, spp!A:B, 2, FALSE)</f>
        <v>#N/A</v>
      </c>
      <c r="O754" s="17"/>
      <c r="AH754" s="16"/>
      <c r="AI754" t="e">
        <f>VLOOKUP(L755,spp!A:D,3,FALSE)</f>
        <v>#N/A</v>
      </c>
      <c r="AJ754" t="e">
        <f>VLOOKUP(L755,spp!A:E,4,FALSE)</f>
        <v>#N/A</v>
      </c>
      <c r="AK754" t="e">
        <f t="shared" si="5"/>
        <v>#N/A</v>
      </c>
      <c r="AL754">
        <f t="shared" si="1"/>
        <v>0</v>
      </c>
    </row>
    <row r="755" spans="2:38" ht="15.75" customHeight="1">
      <c r="B755" s="10"/>
      <c r="C755" s="10"/>
      <c r="G755" s="24"/>
      <c r="H755" s="24"/>
      <c r="I755" s="24"/>
      <c r="J755" s="25"/>
      <c r="K755" s="10"/>
      <c r="N755" s="16" t="e">
        <f>VLOOKUP(L755, spp!A:B, 2, FALSE)</f>
        <v>#N/A</v>
      </c>
      <c r="O755" s="17"/>
      <c r="AH755" s="16"/>
      <c r="AI755" t="e">
        <f>VLOOKUP(L756,spp!A:D,3,FALSE)</f>
        <v>#N/A</v>
      </c>
      <c r="AJ755" t="e">
        <f>VLOOKUP(L756,spp!A:E,4,FALSE)</f>
        <v>#N/A</v>
      </c>
      <c r="AK755" t="e">
        <f t="shared" si="5"/>
        <v>#N/A</v>
      </c>
      <c r="AL755">
        <f t="shared" si="1"/>
        <v>0</v>
      </c>
    </row>
    <row r="756" spans="2:38" ht="15.75" customHeight="1">
      <c r="B756" s="10"/>
      <c r="C756" s="10"/>
      <c r="E756" s="10"/>
      <c r="G756" s="24"/>
      <c r="H756" s="24"/>
      <c r="I756" s="24"/>
      <c r="K756" s="10"/>
      <c r="N756" s="16" t="e">
        <f>VLOOKUP(L756, spp!A:B, 2, FALSE)</f>
        <v>#N/A</v>
      </c>
      <c r="O756" s="17"/>
      <c r="AH756" s="16"/>
      <c r="AI756" t="e">
        <f>VLOOKUP(L757,spp!A:D,3,FALSE)</f>
        <v>#N/A</v>
      </c>
      <c r="AJ756" t="e">
        <f>VLOOKUP(L757,spp!A:E,4,FALSE)</f>
        <v>#N/A</v>
      </c>
      <c r="AK756" t="e">
        <f t="shared" si="5"/>
        <v>#N/A</v>
      </c>
      <c r="AL756">
        <f t="shared" si="1"/>
        <v>0</v>
      </c>
    </row>
    <row r="757" spans="2:38" ht="15.75" customHeight="1">
      <c r="B757" s="10"/>
      <c r="C757" s="10"/>
      <c r="E757" s="10"/>
      <c r="G757" s="24"/>
      <c r="H757" s="24"/>
      <c r="I757" s="24"/>
      <c r="K757" s="10"/>
      <c r="N757" s="16" t="e">
        <f>VLOOKUP(L757, spp!A:B, 2, FALSE)</f>
        <v>#N/A</v>
      </c>
      <c r="O757" s="17"/>
      <c r="AH757" s="16"/>
      <c r="AI757" t="e">
        <f>VLOOKUP(L758,spp!A:D,3,FALSE)</f>
        <v>#N/A</v>
      </c>
      <c r="AJ757" t="e">
        <f>VLOOKUP(L758,spp!A:E,4,FALSE)</f>
        <v>#N/A</v>
      </c>
      <c r="AK757" t="e">
        <f t="shared" si="5"/>
        <v>#N/A</v>
      </c>
      <c r="AL757">
        <f t="shared" si="1"/>
        <v>0</v>
      </c>
    </row>
    <row r="758" spans="2:38" ht="15.75" customHeight="1">
      <c r="B758" s="10"/>
      <c r="C758" s="10"/>
      <c r="E758" s="10"/>
      <c r="G758" s="24"/>
      <c r="H758" s="24"/>
      <c r="I758" s="24"/>
      <c r="K758" s="10"/>
      <c r="N758" s="16" t="e">
        <f>VLOOKUP(L758, spp!A:B, 2, FALSE)</f>
        <v>#N/A</v>
      </c>
      <c r="O758" s="17"/>
      <c r="AH758" s="16"/>
      <c r="AI758" t="e">
        <f>VLOOKUP(L759,spp!A:D,3,FALSE)</f>
        <v>#N/A</v>
      </c>
      <c r="AJ758" t="e">
        <f>VLOOKUP(L759,spp!A:E,4,FALSE)</f>
        <v>#N/A</v>
      </c>
      <c r="AK758" t="e">
        <f t="shared" si="5"/>
        <v>#N/A</v>
      </c>
      <c r="AL758">
        <f t="shared" si="1"/>
        <v>0</v>
      </c>
    </row>
    <row r="759" spans="2:38" ht="15.75" customHeight="1">
      <c r="B759" s="10"/>
      <c r="C759" s="10"/>
      <c r="E759" s="10"/>
      <c r="G759" s="24"/>
      <c r="H759" s="24"/>
      <c r="I759" s="24"/>
      <c r="K759" s="10"/>
      <c r="N759" s="16" t="e">
        <f>VLOOKUP(L759, spp!A:B, 2, FALSE)</f>
        <v>#N/A</v>
      </c>
      <c r="O759" s="17"/>
      <c r="AH759" s="16"/>
      <c r="AI759" t="e">
        <f>VLOOKUP(L760,spp!A:D,3,FALSE)</f>
        <v>#N/A</v>
      </c>
      <c r="AJ759" t="e">
        <f>VLOOKUP(L760,spp!A:E,4,FALSE)</f>
        <v>#N/A</v>
      </c>
      <c r="AK759" t="e">
        <f t="shared" si="5"/>
        <v>#N/A</v>
      </c>
      <c r="AL759">
        <f t="shared" si="1"/>
        <v>0</v>
      </c>
    </row>
    <row r="760" spans="2:38" ht="15.75" customHeight="1">
      <c r="B760" s="10"/>
      <c r="C760" s="10"/>
      <c r="E760" s="10"/>
      <c r="G760" s="24"/>
      <c r="H760" s="24"/>
      <c r="I760" s="24"/>
      <c r="K760" s="10"/>
      <c r="N760" s="16" t="e">
        <f>VLOOKUP(L760, spp!A:B, 2, FALSE)</f>
        <v>#N/A</v>
      </c>
      <c r="O760" s="17"/>
      <c r="AH760" s="16"/>
      <c r="AI760" t="e">
        <f>VLOOKUP(L761,spp!A:D,3,FALSE)</f>
        <v>#N/A</v>
      </c>
      <c r="AJ760" t="e">
        <f>VLOOKUP(L761,spp!A:E,4,FALSE)</f>
        <v>#N/A</v>
      </c>
      <c r="AK760" t="e">
        <f t="shared" si="5"/>
        <v>#N/A</v>
      </c>
      <c r="AL760">
        <f t="shared" si="1"/>
        <v>0</v>
      </c>
    </row>
    <row r="761" spans="2:38" ht="15.75" customHeight="1">
      <c r="B761" s="10"/>
      <c r="C761" s="10"/>
      <c r="E761" s="10"/>
      <c r="G761" s="24"/>
      <c r="H761" s="24"/>
      <c r="I761" s="24"/>
      <c r="K761" s="10"/>
      <c r="N761" s="16" t="e">
        <f>VLOOKUP(L761, spp!A:B, 2, FALSE)</f>
        <v>#N/A</v>
      </c>
      <c r="O761" s="17"/>
      <c r="AH761" s="16"/>
      <c r="AI761" t="e">
        <f>VLOOKUP(L762,spp!A:D,3,FALSE)</f>
        <v>#N/A</v>
      </c>
      <c r="AJ761" t="e">
        <f>VLOOKUP(L762,spp!A:E,4,FALSE)</f>
        <v>#N/A</v>
      </c>
      <c r="AK761" t="e">
        <f t="shared" si="5"/>
        <v>#N/A</v>
      </c>
      <c r="AL761">
        <f t="shared" si="1"/>
        <v>0</v>
      </c>
    </row>
    <row r="762" spans="2:38" ht="15.75" customHeight="1">
      <c r="B762" s="10"/>
      <c r="C762" s="10"/>
      <c r="G762" s="24"/>
      <c r="H762" s="24"/>
      <c r="I762" s="24"/>
      <c r="J762" s="25"/>
      <c r="K762" s="10"/>
      <c r="N762" s="16" t="e">
        <f>VLOOKUP(L762, spp!A:B, 2, FALSE)</f>
        <v>#N/A</v>
      </c>
      <c r="O762" s="17"/>
      <c r="AH762" s="16"/>
      <c r="AI762" t="e">
        <f>VLOOKUP(L763,spp!A:D,3,FALSE)</f>
        <v>#N/A</v>
      </c>
      <c r="AJ762" t="e">
        <f>VLOOKUP(L763,spp!A:E,4,FALSE)</f>
        <v>#N/A</v>
      </c>
      <c r="AK762" t="e">
        <f t="shared" si="5"/>
        <v>#N/A</v>
      </c>
      <c r="AL762">
        <f t="shared" si="1"/>
        <v>0</v>
      </c>
    </row>
    <row r="763" spans="2:38" ht="15.75" customHeight="1">
      <c r="B763" s="10"/>
      <c r="C763" s="10"/>
      <c r="G763" s="24"/>
      <c r="H763" s="24"/>
      <c r="I763" s="24"/>
      <c r="J763" s="25"/>
      <c r="K763" s="10"/>
      <c r="N763" s="16" t="e">
        <f>VLOOKUP(L763, spp!A:B, 2, FALSE)</f>
        <v>#N/A</v>
      </c>
      <c r="O763" s="17"/>
      <c r="AH763" s="16"/>
      <c r="AI763" t="e">
        <f>VLOOKUP(L764,spp!A:D,3,FALSE)</f>
        <v>#N/A</v>
      </c>
      <c r="AJ763" t="e">
        <f>VLOOKUP(L764,spp!A:E,4,FALSE)</f>
        <v>#N/A</v>
      </c>
      <c r="AK763" t="e">
        <f t="shared" si="5"/>
        <v>#N/A</v>
      </c>
      <c r="AL763">
        <f t="shared" si="1"/>
        <v>0</v>
      </c>
    </row>
    <row r="764" spans="2:38" ht="15.75" customHeight="1">
      <c r="B764" s="10"/>
      <c r="C764" s="10"/>
      <c r="G764" s="24"/>
      <c r="H764" s="24"/>
      <c r="I764" s="24"/>
      <c r="J764" s="25"/>
      <c r="K764" s="10"/>
      <c r="N764" s="16" t="e">
        <f>VLOOKUP(L764, spp!A:B, 2, FALSE)</f>
        <v>#N/A</v>
      </c>
      <c r="O764" s="17"/>
      <c r="AH764" s="16"/>
      <c r="AI764" t="e">
        <f>VLOOKUP(L765,spp!A:D,3,FALSE)</f>
        <v>#N/A</v>
      </c>
      <c r="AJ764" t="e">
        <f>VLOOKUP(L765,spp!A:E,4,FALSE)</f>
        <v>#N/A</v>
      </c>
      <c r="AK764" t="e">
        <f t="shared" si="5"/>
        <v>#N/A</v>
      </c>
      <c r="AL764">
        <f t="shared" si="1"/>
        <v>0</v>
      </c>
    </row>
    <row r="765" spans="2:38" ht="15.75" customHeight="1">
      <c r="B765" s="10"/>
      <c r="C765" s="10"/>
      <c r="G765" s="24"/>
      <c r="H765" s="24"/>
      <c r="I765" s="24"/>
      <c r="J765" s="25"/>
      <c r="K765" s="10"/>
      <c r="N765" s="16" t="e">
        <f>VLOOKUP(L765, spp!A:B, 2, FALSE)</f>
        <v>#N/A</v>
      </c>
      <c r="O765" s="17"/>
      <c r="AH765" s="16"/>
      <c r="AI765" t="e">
        <f>VLOOKUP(L766,spp!A:D,3,FALSE)</f>
        <v>#N/A</v>
      </c>
      <c r="AJ765" t="e">
        <f>VLOOKUP(L766,spp!A:E,4,FALSE)</f>
        <v>#N/A</v>
      </c>
      <c r="AK765" t="e">
        <f t="shared" si="5"/>
        <v>#N/A</v>
      </c>
      <c r="AL765">
        <f t="shared" si="1"/>
        <v>0</v>
      </c>
    </row>
    <row r="766" spans="2:38" ht="15.75" customHeight="1">
      <c r="B766" s="10"/>
      <c r="C766" s="10"/>
      <c r="G766" s="24"/>
      <c r="H766" s="24"/>
      <c r="I766" s="24"/>
      <c r="J766" s="25"/>
      <c r="K766" s="10"/>
      <c r="N766" s="16" t="e">
        <f>VLOOKUP(L766, spp!A:B, 2, FALSE)</f>
        <v>#N/A</v>
      </c>
      <c r="O766" s="17"/>
      <c r="AH766" s="16"/>
      <c r="AI766" t="e">
        <f>VLOOKUP(L767,spp!A:D,3,FALSE)</f>
        <v>#N/A</v>
      </c>
      <c r="AJ766" t="e">
        <f>VLOOKUP(L767,spp!A:E,4,FALSE)</f>
        <v>#N/A</v>
      </c>
      <c r="AK766" t="e">
        <f t="shared" si="5"/>
        <v>#N/A</v>
      </c>
      <c r="AL766">
        <f t="shared" si="1"/>
        <v>0</v>
      </c>
    </row>
    <row r="767" spans="2:38" ht="15.75" customHeight="1">
      <c r="B767" s="10"/>
      <c r="C767" s="10"/>
      <c r="G767" s="24"/>
      <c r="H767" s="24"/>
      <c r="I767" s="24"/>
      <c r="J767" s="25"/>
      <c r="K767" s="10"/>
      <c r="N767" s="16" t="e">
        <f>VLOOKUP(L767, spp!A:B, 2, FALSE)</f>
        <v>#N/A</v>
      </c>
      <c r="O767" s="17"/>
      <c r="AH767" s="16"/>
      <c r="AI767" t="e">
        <f>VLOOKUP(L768,spp!A:D,3,FALSE)</f>
        <v>#N/A</v>
      </c>
      <c r="AJ767" t="e">
        <f>VLOOKUP(L768,spp!A:E,4,FALSE)</f>
        <v>#N/A</v>
      </c>
      <c r="AK767" t="e">
        <f t="shared" si="5"/>
        <v>#N/A</v>
      </c>
      <c r="AL767">
        <f t="shared" si="1"/>
        <v>0</v>
      </c>
    </row>
    <row r="768" spans="2:38" ht="15.75" customHeight="1">
      <c r="B768" s="10"/>
      <c r="C768" s="10"/>
      <c r="G768" s="24"/>
      <c r="H768" s="24"/>
      <c r="I768" s="24"/>
      <c r="J768" s="25"/>
      <c r="K768" s="10"/>
      <c r="N768" s="16" t="e">
        <f>VLOOKUP(L768, spp!A:B, 2, FALSE)</f>
        <v>#N/A</v>
      </c>
      <c r="O768" s="17"/>
      <c r="AH768" s="16"/>
      <c r="AI768" t="e">
        <f>VLOOKUP(L769,spp!A:D,3,FALSE)</f>
        <v>#N/A</v>
      </c>
      <c r="AJ768" t="e">
        <f>VLOOKUP(L769,spp!A:E,4,FALSE)</f>
        <v>#N/A</v>
      </c>
      <c r="AK768" t="e">
        <f t="shared" si="5"/>
        <v>#N/A</v>
      </c>
      <c r="AL768">
        <f t="shared" si="1"/>
        <v>0</v>
      </c>
    </row>
    <row r="769" spans="2:38" ht="15.75" customHeight="1">
      <c r="B769" s="10"/>
      <c r="C769" s="10"/>
      <c r="G769" s="24"/>
      <c r="H769" s="24"/>
      <c r="I769" s="24"/>
      <c r="J769" s="25"/>
      <c r="K769" s="10"/>
      <c r="N769" s="16" t="e">
        <f>VLOOKUP(L769, spp!A:B, 2, FALSE)</f>
        <v>#N/A</v>
      </c>
      <c r="O769" s="17"/>
      <c r="AH769" s="16"/>
      <c r="AI769" t="e">
        <f>VLOOKUP(L770,spp!A:D,3,FALSE)</f>
        <v>#N/A</v>
      </c>
      <c r="AJ769" t="e">
        <f>VLOOKUP(L770,spp!A:E,4,FALSE)</f>
        <v>#N/A</v>
      </c>
      <c r="AK769" t="e">
        <f t="shared" si="5"/>
        <v>#N/A</v>
      </c>
      <c r="AL769">
        <f t="shared" si="1"/>
        <v>0</v>
      </c>
    </row>
    <row r="770" spans="2:38" ht="15.75" customHeight="1">
      <c r="B770" s="10"/>
      <c r="C770" s="10"/>
      <c r="G770" s="24"/>
      <c r="H770" s="24"/>
      <c r="I770" s="24"/>
      <c r="J770" s="25"/>
      <c r="K770" s="10"/>
      <c r="N770" s="16" t="e">
        <f>VLOOKUP(L770, spp!A:B, 2, FALSE)</f>
        <v>#N/A</v>
      </c>
      <c r="O770" s="17"/>
      <c r="AH770" s="16"/>
      <c r="AI770" t="e">
        <f>VLOOKUP(L771,spp!A:D,3,FALSE)</f>
        <v>#N/A</v>
      </c>
      <c r="AJ770" t="e">
        <f>VLOOKUP(L771,spp!A:E,4,FALSE)</f>
        <v>#N/A</v>
      </c>
      <c r="AK770" t="e">
        <f t="shared" si="5"/>
        <v>#N/A</v>
      </c>
      <c r="AL770">
        <f t="shared" si="1"/>
        <v>0</v>
      </c>
    </row>
    <row r="771" spans="2:38" ht="15.75" customHeight="1">
      <c r="B771" s="10"/>
      <c r="C771" s="10"/>
      <c r="G771" s="24"/>
      <c r="H771" s="24"/>
      <c r="I771" s="24"/>
      <c r="J771" s="25"/>
      <c r="K771" s="10"/>
      <c r="N771" s="16" t="e">
        <f>VLOOKUP(L771, spp!A:B, 2, FALSE)</f>
        <v>#N/A</v>
      </c>
      <c r="O771" s="17"/>
      <c r="AH771" s="16"/>
      <c r="AI771" t="e">
        <f>VLOOKUP(L772,spp!A:D,3,FALSE)</f>
        <v>#N/A</v>
      </c>
      <c r="AJ771" t="e">
        <f>VLOOKUP(L772,spp!A:E,4,FALSE)</f>
        <v>#N/A</v>
      </c>
      <c r="AK771" t="e">
        <f t="shared" si="5"/>
        <v>#N/A</v>
      </c>
      <c r="AL771">
        <f t="shared" si="1"/>
        <v>0</v>
      </c>
    </row>
    <row r="772" spans="2:38" ht="15.75" customHeight="1">
      <c r="B772" s="10"/>
      <c r="C772" s="10"/>
      <c r="G772" s="24"/>
      <c r="H772" s="24"/>
      <c r="I772" s="24"/>
      <c r="J772" s="25"/>
      <c r="K772" s="10"/>
      <c r="N772" s="16" t="e">
        <f>VLOOKUP(L772, spp!A:B, 2, FALSE)</f>
        <v>#N/A</v>
      </c>
      <c r="O772" s="17"/>
      <c r="AH772" s="16"/>
      <c r="AI772" t="e">
        <f>VLOOKUP(L773,spp!A:D,3,FALSE)</f>
        <v>#N/A</v>
      </c>
      <c r="AJ772" t="e">
        <f>VLOOKUP(L773,spp!A:E,4,FALSE)</f>
        <v>#N/A</v>
      </c>
      <c r="AK772" t="e">
        <f t="shared" si="5"/>
        <v>#N/A</v>
      </c>
      <c r="AL772">
        <f t="shared" si="1"/>
        <v>0</v>
      </c>
    </row>
    <row r="773" spans="2:38" ht="15.75" customHeight="1">
      <c r="B773" s="10"/>
      <c r="C773" s="10"/>
      <c r="G773" s="24"/>
      <c r="H773" s="24"/>
      <c r="I773" s="24"/>
      <c r="J773" s="25"/>
      <c r="K773" s="10"/>
      <c r="N773" s="16" t="e">
        <f>VLOOKUP(L773, spp!A:B, 2, FALSE)</f>
        <v>#N/A</v>
      </c>
      <c r="O773" s="17"/>
      <c r="AH773" s="16"/>
      <c r="AI773" t="e">
        <f>VLOOKUP(L774,spp!A:D,3,FALSE)</f>
        <v>#N/A</v>
      </c>
      <c r="AJ773" t="e">
        <f>VLOOKUP(L774,spp!A:E,4,FALSE)</f>
        <v>#N/A</v>
      </c>
      <c r="AK773" t="e">
        <f t="shared" si="5"/>
        <v>#N/A</v>
      </c>
      <c r="AL773">
        <f t="shared" si="1"/>
        <v>0</v>
      </c>
    </row>
    <row r="774" spans="2:38" ht="15.75" customHeight="1">
      <c r="B774" s="10"/>
      <c r="C774" s="10"/>
      <c r="G774" s="24"/>
      <c r="H774" s="24"/>
      <c r="I774" s="24"/>
      <c r="J774" s="25"/>
      <c r="K774" s="10"/>
      <c r="N774" s="16" t="e">
        <f>VLOOKUP(L774, spp!A:B, 2, FALSE)</f>
        <v>#N/A</v>
      </c>
      <c r="O774" s="17"/>
      <c r="AH774" s="16"/>
      <c r="AI774" t="e">
        <f>VLOOKUP(L775,spp!A:D,3,FALSE)</f>
        <v>#N/A</v>
      </c>
      <c r="AJ774" t="e">
        <f>VLOOKUP(L775,spp!A:E,4,FALSE)</f>
        <v>#N/A</v>
      </c>
      <c r="AK774" t="e">
        <f t="shared" si="5"/>
        <v>#N/A</v>
      </c>
      <c r="AL774">
        <f t="shared" si="1"/>
        <v>0</v>
      </c>
    </row>
    <row r="775" spans="2:38" ht="15.75" customHeight="1">
      <c r="B775" s="10"/>
      <c r="C775" s="10"/>
      <c r="G775" s="24"/>
      <c r="H775" s="24"/>
      <c r="I775" s="24"/>
      <c r="J775" s="25"/>
      <c r="K775" s="10"/>
      <c r="N775" s="16" t="e">
        <f>VLOOKUP(L775, spp!A:B, 2, FALSE)</f>
        <v>#N/A</v>
      </c>
      <c r="O775" s="17"/>
      <c r="AH775" s="16"/>
      <c r="AI775" t="e">
        <f>VLOOKUP(L776,spp!A:D,3,FALSE)</f>
        <v>#N/A</v>
      </c>
      <c r="AJ775" t="e">
        <f>VLOOKUP(L776,spp!A:E,4,FALSE)</f>
        <v>#N/A</v>
      </c>
      <c r="AK775" t="e">
        <f t="shared" si="5"/>
        <v>#N/A</v>
      </c>
      <c r="AL775">
        <f t="shared" si="1"/>
        <v>0</v>
      </c>
    </row>
    <row r="776" spans="2:38" ht="15.75" customHeight="1">
      <c r="B776" s="10"/>
      <c r="C776" s="10"/>
      <c r="G776" s="24"/>
      <c r="H776" s="24"/>
      <c r="I776" s="24"/>
      <c r="J776" s="25"/>
      <c r="K776" s="10"/>
      <c r="N776" s="16" t="e">
        <f>VLOOKUP(L776, spp!A:B, 2, FALSE)</f>
        <v>#N/A</v>
      </c>
      <c r="O776" s="17"/>
      <c r="AH776" s="16"/>
      <c r="AI776" t="e">
        <f>VLOOKUP(L777,spp!A:D,3,FALSE)</f>
        <v>#N/A</v>
      </c>
      <c r="AJ776" t="e">
        <f>VLOOKUP(L777,spp!A:E,4,FALSE)</f>
        <v>#N/A</v>
      </c>
      <c r="AK776" t="e">
        <f t="shared" si="5"/>
        <v>#N/A</v>
      </c>
      <c r="AL776">
        <f t="shared" si="1"/>
        <v>0</v>
      </c>
    </row>
    <row r="777" spans="2:38" ht="15.75" customHeight="1">
      <c r="B777" s="10"/>
      <c r="C777" s="10"/>
      <c r="E777" s="10"/>
      <c r="G777" s="24"/>
      <c r="H777" s="24"/>
      <c r="I777" s="24"/>
      <c r="K777" s="10"/>
      <c r="N777" s="16" t="e">
        <f>VLOOKUP(L777, spp!A:B, 2, FALSE)</f>
        <v>#N/A</v>
      </c>
      <c r="O777" s="17"/>
      <c r="AH777" s="16"/>
      <c r="AI777" t="e">
        <f>VLOOKUP(L778,spp!A:D,3,FALSE)</f>
        <v>#N/A</v>
      </c>
      <c r="AJ777" t="e">
        <f>VLOOKUP(L778,spp!A:E,4,FALSE)</f>
        <v>#N/A</v>
      </c>
      <c r="AK777" t="e">
        <f t="shared" si="5"/>
        <v>#N/A</v>
      </c>
      <c r="AL777">
        <f t="shared" si="1"/>
        <v>0</v>
      </c>
    </row>
    <row r="778" spans="2:38" ht="15.75" customHeight="1">
      <c r="B778" s="10"/>
      <c r="C778" s="10"/>
      <c r="E778" s="10"/>
      <c r="G778" s="24"/>
      <c r="H778" s="24"/>
      <c r="I778" s="24"/>
      <c r="K778" s="10"/>
      <c r="N778" s="16" t="e">
        <f>VLOOKUP(L778, spp!A:B, 2, FALSE)</f>
        <v>#N/A</v>
      </c>
      <c r="O778" s="17"/>
      <c r="AH778" s="16"/>
      <c r="AI778" t="e">
        <f>VLOOKUP(L779,spp!A:D,3,FALSE)</f>
        <v>#N/A</v>
      </c>
      <c r="AJ778" t="e">
        <f>VLOOKUP(L779,spp!A:E,4,FALSE)</f>
        <v>#N/A</v>
      </c>
      <c r="AK778" t="e">
        <f t="shared" si="5"/>
        <v>#N/A</v>
      </c>
      <c r="AL778">
        <f t="shared" si="1"/>
        <v>0</v>
      </c>
    </row>
    <row r="779" spans="2:38" ht="15.75" customHeight="1">
      <c r="B779" s="10"/>
      <c r="C779" s="10"/>
      <c r="E779" s="10"/>
      <c r="G779" s="24"/>
      <c r="H779" s="24"/>
      <c r="I779" s="24"/>
      <c r="K779" s="10"/>
      <c r="N779" s="16" t="e">
        <f>VLOOKUP(L779, spp!A:B, 2, FALSE)</f>
        <v>#N/A</v>
      </c>
      <c r="O779" s="17"/>
      <c r="AH779" s="16"/>
      <c r="AI779" t="e">
        <f>VLOOKUP(L780,spp!A:D,3,FALSE)</f>
        <v>#N/A</v>
      </c>
      <c r="AJ779" t="e">
        <f>VLOOKUP(L780,spp!A:E,4,FALSE)</f>
        <v>#N/A</v>
      </c>
      <c r="AK779" t="e">
        <f t="shared" si="5"/>
        <v>#N/A</v>
      </c>
      <c r="AL779">
        <f t="shared" si="1"/>
        <v>0</v>
      </c>
    </row>
    <row r="780" spans="2:38" ht="15.75" customHeight="1">
      <c r="B780" s="10"/>
      <c r="C780" s="10"/>
      <c r="E780" s="10"/>
      <c r="G780" s="24"/>
      <c r="H780" s="24"/>
      <c r="I780" s="24"/>
      <c r="K780" s="10"/>
      <c r="N780" s="16" t="e">
        <f>VLOOKUP(L780, spp!A:B, 2, FALSE)</f>
        <v>#N/A</v>
      </c>
      <c r="O780" s="17"/>
      <c r="AH780" s="16"/>
      <c r="AI780" t="e">
        <f>VLOOKUP(L781,spp!A:D,3,FALSE)</f>
        <v>#N/A</v>
      </c>
      <c r="AJ780" t="e">
        <f>VLOOKUP(L781,spp!A:E,4,FALSE)</f>
        <v>#N/A</v>
      </c>
      <c r="AK780" t="e">
        <f t="shared" si="5"/>
        <v>#N/A</v>
      </c>
      <c r="AL780">
        <f t="shared" si="1"/>
        <v>0</v>
      </c>
    </row>
    <row r="781" spans="2:38" ht="15.75" customHeight="1">
      <c r="B781" s="10"/>
      <c r="C781" s="10"/>
      <c r="E781" s="10"/>
      <c r="G781" s="24"/>
      <c r="H781" s="24"/>
      <c r="I781" s="24"/>
      <c r="K781" s="10"/>
      <c r="N781" s="16" t="e">
        <f>VLOOKUP(L781, spp!A:B, 2, FALSE)</f>
        <v>#N/A</v>
      </c>
      <c r="O781" s="17"/>
      <c r="AH781" s="16"/>
      <c r="AI781" t="e">
        <f>VLOOKUP(L782,spp!A:D,3,FALSE)</f>
        <v>#N/A</v>
      </c>
      <c r="AJ781" t="e">
        <f>VLOOKUP(L782,spp!A:E,4,FALSE)</f>
        <v>#N/A</v>
      </c>
      <c r="AK781" t="e">
        <f t="shared" si="5"/>
        <v>#N/A</v>
      </c>
      <c r="AL781">
        <f t="shared" si="1"/>
        <v>0</v>
      </c>
    </row>
    <row r="782" spans="2:38" ht="15.75" customHeight="1">
      <c r="B782" s="10"/>
      <c r="C782" s="10"/>
      <c r="E782" s="10"/>
      <c r="G782" s="24"/>
      <c r="H782" s="24"/>
      <c r="I782" s="24"/>
      <c r="K782" s="10"/>
      <c r="N782" s="16" t="e">
        <f>VLOOKUP(L782, spp!A:B, 2, FALSE)</f>
        <v>#N/A</v>
      </c>
      <c r="O782" s="17"/>
      <c r="AH782" s="16"/>
      <c r="AI782" t="e">
        <f>VLOOKUP(L783,spp!A:D,3,FALSE)</f>
        <v>#N/A</v>
      </c>
      <c r="AJ782" t="e">
        <f>VLOOKUP(L783,spp!A:E,4,FALSE)</f>
        <v>#N/A</v>
      </c>
      <c r="AK782" t="e">
        <f t="shared" si="5"/>
        <v>#N/A</v>
      </c>
      <c r="AL782">
        <f t="shared" si="1"/>
        <v>0</v>
      </c>
    </row>
    <row r="783" spans="2:38" ht="15.75" customHeight="1">
      <c r="B783" s="10"/>
      <c r="C783" s="10"/>
      <c r="E783" s="10"/>
      <c r="G783" s="24"/>
      <c r="H783" s="24"/>
      <c r="I783" s="24"/>
      <c r="K783" s="10"/>
      <c r="N783" s="16" t="e">
        <f>VLOOKUP(L783, spp!A:B, 2, FALSE)</f>
        <v>#N/A</v>
      </c>
      <c r="O783" s="17"/>
      <c r="AH783" s="16"/>
      <c r="AI783" t="e">
        <f>VLOOKUP(L784,spp!A:D,3,FALSE)</f>
        <v>#N/A</v>
      </c>
      <c r="AJ783" t="e">
        <f>VLOOKUP(L784,spp!A:E,4,FALSE)</f>
        <v>#N/A</v>
      </c>
      <c r="AK783" t="e">
        <f t="shared" si="5"/>
        <v>#N/A</v>
      </c>
      <c r="AL783">
        <f t="shared" si="1"/>
        <v>0</v>
      </c>
    </row>
    <row r="784" spans="2:38" ht="15.75" customHeight="1">
      <c r="B784" s="10"/>
      <c r="C784" s="10"/>
      <c r="E784" s="10"/>
      <c r="G784" s="24"/>
      <c r="H784" s="24"/>
      <c r="I784" s="24"/>
      <c r="K784" s="10"/>
      <c r="N784" s="16" t="e">
        <f>VLOOKUP(L784, spp!A:B, 2, FALSE)</f>
        <v>#N/A</v>
      </c>
      <c r="O784" s="17"/>
      <c r="AH784" s="16"/>
      <c r="AI784" t="e">
        <f>VLOOKUP(L785,spp!A:D,3,FALSE)</f>
        <v>#N/A</v>
      </c>
      <c r="AJ784" t="e">
        <f>VLOOKUP(L785,spp!A:E,4,FALSE)</f>
        <v>#N/A</v>
      </c>
      <c r="AK784" t="e">
        <f t="shared" si="5"/>
        <v>#N/A</v>
      </c>
      <c r="AL784">
        <f t="shared" si="1"/>
        <v>0</v>
      </c>
    </row>
    <row r="785" spans="2:38" ht="15.75" customHeight="1">
      <c r="B785" s="10"/>
      <c r="C785" s="10"/>
      <c r="E785" s="10"/>
      <c r="G785" s="24"/>
      <c r="H785" s="24"/>
      <c r="I785" s="24"/>
      <c r="K785" s="10"/>
      <c r="N785" s="16" t="e">
        <f>VLOOKUP(L785, spp!A:B, 2, FALSE)</f>
        <v>#N/A</v>
      </c>
      <c r="O785" s="17"/>
      <c r="AH785" s="16"/>
      <c r="AI785" t="e">
        <f>VLOOKUP(L786,spp!A:D,3,FALSE)</f>
        <v>#N/A</v>
      </c>
      <c r="AJ785" t="e">
        <f>VLOOKUP(L786,spp!A:E,4,FALSE)</f>
        <v>#N/A</v>
      </c>
      <c r="AK785" t="e">
        <f t="shared" si="5"/>
        <v>#N/A</v>
      </c>
      <c r="AL785">
        <f t="shared" si="1"/>
        <v>0</v>
      </c>
    </row>
    <row r="786" spans="2:38" ht="15.75" customHeight="1">
      <c r="B786" s="10"/>
      <c r="C786" s="10"/>
      <c r="E786" s="10"/>
      <c r="G786" s="24"/>
      <c r="H786" s="24"/>
      <c r="I786" s="24"/>
      <c r="K786" s="10"/>
      <c r="N786" s="16" t="e">
        <f>VLOOKUP(L786, spp!A:B, 2, FALSE)</f>
        <v>#N/A</v>
      </c>
      <c r="O786" s="17"/>
      <c r="AH786" s="16"/>
      <c r="AI786" t="e">
        <f>VLOOKUP(L787,spp!A:D,3,FALSE)</f>
        <v>#N/A</v>
      </c>
      <c r="AJ786" t="e">
        <f>VLOOKUP(L787,spp!A:E,4,FALSE)</f>
        <v>#N/A</v>
      </c>
      <c r="AK786" t="e">
        <f t="shared" si="5"/>
        <v>#N/A</v>
      </c>
      <c r="AL786">
        <f t="shared" si="1"/>
        <v>0</v>
      </c>
    </row>
    <row r="787" spans="2:38" ht="15.75" customHeight="1">
      <c r="B787" s="10"/>
      <c r="C787" s="10"/>
      <c r="E787" s="10"/>
      <c r="G787" s="24"/>
      <c r="H787" s="24"/>
      <c r="I787" s="24"/>
      <c r="K787" s="10"/>
      <c r="N787" s="16" t="e">
        <f>VLOOKUP(L787, spp!A:B, 2, FALSE)</f>
        <v>#N/A</v>
      </c>
      <c r="O787" s="17"/>
      <c r="AH787" s="16"/>
      <c r="AI787" t="e">
        <f>VLOOKUP(L788,spp!A:D,3,FALSE)</f>
        <v>#N/A</v>
      </c>
      <c r="AJ787" t="e">
        <f>VLOOKUP(L788,spp!A:E,4,FALSE)</f>
        <v>#N/A</v>
      </c>
      <c r="AK787" t="e">
        <f t="shared" si="5"/>
        <v>#N/A</v>
      </c>
      <c r="AL787">
        <f t="shared" si="1"/>
        <v>0</v>
      </c>
    </row>
    <row r="788" spans="2:38" ht="15.75" customHeight="1">
      <c r="B788" s="10"/>
      <c r="C788" s="10"/>
      <c r="E788" s="10"/>
      <c r="G788" s="24"/>
      <c r="H788" s="24"/>
      <c r="I788" s="24"/>
      <c r="K788" s="10"/>
      <c r="N788" s="16" t="e">
        <f>VLOOKUP(L788, spp!A:B, 2, FALSE)</f>
        <v>#N/A</v>
      </c>
      <c r="O788" s="17"/>
      <c r="AH788" s="16"/>
      <c r="AI788" t="e">
        <f>VLOOKUP(L789,spp!A:D,3,FALSE)</f>
        <v>#N/A</v>
      </c>
      <c r="AJ788" t="e">
        <f>VLOOKUP(L789,spp!A:E,4,FALSE)</f>
        <v>#N/A</v>
      </c>
      <c r="AK788" t="e">
        <f t="shared" si="5"/>
        <v>#N/A</v>
      </c>
      <c r="AL788">
        <f t="shared" si="1"/>
        <v>0</v>
      </c>
    </row>
    <row r="789" spans="2:38" ht="15.75" customHeight="1">
      <c r="B789" s="10"/>
      <c r="C789" s="10"/>
      <c r="E789" s="10"/>
      <c r="G789" s="24"/>
      <c r="H789" s="24"/>
      <c r="I789" s="24"/>
      <c r="K789" s="10"/>
      <c r="N789" s="16" t="e">
        <f>VLOOKUP(L789, spp!A:B, 2, FALSE)</f>
        <v>#N/A</v>
      </c>
      <c r="O789" s="17"/>
      <c r="AH789" s="16"/>
      <c r="AI789" t="e">
        <f>VLOOKUP(L790,spp!A:D,3,FALSE)</f>
        <v>#N/A</v>
      </c>
      <c r="AJ789" t="e">
        <f>VLOOKUP(L790,spp!A:E,4,FALSE)</f>
        <v>#N/A</v>
      </c>
      <c r="AK789" t="e">
        <f t="shared" si="5"/>
        <v>#N/A</v>
      </c>
      <c r="AL789">
        <f t="shared" si="1"/>
        <v>0</v>
      </c>
    </row>
    <row r="790" spans="2:38" ht="15.75" customHeight="1">
      <c r="B790" s="10"/>
      <c r="C790" s="10"/>
      <c r="E790" s="10"/>
      <c r="G790" s="24"/>
      <c r="H790" s="24"/>
      <c r="I790" s="24"/>
      <c r="K790" s="10"/>
      <c r="N790" s="16" t="e">
        <f>VLOOKUP(L790, spp!A:B, 2, FALSE)</f>
        <v>#N/A</v>
      </c>
      <c r="O790" s="17"/>
      <c r="AH790" s="16"/>
      <c r="AI790" t="e">
        <f>VLOOKUP(L791,spp!A:D,3,FALSE)</f>
        <v>#N/A</v>
      </c>
      <c r="AJ790" t="e">
        <f>VLOOKUP(L791,spp!A:E,4,FALSE)</f>
        <v>#N/A</v>
      </c>
      <c r="AK790" t="e">
        <f t="shared" si="5"/>
        <v>#N/A</v>
      </c>
      <c r="AL790">
        <f t="shared" si="1"/>
        <v>0</v>
      </c>
    </row>
    <row r="791" spans="2:38" ht="15.75" customHeight="1">
      <c r="B791" s="10"/>
      <c r="C791" s="10"/>
      <c r="E791" s="10"/>
      <c r="G791" s="24"/>
      <c r="H791" s="24"/>
      <c r="I791" s="24"/>
      <c r="K791" s="10"/>
      <c r="N791" s="16" t="e">
        <f>VLOOKUP(L791, spp!A:B, 2, FALSE)</f>
        <v>#N/A</v>
      </c>
      <c r="O791" s="17"/>
      <c r="AH791" s="16"/>
      <c r="AI791" t="e">
        <f>VLOOKUP(L792,spp!A:D,3,FALSE)</f>
        <v>#N/A</v>
      </c>
      <c r="AJ791" t="e">
        <f>VLOOKUP(L792,spp!A:E,4,FALSE)</f>
        <v>#N/A</v>
      </c>
      <c r="AK791" t="e">
        <f t="shared" si="5"/>
        <v>#N/A</v>
      </c>
      <c r="AL791">
        <f t="shared" si="1"/>
        <v>0</v>
      </c>
    </row>
    <row r="792" spans="2:38" ht="15.75" customHeight="1">
      <c r="B792" s="10"/>
      <c r="C792" s="10"/>
      <c r="E792" s="10"/>
      <c r="G792" s="24"/>
      <c r="H792" s="24"/>
      <c r="I792" s="24"/>
      <c r="K792" s="10"/>
      <c r="N792" s="16" t="e">
        <f>VLOOKUP(L792, spp!A:B, 2, FALSE)</f>
        <v>#N/A</v>
      </c>
      <c r="O792" s="17"/>
      <c r="AH792" s="16"/>
      <c r="AI792" t="e">
        <f>VLOOKUP(L793,spp!A:D,3,FALSE)</f>
        <v>#N/A</v>
      </c>
      <c r="AJ792" t="e">
        <f>VLOOKUP(L793,spp!A:E,4,FALSE)</f>
        <v>#N/A</v>
      </c>
      <c r="AK792" t="e">
        <f t="shared" si="5"/>
        <v>#N/A</v>
      </c>
      <c r="AL792">
        <f t="shared" si="1"/>
        <v>0</v>
      </c>
    </row>
    <row r="793" spans="2:38" ht="15.75" customHeight="1">
      <c r="B793" s="10"/>
      <c r="C793" s="10"/>
      <c r="E793" s="10"/>
      <c r="G793" s="24"/>
      <c r="H793" s="24"/>
      <c r="I793" s="24"/>
      <c r="K793" s="10"/>
      <c r="N793" s="16" t="e">
        <f>VLOOKUP(L793, spp!A:B, 2, FALSE)</f>
        <v>#N/A</v>
      </c>
      <c r="O793" s="17"/>
      <c r="AH793" s="16"/>
      <c r="AI793" t="e">
        <f>VLOOKUP(L794,spp!A:D,3,FALSE)</f>
        <v>#N/A</v>
      </c>
      <c r="AJ793" t="e">
        <f>VLOOKUP(L794,spp!A:E,4,FALSE)</f>
        <v>#N/A</v>
      </c>
      <c r="AK793" t="e">
        <f t="shared" si="5"/>
        <v>#N/A</v>
      </c>
      <c r="AL793">
        <f t="shared" si="1"/>
        <v>0</v>
      </c>
    </row>
    <row r="794" spans="2:38" ht="15.75" customHeight="1">
      <c r="B794" s="10"/>
      <c r="C794" s="10"/>
      <c r="E794" s="10"/>
      <c r="G794" s="24"/>
      <c r="H794" s="24"/>
      <c r="I794" s="24"/>
      <c r="K794" s="10"/>
      <c r="N794" s="16" t="e">
        <f>VLOOKUP(L794, spp!A:B, 2, FALSE)</f>
        <v>#N/A</v>
      </c>
      <c r="O794" s="17"/>
      <c r="AH794" s="16"/>
      <c r="AI794" t="e">
        <f>VLOOKUP(L795,spp!A:D,3,FALSE)</f>
        <v>#N/A</v>
      </c>
      <c r="AJ794" t="e">
        <f>VLOOKUP(L795,spp!A:E,4,FALSE)</f>
        <v>#N/A</v>
      </c>
      <c r="AK794" t="e">
        <f t="shared" si="5"/>
        <v>#N/A</v>
      </c>
      <c r="AL794">
        <f t="shared" si="1"/>
        <v>0</v>
      </c>
    </row>
    <row r="795" spans="2:38" ht="15.75" customHeight="1">
      <c r="B795" s="10"/>
      <c r="C795" s="10"/>
      <c r="E795" s="10"/>
      <c r="G795" s="24"/>
      <c r="H795" s="24"/>
      <c r="I795" s="24"/>
      <c r="K795" s="10"/>
      <c r="N795" s="16" t="e">
        <f>VLOOKUP(L795, spp!A:B, 2, FALSE)</f>
        <v>#N/A</v>
      </c>
      <c r="O795" s="17"/>
      <c r="AH795" s="16"/>
      <c r="AI795" t="e">
        <f>VLOOKUP(L796,spp!A:D,3,FALSE)</f>
        <v>#N/A</v>
      </c>
      <c r="AJ795" t="e">
        <f>VLOOKUP(L796,spp!A:E,4,FALSE)</f>
        <v>#N/A</v>
      </c>
      <c r="AK795" t="e">
        <f t="shared" si="5"/>
        <v>#N/A</v>
      </c>
      <c r="AL795">
        <f t="shared" si="1"/>
        <v>0</v>
      </c>
    </row>
    <row r="796" spans="2:38" ht="15.75" customHeight="1">
      <c r="B796" s="10"/>
      <c r="C796" s="10"/>
      <c r="E796" s="10"/>
      <c r="G796" s="24"/>
      <c r="H796" s="24"/>
      <c r="I796" s="24"/>
      <c r="K796" s="10"/>
      <c r="N796" s="16" t="e">
        <f>VLOOKUP(L796, spp!A:B, 2, FALSE)</f>
        <v>#N/A</v>
      </c>
      <c r="O796" s="17"/>
      <c r="AH796" s="16"/>
      <c r="AI796" t="e">
        <f>VLOOKUP(L797,spp!A:D,3,FALSE)</f>
        <v>#N/A</v>
      </c>
      <c r="AJ796" t="e">
        <f>VLOOKUP(L797,spp!A:E,4,FALSE)</f>
        <v>#N/A</v>
      </c>
      <c r="AK796" t="e">
        <f t="shared" si="5"/>
        <v>#N/A</v>
      </c>
      <c r="AL796">
        <f t="shared" si="1"/>
        <v>0</v>
      </c>
    </row>
    <row r="797" spans="2:38" ht="15.75" customHeight="1">
      <c r="B797" s="10"/>
      <c r="C797" s="10"/>
      <c r="G797" s="24"/>
      <c r="H797" s="24"/>
      <c r="I797" s="24"/>
      <c r="J797" s="25"/>
      <c r="K797" s="10"/>
      <c r="N797" s="16" t="e">
        <f>VLOOKUP(L797, spp!A:B, 2, FALSE)</f>
        <v>#N/A</v>
      </c>
      <c r="O797" s="17"/>
      <c r="AH797" s="16"/>
      <c r="AI797" t="e">
        <f>VLOOKUP(L798,spp!A:D,3,FALSE)</f>
        <v>#N/A</v>
      </c>
      <c r="AJ797" t="e">
        <f>VLOOKUP(L798,spp!A:E,4,FALSE)</f>
        <v>#N/A</v>
      </c>
      <c r="AK797" t="e">
        <f t="shared" si="5"/>
        <v>#N/A</v>
      </c>
      <c r="AL797">
        <f t="shared" si="1"/>
        <v>0</v>
      </c>
    </row>
    <row r="798" spans="2:38" ht="15.75" customHeight="1">
      <c r="B798" s="10"/>
      <c r="C798" s="10"/>
      <c r="G798" s="24"/>
      <c r="H798" s="24"/>
      <c r="I798" s="24"/>
      <c r="J798" s="25"/>
      <c r="K798" s="10"/>
      <c r="N798" s="16" t="e">
        <f>VLOOKUP(L798, spp!A:B, 2, FALSE)</f>
        <v>#N/A</v>
      </c>
      <c r="O798" s="17"/>
      <c r="AH798" s="16"/>
      <c r="AI798" t="e">
        <f>VLOOKUP(L799,spp!A:D,3,FALSE)</f>
        <v>#N/A</v>
      </c>
      <c r="AJ798" t="e">
        <f>VLOOKUP(L799,spp!A:E,4,FALSE)</f>
        <v>#N/A</v>
      </c>
      <c r="AK798" t="e">
        <f t="shared" si="5"/>
        <v>#N/A</v>
      </c>
      <c r="AL798">
        <f t="shared" si="1"/>
        <v>0</v>
      </c>
    </row>
    <row r="799" spans="2:38" ht="15.75" customHeight="1">
      <c r="B799" s="10"/>
      <c r="C799" s="10"/>
      <c r="G799" s="24"/>
      <c r="H799" s="24"/>
      <c r="I799" s="24"/>
      <c r="J799" s="25"/>
      <c r="K799" s="10"/>
      <c r="N799" s="16" t="e">
        <f>VLOOKUP(L799, spp!A:B, 2, FALSE)</f>
        <v>#N/A</v>
      </c>
      <c r="O799" s="17"/>
      <c r="AH799" s="16"/>
      <c r="AI799" t="e">
        <f>VLOOKUP(L800,spp!A:D,3,FALSE)</f>
        <v>#N/A</v>
      </c>
      <c r="AJ799" t="e">
        <f>VLOOKUP(L800,spp!A:E,4,FALSE)</f>
        <v>#N/A</v>
      </c>
      <c r="AK799" t="e">
        <f t="shared" si="5"/>
        <v>#N/A</v>
      </c>
      <c r="AL799">
        <f t="shared" si="1"/>
        <v>0</v>
      </c>
    </row>
    <row r="800" spans="2:38" ht="15.75" customHeight="1">
      <c r="B800" s="10"/>
      <c r="C800" s="10"/>
      <c r="G800" s="24"/>
      <c r="H800" s="24"/>
      <c r="I800" s="24"/>
      <c r="J800" s="25"/>
      <c r="K800" s="10"/>
      <c r="N800" s="16" t="e">
        <f>VLOOKUP(L800, spp!A:B, 2, FALSE)</f>
        <v>#N/A</v>
      </c>
      <c r="O800" s="17"/>
      <c r="AH800" s="16"/>
      <c r="AI800" t="e">
        <f>VLOOKUP(L801,spp!A:D,3,FALSE)</f>
        <v>#N/A</v>
      </c>
      <c r="AJ800" t="e">
        <f>VLOOKUP(L801,spp!A:E,4,FALSE)</f>
        <v>#N/A</v>
      </c>
      <c r="AK800" t="e">
        <f t="shared" si="5"/>
        <v>#N/A</v>
      </c>
      <c r="AL800">
        <f t="shared" si="1"/>
        <v>0</v>
      </c>
    </row>
    <row r="801" spans="2:38" ht="15.75" customHeight="1">
      <c r="B801" s="10"/>
      <c r="C801" s="10"/>
      <c r="G801" s="24"/>
      <c r="H801" s="24"/>
      <c r="I801" s="24"/>
      <c r="J801" s="25"/>
      <c r="K801" s="10"/>
      <c r="N801" s="16" t="e">
        <f>VLOOKUP(L801, spp!A:B, 2, FALSE)</f>
        <v>#N/A</v>
      </c>
      <c r="O801" s="17"/>
      <c r="AH801" s="16"/>
      <c r="AI801" t="e">
        <f>VLOOKUP(L802,spp!A:D,3,FALSE)</f>
        <v>#N/A</v>
      </c>
      <c r="AJ801" t="e">
        <f>VLOOKUP(L802,spp!A:E,4,FALSE)</f>
        <v>#N/A</v>
      </c>
      <c r="AK801" t="e">
        <f t="shared" si="5"/>
        <v>#N/A</v>
      </c>
      <c r="AL801">
        <f t="shared" si="1"/>
        <v>0</v>
      </c>
    </row>
    <row r="802" spans="2:38" ht="15.75" customHeight="1">
      <c r="B802" s="10"/>
      <c r="C802" s="10"/>
      <c r="G802" s="24"/>
      <c r="H802" s="24"/>
      <c r="I802" s="24"/>
      <c r="J802" s="25"/>
      <c r="K802" s="10"/>
      <c r="N802" s="16" t="e">
        <f>VLOOKUP(L802, spp!A:B, 2, FALSE)</f>
        <v>#N/A</v>
      </c>
      <c r="O802" s="17"/>
      <c r="AH802" s="16"/>
      <c r="AI802" t="e">
        <f>VLOOKUP(L803,spp!A:D,3,FALSE)</f>
        <v>#N/A</v>
      </c>
      <c r="AJ802" t="e">
        <f>VLOOKUP(L803,spp!A:E,4,FALSE)</f>
        <v>#N/A</v>
      </c>
      <c r="AK802" t="e">
        <f t="shared" si="5"/>
        <v>#N/A</v>
      </c>
      <c r="AL802">
        <f t="shared" si="1"/>
        <v>0</v>
      </c>
    </row>
    <row r="803" spans="2:38" ht="15.75" customHeight="1">
      <c r="B803" s="10"/>
      <c r="C803" s="10"/>
      <c r="G803" s="24"/>
      <c r="H803" s="24"/>
      <c r="I803" s="24"/>
      <c r="J803" s="25"/>
      <c r="K803" s="10"/>
      <c r="N803" s="16" t="e">
        <f>VLOOKUP(L803, spp!A:B, 2, FALSE)</f>
        <v>#N/A</v>
      </c>
      <c r="O803" s="17"/>
      <c r="AH803" s="16"/>
      <c r="AI803" t="e">
        <f>VLOOKUP(L804,spp!A:D,3,FALSE)</f>
        <v>#N/A</v>
      </c>
      <c r="AJ803" t="e">
        <f>VLOOKUP(L804,spp!A:E,4,FALSE)</f>
        <v>#N/A</v>
      </c>
      <c r="AK803" t="e">
        <f t="shared" si="5"/>
        <v>#N/A</v>
      </c>
      <c r="AL803">
        <f t="shared" si="1"/>
        <v>0</v>
      </c>
    </row>
    <row r="804" spans="2:38" ht="15.75" customHeight="1">
      <c r="B804" s="10"/>
      <c r="C804" s="10"/>
      <c r="G804" s="24"/>
      <c r="H804" s="24"/>
      <c r="I804" s="24"/>
      <c r="J804" s="25"/>
      <c r="K804" s="10"/>
      <c r="N804" s="16" t="e">
        <f>VLOOKUP(L804, spp!A:B, 2, FALSE)</f>
        <v>#N/A</v>
      </c>
      <c r="O804" s="17"/>
      <c r="AH804" s="16"/>
      <c r="AI804" t="e">
        <f>VLOOKUP(L805,spp!A:D,3,FALSE)</f>
        <v>#N/A</v>
      </c>
      <c r="AJ804" t="e">
        <f>VLOOKUP(L805,spp!A:E,4,FALSE)</f>
        <v>#N/A</v>
      </c>
      <c r="AK804" t="e">
        <f t="shared" si="5"/>
        <v>#N/A</v>
      </c>
      <c r="AL804">
        <f t="shared" si="1"/>
        <v>0</v>
      </c>
    </row>
    <row r="805" spans="2:38" ht="15.75" customHeight="1">
      <c r="B805" s="10"/>
      <c r="C805" s="10"/>
      <c r="G805" s="24"/>
      <c r="H805" s="24"/>
      <c r="I805" s="24"/>
      <c r="J805" s="25"/>
      <c r="K805" s="10"/>
      <c r="N805" s="16" t="e">
        <f>VLOOKUP(L805, spp!A:B, 2, FALSE)</f>
        <v>#N/A</v>
      </c>
      <c r="O805" s="17"/>
      <c r="AH805" s="16"/>
      <c r="AI805" t="e">
        <f>VLOOKUP(L806,spp!A:D,3,FALSE)</f>
        <v>#N/A</v>
      </c>
      <c r="AJ805" t="e">
        <f>VLOOKUP(L806,spp!A:E,4,FALSE)</f>
        <v>#N/A</v>
      </c>
      <c r="AK805" t="e">
        <f t="shared" si="5"/>
        <v>#N/A</v>
      </c>
      <c r="AL805">
        <f t="shared" si="1"/>
        <v>0</v>
      </c>
    </row>
    <row r="806" spans="2:38" ht="15.75" customHeight="1">
      <c r="B806" s="10"/>
      <c r="C806" s="10"/>
      <c r="G806" s="24"/>
      <c r="H806" s="24"/>
      <c r="I806" s="24"/>
      <c r="J806" s="25"/>
      <c r="K806" s="10"/>
      <c r="N806" s="16" t="e">
        <f>VLOOKUP(L806, spp!A:B, 2, FALSE)</f>
        <v>#N/A</v>
      </c>
      <c r="O806" s="17"/>
      <c r="AH806" s="16"/>
      <c r="AI806" t="e">
        <f>VLOOKUP(L807,spp!A:D,3,FALSE)</f>
        <v>#N/A</v>
      </c>
      <c r="AJ806" t="e">
        <f>VLOOKUP(L807,spp!A:E,4,FALSE)</f>
        <v>#N/A</v>
      </c>
      <c r="AK806" t="e">
        <f t="shared" si="5"/>
        <v>#N/A</v>
      </c>
      <c r="AL806">
        <f t="shared" si="1"/>
        <v>0</v>
      </c>
    </row>
    <row r="807" spans="2:38" ht="15.75" customHeight="1">
      <c r="B807" s="10"/>
      <c r="C807" s="10"/>
      <c r="G807" s="24"/>
      <c r="H807" s="24"/>
      <c r="I807" s="24"/>
      <c r="J807" s="25"/>
      <c r="K807" s="10"/>
      <c r="N807" s="16" t="e">
        <f>VLOOKUP(L807, spp!A:B, 2, FALSE)</f>
        <v>#N/A</v>
      </c>
      <c r="O807" s="17"/>
      <c r="AH807" s="16"/>
      <c r="AI807" t="e">
        <f>VLOOKUP(L808,spp!A:D,3,FALSE)</f>
        <v>#N/A</v>
      </c>
      <c r="AJ807" t="e">
        <f>VLOOKUP(L808,spp!A:E,4,FALSE)</f>
        <v>#N/A</v>
      </c>
      <c r="AK807" t="e">
        <f t="shared" si="5"/>
        <v>#N/A</v>
      </c>
      <c r="AL807">
        <f t="shared" si="1"/>
        <v>0</v>
      </c>
    </row>
    <row r="808" spans="2:38" ht="15.75" customHeight="1">
      <c r="B808" s="10"/>
      <c r="C808" s="10"/>
      <c r="E808" s="10"/>
      <c r="G808" s="24"/>
      <c r="H808" s="24"/>
      <c r="I808" s="24"/>
      <c r="K808" s="10"/>
      <c r="N808" s="16" t="e">
        <f>VLOOKUP(L808, spp!A:B, 2, FALSE)</f>
        <v>#N/A</v>
      </c>
      <c r="O808" s="17"/>
      <c r="AH808" s="16"/>
      <c r="AI808" t="e">
        <f>VLOOKUP(L809,spp!A:D,3,FALSE)</f>
        <v>#N/A</v>
      </c>
      <c r="AJ808" t="e">
        <f>VLOOKUP(L809,spp!A:E,4,FALSE)</f>
        <v>#N/A</v>
      </c>
      <c r="AK808" t="e">
        <f t="shared" si="5"/>
        <v>#N/A</v>
      </c>
      <c r="AL808">
        <f t="shared" si="1"/>
        <v>0</v>
      </c>
    </row>
    <row r="809" spans="2:38" ht="15.75" customHeight="1">
      <c r="B809" s="10"/>
      <c r="C809" s="10"/>
      <c r="E809" s="10"/>
      <c r="G809" s="24"/>
      <c r="H809" s="24"/>
      <c r="I809" s="24"/>
      <c r="K809" s="10"/>
      <c r="N809" s="16" t="e">
        <f>VLOOKUP(L809, spp!A:B, 2, FALSE)</f>
        <v>#N/A</v>
      </c>
      <c r="O809" s="17"/>
      <c r="AH809" s="16"/>
      <c r="AI809" t="e">
        <f>VLOOKUP(L810,spp!A:D,3,FALSE)</f>
        <v>#N/A</v>
      </c>
      <c r="AJ809" t="e">
        <f>VLOOKUP(L810,spp!A:E,4,FALSE)</f>
        <v>#N/A</v>
      </c>
      <c r="AK809" t="e">
        <f t="shared" si="5"/>
        <v>#N/A</v>
      </c>
      <c r="AL809">
        <f t="shared" si="1"/>
        <v>0</v>
      </c>
    </row>
    <row r="810" spans="2:38" ht="15.75" customHeight="1">
      <c r="B810" s="10"/>
      <c r="C810" s="10"/>
      <c r="E810" s="10"/>
      <c r="G810" s="24"/>
      <c r="H810" s="24"/>
      <c r="I810" s="24"/>
      <c r="K810" s="10"/>
      <c r="N810" s="16" t="e">
        <f>VLOOKUP(L810, spp!A:B, 2, FALSE)</f>
        <v>#N/A</v>
      </c>
      <c r="O810" s="17"/>
      <c r="AH810" s="16"/>
      <c r="AI810" t="e">
        <f>VLOOKUP(L811,spp!A:D,3,FALSE)</f>
        <v>#N/A</v>
      </c>
      <c r="AJ810" t="e">
        <f>VLOOKUP(L811,spp!A:E,4,FALSE)</f>
        <v>#N/A</v>
      </c>
      <c r="AK810" t="e">
        <f t="shared" si="5"/>
        <v>#N/A</v>
      </c>
      <c r="AL810">
        <f t="shared" si="1"/>
        <v>0</v>
      </c>
    </row>
    <row r="811" spans="2:38" ht="15.75" customHeight="1">
      <c r="B811" s="10"/>
      <c r="C811" s="10"/>
      <c r="E811" s="10"/>
      <c r="G811" s="24"/>
      <c r="H811" s="24"/>
      <c r="I811" s="24"/>
      <c r="K811" s="10"/>
      <c r="N811" s="16" t="e">
        <f>VLOOKUP(L811, spp!A:B, 2, FALSE)</f>
        <v>#N/A</v>
      </c>
      <c r="O811" s="17"/>
      <c r="AH811" s="16"/>
      <c r="AI811" t="e">
        <f>VLOOKUP(L812,spp!A:D,3,FALSE)</f>
        <v>#N/A</v>
      </c>
      <c r="AJ811" t="e">
        <f>VLOOKUP(L812,spp!A:E,4,FALSE)</f>
        <v>#N/A</v>
      </c>
      <c r="AK811" t="e">
        <f t="shared" si="5"/>
        <v>#N/A</v>
      </c>
      <c r="AL811">
        <f t="shared" si="1"/>
        <v>0</v>
      </c>
    </row>
    <row r="812" spans="2:38" ht="15.75" customHeight="1">
      <c r="B812" s="10"/>
      <c r="C812" s="10"/>
      <c r="E812" s="10"/>
      <c r="G812" s="24"/>
      <c r="H812" s="24"/>
      <c r="I812" s="24"/>
      <c r="K812" s="10"/>
      <c r="N812" s="16" t="e">
        <f>VLOOKUP(L812, spp!A:B, 2, FALSE)</f>
        <v>#N/A</v>
      </c>
      <c r="O812" s="17"/>
      <c r="AH812" s="16"/>
      <c r="AI812" t="e">
        <f>VLOOKUP(L813,spp!A:D,3,FALSE)</f>
        <v>#N/A</v>
      </c>
      <c r="AJ812" t="e">
        <f>VLOOKUP(L813,spp!A:E,4,FALSE)</f>
        <v>#N/A</v>
      </c>
      <c r="AK812" t="e">
        <f t="shared" si="5"/>
        <v>#N/A</v>
      </c>
      <c r="AL812">
        <f t="shared" si="1"/>
        <v>0</v>
      </c>
    </row>
    <row r="813" spans="2:38" ht="15.75" customHeight="1">
      <c r="B813" s="10"/>
      <c r="C813" s="10"/>
      <c r="E813" s="10"/>
      <c r="G813" s="24"/>
      <c r="H813" s="24"/>
      <c r="I813" s="24"/>
      <c r="K813" s="10"/>
      <c r="N813" s="16" t="e">
        <f>VLOOKUP(L813, spp!A:B, 2, FALSE)</f>
        <v>#N/A</v>
      </c>
      <c r="O813" s="17"/>
      <c r="AH813" s="16"/>
      <c r="AI813" t="e">
        <f>VLOOKUP(L814,spp!A:D,3,FALSE)</f>
        <v>#N/A</v>
      </c>
      <c r="AJ813" t="e">
        <f>VLOOKUP(L814,spp!A:E,4,FALSE)</f>
        <v>#N/A</v>
      </c>
      <c r="AK813" t="e">
        <f t="shared" si="5"/>
        <v>#N/A</v>
      </c>
      <c r="AL813">
        <f t="shared" si="1"/>
        <v>0</v>
      </c>
    </row>
    <row r="814" spans="2:38" ht="15.75" customHeight="1">
      <c r="B814" s="10"/>
      <c r="C814" s="10"/>
      <c r="E814" s="10"/>
      <c r="G814" s="24"/>
      <c r="H814" s="24"/>
      <c r="I814" s="24"/>
      <c r="K814" s="10"/>
      <c r="N814" s="16" t="e">
        <f>VLOOKUP(L814, spp!A:B, 2, FALSE)</f>
        <v>#N/A</v>
      </c>
      <c r="O814" s="17"/>
      <c r="AH814" s="16"/>
      <c r="AI814" t="e">
        <f>VLOOKUP(L815,spp!A:D,3,FALSE)</f>
        <v>#N/A</v>
      </c>
      <c r="AJ814" t="e">
        <f>VLOOKUP(L815,spp!A:E,4,FALSE)</f>
        <v>#N/A</v>
      </c>
      <c r="AK814" t="e">
        <f t="shared" si="5"/>
        <v>#N/A</v>
      </c>
      <c r="AL814">
        <f t="shared" si="1"/>
        <v>0</v>
      </c>
    </row>
    <row r="815" spans="2:38" ht="15.75" customHeight="1">
      <c r="B815" s="10"/>
      <c r="C815" s="10"/>
      <c r="E815" s="10"/>
      <c r="G815" s="24"/>
      <c r="H815" s="24"/>
      <c r="I815" s="24"/>
      <c r="K815" s="10"/>
      <c r="N815" s="16" t="e">
        <f>VLOOKUP(L815, spp!A:B, 2, FALSE)</f>
        <v>#N/A</v>
      </c>
      <c r="O815" s="17"/>
      <c r="AH815" s="16"/>
      <c r="AI815" t="e">
        <f>VLOOKUP(L816,spp!A:D,3,FALSE)</f>
        <v>#N/A</v>
      </c>
      <c r="AJ815" t="e">
        <f>VLOOKUP(L816,spp!A:E,4,FALSE)</f>
        <v>#N/A</v>
      </c>
      <c r="AK815" t="e">
        <f t="shared" si="5"/>
        <v>#N/A</v>
      </c>
      <c r="AL815">
        <f t="shared" si="1"/>
        <v>0</v>
      </c>
    </row>
    <row r="816" spans="2:38" ht="15.75" customHeight="1">
      <c r="B816" s="10"/>
      <c r="C816" s="10"/>
      <c r="E816" s="10"/>
      <c r="G816" s="24"/>
      <c r="H816" s="24"/>
      <c r="I816" s="24"/>
      <c r="K816" s="10"/>
      <c r="N816" s="16" t="e">
        <f>VLOOKUP(L816, spp!A:B, 2, FALSE)</f>
        <v>#N/A</v>
      </c>
      <c r="O816" s="17"/>
      <c r="AH816" s="16"/>
      <c r="AI816" t="e">
        <f>VLOOKUP(L817,spp!A:D,3,FALSE)</f>
        <v>#N/A</v>
      </c>
      <c r="AJ816" t="e">
        <f>VLOOKUP(L817,spp!A:E,4,FALSE)</f>
        <v>#N/A</v>
      </c>
      <c r="AK816" t="e">
        <f t="shared" si="5"/>
        <v>#N/A</v>
      </c>
      <c r="AL816">
        <f t="shared" si="1"/>
        <v>0</v>
      </c>
    </row>
    <row r="817" spans="2:38" ht="15.75" customHeight="1">
      <c r="B817" s="10"/>
      <c r="C817" s="10"/>
      <c r="E817" s="10"/>
      <c r="G817" s="24"/>
      <c r="H817" s="24"/>
      <c r="I817" s="24"/>
      <c r="K817" s="10"/>
      <c r="N817" s="16" t="e">
        <f>VLOOKUP(L817, spp!A:B, 2, FALSE)</f>
        <v>#N/A</v>
      </c>
      <c r="O817" s="17"/>
      <c r="AH817" s="16"/>
      <c r="AI817" t="e">
        <f>VLOOKUP(L818,spp!A:D,3,FALSE)</f>
        <v>#N/A</v>
      </c>
      <c r="AJ817" t="e">
        <f>VLOOKUP(L818,spp!A:E,4,FALSE)</f>
        <v>#N/A</v>
      </c>
      <c r="AK817" t="e">
        <f t="shared" si="5"/>
        <v>#N/A</v>
      </c>
      <c r="AL817">
        <f t="shared" si="1"/>
        <v>0</v>
      </c>
    </row>
    <row r="818" spans="2:38" ht="15.75" customHeight="1">
      <c r="B818" s="10"/>
      <c r="C818" s="10"/>
      <c r="E818" s="10"/>
      <c r="G818" s="24"/>
      <c r="H818" s="24"/>
      <c r="I818" s="24"/>
      <c r="K818" s="10"/>
      <c r="N818" s="16" t="e">
        <f>VLOOKUP(L818, spp!A:B, 2, FALSE)</f>
        <v>#N/A</v>
      </c>
      <c r="O818" s="17"/>
      <c r="AH818" s="16"/>
      <c r="AI818" t="e">
        <f>VLOOKUP(L819,spp!A:D,3,FALSE)</f>
        <v>#N/A</v>
      </c>
      <c r="AJ818" t="e">
        <f>VLOOKUP(L819,spp!A:E,4,FALSE)</f>
        <v>#N/A</v>
      </c>
      <c r="AK818" t="e">
        <f t="shared" si="5"/>
        <v>#N/A</v>
      </c>
      <c r="AL818">
        <f t="shared" si="1"/>
        <v>0</v>
      </c>
    </row>
    <row r="819" spans="2:38" ht="15.75" customHeight="1">
      <c r="B819" s="10"/>
      <c r="C819" s="10"/>
      <c r="E819" s="10"/>
      <c r="G819" s="24"/>
      <c r="H819" s="24"/>
      <c r="I819" s="24"/>
      <c r="K819" s="10"/>
      <c r="N819" s="16" t="e">
        <f>VLOOKUP(L819, spp!A:B, 2, FALSE)</f>
        <v>#N/A</v>
      </c>
      <c r="O819" s="17"/>
      <c r="AH819" s="16"/>
      <c r="AI819" t="e">
        <f>VLOOKUP(L820,spp!A:D,3,FALSE)</f>
        <v>#N/A</v>
      </c>
      <c r="AJ819" t="e">
        <f>VLOOKUP(L820,spp!A:E,4,FALSE)</f>
        <v>#N/A</v>
      </c>
      <c r="AK819" t="e">
        <f t="shared" si="5"/>
        <v>#N/A</v>
      </c>
      <c r="AL819">
        <f t="shared" si="1"/>
        <v>0</v>
      </c>
    </row>
    <row r="820" spans="2:38" ht="15.75" customHeight="1">
      <c r="B820" s="10"/>
      <c r="C820" s="10"/>
      <c r="E820" s="10"/>
      <c r="G820" s="24"/>
      <c r="H820" s="24"/>
      <c r="I820" s="24"/>
      <c r="K820" s="10"/>
      <c r="N820" s="16" t="e">
        <f>VLOOKUP(L820, spp!A:B, 2, FALSE)</f>
        <v>#N/A</v>
      </c>
      <c r="O820" s="17"/>
      <c r="AH820" s="16"/>
      <c r="AI820" t="e">
        <f>VLOOKUP(L821,spp!A:D,3,FALSE)</f>
        <v>#N/A</v>
      </c>
      <c r="AJ820" t="e">
        <f>VLOOKUP(L821,spp!A:E,4,FALSE)</f>
        <v>#N/A</v>
      </c>
      <c r="AK820" t="e">
        <f t="shared" si="5"/>
        <v>#N/A</v>
      </c>
      <c r="AL820">
        <f t="shared" si="1"/>
        <v>0</v>
      </c>
    </row>
    <row r="821" spans="2:38" ht="15.75" customHeight="1">
      <c r="B821" s="10"/>
      <c r="C821" s="10"/>
      <c r="G821" s="24"/>
      <c r="H821" s="24"/>
      <c r="I821" s="24"/>
      <c r="J821" s="25"/>
      <c r="K821" s="10"/>
      <c r="N821" s="16" t="e">
        <f>VLOOKUP(L821, spp!A:B, 2, FALSE)</f>
        <v>#N/A</v>
      </c>
      <c r="O821" s="17"/>
      <c r="AH821" s="16"/>
      <c r="AI821" t="e">
        <f>VLOOKUP(L822,spp!A:D,3,FALSE)</f>
        <v>#N/A</v>
      </c>
      <c r="AJ821" t="e">
        <f>VLOOKUP(L822,spp!A:E,4,FALSE)</f>
        <v>#N/A</v>
      </c>
      <c r="AK821" t="e">
        <f t="shared" si="5"/>
        <v>#N/A</v>
      </c>
      <c r="AL821">
        <f t="shared" si="1"/>
        <v>0</v>
      </c>
    </row>
    <row r="822" spans="2:38" ht="15.75" customHeight="1">
      <c r="B822" s="10"/>
      <c r="C822" s="10"/>
      <c r="G822" s="24"/>
      <c r="H822" s="24"/>
      <c r="I822" s="24"/>
      <c r="J822" s="25"/>
      <c r="K822" s="10"/>
      <c r="N822" s="16" t="e">
        <f>VLOOKUP(L822, spp!A:B, 2, FALSE)</f>
        <v>#N/A</v>
      </c>
      <c r="O822" s="17"/>
      <c r="AH822" s="16"/>
      <c r="AI822" t="e">
        <f>VLOOKUP(L823,spp!A:D,3,FALSE)</f>
        <v>#N/A</v>
      </c>
      <c r="AJ822" t="e">
        <f>VLOOKUP(L823,spp!A:E,4,FALSE)</f>
        <v>#N/A</v>
      </c>
      <c r="AK822" t="e">
        <f t="shared" si="5"/>
        <v>#N/A</v>
      </c>
      <c r="AL822">
        <f t="shared" si="1"/>
        <v>0</v>
      </c>
    </row>
    <row r="823" spans="2:38" ht="15.75" customHeight="1">
      <c r="B823" s="10"/>
      <c r="C823" s="10"/>
      <c r="G823" s="24"/>
      <c r="H823" s="24"/>
      <c r="I823" s="24"/>
      <c r="J823" s="25"/>
      <c r="K823" s="10"/>
      <c r="N823" s="16" t="e">
        <f>VLOOKUP(L823, spp!A:B, 2, FALSE)</f>
        <v>#N/A</v>
      </c>
      <c r="O823" s="17"/>
      <c r="AH823" s="16"/>
      <c r="AI823" t="e">
        <f>VLOOKUP(L824,spp!A:D,3,FALSE)</f>
        <v>#N/A</v>
      </c>
      <c r="AJ823" t="e">
        <f>VLOOKUP(L824,spp!A:E,4,FALSE)</f>
        <v>#N/A</v>
      </c>
      <c r="AK823" t="e">
        <f t="shared" si="5"/>
        <v>#N/A</v>
      </c>
      <c r="AL823">
        <f t="shared" si="1"/>
        <v>0</v>
      </c>
    </row>
    <row r="824" spans="2:38" ht="15.75" customHeight="1">
      <c r="B824" s="10"/>
      <c r="C824" s="10"/>
      <c r="G824" s="24"/>
      <c r="H824" s="24"/>
      <c r="I824" s="24"/>
      <c r="J824" s="25"/>
      <c r="K824" s="10"/>
      <c r="N824" s="16" t="e">
        <f>VLOOKUP(L824, spp!A:B, 2, FALSE)</f>
        <v>#N/A</v>
      </c>
      <c r="O824" s="17"/>
      <c r="AH824" s="16"/>
      <c r="AI824" t="e">
        <f>VLOOKUP(L825,spp!A:D,3,FALSE)</f>
        <v>#N/A</v>
      </c>
      <c r="AJ824" t="e">
        <f>VLOOKUP(L825,spp!A:E,4,FALSE)</f>
        <v>#N/A</v>
      </c>
      <c r="AK824" t="e">
        <f t="shared" si="5"/>
        <v>#N/A</v>
      </c>
      <c r="AL824">
        <f t="shared" si="1"/>
        <v>0</v>
      </c>
    </row>
    <row r="825" spans="2:38" ht="15.75" customHeight="1">
      <c r="B825" s="10"/>
      <c r="C825" s="10"/>
      <c r="G825" s="24"/>
      <c r="H825" s="24"/>
      <c r="I825" s="24"/>
      <c r="J825" s="25"/>
      <c r="K825" s="10"/>
      <c r="N825" s="16" t="e">
        <f>VLOOKUP(L825, spp!A:B, 2, FALSE)</f>
        <v>#N/A</v>
      </c>
      <c r="O825" s="17"/>
      <c r="AH825" s="16"/>
      <c r="AI825" t="e">
        <f>VLOOKUP(L826,spp!A:D,3,FALSE)</f>
        <v>#N/A</v>
      </c>
      <c r="AJ825" t="e">
        <f>VLOOKUP(L826,spp!A:E,4,FALSE)</f>
        <v>#N/A</v>
      </c>
      <c r="AK825" t="e">
        <f t="shared" si="5"/>
        <v>#N/A</v>
      </c>
      <c r="AL825">
        <f t="shared" si="1"/>
        <v>0</v>
      </c>
    </row>
    <row r="826" spans="2:38" ht="15.75" customHeight="1">
      <c r="B826" s="10"/>
      <c r="C826" s="10"/>
      <c r="G826" s="24"/>
      <c r="H826" s="24"/>
      <c r="I826" s="24"/>
      <c r="J826" s="25"/>
      <c r="K826" s="10"/>
      <c r="N826" s="16" t="e">
        <f>VLOOKUP(L826, spp!A:B, 2, FALSE)</f>
        <v>#N/A</v>
      </c>
      <c r="O826" s="17"/>
      <c r="AH826" s="16"/>
      <c r="AI826" t="e">
        <f>VLOOKUP(L827,spp!A:D,3,FALSE)</f>
        <v>#N/A</v>
      </c>
      <c r="AJ826" t="e">
        <f>VLOOKUP(L827,spp!A:E,4,FALSE)</f>
        <v>#N/A</v>
      </c>
      <c r="AK826" t="e">
        <f t="shared" si="5"/>
        <v>#N/A</v>
      </c>
      <c r="AL826">
        <f t="shared" si="1"/>
        <v>0</v>
      </c>
    </row>
    <row r="827" spans="2:38" ht="15.75" customHeight="1">
      <c r="B827" s="10"/>
      <c r="C827" s="10"/>
      <c r="G827" s="24"/>
      <c r="H827" s="24"/>
      <c r="I827" s="24"/>
      <c r="J827" s="25"/>
      <c r="K827" s="10"/>
      <c r="N827" s="16" t="e">
        <f>VLOOKUP(L827, spp!A:B, 2, FALSE)</f>
        <v>#N/A</v>
      </c>
      <c r="O827" s="17"/>
      <c r="AH827" s="16"/>
      <c r="AI827" t="e">
        <f>VLOOKUP(L828,spp!A:D,3,FALSE)</f>
        <v>#N/A</v>
      </c>
      <c r="AJ827" t="e">
        <f>VLOOKUP(L828,spp!A:E,4,FALSE)</f>
        <v>#N/A</v>
      </c>
      <c r="AK827" t="e">
        <f t="shared" si="5"/>
        <v>#N/A</v>
      </c>
      <c r="AL827">
        <f t="shared" si="1"/>
        <v>0</v>
      </c>
    </row>
    <row r="828" spans="2:38" ht="15.75" customHeight="1">
      <c r="B828" s="10"/>
      <c r="C828" s="10"/>
      <c r="G828" s="24"/>
      <c r="H828" s="24"/>
      <c r="I828" s="24"/>
      <c r="J828" s="25"/>
      <c r="K828" s="10"/>
      <c r="N828" s="16" t="e">
        <f>VLOOKUP(L828, spp!A:B, 2, FALSE)</f>
        <v>#N/A</v>
      </c>
      <c r="O828" s="17"/>
      <c r="AH828" s="16"/>
      <c r="AI828" t="e">
        <f>VLOOKUP(L829,spp!A:D,3,FALSE)</f>
        <v>#N/A</v>
      </c>
      <c r="AJ828" t="e">
        <f>VLOOKUP(L829,spp!A:E,4,FALSE)</f>
        <v>#N/A</v>
      </c>
      <c r="AK828" t="e">
        <f t="shared" si="5"/>
        <v>#N/A</v>
      </c>
      <c r="AL828">
        <f t="shared" si="1"/>
        <v>0</v>
      </c>
    </row>
    <row r="829" spans="2:38" ht="15.75" customHeight="1">
      <c r="B829" s="10"/>
      <c r="C829" s="10"/>
      <c r="G829" s="24"/>
      <c r="H829" s="24"/>
      <c r="I829" s="24"/>
      <c r="J829" s="25"/>
      <c r="K829" s="10"/>
      <c r="N829" s="16" t="e">
        <f>VLOOKUP(L829, spp!A:B, 2, FALSE)</f>
        <v>#N/A</v>
      </c>
      <c r="O829" s="17"/>
      <c r="AH829" s="16"/>
      <c r="AI829" t="e">
        <f>VLOOKUP(L830,spp!A:D,3,FALSE)</f>
        <v>#N/A</v>
      </c>
      <c r="AJ829" t="e">
        <f>VLOOKUP(L830,spp!A:E,4,FALSE)</f>
        <v>#N/A</v>
      </c>
      <c r="AK829" t="e">
        <f t="shared" si="5"/>
        <v>#N/A</v>
      </c>
      <c r="AL829">
        <f t="shared" si="1"/>
        <v>0</v>
      </c>
    </row>
    <row r="830" spans="2:38" ht="15.75" customHeight="1">
      <c r="B830" s="10"/>
      <c r="C830" s="10"/>
      <c r="G830" s="24"/>
      <c r="H830" s="24"/>
      <c r="I830" s="24"/>
      <c r="J830" s="25"/>
      <c r="K830" s="10"/>
      <c r="N830" s="16" t="e">
        <f>VLOOKUP(L830, spp!A:B, 2, FALSE)</f>
        <v>#N/A</v>
      </c>
      <c r="O830" s="17"/>
      <c r="AH830" s="16"/>
      <c r="AI830" t="e">
        <f>VLOOKUP(L831,spp!A:D,3,FALSE)</f>
        <v>#N/A</v>
      </c>
      <c r="AJ830" t="e">
        <f>VLOOKUP(L831,spp!A:E,4,FALSE)</f>
        <v>#N/A</v>
      </c>
      <c r="AK830" t="e">
        <f t="shared" si="5"/>
        <v>#N/A</v>
      </c>
      <c r="AL830">
        <f t="shared" si="1"/>
        <v>0</v>
      </c>
    </row>
    <row r="831" spans="2:38" ht="15.75" customHeight="1">
      <c r="B831" s="10"/>
      <c r="C831" s="10"/>
      <c r="G831" s="24"/>
      <c r="H831" s="24"/>
      <c r="I831" s="24"/>
      <c r="J831" s="25"/>
      <c r="K831" s="10"/>
      <c r="N831" s="16" t="e">
        <f>VLOOKUP(L831, spp!A:B, 2, FALSE)</f>
        <v>#N/A</v>
      </c>
      <c r="O831" s="17"/>
      <c r="AH831" s="16"/>
      <c r="AI831" t="e">
        <f>VLOOKUP(L832,spp!A:D,3,FALSE)</f>
        <v>#N/A</v>
      </c>
      <c r="AJ831" t="e">
        <f>VLOOKUP(L832,spp!A:E,4,FALSE)</f>
        <v>#N/A</v>
      </c>
      <c r="AK831" t="e">
        <f t="shared" si="5"/>
        <v>#N/A</v>
      </c>
      <c r="AL831">
        <f t="shared" si="1"/>
        <v>0</v>
      </c>
    </row>
    <row r="832" spans="2:38" ht="15.75" customHeight="1">
      <c r="B832" s="10"/>
      <c r="C832" s="10"/>
      <c r="G832" s="24"/>
      <c r="H832" s="24"/>
      <c r="I832" s="24"/>
      <c r="J832" s="25"/>
      <c r="K832" s="10"/>
      <c r="N832" s="16" t="e">
        <f>VLOOKUP(L832, spp!A:B, 2, FALSE)</f>
        <v>#N/A</v>
      </c>
      <c r="O832" s="17"/>
      <c r="AH832" s="16"/>
      <c r="AI832" t="e">
        <f>VLOOKUP(L833,spp!A:D,3,FALSE)</f>
        <v>#N/A</v>
      </c>
      <c r="AJ832" t="e">
        <f>VLOOKUP(L833,spp!A:E,4,FALSE)</f>
        <v>#N/A</v>
      </c>
      <c r="AK832" t="e">
        <f t="shared" si="5"/>
        <v>#N/A</v>
      </c>
      <c r="AL832">
        <f t="shared" si="1"/>
        <v>0</v>
      </c>
    </row>
    <row r="833" spans="2:38" ht="15.75" customHeight="1">
      <c r="B833" s="10"/>
      <c r="C833" s="10"/>
      <c r="G833" s="24"/>
      <c r="H833" s="24"/>
      <c r="I833" s="24"/>
      <c r="J833" s="25"/>
      <c r="K833" s="10"/>
      <c r="N833" s="16" t="e">
        <f>VLOOKUP(L833, spp!A:B, 2, FALSE)</f>
        <v>#N/A</v>
      </c>
      <c r="O833" s="17"/>
      <c r="AH833" s="16"/>
      <c r="AI833" t="e">
        <f>VLOOKUP(L834,spp!A:D,3,FALSE)</f>
        <v>#N/A</v>
      </c>
      <c r="AJ833" t="e">
        <f>VLOOKUP(L834,spp!A:E,4,FALSE)</f>
        <v>#N/A</v>
      </c>
      <c r="AK833" t="e">
        <f t="shared" si="5"/>
        <v>#N/A</v>
      </c>
      <c r="AL833">
        <f t="shared" si="1"/>
        <v>0</v>
      </c>
    </row>
    <row r="834" spans="2:38" ht="15.75" customHeight="1">
      <c r="B834" s="10"/>
      <c r="C834" s="10"/>
      <c r="G834" s="24"/>
      <c r="H834" s="24"/>
      <c r="I834" s="24"/>
      <c r="J834" s="25"/>
      <c r="K834" s="10"/>
      <c r="N834" s="16" t="e">
        <f>VLOOKUP(L834, spp!A:B, 2, FALSE)</f>
        <v>#N/A</v>
      </c>
      <c r="O834" s="17"/>
      <c r="AH834" s="16"/>
      <c r="AI834" t="e">
        <f>VLOOKUP(L835,spp!A:D,3,FALSE)</f>
        <v>#N/A</v>
      </c>
      <c r="AJ834" t="e">
        <f>VLOOKUP(L835,spp!A:E,4,FALSE)</f>
        <v>#N/A</v>
      </c>
      <c r="AK834" t="e">
        <f t="shared" si="5"/>
        <v>#N/A</v>
      </c>
      <c r="AL834">
        <f t="shared" si="1"/>
        <v>0</v>
      </c>
    </row>
    <row r="835" spans="2:38" ht="15.75" customHeight="1">
      <c r="B835" s="10"/>
      <c r="C835" s="10"/>
      <c r="G835" s="24"/>
      <c r="H835" s="24"/>
      <c r="I835" s="24"/>
      <c r="J835" s="25"/>
      <c r="K835" s="10"/>
      <c r="N835" s="16" t="e">
        <f>VLOOKUP(L835, spp!A:B, 2, FALSE)</f>
        <v>#N/A</v>
      </c>
      <c r="O835" s="17"/>
      <c r="AH835" s="16"/>
      <c r="AI835" t="e">
        <f>VLOOKUP(L836,spp!A:D,3,FALSE)</f>
        <v>#N/A</v>
      </c>
      <c r="AJ835" t="e">
        <f>VLOOKUP(L836,spp!A:E,4,FALSE)</f>
        <v>#N/A</v>
      </c>
      <c r="AK835" t="e">
        <f t="shared" si="5"/>
        <v>#N/A</v>
      </c>
      <c r="AL835">
        <f t="shared" si="1"/>
        <v>0</v>
      </c>
    </row>
    <row r="836" spans="2:38" ht="15.75" customHeight="1">
      <c r="B836" s="10"/>
      <c r="C836" s="10"/>
      <c r="G836" s="24"/>
      <c r="H836" s="24"/>
      <c r="I836" s="24"/>
      <c r="J836" s="25"/>
      <c r="K836" s="10"/>
      <c r="N836" s="16" t="e">
        <f>VLOOKUP(L836, spp!A:B, 2, FALSE)</f>
        <v>#N/A</v>
      </c>
      <c r="O836" s="17"/>
      <c r="AH836" s="16"/>
      <c r="AI836" t="e">
        <f>VLOOKUP(L837,spp!A:D,3,FALSE)</f>
        <v>#N/A</v>
      </c>
      <c r="AJ836" t="e">
        <f>VLOOKUP(L837,spp!A:E,4,FALSE)</f>
        <v>#N/A</v>
      </c>
      <c r="AK836" t="e">
        <f t="shared" si="5"/>
        <v>#N/A</v>
      </c>
      <c r="AL836">
        <f t="shared" si="1"/>
        <v>0</v>
      </c>
    </row>
    <row r="837" spans="2:38" ht="15.75" customHeight="1">
      <c r="B837" s="10"/>
      <c r="C837" s="10"/>
      <c r="G837" s="24"/>
      <c r="H837" s="24"/>
      <c r="I837" s="24"/>
      <c r="J837" s="25"/>
      <c r="K837" s="10"/>
      <c r="N837" s="16" t="e">
        <f>VLOOKUP(L837, spp!A:B, 2, FALSE)</f>
        <v>#N/A</v>
      </c>
      <c r="O837" s="17"/>
      <c r="AH837" s="16"/>
      <c r="AI837" t="e">
        <f>VLOOKUP(L838,spp!A:D,3,FALSE)</f>
        <v>#N/A</v>
      </c>
      <c r="AJ837" t="e">
        <f>VLOOKUP(L838,spp!A:E,4,FALSE)</f>
        <v>#N/A</v>
      </c>
      <c r="AK837" t="e">
        <f t="shared" si="5"/>
        <v>#N/A</v>
      </c>
      <c r="AL837">
        <f t="shared" si="1"/>
        <v>0</v>
      </c>
    </row>
    <row r="838" spans="2:38" ht="15.75" customHeight="1">
      <c r="B838" s="10"/>
      <c r="C838" s="10"/>
      <c r="G838" s="24"/>
      <c r="H838" s="24"/>
      <c r="I838" s="24"/>
      <c r="J838" s="25"/>
      <c r="K838" s="10"/>
      <c r="N838" s="16" t="e">
        <f>VLOOKUP(L838, spp!A:B, 2, FALSE)</f>
        <v>#N/A</v>
      </c>
      <c r="O838" s="17"/>
      <c r="AH838" s="16"/>
      <c r="AI838" t="e">
        <f>VLOOKUP(L839,spp!A:D,3,FALSE)</f>
        <v>#N/A</v>
      </c>
      <c r="AJ838" t="e">
        <f>VLOOKUP(L839,spp!A:E,4,FALSE)</f>
        <v>#N/A</v>
      </c>
      <c r="AK838" t="e">
        <f t="shared" si="5"/>
        <v>#N/A</v>
      </c>
      <c r="AL838">
        <f t="shared" si="1"/>
        <v>0</v>
      </c>
    </row>
    <row r="839" spans="2:38" ht="15.75" customHeight="1">
      <c r="B839" s="10"/>
      <c r="C839" s="10"/>
      <c r="G839" s="24"/>
      <c r="H839" s="24"/>
      <c r="I839" s="24"/>
      <c r="J839" s="25"/>
      <c r="K839" s="10"/>
      <c r="N839" s="16" t="e">
        <f>VLOOKUP(L839, spp!A:B, 2, FALSE)</f>
        <v>#N/A</v>
      </c>
      <c r="O839" s="17"/>
      <c r="AH839" s="16"/>
      <c r="AI839" t="e">
        <f>VLOOKUP(L840,spp!A:D,3,FALSE)</f>
        <v>#N/A</v>
      </c>
      <c r="AJ839" t="e">
        <f>VLOOKUP(L840,spp!A:E,4,FALSE)</f>
        <v>#N/A</v>
      </c>
      <c r="AK839" t="e">
        <f t="shared" si="5"/>
        <v>#N/A</v>
      </c>
      <c r="AL839">
        <f t="shared" si="1"/>
        <v>0</v>
      </c>
    </row>
    <row r="840" spans="2:38" ht="15.75" customHeight="1">
      <c r="B840" s="10"/>
      <c r="C840" s="10"/>
      <c r="E840" s="10"/>
      <c r="G840" s="24"/>
      <c r="H840" s="24"/>
      <c r="I840" s="24"/>
      <c r="K840" s="10"/>
      <c r="N840" s="16" t="e">
        <f>VLOOKUP(L840, spp!A:B, 2, FALSE)</f>
        <v>#N/A</v>
      </c>
      <c r="O840" s="17"/>
      <c r="AH840" s="16"/>
      <c r="AI840" t="e">
        <f>VLOOKUP(L841,spp!A:D,3,FALSE)</f>
        <v>#N/A</v>
      </c>
      <c r="AJ840" t="e">
        <f>VLOOKUP(L841,spp!A:E,4,FALSE)</f>
        <v>#N/A</v>
      </c>
      <c r="AK840" t="e">
        <f t="shared" si="5"/>
        <v>#N/A</v>
      </c>
      <c r="AL840">
        <f t="shared" si="1"/>
        <v>0</v>
      </c>
    </row>
    <row r="841" spans="2:38" ht="15.75" customHeight="1">
      <c r="B841" s="10"/>
      <c r="C841" s="10"/>
      <c r="E841" s="10"/>
      <c r="G841" s="24"/>
      <c r="H841" s="24"/>
      <c r="I841" s="24"/>
      <c r="K841" s="10"/>
      <c r="N841" s="16" t="e">
        <f>VLOOKUP(L841, spp!A:B, 2, FALSE)</f>
        <v>#N/A</v>
      </c>
      <c r="O841" s="17"/>
      <c r="AH841" s="16"/>
      <c r="AI841" t="e">
        <f>VLOOKUP(L842,spp!A:D,3,FALSE)</f>
        <v>#N/A</v>
      </c>
      <c r="AJ841" t="e">
        <f>VLOOKUP(L842,spp!A:E,4,FALSE)</f>
        <v>#N/A</v>
      </c>
      <c r="AK841" t="e">
        <f t="shared" si="5"/>
        <v>#N/A</v>
      </c>
      <c r="AL841">
        <f t="shared" si="1"/>
        <v>0</v>
      </c>
    </row>
    <row r="842" spans="2:38" ht="15.75" customHeight="1">
      <c r="B842" s="10"/>
      <c r="C842" s="10"/>
      <c r="E842" s="10"/>
      <c r="G842" s="24"/>
      <c r="H842" s="24"/>
      <c r="I842" s="24"/>
      <c r="K842" s="10"/>
      <c r="N842" s="16" t="e">
        <f>VLOOKUP(L842, spp!A:B, 2, FALSE)</f>
        <v>#N/A</v>
      </c>
      <c r="O842" s="17"/>
      <c r="AH842" s="16"/>
      <c r="AI842" t="e">
        <f>VLOOKUP(L843,spp!A:D,3,FALSE)</f>
        <v>#N/A</v>
      </c>
      <c r="AJ842" t="e">
        <f>VLOOKUP(L843,spp!A:E,4,FALSE)</f>
        <v>#N/A</v>
      </c>
      <c r="AK842" t="e">
        <f t="shared" si="5"/>
        <v>#N/A</v>
      </c>
      <c r="AL842">
        <f t="shared" si="1"/>
        <v>0</v>
      </c>
    </row>
    <row r="843" spans="2:38" ht="15.75" customHeight="1">
      <c r="B843" s="10"/>
      <c r="C843" s="10"/>
      <c r="E843" s="10"/>
      <c r="G843" s="24"/>
      <c r="H843" s="24"/>
      <c r="I843" s="24"/>
      <c r="K843" s="10"/>
      <c r="N843" s="16" t="e">
        <f>VLOOKUP(L843, spp!A:B, 2, FALSE)</f>
        <v>#N/A</v>
      </c>
      <c r="O843" s="17"/>
      <c r="AH843" s="16"/>
      <c r="AI843" t="e">
        <f>VLOOKUP(L844,spp!A:D,3,FALSE)</f>
        <v>#N/A</v>
      </c>
      <c r="AJ843" t="e">
        <f>VLOOKUP(L844,spp!A:E,4,FALSE)</f>
        <v>#N/A</v>
      </c>
      <c r="AK843" t="e">
        <f t="shared" si="5"/>
        <v>#N/A</v>
      </c>
      <c r="AL843">
        <f t="shared" si="1"/>
        <v>0</v>
      </c>
    </row>
    <row r="844" spans="2:38" ht="15.75" customHeight="1">
      <c r="B844" s="10"/>
      <c r="C844" s="10"/>
      <c r="E844" s="10"/>
      <c r="G844" s="24"/>
      <c r="H844" s="24"/>
      <c r="I844" s="24"/>
      <c r="K844" s="10"/>
      <c r="N844" s="16" t="e">
        <f>VLOOKUP(L844, spp!A:B, 2, FALSE)</f>
        <v>#N/A</v>
      </c>
      <c r="O844" s="17"/>
      <c r="AH844" s="16"/>
      <c r="AI844" t="e">
        <f>VLOOKUP(L845,spp!A:D,3,FALSE)</f>
        <v>#N/A</v>
      </c>
      <c r="AJ844" t="e">
        <f>VLOOKUP(L845,spp!A:E,4,FALSE)</f>
        <v>#N/A</v>
      </c>
      <c r="AK844" t="e">
        <f t="shared" si="5"/>
        <v>#N/A</v>
      </c>
      <c r="AL844">
        <f t="shared" si="1"/>
        <v>0</v>
      </c>
    </row>
    <row r="845" spans="2:38" ht="15.75" customHeight="1">
      <c r="B845" s="10"/>
      <c r="C845" s="10"/>
      <c r="E845" s="10"/>
      <c r="G845" s="24"/>
      <c r="H845" s="24"/>
      <c r="I845" s="24"/>
      <c r="K845" s="10"/>
      <c r="N845" s="16" t="e">
        <f>VLOOKUP(L845, spp!A:B, 2, FALSE)</f>
        <v>#N/A</v>
      </c>
      <c r="O845" s="17"/>
      <c r="AH845" s="16"/>
      <c r="AI845" t="e">
        <f>VLOOKUP(L846,spp!A:D,3,FALSE)</f>
        <v>#N/A</v>
      </c>
      <c r="AJ845" t="e">
        <f>VLOOKUP(L846,spp!A:E,4,FALSE)</f>
        <v>#N/A</v>
      </c>
      <c r="AK845" t="e">
        <f t="shared" si="5"/>
        <v>#N/A</v>
      </c>
      <c r="AL845">
        <f t="shared" si="1"/>
        <v>0</v>
      </c>
    </row>
    <row r="846" spans="2:38" ht="15.75" customHeight="1">
      <c r="B846" s="10"/>
      <c r="C846" s="10"/>
      <c r="E846" s="10"/>
      <c r="G846" s="24"/>
      <c r="H846" s="24"/>
      <c r="I846" s="24"/>
      <c r="K846" s="10"/>
      <c r="N846" s="16" t="e">
        <f>VLOOKUP(L846, spp!A:B, 2, FALSE)</f>
        <v>#N/A</v>
      </c>
      <c r="O846" s="17"/>
      <c r="AH846" s="16"/>
      <c r="AI846" t="e">
        <f>VLOOKUP(L847,spp!A:D,3,FALSE)</f>
        <v>#N/A</v>
      </c>
      <c r="AJ846" t="e">
        <f>VLOOKUP(L847,spp!A:E,4,FALSE)</f>
        <v>#N/A</v>
      </c>
      <c r="AK846" t="e">
        <f t="shared" si="5"/>
        <v>#N/A</v>
      </c>
      <c r="AL846">
        <f t="shared" si="1"/>
        <v>0</v>
      </c>
    </row>
    <row r="847" spans="2:38" ht="15.75" customHeight="1">
      <c r="B847" s="10"/>
      <c r="C847" s="10"/>
      <c r="E847" s="10"/>
      <c r="G847" s="24"/>
      <c r="H847" s="24"/>
      <c r="I847" s="24"/>
      <c r="K847" s="10"/>
      <c r="N847" s="16" t="e">
        <f>VLOOKUP(L847, spp!A:B, 2, FALSE)</f>
        <v>#N/A</v>
      </c>
      <c r="O847" s="17"/>
      <c r="AH847" s="16"/>
      <c r="AI847" t="e">
        <f>VLOOKUP(L848,spp!A:D,3,FALSE)</f>
        <v>#N/A</v>
      </c>
      <c r="AJ847" t="e">
        <f>VLOOKUP(L848,spp!A:E,4,FALSE)</f>
        <v>#N/A</v>
      </c>
      <c r="AK847" t="e">
        <f t="shared" si="5"/>
        <v>#N/A</v>
      </c>
      <c r="AL847">
        <f t="shared" si="1"/>
        <v>0</v>
      </c>
    </row>
    <row r="848" spans="2:38" ht="15.75" customHeight="1">
      <c r="B848" s="10"/>
      <c r="C848" s="10"/>
      <c r="E848" s="10"/>
      <c r="G848" s="24"/>
      <c r="H848" s="24"/>
      <c r="I848" s="24"/>
      <c r="K848" s="10"/>
      <c r="N848" s="16" t="e">
        <f>VLOOKUP(L848, spp!A:B, 2, FALSE)</f>
        <v>#N/A</v>
      </c>
      <c r="O848" s="17"/>
      <c r="AH848" s="16"/>
      <c r="AI848" t="e">
        <f>VLOOKUP(L849,spp!A:D,3,FALSE)</f>
        <v>#N/A</v>
      </c>
      <c r="AJ848" t="e">
        <f>VLOOKUP(L849,spp!A:E,4,FALSE)</f>
        <v>#N/A</v>
      </c>
      <c r="AK848" t="e">
        <f t="shared" si="5"/>
        <v>#N/A</v>
      </c>
      <c r="AL848">
        <f t="shared" si="1"/>
        <v>0</v>
      </c>
    </row>
    <row r="849" spans="2:38" ht="15.75" customHeight="1">
      <c r="B849" s="10"/>
      <c r="C849" s="10"/>
      <c r="E849" s="10"/>
      <c r="G849" s="24"/>
      <c r="H849" s="24"/>
      <c r="I849" s="24"/>
      <c r="K849" s="10"/>
      <c r="N849" s="16" t="e">
        <f>VLOOKUP(L849, spp!A:B, 2, FALSE)</f>
        <v>#N/A</v>
      </c>
      <c r="O849" s="17"/>
      <c r="AH849" s="16"/>
      <c r="AI849" t="e">
        <f>VLOOKUP(L850,spp!A:D,3,FALSE)</f>
        <v>#N/A</v>
      </c>
      <c r="AJ849" t="e">
        <f>VLOOKUP(L850,spp!A:E,4,FALSE)</f>
        <v>#N/A</v>
      </c>
      <c r="AK849" t="e">
        <f t="shared" si="5"/>
        <v>#N/A</v>
      </c>
      <c r="AL849">
        <f t="shared" si="1"/>
        <v>0</v>
      </c>
    </row>
    <row r="850" spans="2:38" ht="15.75" customHeight="1">
      <c r="B850" s="10"/>
      <c r="C850" s="10"/>
      <c r="E850" s="10"/>
      <c r="G850" s="24"/>
      <c r="H850" s="24"/>
      <c r="I850" s="24"/>
      <c r="K850" s="10"/>
      <c r="N850" s="16" t="e">
        <f>VLOOKUP(L850, spp!A:B, 2, FALSE)</f>
        <v>#N/A</v>
      </c>
      <c r="O850" s="17"/>
      <c r="AH850" s="16"/>
      <c r="AI850" t="e">
        <f>VLOOKUP(L851,spp!A:D,3,FALSE)</f>
        <v>#N/A</v>
      </c>
      <c r="AJ850" t="e">
        <f>VLOOKUP(L851,spp!A:E,4,FALSE)</f>
        <v>#N/A</v>
      </c>
      <c r="AK850" t="e">
        <f t="shared" si="5"/>
        <v>#N/A</v>
      </c>
      <c r="AL850">
        <f t="shared" si="1"/>
        <v>0</v>
      </c>
    </row>
    <row r="851" spans="2:38" ht="15.75" customHeight="1">
      <c r="B851" s="10"/>
      <c r="C851" s="10"/>
      <c r="E851" s="10"/>
      <c r="G851" s="24"/>
      <c r="H851" s="24"/>
      <c r="I851" s="24"/>
      <c r="K851" s="10"/>
      <c r="N851" s="16" t="e">
        <f>VLOOKUP(L851, spp!A:B, 2, FALSE)</f>
        <v>#N/A</v>
      </c>
      <c r="O851" s="17"/>
      <c r="AH851" s="16"/>
      <c r="AI851" t="e">
        <f>VLOOKUP(L852,spp!A:D,3,FALSE)</f>
        <v>#N/A</v>
      </c>
      <c r="AJ851" t="e">
        <f>VLOOKUP(L852,spp!A:E,4,FALSE)</f>
        <v>#N/A</v>
      </c>
      <c r="AK851" t="e">
        <f t="shared" si="5"/>
        <v>#N/A</v>
      </c>
      <c r="AL851">
        <f t="shared" si="1"/>
        <v>0</v>
      </c>
    </row>
    <row r="852" spans="2:38" ht="15.75" customHeight="1">
      <c r="B852" s="10"/>
      <c r="C852" s="10"/>
      <c r="E852" s="10"/>
      <c r="G852" s="24"/>
      <c r="H852" s="24"/>
      <c r="I852" s="24"/>
      <c r="K852" s="10"/>
      <c r="N852" s="16" t="e">
        <f>VLOOKUP(L852, spp!A:B, 2, FALSE)</f>
        <v>#N/A</v>
      </c>
      <c r="O852" s="17"/>
      <c r="AH852" s="16"/>
      <c r="AI852" t="e">
        <f>VLOOKUP(L853,spp!A:D,3,FALSE)</f>
        <v>#N/A</v>
      </c>
      <c r="AJ852" t="e">
        <f>VLOOKUP(L853,spp!A:E,4,FALSE)</f>
        <v>#N/A</v>
      </c>
      <c r="AK852" t="e">
        <f t="shared" si="5"/>
        <v>#N/A</v>
      </c>
      <c r="AL852">
        <f t="shared" si="1"/>
        <v>0</v>
      </c>
    </row>
    <row r="853" spans="2:38" ht="15.75" customHeight="1">
      <c r="B853" s="10"/>
      <c r="C853" s="10"/>
      <c r="E853" s="10"/>
      <c r="G853" s="24"/>
      <c r="H853" s="24"/>
      <c r="I853" s="24"/>
      <c r="K853" s="10"/>
      <c r="N853" s="16" t="e">
        <f>VLOOKUP(L853, spp!A:B, 2, FALSE)</f>
        <v>#N/A</v>
      </c>
      <c r="O853" s="17"/>
      <c r="AH853" s="16"/>
      <c r="AI853" t="e">
        <f>VLOOKUP(L854,spp!A:D,3,FALSE)</f>
        <v>#N/A</v>
      </c>
      <c r="AJ853" t="e">
        <f>VLOOKUP(L854,spp!A:E,4,FALSE)</f>
        <v>#N/A</v>
      </c>
      <c r="AK853" t="e">
        <f t="shared" si="5"/>
        <v>#N/A</v>
      </c>
      <c r="AL853">
        <f t="shared" si="1"/>
        <v>0</v>
      </c>
    </row>
    <row r="854" spans="2:38" ht="15.75" customHeight="1">
      <c r="B854" s="10"/>
      <c r="C854" s="10"/>
      <c r="E854" s="10"/>
      <c r="G854" s="24"/>
      <c r="H854" s="24"/>
      <c r="I854" s="24"/>
      <c r="K854" s="10"/>
      <c r="N854" s="16" t="e">
        <f>VLOOKUP(L854, spp!A:B, 2, FALSE)</f>
        <v>#N/A</v>
      </c>
      <c r="O854" s="17"/>
      <c r="AH854" s="16"/>
      <c r="AI854" t="e">
        <f>VLOOKUP(L855,spp!A:D,3,FALSE)</f>
        <v>#N/A</v>
      </c>
      <c r="AJ854" t="e">
        <f>VLOOKUP(L855,spp!A:E,4,FALSE)</f>
        <v>#N/A</v>
      </c>
      <c r="AK854" t="e">
        <f t="shared" si="5"/>
        <v>#N/A</v>
      </c>
      <c r="AL854">
        <f t="shared" si="1"/>
        <v>0</v>
      </c>
    </row>
    <row r="855" spans="2:38" ht="15.75" customHeight="1">
      <c r="B855" s="10"/>
      <c r="C855" s="10"/>
      <c r="E855" s="10"/>
      <c r="G855" s="24"/>
      <c r="H855" s="24"/>
      <c r="I855" s="24"/>
      <c r="K855" s="10"/>
      <c r="N855" s="16" t="e">
        <f>VLOOKUP(L855, spp!A:B, 2, FALSE)</f>
        <v>#N/A</v>
      </c>
      <c r="O855" s="17"/>
      <c r="AH855" s="16"/>
      <c r="AI855" t="e">
        <f>VLOOKUP(L856,spp!A:D,3,FALSE)</f>
        <v>#N/A</v>
      </c>
      <c r="AJ855" t="e">
        <f>VLOOKUP(L856,spp!A:E,4,FALSE)</f>
        <v>#N/A</v>
      </c>
      <c r="AK855" t="e">
        <f t="shared" si="5"/>
        <v>#N/A</v>
      </c>
      <c r="AL855">
        <f t="shared" si="1"/>
        <v>0</v>
      </c>
    </row>
    <row r="856" spans="2:38" ht="15.75" customHeight="1">
      <c r="B856" s="10"/>
      <c r="C856" s="10"/>
      <c r="E856" s="10"/>
      <c r="G856" s="24"/>
      <c r="H856" s="24"/>
      <c r="I856" s="24"/>
      <c r="K856" s="10"/>
      <c r="N856" s="16" t="e">
        <f>VLOOKUP(L856, spp!A:B, 2, FALSE)</f>
        <v>#N/A</v>
      </c>
      <c r="O856" s="17"/>
      <c r="AH856" s="16"/>
      <c r="AI856" t="e">
        <f>VLOOKUP(L857,spp!A:D,3,FALSE)</f>
        <v>#N/A</v>
      </c>
      <c r="AJ856" t="e">
        <f>VLOOKUP(L857,spp!A:E,4,FALSE)</f>
        <v>#N/A</v>
      </c>
      <c r="AK856" t="e">
        <f t="shared" si="5"/>
        <v>#N/A</v>
      </c>
      <c r="AL856">
        <f t="shared" si="1"/>
        <v>0</v>
      </c>
    </row>
    <row r="857" spans="2:38" ht="15.75" customHeight="1">
      <c r="B857" s="10"/>
      <c r="C857" s="10"/>
      <c r="E857" s="10"/>
      <c r="G857" s="24"/>
      <c r="H857" s="24"/>
      <c r="I857" s="24"/>
      <c r="K857" s="10"/>
      <c r="N857" s="16" t="e">
        <f>VLOOKUP(L857, spp!A:B, 2, FALSE)</f>
        <v>#N/A</v>
      </c>
      <c r="O857" s="17"/>
      <c r="AH857" s="16"/>
      <c r="AI857" t="e">
        <f>VLOOKUP(L858,spp!A:D,3,FALSE)</f>
        <v>#N/A</v>
      </c>
      <c r="AJ857" t="e">
        <f>VLOOKUP(L858,spp!A:E,4,FALSE)</f>
        <v>#N/A</v>
      </c>
      <c r="AK857" t="e">
        <f t="shared" si="5"/>
        <v>#N/A</v>
      </c>
      <c r="AL857">
        <f t="shared" si="1"/>
        <v>0</v>
      </c>
    </row>
    <row r="858" spans="2:38" ht="15.75" customHeight="1">
      <c r="B858" s="10"/>
      <c r="C858" s="10"/>
      <c r="E858" s="10"/>
      <c r="G858" s="24"/>
      <c r="H858" s="24"/>
      <c r="I858" s="24"/>
      <c r="K858" s="10"/>
      <c r="N858" s="16" t="e">
        <f>VLOOKUP(L858, spp!A:B, 2, FALSE)</f>
        <v>#N/A</v>
      </c>
      <c r="O858" s="17"/>
      <c r="AH858" s="16"/>
      <c r="AI858" t="e">
        <f>VLOOKUP(L859,spp!A:D,3,FALSE)</f>
        <v>#N/A</v>
      </c>
      <c r="AJ858" t="e">
        <f>VLOOKUP(L859,spp!A:E,4,FALSE)</f>
        <v>#N/A</v>
      </c>
      <c r="AK858" t="e">
        <f t="shared" si="5"/>
        <v>#N/A</v>
      </c>
      <c r="AL858">
        <f t="shared" si="1"/>
        <v>0</v>
      </c>
    </row>
    <row r="859" spans="2:38" ht="15.75" customHeight="1">
      <c r="B859" s="10"/>
      <c r="C859" s="10"/>
      <c r="E859" s="10"/>
      <c r="G859" s="24"/>
      <c r="H859" s="24"/>
      <c r="I859" s="24"/>
      <c r="K859" s="10"/>
      <c r="N859" s="16" t="e">
        <f>VLOOKUP(L859, spp!A:B, 2, FALSE)</f>
        <v>#N/A</v>
      </c>
      <c r="O859" s="17"/>
      <c r="AH859" s="16"/>
      <c r="AI859" t="e">
        <f>VLOOKUP(L860,spp!A:D,3,FALSE)</f>
        <v>#N/A</v>
      </c>
      <c r="AJ859" t="e">
        <f>VLOOKUP(L860,spp!A:E,4,FALSE)</f>
        <v>#N/A</v>
      </c>
      <c r="AK859" t="e">
        <f t="shared" si="5"/>
        <v>#N/A</v>
      </c>
      <c r="AL859">
        <f t="shared" si="1"/>
        <v>0</v>
      </c>
    </row>
    <row r="860" spans="2:38" ht="15.75" customHeight="1">
      <c r="B860" s="10"/>
      <c r="C860" s="10"/>
      <c r="E860" s="10"/>
      <c r="G860" s="24"/>
      <c r="H860" s="24"/>
      <c r="I860" s="24"/>
      <c r="K860" s="10"/>
      <c r="N860" s="16" t="e">
        <f>VLOOKUP(L860, spp!A:B, 2, FALSE)</f>
        <v>#N/A</v>
      </c>
      <c r="O860" s="17"/>
      <c r="AH860" s="16"/>
      <c r="AI860" t="e">
        <f>VLOOKUP(L861,spp!A:D,3,FALSE)</f>
        <v>#N/A</v>
      </c>
      <c r="AJ860" t="e">
        <f>VLOOKUP(L861,spp!A:E,4,FALSE)</f>
        <v>#N/A</v>
      </c>
      <c r="AK860" t="e">
        <f t="shared" si="5"/>
        <v>#N/A</v>
      </c>
      <c r="AL860">
        <f t="shared" si="1"/>
        <v>0</v>
      </c>
    </row>
    <row r="861" spans="2:38" ht="15.75" customHeight="1">
      <c r="B861" s="10"/>
      <c r="C861" s="10"/>
      <c r="E861" s="10"/>
      <c r="G861" s="24"/>
      <c r="H861" s="24"/>
      <c r="I861" s="24"/>
      <c r="K861" s="10"/>
      <c r="N861" s="16" t="e">
        <f>VLOOKUP(L861, spp!A:B, 2, FALSE)</f>
        <v>#N/A</v>
      </c>
      <c r="O861" s="17"/>
      <c r="AH861" s="16"/>
      <c r="AI861" t="e">
        <f>VLOOKUP(L862,spp!A:D,3,FALSE)</f>
        <v>#N/A</v>
      </c>
      <c r="AJ861" t="e">
        <f>VLOOKUP(L862,spp!A:E,4,FALSE)</f>
        <v>#N/A</v>
      </c>
      <c r="AK861" t="e">
        <f t="shared" si="5"/>
        <v>#N/A</v>
      </c>
      <c r="AL861">
        <f t="shared" si="1"/>
        <v>0</v>
      </c>
    </row>
    <row r="862" spans="2:38" ht="15.75" customHeight="1">
      <c r="B862" s="10"/>
      <c r="C862" s="10"/>
      <c r="E862" s="10"/>
      <c r="G862" s="24"/>
      <c r="H862" s="24"/>
      <c r="I862" s="24"/>
      <c r="K862" s="10"/>
      <c r="N862" s="16" t="e">
        <f>VLOOKUP(L862, spp!A:B, 2, FALSE)</f>
        <v>#N/A</v>
      </c>
      <c r="O862" s="17"/>
      <c r="AH862" s="16"/>
      <c r="AI862" t="e">
        <f>VLOOKUP(L863,spp!A:D,3,FALSE)</f>
        <v>#N/A</v>
      </c>
      <c r="AJ862" t="e">
        <f>VLOOKUP(L863,spp!A:E,4,FALSE)</f>
        <v>#N/A</v>
      </c>
      <c r="AK862" t="e">
        <f t="shared" si="5"/>
        <v>#N/A</v>
      </c>
      <c r="AL862">
        <f t="shared" si="1"/>
        <v>0</v>
      </c>
    </row>
    <row r="863" spans="2:38" ht="15.75" customHeight="1">
      <c r="B863" s="10"/>
      <c r="C863" s="10"/>
      <c r="E863" s="10"/>
      <c r="G863" s="24"/>
      <c r="H863" s="24"/>
      <c r="I863" s="24"/>
      <c r="K863" s="10"/>
      <c r="N863" s="16" t="e">
        <f>VLOOKUP(L863, spp!A:B, 2, FALSE)</f>
        <v>#N/A</v>
      </c>
      <c r="O863" s="17"/>
      <c r="AH863" s="16"/>
      <c r="AI863" t="e">
        <f>VLOOKUP(L864,spp!A:D,3,FALSE)</f>
        <v>#N/A</v>
      </c>
      <c r="AJ863" t="e">
        <f>VLOOKUP(L864,spp!A:E,4,FALSE)</f>
        <v>#N/A</v>
      </c>
      <c r="AK863" t="e">
        <f t="shared" si="5"/>
        <v>#N/A</v>
      </c>
      <c r="AL863">
        <f t="shared" si="1"/>
        <v>0</v>
      </c>
    </row>
    <row r="864" spans="2:38" ht="15.75" customHeight="1">
      <c r="B864" s="10"/>
      <c r="C864" s="10"/>
      <c r="E864" s="10"/>
      <c r="G864" s="24"/>
      <c r="H864" s="24"/>
      <c r="I864" s="24"/>
      <c r="K864" s="10"/>
      <c r="N864" s="16" t="e">
        <f>VLOOKUP(L864, spp!A:B, 2, FALSE)</f>
        <v>#N/A</v>
      </c>
      <c r="O864" s="17"/>
      <c r="AH864" s="16"/>
      <c r="AI864" t="e">
        <f>VLOOKUP(L865,spp!A:D,3,FALSE)</f>
        <v>#N/A</v>
      </c>
      <c r="AJ864" t="e">
        <f>VLOOKUP(L865,spp!A:E,4,FALSE)</f>
        <v>#N/A</v>
      </c>
      <c r="AK864" t="e">
        <f t="shared" si="5"/>
        <v>#N/A</v>
      </c>
      <c r="AL864">
        <f t="shared" si="1"/>
        <v>0</v>
      </c>
    </row>
    <row r="865" spans="2:38" ht="15.75" customHeight="1">
      <c r="B865" s="10"/>
      <c r="C865" s="10"/>
      <c r="E865" s="10"/>
      <c r="G865" s="24"/>
      <c r="H865" s="24"/>
      <c r="I865" s="24"/>
      <c r="K865" s="10"/>
      <c r="N865" s="16" t="e">
        <f>VLOOKUP(L865, spp!A:B, 2, FALSE)</f>
        <v>#N/A</v>
      </c>
      <c r="O865" s="17"/>
      <c r="AH865" s="16"/>
      <c r="AI865" t="e">
        <f>VLOOKUP(L866,spp!A:D,3,FALSE)</f>
        <v>#N/A</v>
      </c>
      <c r="AJ865" t="e">
        <f>VLOOKUP(L866,spp!A:E,4,FALSE)</f>
        <v>#N/A</v>
      </c>
      <c r="AK865" t="e">
        <f t="shared" si="5"/>
        <v>#N/A</v>
      </c>
      <c r="AL865">
        <f t="shared" si="1"/>
        <v>0</v>
      </c>
    </row>
    <row r="866" spans="2:38" ht="15.75" customHeight="1">
      <c r="B866" s="10"/>
      <c r="C866" s="10"/>
      <c r="E866" s="10"/>
      <c r="G866" s="24"/>
      <c r="H866" s="24"/>
      <c r="I866" s="24"/>
      <c r="K866" s="10"/>
      <c r="N866" s="16" t="e">
        <f>VLOOKUP(L866, spp!A:B, 2, FALSE)</f>
        <v>#N/A</v>
      </c>
      <c r="O866" s="17"/>
      <c r="AH866" s="16"/>
      <c r="AI866" t="e">
        <f>VLOOKUP(L867,spp!A:D,3,FALSE)</f>
        <v>#N/A</v>
      </c>
      <c r="AJ866" t="e">
        <f>VLOOKUP(L867,spp!A:E,4,FALSE)</f>
        <v>#N/A</v>
      </c>
      <c r="AK866" t="e">
        <f t="shared" si="5"/>
        <v>#N/A</v>
      </c>
      <c r="AL866">
        <f t="shared" si="1"/>
        <v>0</v>
      </c>
    </row>
    <row r="867" spans="2:38" ht="15.75" customHeight="1">
      <c r="B867" s="10"/>
      <c r="C867" s="10"/>
      <c r="E867" s="10"/>
      <c r="G867" s="24"/>
      <c r="H867" s="24"/>
      <c r="I867" s="24"/>
      <c r="K867" s="10"/>
      <c r="N867" s="16" t="e">
        <f>VLOOKUP(L867, spp!A:B, 2, FALSE)</f>
        <v>#N/A</v>
      </c>
      <c r="O867" s="17"/>
      <c r="AH867" s="16"/>
      <c r="AI867" t="e">
        <f>VLOOKUP(L868,spp!A:D,3,FALSE)</f>
        <v>#N/A</v>
      </c>
      <c r="AJ867" t="e">
        <f>VLOOKUP(L868,spp!A:E,4,FALSE)</f>
        <v>#N/A</v>
      </c>
      <c r="AK867" t="e">
        <f t="shared" si="5"/>
        <v>#N/A</v>
      </c>
      <c r="AL867">
        <f t="shared" si="1"/>
        <v>0</v>
      </c>
    </row>
    <row r="868" spans="2:38" ht="15.75" customHeight="1">
      <c r="B868" s="10"/>
      <c r="C868" s="10"/>
      <c r="E868" s="10"/>
      <c r="G868" s="24"/>
      <c r="H868" s="24"/>
      <c r="I868" s="24"/>
      <c r="K868" s="10"/>
      <c r="N868" s="16" t="e">
        <f>VLOOKUP(L868, spp!A:B, 2, FALSE)</f>
        <v>#N/A</v>
      </c>
      <c r="O868" s="17"/>
      <c r="AH868" s="16"/>
      <c r="AI868" t="e">
        <f>VLOOKUP(L869,spp!A:D,3,FALSE)</f>
        <v>#N/A</v>
      </c>
      <c r="AJ868" t="e">
        <f>VLOOKUP(L869,spp!A:E,4,FALSE)</f>
        <v>#N/A</v>
      </c>
      <c r="AK868" t="e">
        <f t="shared" si="5"/>
        <v>#N/A</v>
      </c>
      <c r="AL868">
        <f t="shared" si="1"/>
        <v>0</v>
      </c>
    </row>
    <row r="869" spans="2:38" ht="15.75" customHeight="1">
      <c r="B869" s="10"/>
      <c r="C869" s="10"/>
      <c r="E869" s="10"/>
      <c r="G869" s="24"/>
      <c r="H869" s="24"/>
      <c r="I869" s="24"/>
      <c r="K869" s="10"/>
      <c r="N869" s="16" t="e">
        <f>VLOOKUP(L869, spp!A:B, 2, FALSE)</f>
        <v>#N/A</v>
      </c>
      <c r="O869" s="17"/>
      <c r="AH869" s="16"/>
      <c r="AI869" t="e">
        <f>VLOOKUP(L870,spp!A:D,3,FALSE)</f>
        <v>#N/A</v>
      </c>
      <c r="AJ869" t="e">
        <f>VLOOKUP(L870,spp!A:E,4,FALSE)</f>
        <v>#N/A</v>
      </c>
      <c r="AK869" t="e">
        <f t="shared" si="5"/>
        <v>#N/A</v>
      </c>
      <c r="AL869">
        <f t="shared" si="1"/>
        <v>0</v>
      </c>
    </row>
    <row r="870" spans="2:38" ht="15.75" customHeight="1">
      <c r="B870" s="10"/>
      <c r="C870" s="10"/>
      <c r="E870" s="10"/>
      <c r="G870" s="24"/>
      <c r="H870" s="24"/>
      <c r="I870" s="24"/>
      <c r="K870" s="10"/>
      <c r="N870" s="16" t="e">
        <f>VLOOKUP(L870, spp!A:B, 2, FALSE)</f>
        <v>#N/A</v>
      </c>
      <c r="O870" s="17"/>
      <c r="AH870" s="16"/>
      <c r="AI870" t="e">
        <f>VLOOKUP(L871,spp!A:D,3,FALSE)</f>
        <v>#N/A</v>
      </c>
      <c r="AJ870" t="e">
        <f>VLOOKUP(L871,spp!A:E,4,FALSE)</f>
        <v>#N/A</v>
      </c>
      <c r="AK870" t="e">
        <f t="shared" si="5"/>
        <v>#N/A</v>
      </c>
      <c r="AL870">
        <f t="shared" si="1"/>
        <v>0</v>
      </c>
    </row>
    <row r="871" spans="2:38" ht="15.75" customHeight="1">
      <c r="B871" s="10"/>
      <c r="C871" s="10"/>
      <c r="G871" s="24"/>
      <c r="H871" s="24"/>
      <c r="I871" s="24"/>
      <c r="J871" s="25"/>
      <c r="K871" s="10"/>
      <c r="N871" s="16" t="e">
        <f>VLOOKUP(L871, spp!A:B, 2, FALSE)</f>
        <v>#N/A</v>
      </c>
      <c r="O871" s="17"/>
      <c r="AH871" s="16"/>
      <c r="AI871" t="e">
        <f>VLOOKUP(L872,spp!A:D,3,FALSE)</f>
        <v>#N/A</v>
      </c>
      <c r="AJ871" t="e">
        <f>VLOOKUP(L872,spp!A:E,4,FALSE)</f>
        <v>#N/A</v>
      </c>
      <c r="AK871" t="e">
        <f t="shared" si="5"/>
        <v>#N/A</v>
      </c>
      <c r="AL871">
        <f t="shared" si="1"/>
        <v>0</v>
      </c>
    </row>
    <row r="872" spans="2:38" ht="15.75" customHeight="1">
      <c r="B872" s="10"/>
      <c r="C872" s="10"/>
      <c r="G872" s="24"/>
      <c r="H872" s="24"/>
      <c r="I872" s="24"/>
      <c r="J872" s="25"/>
      <c r="K872" s="10"/>
      <c r="N872" s="16" t="e">
        <f>VLOOKUP(L872, spp!A:B, 2, FALSE)</f>
        <v>#N/A</v>
      </c>
      <c r="O872" s="17"/>
      <c r="AH872" s="16"/>
      <c r="AI872" t="e">
        <f>VLOOKUP(L873,spp!A:D,3,FALSE)</f>
        <v>#N/A</v>
      </c>
      <c r="AJ872" t="e">
        <f>VLOOKUP(L873,spp!A:E,4,FALSE)</f>
        <v>#N/A</v>
      </c>
      <c r="AK872" t="e">
        <f t="shared" si="5"/>
        <v>#N/A</v>
      </c>
      <c r="AL872">
        <f t="shared" si="1"/>
        <v>0</v>
      </c>
    </row>
    <row r="873" spans="2:38" ht="15.75" customHeight="1">
      <c r="B873" s="10"/>
      <c r="C873" s="10"/>
      <c r="G873" s="24"/>
      <c r="H873" s="24"/>
      <c r="I873" s="24"/>
      <c r="J873" s="25"/>
      <c r="K873" s="10"/>
      <c r="N873" s="16" t="e">
        <f>VLOOKUP(L873, spp!A:B, 2, FALSE)</f>
        <v>#N/A</v>
      </c>
      <c r="O873" s="17"/>
      <c r="AH873" s="16"/>
      <c r="AI873" t="e">
        <f>VLOOKUP(L874,spp!A:D,3,FALSE)</f>
        <v>#N/A</v>
      </c>
      <c r="AJ873" t="e">
        <f>VLOOKUP(L874,spp!A:E,4,FALSE)</f>
        <v>#N/A</v>
      </c>
      <c r="AK873" t="e">
        <f t="shared" si="5"/>
        <v>#N/A</v>
      </c>
      <c r="AL873">
        <f t="shared" si="1"/>
        <v>0</v>
      </c>
    </row>
    <row r="874" spans="2:38" ht="15.75" customHeight="1">
      <c r="B874" s="10"/>
      <c r="C874" s="10"/>
      <c r="G874" s="24"/>
      <c r="H874" s="24"/>
      <c r="I874" s="24"/>
      <c r="J874" s="25"/>
      <c r="K874" s="10"/>
      <c r="N874" s="16" t="e">
        <f>VLOOKUP(L874, spp!A:B, 2, FALSE)</f>
        <v>#N/A</v>
      </c>
      <c r="O874" s="17"/>
      <c r="AH874" s="16"/>
      <c r="AI874" t="e">
        <f>VLOOKUP(L875,spp!A:D,3,FALSE)</f>
        <v>#N/A</v>
      </c>
      <c r="AJ874" t="e">
        <f>VLOOKUP(L875,spp!A:E,4,FALSE)</f>
        <v>#N/A</v>
      </c>
      <c r="AK874" t="e">
        <f t="shared" si="5"/>
        <v>#N/A</v>
      </c>
      <c r="AL874">
        <f t="shared" si="1"/>
        <v>0</v>
      </c>
    </row>
    <row r="875" spans="2:38" ht="15.75" customHeight="1">
      <c r="B875" s="10"/>
      <c r="C875" s="10"/>
      <c r="G875" s="24"/>
      <c r="H875" s="24"/>
      <c r="I875" s="24"/>
      <c r="J875" s="25"/>
      <c r="K875" s="10"/>
      <c r="N875" s="16" t="e">
        <f>VLOOKUP(L875, spp!A:B, 2, FALSE)</f>
        <v>#N/A</v>
      </c>
      <c r="O875" s="17"/>
      <c r="AH875" s="16"/>
      <c r="AI875" t="e">
        <f>VLOOKUP(L876,spp!A:D,3,FALSE)</f>
        <v>#N/A</v>
      </c>
      <c r="AJ875" t="e">
        <f>VLOOKUP(L876,spp!A:E,4,FALSE)</f>
        <v>#N/A</v>
      </c>
      <c r="AK875" t="e">
        <f t="shared" si="5"/>
        <v>#N/A</v>
      </c>
      <c r="AL875">
        <f t="shared" si="1"/>
        <v>0</v>
      </c>
    </row>
    <row r="876" spans="2:38" ht="15.75" customHeight="1">
      <c r="B876" s="10"/>
      <c r="C876" s="10"/>
      <c r="G876" s="24"/>
      <c r="H876" s="24"/>
      <c r="I876" s="24"/>
      <c r="J876" s="25"/>
      <c r="K876" s="10"/>
      <c r="N876" s="16" t="e">
        <f>VLOOKUP(L876, spp!A:B, 2, FALSE)</f>
        <v>#N/A</v>
      </c>
      <c r="O876" s="17"/>
      <c r="AH876" s="16"/>
      <c r="AI876" t="e">
        <f>VLOOKUP(L877,spp!A:D,3,FALSE)</f>
        <v>#N/A</v>
      </c>
      <c r="AJ876" t="e">
        <f>VLOOKUP(L877,spp!A:E,4,FALSE)</f>
        <v>#N/A</v>
      </c>
      <c r="AK876" t="e">
        <f t="shared" si="5"/>
        <v>#N/A</v>
      </c>
      <c r="AL876">
        <f t="shared" si="1"/>
        <v>0</v>
      </c>
    </row>
    <row r="877" spans="2:38" ht="15.75" customHeight="1">
      <c r="B877" s="10"/>
      <c r="C877" s="10"/>
      <c r="G877" s="24"/>
      <c r="H877" s="24"/>
      <c r="I877" s="24"/>
      <c r="J877" s="25"/>
      <c r="K877" s="10"/>
      <c r="N877" s="16" t="e">
        <f>VLOOKUP(L877, spp!A:B, 2, FALSE)</f>
        <v>#N/A</v>
      </c>
      <c r="O877" s="17"/>
      <c r="AH877" s="16"/>
      <c r="AI877" t="e">
        <f>VLOOKUP(L878,spp!A:D,3,FALSE)</f>
        <v>#N/A</v>
      </c>
      <c r="AJ877" t="e">
        <f>VLOOKUP(L878,spp!A:E,4,FALSE)</f>
        <v>#N/A</v>
      </c>
      <c r="AK877" t="e">
        <f t="shared" si="5"/>
        <v>#N/A</v>
      </c>
      <c r="AL877">
        <f t="shared" si="1"/>
        <v>0</v>
      </c>
    </row>
    <row r="878" spans="2:38" ht="15.75" customHeight="1">
      <c r="B878" s="10"/>
      <c r="C878" s="10"/>
      <c r="G878" s="24"/>
      <c r="H878" s="24"/>
      <c r="I878" s="24"/>
      <c r="J878" s="25"/>
      <c r="K878" s="10"/>
      <c r="N878" s="16" t="e">
        <f>VLOOKUP(L878, spp!A:B, 2, FALSE)</f>
        <v>#N/A</v>
      </c>
      <c r="O878" s="17"/>
      <c r="AH878" s="16"/>
      <c r="AI878" t="e">
        <f>VLOOKUP(L879,spp!A:D,3,FALSE)</f>
        <v>#N/A</v>
      </c>
      <c r="AJ878" t="e">
        <f>VLOOKUP(L879,spp!A:E,4,FALSE)</f>
        <v>#N/A</v>
      </c>
      <c r="AK878" t="e">
        <f t="shared" si="5"/>
        <v>#N/A</v>
      </c>
      <c r="AL878">
        <f t="shared" si="1"/>
        <v>0</v>
      </c>
    </row>
    <row r="879" spans="2:38" ht="15.75" customHeight="1">
      <c r="B879" s="10"/>
      <c r="C879" s="10"/>
      <c r="G879" s="24"/>
      <c r="H879" s="24"/>
      <c r="I879" s="24"/>
      <c r="J879" s="25"/>
      <c r="K879" s="10"/>
      <c r="N879" s="16" t="e">
        <f>VLOOKUP(L879, spp!A:B, 2, FALSE)</f>
        <v>#N/A</v>
      </c>
      <c r="O879" s="17"/>
      <c r="AH879" s="16"/>
      <c r="AI879" t="e">
        <f>VLOOKUP(L880,spp!A:D,3,FALSE)</f>
        <v>#N/A</v>
      </c>
      <c r="AJ879" t="e">
        <f>VLOOKUP(L880,spp!A:E,4,FALSE)</f>
        <v>#N/A</v>
      </c>
      <c r="AK879" t="e">
        <f t="shared" si="5"/>
        <v>#N/A</v>
      </c>
      <c r="AL879">
        <f t="shared" si="1"/>
        <v>0</v>
      </c>
    </row>
    <row r="880" spans="2:38" ht="15.75" customHeight="1">
      <c r="B880" s="10"/>
      <c r="C880" s="10"/>
      <c r="G880" s="24"/>
      <c r="H880" s="24"/>
      <c r="I880" s="24"/>
      <c r="J880" s="25"/>
      <c r="K880" s="10"/>
      <c r="N880" s="16" t="e">
        <f>VLOOKUP(L880, spp!A:B, 2, FALSE)</f>
        <v>#N/A</v>
      </c>
      <c r="O880" s="17"/>
      <c r="AH880" s="16"/>
      <c r="AI880" t="e">
        <f>VLOOKUP(L881,spp!A:D,3,FALSE)</f>
        <v>#N/A</v>
      </c>
      <c r="AJ880" t="e">
        <f>VLOOKUP(L881,spp!A:E,4,FALSE)</f>
        <v>#N/A</v>
      </c>
      <c r="AK880" t="e">
        <f t="shared" si="5"/>
        <v>#N/A</v>
      </c>
      <c r="AL880">
        <f t="shared" si="1"/>
        <v>0</v>
      </c>
    </row>
    <row r="881" spans="2:38" ht="15.75" customHeight="1">
      <c r="B881" s="10"/>
      <c r="C881" s="10"/>
      <c r="G881" s="24"/>
      <c r="H881" s="24"/>
      <c r="I881" s="24"/>
      <c r="J881" s="25"/>
      <c r="K881" s="10"/>
      <c r="N881" s="16" t="e">
        <f>VLOOKUP(L881, spp!A:B, 2, FALSE)</f>
        <v>#N/A</v>
      </c>
      <c r="O881" s="17"/>
      <c r="AH881" s="16"/>
      <c r="AI881" t="e">
        <f>VLOOKUP(L882,spp!A:D,3,FALSE)</f>
        <v>#N/A</v>
      </c>
      <c r="AJ881" t="e">
        <f>VLOOKUP(L882,spp!A:E,4,FALSE)</f>
        <v>#N/A</v>
      </c>
      <c r="AK881" t="e">
        <f t="shared" si="5"/>
        <v>#N/A</v>
      </c>
      <c r="AL881">
        <f t="shared" si="1"/>
        <v>0</v>
      </c>
    </row>
    <row r="882" spans="2:38" ht="15.75" customHeight="1">
      <c r="B882" s="10"/>
      <c r="C882" s="10"/>
      <c r="G882" s="24"/>
      <c r="H882" s="24"/>
      <c r="I882" s="24"/>
      <c r="J882" s="25"/>
      <c r="K882" s="10"/>
      <c r="N882" s="16" t="e">
        <f>VLOOKUP(L882, spp!A:B, 2, FALSE)</f>
        <v>#N/A</v>
      </c>
      <c r="O882" s="17"/>
      <c r="AH882" s="16"/>
      <c r="AI882" t="e">
        <f>VLOOKUP(L883,spp!A:D,3,FALSE)</f>
        <v>#N/A</v>
      </c>
      <c r="AJ882" t="e">
        <f>VLOOKUP(L883,spp!A:E,4,FALSE)</f>
        <v>#N/A</v>
      </c>
      <c r="AK882" t="e">
        <f t="shared" si="5"/>
        <v>#N/A</v>
      </c>
      <c r="AL882">
        <f t="shared" si="1"/>
        <v>0</v>
      </c>
    </row>
    <row r="883" spans="2:38" ht="15.75" customHeight="1">
      <c r="B883" s="10"/>
      <c r="C883" s="10"/>
      <c r="G883" s="24"/>
      <c r="H883" s="24"/>
      <c r="I883" s="24"/>
      <c r="J883" s="25"/>
      <c r="K883" s="10"/>
      <c r="N883" s="16" t="e">
        <f>VLOOKUP(L883, spp!A:B, 2, FALSE)</f>
        <v>#N/A</v>
      </c>
      <c r="O883" s="17"/>
      <c r="AH883" s="16"/>
      <c r="AI883" t="e">
        <f>VLOOKUP(L884,spp!A:D,3,FALSE)</f>
        <v>#N/A</v>
      </c>
      <c r="AJ883" t="e">
        <f>VLOOKUP(L884,spp!A:E,4,FALSE)</f>
        <v>#N/A</v>
      </c>
      <c r="AK883" t="e">
        <f t="shared" si="5"/>
        <v>#N/A</v>
      </c>
      <c r="AL883">
        <f t="shared" si="1"/>
        <v>0</v>
      </c>
    </row>
    <row r="884" spans="2:38" ht="15.75" customHeight="1">
      <c r="B884" s="10"/>
      <c r="C884" s="10"/>
      <c r="G884" s="24"/>
      <c r="H884" s="24"/>
      <c r="I884" s="24"/>
      <c r="J884" s="25"/>
      <c r="K884" s="10"/>
      <c r="N884" s="16" t="e">
        <f>VLOOKUP(L884, spp!A:B, 2, FALSE)</f>
        <v>#N/A</v>
      </c>
      <c r="O884" s="17"/>
      <c r="AH884" s="16"/>
      <c r="AI884" t="e">
        <f>VLOOKUP(L885,spp!A:D,3,FALSE)</f>
        <v>#N/A</v>
      </c>
      <c r="AJ884" t="e">
        <f>VLOOKUP(L885,spp!A:E,4,FALSE)</f>
        <v>#N/A</v>
      </c>
      <c r="AK884" t="e">
        <f t="shared" si="5"/>
        <v>#N/A</v>
      </c>
      <c r="AL884">
        <f t="shared" si="1"/>
        <v>0</v>
      </c>
    </row>
    <row r="885" spans="2:38" ht="15.75" customHeight="1">
      <c r="B885" s="10"/>
      <c r="C885" s="10"/>
      <c r="G885" s="24"/>
      <c r="H885" s="24"/>
      <c r="I885" s="24"/>
      <c r="J885" s="25"/>
      <c r="K885" s="10"/>
      <c r="N885" s="16" t="e">
        <f>VLOOKUP(L885, spp!A:B, 2, FALSE)</f>
        <v>#N/A</v>
      </c>
      <c r="O885" s="17"/>
      <c r="AH885" s="16"/>
      <c r="AI885" t="e">
        <f>VLOOKUP(L886,spp!A:D,3,FALSE)</f>
        <v>#N/A</v>
      </c>
      <c r="AJ885" t="e">
        <f>VLOOKUP(L886,spp!A:E,4,FALSE)</f>
        <v>#N/A</v>
      </c>
      <c r="AK885" t="e">
        <f t="shared" si="5"/>
        <v>#N/A</v>
      </c>
      <c r="AL885">
        <f t="shared" si="1"/>
        <v>0</v>
      </c>
    </row>
    <row r="886" spans="2:38" ht="15.75" customHeight="1">
      <c r="B886" s="10"/>
      <c r="C886" s="10"/>
      <c r="G886" s="24"/>
      <c r="H886" s="24"/>
      <c r="I886" s="24"/>
      <c r="J886" s="25"/>
      <c r="K886" s="10"/>
      <c r="N886" s="16" t="e">
        <f>VLOOKUP(L886, spp!A:B, 2, FALSE)</f>
        <v>#N/A</v>
      </c>
      <c r="O886" s="17"/>
      <c r="AH886" s="16"/>
      <c r="AI886" t="e">
        <f>VLOOKUP(L887,spp!A:D,3,FALSE)</f>
        <v>#N/A</v>
      </c>
      <c r="AJ886" t="e">
        <f>VLOOKUP(L887,spp!A:E,4,FALSE)</f>
        <v>#N/A</v>
      </c>
      <c r="AK886" t="e">
        <f t="shared" si="5"/>
        <v>#N/A</v>
      </c>
      <c r="AL886">
        <f t="shared" si="1"/>
        <v>0</v>
      </c>
    </row>
    <row r="887" spans="2:38" ht="15.75" customHeight="1">
      <c r="B887" s="10"/>
      <c r="C887" s="10"/>
      <c r="G887" s="24"/>
      <c r="H887" s="24"/>
      <c r="I887" s="24"/>
      <c r="J887" s="25"/>
      <c r="K887" s="10"/>
      <c r="N887" s="16" t="e">
        <f>VLOOKUP(L887, spp!A:B, 2, FALSE)</f>
        <v>#N/A</v>
      </c>
      <c r="O887" s="17"/>
      <c r="AH887" s="16"/>
      <c r="AI887" t="e">
        <f>VLOOKUP(L888,spp!A:D,3,FALSE)</f>
        <v>#N/A</v>
      </c>
      <c r="AJ887" t="e">
        <f>VLOOKUP(L888,spp!A:E,4,FALSE)</f>
        <v>#N/A</v>
      </c>
      <c r="AK887" t="e">
        <f t="shared" si="5"/>
        <v>#N/A</v>
      </c>
      <c r="AL887">
        <f t="shared" si="1"/>
        <v>0</v>
      </c>
    </row>
    <row r="888" spans="2:38" ht="15.75" customHeight="1">
      <c r="B888" s="10"/>
      <c r="C888" s="10"/>
      <c r="E888" s="10"/>
      <c r="G888" s="24"/>
      <c r="H888" s="24"/>
      <c r="I888" s="24"/>
      <c r="K888" s="10"/>
      <c r="N888" s="16" t="e">
        <f>VLOOKUP(L888, spp!A:B, 2, FALSE)</f>
        <v>#N/A</v>
      </c>
      <c r="O888" s="17"/>
      <c r="AH888" s="16"/>
      <c r="AI888" t="e">
        <f>VLOOKUP(L889,spp!A:D,3,FALSE)</f>
        <v>#N/A</v>
      </c>
      <c r="AJ888" t="e">
        <f>VLOOKUP(L889,spp!A:E,4,FALSE)</f>
        <v>#N/A</v>
      </c>
      <c r="AK888" t="e">
        <f t="shared" si="5"/>
        <v>#N/A</v>
      </c>
      <c r="AL888">
        <f t="shared" si="1"/>
        <v>0</v>
      </c>
    </row>
    <row r="889" spans="2:38" ht="15.75" customHeight="1">
      <c r="B889" s="10"/>
      <c r="C889" s="10"/>
      <c r="E889" s="10"/>
      <c r="G889" s="24"/>
      <c r="H889" s="24"/>
      <c r="I889" s="24"/>
      <c r="K889" s="10"/>
      <c r="N889" s="16" t="e">
        <f>VLOOKUP(L889, spp!A:B, 2, FALSE)</f>
        <v>#N/A</v>
      </c>
      <c r="O889" s="17"/>
      <c r="AH889" s="16"/>
      <c r="AI889" t="e">
        <f>VLOOKUP(L890,spp!A:D,3,FALSE)</f>
        <v>#N/A</v>
      </c>
      <c r="AJ889" t="e">
        <f>VLOOKUP(L890,spp!A:E,4,FALSE)</f>
        <v>#N/A</v>
      </c>
      <c r="AK889" t="e">
        <f t="shared" si="5"/>
        <v>#N/A</v>
      </c>
      <c r="AL889">
        <f t="shared" si="1"/>
        <v>0</v>
      </c>
    </row>
    <row r="890" spans="2:38" ht="15.75" customHeight="1">
      <c r="B890" s="10"/>
      <c r="C890" s="10"/>
      <c r="E890" s="10"/>
      <c r="G890" s="24"/>
      <c r="H890" s="24"/>
      <c r="I890" s="24"/>
      <c r="K890" s="10"/>
      <c r="N890" s="16" t="e">
        <f>VLOOKUP(L890, spp!A:B, 2, FALSE)</f>
        <v>#N/A</v>
      </c>
      <c r="O890" s="17"/>
      <c r="AH890" s="16"/>
      <c r="AI890" t="e">
        <f>VLOOKUP(L891,spp!A:D,3,FALSE)</f>
        <v>#N/A</v>
      </c>
      <c r="AJ890" t="e">
        <f>VLOOKUP(L891,spp!A:E,4,FALSE)</f>
        <v>#N/A</v>
      </c>
      <c r="AK890" t="e">
        <f t="shared" si="5"/>
        <v>#N/A</v>
      </c>
      <c r="AL890">
        <f t="shared" si="1"/>
        <v>0</v>
      </c>
    </row>
    <row r="891" spans="2:38" ht="15.75" customHeight="1">
      <c r="B891" s="10"/>
      <c r="C891" s="10"/>
      <c r="E891" s="10"/>
      <c r="G891" s="24"/>
      <c r="H891" s="24"/>
      <c r="I891" s="24"/>
      <c r="K891" s="10"/>
      <c r="N891" s="16" t="e">
        <f>VLOOKUP(L891, spp!A:B, 2, FALSE)</f>
        <v>#N/A</v>
      </c>
      <c r="O891" s="17"/>
      <c r="AH891" s="16"/>
      <c r="AI891" t="e">
        <f>VLOOKUP(L892,spp!A:D,3,FALSE)</f>
        <v>#N/A</v>
      </c>
      <c r="AJ891" t="e">
        <f>VLOOKUP(L892,spp!A:E,4,FALSE)</f>
        <v>#N/A</v>
      </c>
      <c r="AK891" t="e">
        <f t="shared" si="5"/>
        <v>#N/A</v>
      </c>
      <c r="AL891">
        <f t="shared" si="1"/>
        <v>0</v>
      </c>
    </row>
    <row r="892" spans="2:38" ht="15.75" customHeight="1">
      <c r="B892" s="10"/>
      <c r="C892" s="10"/>
      <c r="E892" s="10"/>
      <c r="G892" s="24"/>
      <c r="H892" s="24"/>
      <c r="I892" s="24"/>
      <c r="K892" s="10"/>
      <c r="N892" s="16" t="e">
        <f>VLOOKUP(L892, spp!A:B, 2, FALSE)</f>
        <v>#N/A</v>
      </c>
      <c r="O892" s="17"/>
      <c r="AH892" s="16"/>
      <c r="AI892" t="e">
        <f>VLOOKUP(L893,spp!A:D,3,FALSE)</f>
        <v>#N/A</v>
      </c>
      <c r="AJ892" t="e">
        <f>VLOOKUP(L893,spp!A:E,4,FALSE)</f>
        <v>#N/A</v>
      </c>
      <c r="AK892" t="e">
        <f t="shared" si="5"/>
        <v>#N/A</v>
      </c>
      <c r="AL892">
        <f t="shared" si="1"/>
        <v>0</v>
      </c>
    </row>
    <row r="893" spans="2:38" ht="15.75" customHeight="1">
      <c r="B893" s="10"/>
      <c r="C893" s="10"/>
      <c r="E893" s="10"/>
      <c r="G893" s="24"/>
      <c r="H893" s="24"/>
      <c r="I893" s="24"/>
      <c r="K893" s="10"/>
      <c r="N893" s="16" t="e">
        <f>VLOOKUP(L893, spp!A:B, 2, FALSE)</f>
        <v>#N/A</v>
      </c>
      <c r="O893" s="17"/>
      <c r="AH893" s="16"/>
      <c r="AI893" t="e">
        <f>VLOOKUP(L894,spp!A:D,3,FALSE)</f>
        <v>#N/A</v>
      </c>
      <c r="AJ893" t="e">
        <f>VLOOKUP(L894,spp!A:E,4,FALSE)</f>
        <v>#N/A</v>
      </c>
      <c r="AK893" t="e">
        <f t="shared" si="5"/>
        <v>#N/A</v>
      </c>
      <c r="AL893">
        <f t="shared" si="1"/>
        <v>0</v>
      </c>
    </row>
    <row r="894" spans="2:38" ht="15.75" customHeight="1">
      <c r="B894" s="10"/>
      <c r="C894" s="10"/>
      <c r="E894" s="10"/>
      <c r="G894" s="24"/>
      <c r="H894" s="24"/>
      <c r="I894" s="24"/>
      <c r="K894" s="10"/>
      <c r="N894" s="16" t="e">
        <f>VLOOKUP(L894, spp!A:B, 2, FALSE)</f>
        <v>#N/A</v>
      </c>
      <c r="O894" s="17"/>
      <c r="AH894" s="16"/>
      <c r="AI894" t="e">
        <f>VLOOKUP(L895,spp!A:D,3,FALSE)</f>
        <v>#N/A</v>
      </c>
      <c r="AJ894" t="e">
        <f>VLOOKUP(L895,spp!A:E,4,FALSE)</f>
        <v>#N/A</v>
      </c>
      <c r="AK894" t="e">
        <f t="shared" si="5"/>
        <v>#N/A</v>
      </c>
      <c r="AL894">
        <f t="shared" si="1"/>
        <v>0</v>
      </c>
    </row>
    <row r="895" spans="2:38" ht="15.75" customHeight="1">
      <c r="B895" s="10"/>
      <c r="C895" s="10"/>
      <c r="E895" s="10"/>
      <c r="G895" s="24"/>
      <c r="H895" s="24"/>
      <c r="I895" s="24"/>
      <c r="K895" s="10"/>
      <c r="N895" s="16" t="e">
        <f>VLOOKUP(L895, spp!A:B, 2, FALSE)</f>
        <v>#N/A</v>
      </c>
      <c r="O895" s="17"/>
      <c r="AH895" s="16"/>
      <c r="AI895" t="e">
        <f>VLOOKUP(L896,spp!A:D,3,FALSE)</f>
        <v>#N/A</v>
      </c>
      <c r="AJ895" t="e">
        <f>VLOOKUP(L896,spp!A:E,4,FALSE)</f>
        <v>#N/A</v>
      </c>
      <c r="AK895" t="e">
        <f t="shared" si="5"/>
        <v>#N/A</v>
      </c>
      <c r="AL895">
        <f t="shared" si="1"/>
        <v>0</v>
      </c>
    </row>
    <row r="896" spans="2:38" ht="15.75" customHeight="1">
      <c r="B896" s="10"/>
      <c r="C896" s="10"/>
      <c r="E896" s="10"/>
      <c r="G896" s="24"/>
      <c r="H896" s="24"/>
      <c r="I896" s="24"/>
      <c r="K896" s="10"/>
      <c r="N896" s="16" t="e">
        <f>VLOOKUP(L896, spp!A:B, 2, FALSE)</f>
        <v>#N/A</v>
      </c>
      <c r="O896" s="17"/>
      <c r="AH896" s="16"/>
      <c r="AI896" t="e">
        <f>VLOOKUP(L897,spp!A:D,3,FALSE)</f>
        <v>#N/A</v>
      </c>
      <c r="AJ896" t="e">
        <f>VLOOKUP(L897,spp!A:E,4,FALSE)</f>
        <v>#N/A</v>
      </c>
      <c r="AK896" t="e">
        <f t="shared" si="5"/>
        <v>#N/A</v>
      </c>
      <c r="AL896">
        <f t="shared" si="1"/>
        <v>0</v>
      </c>
    </row>
    <row r="897" spans="2:43" ht="15.75" customHeight="1">
      <c r="B897" s="10"/>
      <c r="C897" s="10"/>
      <c r="E897" s="10"/>
      <c r="G897" s="24"/>
      <c r="H897" s="24"/>
      <c r="I897" s="24"/>
      <c r="K897" s="10"/>
      <c r="N897" s="16" t="e">
        <f>VLOOKUP(L897, spp!A:B, 2, FALSE)</f>
        <v>#N/A</v>
      </c>
      <c r="O897" s="17"/>
      <c r="AH897" s="16"/>
      <c r="AI897" t="e">
        <f>VLOOKUP(L898,spp!A:D,3,FALSE)</f>
        <v>#N/A</v>
      </c>
      <c r="AJ897" t="e">
        <f>VLOOKUP(L898,spp!A:E,4,FALSE)</f>
        <v>#N/A</v>
      </c>
      <c r="AK897" t="e">
        <f t="shared" si="5"/>
        <v>#N/A</v>
      </c>
      <c r="AL897">
        <f t="shared" si="1"/>
        <v>0</v>
      </c>
    </row>
    <row r="898" spans="2:43" ht="15.75" customHeight="1">
      <c r="B898" s="10"/>
      <c r="C898" s="10"/>
      <c r="E898" s="10"/>
      <c r="G898" s="24"/>
      <c r="H898" s="24"/>
      <c r="I898" s="24"/>
      <c r="K898" s="10"/>
      <c r="N898" s="16" t="e">
        <f>VLOOKUP(L898, spp!A:B, 2, FALSE)</f>
        <v>#N/A</v>
      </c>
      <c r="O898" s="17"/>
      <c r="AH898" s="16"/>
      <c r="AI898" t="e">
        <f>VLOOKUP(L899,spp!A:D,3,FALSE)</f>
        <v>#N/A</v>
      </c>
      <c r="AJ898" t="e">
        <f>VLOOKUP(L899,spp!A:E,4,FALSE)</f>
        <v>#N/A</v>
      </c>
      <c r="AK898" t="e">
        <f t="shared" si="5"/>
        <v>#N/A</v>
      </c>
      <c r="AL898">
        <f t="shared" si="1"/>
        <v>0</v>
      </c>
    </row>
    <row r="899" spans="2:43" ht="15.75" customHeight="1">
      <c r="B899" s="10"/>
      <c r="C899" s="10"/>
      <c r="E899" s="10"/>
      <c r="G899" s="24"/>
      <c r="H899" s="24"/>
      <c r="I899" s="24"/>
      <c r="K899" s="10"/>
      <c r="N899" s="16" t="e">
        <f>VLOOKUP(L899, spp!A:B, 2, FALSE)</f>
        <v>#N/A</v>
      </c>
      <c r="O899" s="17"/>
      <c r="AH899" s="16"/>
      <c r="AI899" t="e">
        <f>VLOOKUP(L900,spp!A:D,3,FALSE)</f>
        <v>#N/A</v>
      </c>
      <c r="AJ899" t="e">
        <f>VLOOKUP(L900,spp!A:E,4,FALSE)</f>
        <v>#N/A</v>
      </c>
      <c r="AK899" t="e">
        <f t="shared" si="5"/>
        <v>#N/A</v>
      </c>
      <c r="AL899">
        <f t="shared" si="1"/>
        <v>0</v>
      </c>
    </row>
    <row r="900" spans="2:43" ht="15.75" customHeight="1">
      <c r="B900" s="10"/>
      <c r="C900" s="10"/>
      <c r="E900" s="10"/>
      <c r="G900" s="24"/>
      <c r="H900" s="24"/>
      <c r="I900" s="24"/>
      <c r="K900" s="10"/>
      <c r="N900" s="16" t="e">
        <f>VLOOKUP(L900, spp!A:B, 2, FALSE)</f>
        <v>#N/A</v>
      </c>
      <c r="O900" s="17"/>
      <c r="AH900" s="16"/>
      <c r="AI900" t="e">
        <f>VLOOKUP(L901,spp!A:D,3,FALSE)</f>
        <v>#N/A</v>
      </c>
      <c r="AJ900" t="e">
        <f>VLOOKUP(L901,spp!A:E,4,FALSE)</f>
        <v>#N/A</v>
      </c>
      <c r="AK900" t="e">
        <f t="shared" si="5"/>
        <v>#N/A</v>
      </c>
      <c r="AL900">
        <f t="shared" si="1"/>
        <v>0</v>
      </c>
    </row>
    <row r="901" spans="2:43" ht="15.75" customHeight="1">
      <c r="B901" s="10"/>
      <c r="D901" s="10"/>
      <c r="E901" s="10"/>
      <c r="F901" s="10"/>
      <c r="G901" s="24"/>
      <c r="H901" s="24"/>
      <c r="I901" s="24"/>
      <c r="K901" s="10"/>
      <c r="L901" s="10"/>
      <c r="N901" s="16" t="e">
        <f>VLOOKUP(L901, spp!A:B, 2, FALSE)</f>
        <v>#N/A</v>
      </c>
      <c r="O901" s="17"/>
      <c r="AH901" s="16"/>
      <c r="AI901" t="e">
        <f>VLOOKUP(L902,spp!A:D,3,FALSE)</f>
        <v>#N/A</v>
      </c>
      <c r="AJ901" t="e">
        <f>VLOOKUP(L902,spp!A:E,4,FALSE)</f>
        <v>#N/A</v>
      </c>
      <c r="AK901" t="e">
        <f t="shared" si="5"/>
        <v>#N/A</v>
      </c>
      <c r="AP901" s="10"/>
      <c r="AQ901" s="10"/>
    </row>
    <row r="902" spans="2:43" ht="15.75" customHeight="1">
      <c r="B902" s="10"/>
      <c r="D902" s="10"/>
      <c r="E902" s="10"/>
      <c r="F902" s="10"/>
      <c r="G902" s="24"/>
      <c r="H902" s="24"/>
      <c r="I902" s="24"/>
      <c r="K902" s="10"/>
      <c r="L902" s="10"/>
      <c r="N902" s="16" t="e">
        <f>VLOOKUP(L902, spp!A:B, 2, FALSE)</f>
        <v>#N/A</v>
      </c>
      <c r="O902" s="17"/>
      <c r="AH902" s="16"/>
      <c r="AI902" t="e">
        <f>VLOOKUP(L903,spp!A:D,3,FALSE)</f>
        <v>#N/A</v>
      </c>
      <c r="AJ902" t="e">
        <f>VLOOKUP(L903,spp!A:E,4,FALSE)</f>
        <v>#N/A</v>
      </c>
      <c r="AK902" t="e">
        <f t="shared" si="5"/>
        <v>#N/A</v>
      </c>
    </row>
    <row r="903" spans="2:43" ht="15.75" customHeight="1">
      <c r="B903" s="10"/>
      <c r="D903" s="10"/>
      <c r="E903" s="10"/>
      <c r="F903" s="10"/>
      <c r="G903" s="24"/>
      <c r="H903" s="24"/>
      <c r="I903" s="24"/>
      <c r="K903" s="10"/>
      <c r="L903" s="10"/>
      <c r="N903" s="16" t="e">
        <f>VLOOKUP(L903, spp!A:B, 2, FALSE)</f>
        <v>#N/A</v>
      </c>
      <c r="O903" s="17"/>
      <c r="AH903" s="16"/>
      <c r="AI903" t="e">
        <f>VLOOKUP(L904,spp!A:D,3,FALSE)</f>
        <v>#N/A</v>
      </c>
      <c r="AJ903" t="e">
        <f>VLOOKUP(L904,spp!A:E,4,FALSE)</f>
        <v>#N/A</v>
      </c>
      <c r="AK903" t="e">
        <f t="shared" si="5"/>
        <v>#N/A</v>
      </c>
    </row>
    <row r="904" spans="2:43" ht="15.75" customHeight="1">
      <c r="B904" s="10"/>
      <c r="D904" s="10"/>
      <c r="E904" s="10"/>
      <c r="F904" s="10"/>
      <c r="G904" s="24"/>
      <c r="H904" s="24"/>
      <c r="I904" s="24"/>
      <c r="K904" s="10"/>
      <c r="L904" s="10"/>
      <c r="N904" s="16" t="e">
        <f>VLOOKUP(L904, spp!A:B, 2, FALSE)</f>
        <v>#N/A</v>
      </c>
      <c r="O904" s="17"/>
      <c r="AH904" s="16"/>
      <c r="AI904" t="e">
        <f>VLOOKUP(L905,spp!A:D,3,FALSE)</f>
        <v>#N/A</v>
      </c>
      <c r="AJ904" t="e">
        <f>VLOOKUP(L905,spp!A:E,4,FALSE)</f>
        <v>#N/A</v>
      </c>
      <c r="AK904" t="e">
        <f t="shared" si="5"/>
        <v>#N/A</v>
      </c>
    </row>
    <row r="905" spans="2:43" ht="15.75" customHeight="1">
      <c r="B905" s="10"/>
      <c r="D905" s="10"/>
      <c r="E905" s="10"/>
      <c r="F905" s="10"/>
      <c r="G905" s="24"/>
      <c r="H905" s="24"/>
      <c r="I905" s="24"/>
      <c r="K905" s="10"/>
      <c r="L905" s="10"/>
      <c r="N905" s="16" t="e">
        <f>VLOOKUP(L905, spp!A:B, 2, FALSE)</f>
        <v>#N/A</v>
      </c>
      <c r="O905" s="17"/>
      <c r="AH905" s="16"/>
      <c r="AI905" t="e">
        <f>VLOOKUP(L906,spp!A:D,3,FALSE)</f>
        <v>#N/A</v>
      </c>
      <c r="AJ905" t="e">
        <f>VLOOKUP(L906,spp!A:E,4,FALSE)</f>
        <v>#N/A</v>
      </c>
      <c r="AK905" t="e">
        <f t="shared" si="5"/>
        <v>#N/A</v>
      </c>
    </row>
    <row r="906" spans="2:43" ht="15.75" customHeight="1">
      <c r="B906" s="10"/>
      <c r="D906" s="10"/>
      <c r="E906" s="10"/>
      <c r="F906" s="10"/>
      <c r="G906" s="24"/>
      <c r="H906" s="24"/>
      <c r="I906" s="24"/>
      <c r="K906" s="10"/>
      <c r="L906" s="10"/>
      <c r="N906" s="16" t="e">
        <f>VLOOKUP(L906, spp!A:B, 2, FALSE)</f>
        <v>#N/A</v>
      </c>
      <c r="O906" s="17"/>
      <c r="AH906" s="16"/>
      <c r="AI906" t="e">
        <f>VLOOKUP(L907,spp!A:D,3,FALSE)</f>
        <v>#N/A</v>
      </c>
      <c r="AJ906" t="e">
        <f>VLOOKUP(L907,spp!A:E,4,FALSE)</f>
        <v>#N/A</v>
      </c>
      <c r="AK906" t="e">
        <f t="shared" si="5"/>
        <v>#N/A</v>
      </c>
    </row>
    <row r="907" spans="2:43" ht="15.75" customHeight="1">
      <c r="B907" s="10"/>
      <c r="D907" s="10"/>
      <c r="E907" s="10"/>
      <c r="F907" s="10"/>
      <c r="G907" s="24"/>
      <c r="H907" s="24"/>
      <c r="I907" s="24"/>
      <c r="K907" s="10"/>
      <c r="L907" s="10"/>
      <c r="N907" s="16" t="e">
        <f>VLOOKUP(L907, spp!A:B, 2, FALSE)</f>
        <v>#N/A</v>
      </c>
      <c r="O907" s="17"/>
      <c r="AH907" s="16"/>
      <c r="AI907" t="e">
        <f>VLOOKUP(L908,spp!A:D,3,FALSE)</f>
        <v>#N/A</v>
      </c>
      <c r="AJ907" t="e">
        <f>VLOOKUP(L908,spp!A:E,4,FALSE)</f>
        <v>#N/A</v>
      </c>
      <c r="AK907" t="e">
        <f t="shared" si="5"/>
        <v>#N/A</v>
      </c>
    </row>
    <row r="908" spans="2:43" ht="15.75" customHeight="1">
      <c r="B908" s="10"/>
      <c r="D908" s="10"/>
      <c r="E908" s="10"/>
      <c r="F908" s="10"/>
      <c r="G908" s="24"/>
      <c r="H908" s="24"/>
      <c r="I908" s="24"/>
      <c r="K908" s="10"/>
      <c r="L908" s="10"/>
      <c r="N908" s="16" t="e">
        <f>VLOOKUP(L908, spp!A:B, 2, FALSE)</f>
        <v>#N/A</v>
      </c>
      <c r="O908" s="17"/>
      <c r="AH908" s="16"/>
      <c r="AI908" t="e">
        <f>VLOOKUP(L909,spp!A:D,3,FALSE)</f>
        <v>#N/A</v>
      </c>
      <c r="AJ908" t="e">
        <f>VLOOKUP(L909,spp!A:E,4,FALSE)</f>
        <v>#N/A</v>
      </c>
      <c r="AK908" t="e">
        <f t="shared" si="5"/>
        <v>#N/A</v>
      </c>
    </row>
    <row r="909" spans="2:43" ht="15.75" customHeight="1">
      <c r="B909" s="10"/>
      <c r="D909" s="10"/>
      <c r="E909" s="10"/>
      <c r="F909" s="10"/>
      <c r="G909" s="24"/>
      <c r="H909" s="24"/>
      <c r="I909" s="24"/>
      <c r="K909" s="10"/>
      <c r="L909" s="10"/>
      <c r="N909" s="16" t="e">
        <f>VLOOKUP(L909, spp!A:B, 2, FALSE)</f>
        <v>#N/A</v>
      </c>
      <c r="O909" s="17"/>
      <c r="AH909" s="16"/>
      <c r="AI909" t="e">
        <f>VLOOKUP(L910,spp!A:D,3,FALSE)</f>
        <v>#N/A</v>
      </c>
      <c r="AJ909" t="e">
        <f>VLOOKUP(L910,spp!A:E,4,FALSE)</f>
        <v>#N/A</v>
      </c>
      <c r="AK909" t="e">
        <f t="shared" si="5"/>
        <v>#N/A</v>
      </c>
    </row>
    <row r="910" spans="2:43" ht="15.75" customHeight="1">
      <c r="B910" s="10"/>
      <c r="D910" s="10"/>
      <c r="E910" s="10"/>
      <c r="F910" s="10"/>
      <c r="G910" s="24"/>
      <c r="H910" s="24"/>
      <c r="I910" s="24"/>
      <c r="K910" s="10"/>
      <c r="L910" s="10"/>
      <c r="N910" s="16" t="e">
        <f>VLOOKUP(L910, spp!A:B, 2, FALSE)</f>
        <v>#N/A</v>
      </c>
      <c r="O910" s="17"/>
      <c r="AH910" s="16"/>
      <c r="AI910" t="e">
        <f>VLOOKUP(L911,spp!A:D,3,FALSE)</f>
        <v>#N/A</v>
      </c>
      <c r="AJ910" t="e">
        <f>VLOOKUP(L911,spp!A:E,4,FALSE)</f>
        <v>#N/A</v>
      </c>
      <c r="AK910" t="e">
        <f t="shared" si="5"/>
        <v>#N/A</v>
      </c>
    </row>
    <row r="911" spans="2:43" ht="15.75" customHeight="1">
      <c r="B911" s="10"/>
      <c r="D911" s="10"/>
      <c r="E911" s="10"/>
      <c r="F911" s="10"/>
      <c r="G911" s="24"/>
      <c r="H911" s="24"/>
      <c r="I911" s="24"/>
      <c r="K911" s="10"/>
      <c r="L911" s="10"/>
      <c r="N911" s="16" t="e">
        <f>VLOOKUP(L911, spp!A:B, 2, FALSE)</f>
        <v>#N/A</v>
      </c>
      <c r="O911" s="17"/>
      <c r="AH911" s="16"/>
      <c r="AI911" t="e">
        <f>VLOOKUP(L912,spp!A:D,3,FALSE)</f>
        <v>#N/A</v>
      </c>
      <c r="AJ911" t="e">
        <f>VLOOKUP(L912,spp!A:E,4,FALSE)</f>
        <v>#N/A</v>
      </c>
      <c r="AK911" t="e">
        <f t="shared" si="5"/>
        <v>#N/A</v>
      </c>
    </row>
    <row r="912" spans="2:43" ht="15.75" customHeight="1">
      <c r="B912" s="10"/>
      <c r="D912" s="10"/>
      <c r="E912" s="10"/>
      <c r="F912" s="10"/>
      <c r="G912" s="24"/>
      <c r="H912" s="24"/>
      <c r="I912" s="24"/>
      <c r="K912" s="10"/>
      <c r="L912" s="10"/>
      <c r="N912" s="16" t="e">
        <f>VLOOKUP(L912, spp!A:B, 2, FALSE)</f>
        <v>#N/A</v>
      </c>
      <c r="O912" s="17"/>
      <c r="AH912" s="16"/>
      <c r="AI912" t="e">
        <f>VLOOKUP(L913,spp!A:D,3,FALSE)</f>
        <v>#N/A</v>
      </c>
      <c r="AJ912" t="e">
        <f>VLOOKUP(L913,spp!A:E,4,FALSE)</f>
        <v>#N/A</v>
      </c>
      <c r="AK912" t="e">
        <f t="shared" si="5"/>
        <v>#N/A</v>
      </c>
    </row>
    <row r="913" spans="2:38" ht="15.75" customHeight="1">
      <c r="B913" s="10"/>
      <c r="D913" s="10"/>
      <c r="E913" s="10"/>
      <c r="F913" s="10"/>
      <c r="G913" s="24"/>
      <c r="H913" s="24"/>
      <c r="I913" s="24"/>
      <c r="K913" s="10"/>
      <c r="L913" s="10"/>
      <c r="N913" s="16" t="e">
        <f>VLOOKUP(L913, spp!A:B, 2, FALSE)</f>
        <v>#N/A</v>
      </c>
      <c r="O913" s="17"/>
      <c r="AH913" s="16"/>
      <c r="AI913" t="e">
        <f>VLOOKUP(L914,spp!A:D,3,FALSE)</f>
        <v>#N/A</v>
      </c>
      <c r="AJ913" t="e">
        <f>VLOOKUP(L914,spp!A:E,4,FALSE)</f>
        <v>#N/A</v>
      </c>
      <c r="AK913" t="e">
        <f t="shared" si="5"/>
        <v>#N/A</v>
      </c>
    </row>
    <row r="914" spans="2:38" ht="15.75" customHeight="1">
      <c r="B914" s="10"/>
      <c r="D914" s="10"/>
      <c r="E914" s="10"/>
      <c r="F914" s="10"/>
      <c r="G914" s="24"/>
      <c r="H914" s="24"/>
      <c r="I914" s="24"/>
      <c r="K914" s="10"/>
      <c r="L914" s="10"/>
      <c r="N914" s="16" t="e">
        <f>VLOOKUP(L914, spp!A:B, 2, FALSE)</f>
        <v>#N/A</v>
      </c>
      <c r="O914" s="17"/>
      <c r="AH914" s="16"/>
      <c r="AI914" t="e">
        <f>VLOOKUP(L915,spp!A:D,3,FALSE)</f>
        <v>#N/A</v>
      </c>
      <c r="AJ914" t="e">
        <f>VLOOKUP(L915,spp!A:E,4,FALSE)</f>
        <v>#N/A</v>
      </c>
      <c r="AK914" t="e">
        <f t="shared" si="5"/>
        <v>#N/A</v>
      </c>
    </row>
    <row r="915" spans="2:38" ht="15.75" customHeight="1">
      <c r="B915" s="10"/>
      <c r="D915" s="10"/>
      <c r="E915" s="10"/>
      <c r="F915" s="10"/>
      <c r="G915" s="24"/>
      <c r="H915" s="24"/>
      <c r="I915" s="24"/>
      <c r="K915" s="10"/>
      <c r="L915" s="10"/>
      <c r="N915" s="16" t="e">
        <f>VLOOKUP(L915, spp!A:B, 2, FALSE)</f>
        <v>#N/A</v>
      </c>
      <c r="O915" s="17"/>
      <c r="AH915" s="16"/>
      <c r="AI915" t="e">
        <f>VLOOKUP(L916,spp!A:D,3,FALSE)</f>
        <v>#N/A</v>
      </c>
      <c r="AJ915" t="e">
        <f>VLOOKUP(L916,spp!A:E,4,FALSE)</f>
        <v>#N/A</v>
      </c>
      <c r="AK915" t="e">
        <f t="shared" si="5"/>
        <v>#N/A</v>
      </c>
    </row>
    <row r="916" spans="2:38" ht="15.75" customHeight="1">
      <c r="B916" s="10"/>
      <c r="D916" s="10"/>
      <c r="E916" s="10"/>
      <c r="F916" s="10"/>
      <c r="G916" s="24"/>
      <c r="H916" s="24"/>
      <c r="I916" s="24"/>
      <c r="K916" s="10"/>
      <c r="L916" s="10"/>
      <c r="N916" s="16" t="e">
        <f>VLOOKUP(L916, spp!A:B, 2, FALSE)</f>
        <v>#N/A</v>
      </c>
      <c r="O916" s="17"/>
      <c r="AH916" s="16"/>
      <c r="AI916" t="e">
        <f>VLOOKUP(L917,spp!A:D,3,FALSE)</f>
        <v>#N/A</v>
      </c>
      <c r="AJ916" t="e">
        <f>VLOOKUP(L917,spp!A:E,4,FALSE)</f>
        <v>#N/A</v>
      </c>
      <c r="AK916" t="e">
        <f t="shared" si="5"/>
        <v>#N/A</v>
      </c>
    </row>
    <row r="917" spans="2:38" ht="15.75" customHeight="1">
      <c r="B917" s="10"/>
      <c r="D917" s="10"/>
      <c r="E917" s="10"/>
      <c r="F917" s="10"/>
      <c r="G917" s="24"/>
      <c r="H917" s="24"/>
      <c r="I917" s="24"/>
      <c r="K917" s="10"/>
      <c r="L917" s="10"/>
      <c r="N917" s="16" t="e">
        <f>VLOOKUP(L917, spp!A:B, 2, FALSE)</f>
        <v>#N/A</v>
      </c>
      <c r="O917" s="17"/>
      <c r="AH917" s="16"/>
      <c r="AI917" t="e">
        <f>VLOOKUP(L918,spp!A:D,3,FALSE)</f>
        <v>#N/A</v>
      </c>
      <c r="AJ917" t="e">
        <f>VLOOKUP(L918,spp!A:E,4,FALSE)</f>
        <v>#N/A</v>
      </c>
      <c r="AK917" t="e">
        <f t="shared" si="5"/>
        <v>#N/A</v>
      </c>
    </row>
    <row r="918" spans="2:38" ht="15.75" customHeight="1">
      <c r="B918" s="10"/>
      <c r="D918" s="10"/>
      <c r="E918" s="10"/>
      <c r="F918" s="10"/>
      <c r="G918" s="24"/>
      <c r="H918" s="24"/>
      <c r="I918" s="24"/>
      <c r="K918" s="10"/>
      <c r="L918" s="10"/>
      <c r="N918" s="16" t="e">
        <f>VLOOKUP(L918, spp!A:B, 2, FALSE)</f>
        <v>#N/A</v>
      </c>
      <c r="O918" s="17"/>
      <c r="AH918" s="16"/>
      <c r="AI918" t="e">
        <f>VLOOKUP(L919,spp!A:D,3,FALSE)</f>
        <v>#N/A</v>
      </c>
      <c r="AJ918" t="e">
        <f>VLOOKUP(L919,spp!A:E,4,FALSE)</f>
        <v>#N/A</v>
      </c>
      <c r="AK918" t="e">
        <f t="shared" si="5"/>
        <v>#N/A</v>
      </c>
    </row>
    <row r="919" spans="2:38" ht="15.75" customHeight="1">
      <c r="B919" s="10"/>
      <c r="D919" s="10"/>
      <c r="E919" s="10"/>
      <c r="F919" s="10"/>
      <c r="G919" s="24"/>
      <c r="H919" s="24"/>
      <c r="I919" s="24"/>
      <c r="K919" s="10"/>
      <c r="L919" s="10"/>
      <c r="N919" s="16" t="e">
        <f>VLOOKUP(L919, spp!A:B, 2, FALSE)</f>
        <v>#N/A</v>
      </c>
      <c r="O919" s="17"/>
      <c r="AH919" s="16"/>
      <c r="AI919" t="e">
        <f>VLOOKUP(L920,spp!A:D,3,FALSE)</f>
        <v>#N/A</v>
      </c>
      <c r="AJ919" t="e">
        <f>VLOOKUP(L920,spp!A:E,4,FALSE)</f>
        <v>#N/A</v>
      </c>
      <c r="AK919" t="e">
        <f t="shared" si="5"/>
        <v>#N/A</v>
      </c>
    </row>
    <row r="920" spans="2:38" ht="15.75" customHeight="1">
      <c r="B920" s="10"/>
      <c r="D920" s="10"/>
      <c r="E920" s="10"/>
      <c r="F920" s="10"/>
      <c r="G920" s="24"/>
      <c r="H920" s="24"/>
      <c r="I920" s="24"/>
      <c r="J920" s="10"/>
      <c r="K920" s="10"/>
      <c r="L920" s="10"/>
      <c r="N920" s="16" t="e">
        <f>VLOOKUP(L920, spp!A:B, 2, FALSE)</f>
        <v>#N/A</v>
      </c>
      <c r="O920" s="17"/>
      <c r="AH920" s="16"/>
      <c r="AI920" t="e">
        <f>VLOOKUP(L921,spp!A:D,3,FALSE)</f>
        <v>#N/A</v>
      </c>
      <c r="AJ920" t="e">
        <f>VLOOKUP(L921,spp!A:E,4,FALSE)</f>
        <v>#N/A</v>
      </c>
      <c r="AK920" t="e">
        <f t="shared" si="5"/>
        <v>#N/A</v>
      </c>
      <c r="AL920">
        <f t="shared" ref="AL920:AL994" si="6">O920/$C$1</f>
        <v>0</v>
      </c>
    </row>
    <row r="921" spans="2:38" ht="15.75" customHeight="1">
      <c r="B921" s="10"/>
      <c r="D921" s="10"/>
      <c r="E921" s="10"/>
      <c r="F921" s="10"/>
      <c r="G921" s="24"/>
      <c r="H921" s="24"/>
      <c r="I921" s="24"/>
      <c r="J921" s="10"/>
      <c r="K921" s="10"/>
      <c r="L921" s="10"/>
      <c r="N921" s="16" t="e">
        <f>VLOOKUP(L921, spp!A:B, 2, FALSE)</f>
        <v>#N/A</v>
      </c>
      <c r="O921" s="17"/>
      <c r="AH921" s="16"/>
      <c r="AI921" t="e">
        <f>VLOOKUP(L922,spp!A:D,3,FALSE)</f>
        <v>#N/A</v>
      </c>
      <c r="AJ921" t="e">
        <f>VLOOKUP(L922,spp!A:E,4,FALSE)</f>
        <v>#N/A</v>
      </c>
      <c r="AK921" t="e">
        <f t="shared" si="5"/>
        <v>#N/A</v>
      </c>
      <c r="AL921">
        <f t="shared" si="6"/>
        <v>0</v>
      </c>
    </row>
    <row r="922" spans="2:38" ht="15.75" customHeight="1">
      <c r="B922" s="10"/>
      <c r="D922" s="10"/>
      <c r="E922" s="10"/>
      <c r="F922" s="10"/>
      <c r="G922" s="24"/>
      <c r="H922" s="24"/>
      <c r="I922" s="24"/>
      <c r="J922" s="10"/>
      <c r="K922" s="10"/>
      <c r="L922" s="10"/>
      <c r="N922" s="16" t="e">
        <f>VLOOKUP(L922, spp!A:B, 2, FALSE)</f>
        <v>#N/A</v>
      </c>
      <c r="O922" s="17"/>
      <c r="AH922" s="16"/>
      <c r="AI922" t="e">
        <f>VLOOKUP(L923,spp!A:D,3,FALSE)</f>
        <v>#N/A</v>
      </c>
      <c r="AJ922" t="e">
        <f>VLOOKUP(L923,spp!A:E,4,FALSE)</f>
        <v>#N/A</v>
      </c>
      <c r="AK922" t="e">
        <f t="shared" si="5"/>
        <v>#N/A</v>
      </c>
      <c r="AL922">
        <f t="shared" si="6"/>
        <v>0</v>
      </c>
    </row>
    <row r="923" spans="2:38" ht="15.75" customHeight="1">
      <c r="B923" s="10"/>
      <c r="D923" s="10"/>
      <c r="E923" s="10"/>
      <c r="F923" s="10"/>
      <c r="G923" s="24"/>
      <c r="H923" s="24"/>
      <c r="I923" s="24"/>
      <c r="J923" s="10"/>
      <c r="K923" s="10"/>
      <c r="L923" s="10"/>
      <c r="N923" s="16" t="e">
        <f>VLOOKUP(L923, spp!A:B, 2, FALSE)</f>
        <v>#N/A</v>
      </c>
      <c r="O923" s="17"/>
      <c r="AH923" s="16"/>
      <c r="AI923" t="e">
        <f>VLOOKUP(L924,spp!A:D,3,FALSE)</f>
        <v>#N/A</v>
      </c>
      <c r="AJ923" t="e">
        <f>VLOOKUP(L924,spp!A:E,4,FALSE)</f>
        <v>#N/A</v>
      </c>
      <c r="AK923" t="e">
        <f t="shared" si="5"/>
        <v>#N/A</v>
      </c>
      <c r="AL923">
        <f t="shared" si="6"/>
        <v>0</v>
      </c>
    </row>
    <row r="924" spans="2:38" ht="15.75" customHeight="1">
      <c r="B924" s="10"/>
      <c r="D924" s="10"/>
      <c r="E924" s="10"/>
      <c r="F924" s="10"/>
      <c r="G924" s="24"/>
      <c r="H924" s="24"/>
      <c r="I924" s="24"/>
      <c r="J924" s="10"/>
      <c r="K924" s="10"/>
      <c r="L924" s="10"/>
      <c r="N924" s="16" t="e">
        <f>VLOOKUP(L924, spp!A:B, 2, FALSE)</f>
        <v>#N/A</v>
      </c>
      <c r="O924" s="17"/>
      <c r="AH924" s="16"/>
      <c r="AI924" t="e">
        <f>VLOOKUP(L925,spp!A:D,3,FALSE)</f>
        <v>#N/A</v>
      </c>
      <c r="AJ924" t="e">
        <f>VLOOKUP(L925,spp!A:E,4,FALSE)</f>
        <v>#N/A</v>
      </c>
      <c r="AK924" t="e">
        <f t="shared" si="5"/>
        <v>#N/A</v>
      </c>
      <c r="AL924">
        <f t="shared" si="6"/>
        <v>0</v>
      </c>
    </row>
    <row r="925" spans="2:38" ht="15.75" customHeight="1">
      <c r="B925" s="10"/>
      <c r="D925" s="10"/>
      <c r="E925" s="10"/>
      <c r="F925" s="10"/>
      <c r="G925" s="24"/>
      <c r="H925" s="24"/>
      <c r="I925" s="24"/>
      <c r="J925" s="10"/>
      <c r="K925" s="10"/>
      <c r="L925" s="10"/>
      <c r="N925" s="16" t="e">
        <f>VLOOKUP(L925, spp!A:B, 2, FALSE)</f>
        <v>#N/A</v>
      </c>
      <c r="O925" s="17"/>
      <c r="AH925" s="16"/>
      <c r="AI925" t="e">
        <f>VLOOKUP(L926,spp!A:D,3,FALSE)</f>
        <v>#N/A</v>
      </c>
      <c r="AJ925" t="e">
        <f>VLOOKUP(L926,spp!A:E,4,FALSE)</f>
        <v>#N/A</v>
      </c>
      <c r="AK925" t="e">
        <f t="shared" si="5"/>
        <v>#N/A</v>
      </c>
      <c r="AL925">
        <f t="shared" si="6"/>
        <v>0</v>
      </c>
    </row>
    <row r="926" spans="2:38" ht="15.75" customHeight="1">
      <c r="B926" s="10"/>
      <c r="D926" s="10"/>
      <c r="E926" s="10"/>
      <c r="F926" s="10"/>
      <c r="G926" s="24"/>
      <c r="H926" s="24"/>
      <c r="I926" s="24"/>
      <c r="J926" s="10"/>
      <c r="K926" s="10"/>
      <c r="L926" s="10"/>
      <c r="N926" s="16" t="e">
        <f>VLOOKUP(L926, spp!A:B, 2, FALSE)</f>
        <v>#N/A</v>
      </c>
      <c r="O926" s="17"/>
      <c r="AH926" s="16"/>
      <c r="AI926" t="e">
        <f>VLOOKUP(L927,spp!A:D,3,FALSE)</f>
        <v>#N/A</v>
      </c>
      <c r="AJ926" t="e">
        <f>VLOOKUP(L927,spp!A:E,4,FALSE)</f>
        <v>#N/A</v>
      </c>
      <c r="AK926" t="e">
        <f t="shared" si="5"/>
        <v>#N/A</v>
      </c>
      <c r="AL926">
        <f t="shared" si="6"/>
        <v>0</v>
      </c>
    </row>
    <row r="927" spans="2:38" ht="15.75" customHeight="1">
      <c r="B927" s="10"/>
      <c r="D927" s="10"/>
      <c r="E927" s="10"/>
      <c r="F927" s="10"/>
      <c r="G927" s="24"/>
      <c r="H927" s="24"/>
      <c r="I927" s="24"/>
      <c r="J927" s="10"/>
      <c r="K927" s="10"/>
      <c r="L927" s="10"/>
      <c r="N927" s="16" t="e">
        <f>VLOOKUP(L927, spp!A:B, 2, FALSE)</f>
        <v>#N/A</v>
      </c>
      <c r="O927" s="17"/>
      <c r="AH927" s="16"/>
      <c r="AI927" t="e">
        <f>VLOOKUP(L928,spp!A:D,3,FALSE)</f>
        <v>#N/A</v>
      </c>
      <c r="AJ927" t="e">
        <f>VLOOKUP(L928,spp!A:E,4,FALSE)</f>
        <v>#N/A</v>
      </c>
      <c r="AK927" t="e">
        <f t="shared" si="5"/>
        <v>#N/A</v>
      </c>
      <c r="AL927">
        <f t="shared" si="6"/>
        <v>0</v>
      </c>
    </row>
    <row r="928" spans="2:38" ht="15.75" customHeight="1">
      <c r="B928" s="10"/>
      <c r="D928" s="10"/>
      <c r="E928" s="10"/>
      <c r="F928" s="10"/>
      <c r="G928" s="24"/>
      <c r="H928" s="24"/>
      <c r="I928" s="24"/>
      <c r="J928" s="10"/>
      <c r="K928" s="10"/>
      <c r="L928" s="10"/>
      <c r="N928" s="16" t="e">
        <f>VLOOKUP(L928, spp!A:B, 2, FALSE)</f>
        <v>#N/A</v>
      </c>
      <c r="O928" s="17"/>
      <c r="AH928" s="16"/>
      <c r="AI928" t="e">
        <f>VLOOKUP(L929,spp!A:D,3,FALSE)</f>
        <v>#N/A</v>
      </c>
      <c r="AJ928" t="e">
        <f>VLOOKUP(L929,spp!A:E,4,FALSE)</f>
        <v>#N/A</v>
      </c>
      <c r="AK928" t="e">
        <f t="shared" si="5"/>
        <v>#N/A</v>
      </c>
      <c r="AL928">
        <f t="shared" si="6"/>
        <v>0</v>
      </c>
    </row>
    <row r="929" spans="2:38" ht="15.75" customHeight="1">
      <c r="B929" s="10"/>
      <c r="D929" s="10"/>
      <c r="E929" s="10"/>
      <c r="F929" s="10"/>
      <c r="G929" s="24"/>
      <c r="H929" s="24"/>
      <c r="I929" s="24"/>
      <c r="J929" s="10"/>
      <c r="K929" s="10"/>
      <c r="L929" s="10"/>
      <c r="N929" s="16" t="e">
        <f>VLOOKUP(L929, spp!A:B, 2, FALSE)</f>
        <v>#N/A</v>
      </c>
      <c r="O929" s="17"/>
      <c r="AH929" s="16"/>
      <c r="AI929" t="e">
        <f>VLOOKUP(L930,spp!A:D,3,FALSE)</f>
        <v>#N/A</v>
      </c>
      <c r="AJ929" t="e">
        <f>VLOOKUP(L930,spp!A:E,4,FALSE)</f>
        <v>#N/A</v>
      </c>
      <c r="AK929" t="e">
        <f t="shared" si="5"/>
        <v>#N/A</v>
      </c>
      <c r="AL929">
        <f t="shared" si="6"/>
        <v>0</v>
      </c>
    </row>
    <row r="930" spans="2:38" ht="15.75" customHeight="1">
      <c r="B930" s="10"/>
      <c r="D930" s="10"/>
      <c r="E930" s="10"/>
      <c r="F930" s="10"/>
      <c r="G930" s="24"/>
      <c r="H930" s="24"/>
      <c r="I930" s="24"/>
      <c r="J930" s="10"/>
      <c r="K930" s="10"/>
      <c r="L930" s="10"/>
      <c r="N930" s="16" t="e">
        <f>VLOOKUP(L930, spp!A:B, 2, FALSE)</f>
        <v>#N/A</v>
      </c>
      <c r="O930" s="17"/>
      <c r="AH930" s="16"/>
      <c r="AI930" t="e">
        <f>VLOOKUP(L931,spp!A:D,3,FALSE)</f>
        <v>#N/A</v>
      </c>
      <c r="AJ930" t="e">
        <f>VLOOKUP(L931,spp!A:E,4,FALSE)</f>
        <v>#N/A</v>
      </c>
      <c r="AK930" t="e">
        <f t="shared" si="5"/>
        <v>#N/A</v>
      </c>
      <c r="AL930">
        <f t="shared" si="6"/>
        <v>0</v>
      </c>
    </row>
    <row r="931" spans="2:38" ht="15.75" customHeight="1">
      <c r="B931" s="10"/>
      <c r="D931" s="10"/>
      <c r="E931" s="10"/>
      <c r="F931" s="10"/>
      <c r="G931" s="24"/>
      <c r="H931" s="24"/>
      <c r="I931" s="24"/>
      <c r="J931" s="10"/>
      <c r="K931" s="10"/>
      <c r="L931" s="10"/>
      <c r="N931" s="16" t="e">
        <f>VLOOKUP(L931, spp!A:B, 2, FALSE)</f>
        <v>#N/A</v>
      </c>
      <c r="O931" s="17"/>
      <c r="AH931" s="16"/>
      <c r="AI931" t="e">
        <f>VLOOKUP(L932,spp!A:D,3,FALSE)</f>
        <v>#N/A</v>
      </c>
      <c r="AJ931" t="e">
        <f>VLOOKUP(L932,spp!A:E,4,FALSE)</f>
        <v>#N/A</v>
      </c>
      <c r="AK931" t="e">
        <f t="shared" si="5"/>
        <v>#N/A</v>
      </c>
      <c r="AL931">
        <f t="shared" si="6"/>
        <v>0</v>
      </c>
    </row>
    <row r="932" spans="2:38" ht="15.75" customHeight="1">
      <c r="B932" s="10"/>
      <c r="D932" s="10"/>
      <c r="E932" s="10"/>
      <c r="F932" s="10"/>
      <c r="G932" s="24"/>
      <c r="H932" s="24"/>
      <c r="I932" s="24"/>
      <c r="J932" s="10"/>
      <c r="K932" s="10"/>
      <c r="L932" s="10"/>
      <c r="N932" s="16" t="e">
        <f>VLOOKUP(L932, spp!A:B, 2, FALSE)</f>
        <v>#N/A</v>
      </c>
      <c r="O932" s="17"/>
      <c r="AH932" s="16"/>
      <c r="AI932" t="e">
        <f>VLOOKUP(L933,spp!A:D,3,FALSE)</f>
        <v>#N/A</v>
      </c>
      <c r="AJ932" t="e">
        <f>VLOOKUP(L933,spp!A:E,4,FALSE)</f>
        <v>#N/A</v>
      </c>
      <c r="AK932" t="e">
        <f t="shared" si="5"/>
        <v>#N/A</v>
      </c>
      <c r="AL932">
        <f t="shared" si="6"/>
        <v>0</v>
      </c>
    </row>
    <row r="933" spans="2:38" ht="15.75" customHeight="1">
      <c r="B933" s="10"/>
      <c r="D933" s="10"/>
      <c r="E933" s="10"/>
      <c r="F933" s="10"/>
      <c r="G933" s="24"/>
      <c r="H933" s="24"/>
      <c r="I933" s="24"/>
      <c r="J933" s="10"/>
      <c r="K933" s="10"/>
      <c r="L933" s="10"/>
      <c r="N933" s="16" t="e">
        <f>VLOOKUP(L933, spp!A:B, 2, FALSE)</f>
        <v>#N/A</v>
      </c>
      <c r="O933" s="17"/>
      <c r="AH933" s="16"/>
      <c r="AI933" t="e">
        <f>VLOOKUP(L934,spp!A:D,3,FALSE)</f>
        <v>#N/A</v>
      </c>
      <c r="AJ933" t="e">
        <f>VLOOKUP(L934,spp!A:E,4,FALSE)</f>
        <v>#N/A</v>
      </c>
      <c r="AK933" t="e">
        <f t="shared" si="5"/>
        <v>#N/A</v>
      </c>
      <c r="AL933">
        <f t="shared" si="6"/>
        <v>0</v>
      </c>
    </row>
    <row r="934" spans="2:38" ht="15.75" customHeight="1">
      <c r="B934" s="10"/>
      <c r="D934" s="10"/>
      <c r="E934" s="10"/>
      <c r="F934" s="10"/>
      <c r="G934" s="24"/>
      <c r="H934" s="24"/>
      <c r="I934" s="24"/>
      <c r="J934" s="10"/>
      <c r="K934" s="10"/>
      <c r="L934" s="10"/>
      <c r="N934" s="16" t="e">
        <f>VLOOKUP(L934, spp!A:B, 2, FALSE)</f>
        <v>#N/A</v>
      </c>
      <c r="O934" s="17"/>
      <c r="AH934" s="16"/>
      <c r="AI934" t="e">
        <f>VLOOKUP(L935,spp!A:D,3,FALSE)</f>
        <v>#N/A</v>
      </c>
      <c r="AJ934" t="e">
        <f>VLOOKUP(L935,spp!A:E,4,FALSE)</f>
        <v>#N/A</v>
      </c>
      <c r="AK934" t="e">
        <f t="shared" si="5"/>
        <v>#N/A</v>
      </c>
      <c r="AL934">
        <f t="shared" si="6"/>
        <v>0</v>
      </c>
    </row>
    <row r="935" spans="2:38" ht="15.75" customHeight="1">
      <c r="B935" s="10"/>
      <c r="D935" s="10"/>
      <c r="E935" s="10"/>
      <c r="F935" s="10"/>
      <c r="G935" s="24"/>
      <c r="H935" s="24"/>
      <c r="I935" s="24"/>
      <c r="J935" s="10"/>
      <c r="K935" s="10"/>
      <c r="L935" s="10"/>
      <c r="N935" s="16" t="e">
        <f>VLOOKUP(L935, spp!A:B, 2, FALSE)</f>
        <v>#N/A</v>
      </c>
      <c r="O935" s="17"/>
      <c r="AH935" s="16"/>
      <c r="AI935" t="e">
        <f>VLOOKUP(L936,spp!A:D,3,FALSE)</f>
        <v>#N/A</v>
      </c>
      <c r="AJ935" t="e">
        <f>VLOOKUP(L936,spp!A:E,4,FALSE)</f>
        <v>#N/A</v>
      </c>
      <c r="AK935" t="e">
        <f t="shared" si="5"/>
        <v>#N/A</v>
      </c>
      <c r="AL935">
        <f t="shared" si="6"/>
        <v>0</v>
      </c>
    </row>
    <row r="936" spans="2:38" ht="15.75" customHeight="1">
      <c r="B936" s="10"/>
      <c r="D936" s="10"/>
      <c r="E936" s="10"/>
      <c r="F936" s="10"/>
      <c r="G936" s="24"/>
      <c r="H936" s="24"/>
      <c r="I936" s="24"/>
      <c r="J936" s="10"/>
      <c r="K936" s="10"/>
      <c r="L936" s="10"/>
      <c r="N936" s="16" t="e">
        <f>VLOOKUP(L936, spp!A:B, 2, FALSE)</f>
        <v>#N/A</v>
      </c>
      <c r="O936" s="17"/>
      <c r="AH936" s="16"/>
      <c r="AI936" t="e">
        <f>VLOOKUP(L937,spp!A:D,3,FALSE)</f>
        <v>#N/A</v>
      </c>
      <c r="AJ936" t="e">
        <f>VLOOKUP(L937,spp!A:E,4,FALSE)</f>
        <v>#N/A</v>
      </c>
      <c r="AK936" t="e">
        <f t="shared" si="5"/>
        <v>#N/A</v>
      </c>
      <c r="AL936">
        <f t="shared" si="6"/>
        <v>0</v>
      </c>
    </row>
    <row r="937" spans="2:38" ht="15.75" customHeight="1">
      <c r="B937" s="10"/>
      <c r="D937" s="10"/>
      <c r="E937" s="10"/>
      <c r="F937" s="10"/>
      <c r="G937" s="24"/>
      <c r="H937" s="24"/>
      <c r="I937" s="24"/>
      <c r="J937" s="10"/>
      <c r="K937" s="10"/>
      <c r="L937" s="10"/>
      <c r="N937" s="16" t="e">
        <f>VLOOKUP(L937, spp!A:B, 2, FALSE)</f>
        <v>#N/A</v>
      </c>
      <c r="O937" s="17"/>
      <c r="AH937" s="16"/>
      <c r="AI937" t="e">
        <f>VLOOKUP(L938,spp!A:D,3,FALSE)</f>
        <v>#N/A</v>
      </c>
      <c r="AJ937" t="e">
        <f>VLOOKUP(L938,spp!A:E,4,FALSE)</f>
        <v>#N/A</v>
      </c>
      <c r="AK937" t="e">
        <f t="shared" si="5"/>
        <v>#N/A</v>
      </c>
      <c r="AL937">
        <f t="shared" si="6"/>
        <v>0</v>
      </c>
    </row>
    <row r="938" spans="2:38" ht="15.75" customHeight="1">
      <c r="B938" s="10"/>
      <c r="D938" s="10"/>
      <c r="E938" s="10"/>
      <c r="F938" s="10"/>
      <c r="G938" s="24"/>
      <c r="H938" s="24"/>
      <c r="I938" s="24"/>
      <c r="J938" s="10"/>
      <c r="K938" s="10"/>
      <c r="L938" s="10"/>
      <c r="N938" s="16" t="e">
        <f>VLOOKUP(L938, spp!A:B, 2, FALSE)</f>
        <v>#N/A</v>
      </c>
      <c r="O938" s="17"/>
      <c r="AH938" s="16"/>
      <c r="AI938" t="e">
        <f>VLOOKUP(L939,spp!A:D,3,FALSE)</f>
        <v>#N/A</v>
      </c>
      <c r="AJ938" t="e">
        <f>VLOOKUP(L939,spp!A:E,4,FALSE)</f>
        <v>#N/A</v>
      </c>
      <c r="AK938" t="e">
        <f t="shared" si="5"/>
        <v>#N/A</v>
      </c>
      <c r="AL938">
        <f t="shared" si="6"/>
        <v>0</v>
      </c>
    </row>
    <row r="939" spans="2:38" ht="15.75" customHeight="1">
      <c r="B939" s="10"/>
      <c r="D939" s="10"/>
      <c r="E939" s="10"/>
      <c r="F939" s="10"/>
      <c r="G939" s="24"/>
      <c r="H939" s="24"/>
      <c r="I939" s="24"/>
      <c r="J939" s="10"/>
      <c r="K939" s="10"/>
      <c r="L939" s="10"/>
      <c r="N939" s="16" t="e">
        <f>VLOOKUP(L939, spp!A:B, 2, FALSE)</f>
        <v>#N/A</v>
      </c>
      <c r="O939" s="17"/>
      <c r="AH939" s="16"/>
      <c r="AI939" t="e">
        <f>VLOOKUP(L940,spp!A:D,3,FALSE)</f>
        <v>#N/A</v>
      </c>
      <c r="AJ939" t="e">
        <f>VLOOKUP(L940,spp!A:E,4,FALSE)</f>
        <v>#N/A</v>
      </c>
      <c r="AK939" t="e">
        <f t="shared" si="5"/>
        <v>#N/A</v>
      </c>
      <c r="AL939">
        <f t="shared" si="6"/>
        <v>0</v>
      </c>
    </row>
    <row r="940" spans="2:38" ht="15.75" customHeight="1">
      <c r="B940" s="10"/>
      <c r="D940" s="10"/>
      <c r="E940" s="10"/>
      <c r="F940" s="10"/>
      <c r="G940" s="24"/>
      <c r="H940" s="24"/>
      <c r="I940" s="24"/>
      <c r="J940" s="10"/>
      <c r="K940" s="10"/>
      <c r="L940" s="10"/>
      <c r="N940" s="16" t="e">
        <f>VLOOKUP(L940, spp!A:B, 2, FALSE)</f>
        <v>#N/A</v>
      </c>
      <c r="O940" s="17"/>
      <c r="AH940" s="16"/>
      <c r="AI940" t="e">
        <f>VLOOKUP(L941,spp!A:D,3,FALSE)</f>
        <v>#N/A</v>
      </c>
      <c r="AJ940" t="e">
        <f>VLOOKUP(L941,spp!A:E,4,FALSE)</f>
        <v>#N/A</v>
      </c>
      <c r="AK940" t="e">
        <f t="shared" si="5"/>
        <v>#N/A</v>
      </c>
      <c r="AL940">
        <f t="shared" si="6"/>
        <v>0</v>
      </c>
    </row>
    <row r="941" spans="2:38" ht="15.75" customHeight="1">
      <c r="B941" s="10"/>
      <c r="D941" s="10"/>
      <c r="E941" s="10"/>
      <c r="F941" s="10"/>
      <c r="G941" s="24"/>
      <c r="H941" s="24"/>
      <c r="I941" s="24"/>
      <c r="J941" s="10"/>
      <c r="K941" s="10"/>
      <c r="L941" s="10"/>
      <c r="N941" s="16" t="e">
        <f>VLOOKUP(L941, spp!A:B, 2, FALSE)</f>
        <v>#N/A</v>
      </c>
      <c r="O941" s="17"/>
      <c r="AH941" s="16"/>
      <c r="AI941" t="e">
        <f>VLOOKUP(L942,spp!A:D,3,FALSE)</f>
        <v>#N/A</v>
      </c>
      <c r="AJ941" t="e">
        <f>VLOOKUP(L942,spp!A:E,4,FALSE)</f>
        <v>#N/A</v>
      </c>
      <c r="AK941" t="e">
        <f t="shared" si="5"/>
        <v>#N/A</v>
      </c>
      <c r="AL941">
        <f t="shared" si="6"/>
        <v>0</v>
      </c>
    </row>
    <row r="942" spans="2:38" ht="15.75" customHeight="1">
      <c r="B942" s="10"/>
      <c r="D942" s="10"/>
      <c r="E942" s="10"/>
      <c r="F942" s="10"/>
      <c r="G942" s="24"/>
      <c r="H942" s="24"/>
      <c r="I942" s="24"/>
      <c r="J942" s="10"/>
      <c r="K942" s="10"/>
      <c r="L942" s="8"/>
      <c r="N942" s="16" t="e">
        <f>VLOOKUP(L942, spp!A:B, 2, FALSE)</f>
        <v>#N/A</v>
      </c>
      <c r="O942" s="17"/>
      <c r="AH942" s="16"/>
      <c r="AI942" t="e">
        <f>VLOOKUP(L943,spp!A:D,3,FALSE)</f>
        <v>#N/A</v>
      </c>
      <c r="AJ942" t="e">
        <f>VLOOKUP(L943,spp!A:E,4,FALSE)</f>
        <v>#N/A</v>
      </c>
      <c r="AK942" t="e">
        <f t="shared" si="5"/>
        <v>#N/A</v>
      </c>
      <c r="AL942">
        <f t="shared" si="6"/>
        <v>0</v>
      </c>
    </row>
    <row r="943" spans="2:38" ht="15.75" customHeight="1">
      <c r="B943" s="10"/>
      <c r="D943" s="10"/>
      <c r="E943" s="10"/>
      <c r="F943" s="10"/>
      <c r="G943" s="24"/>
      <c r="H943" s="24"/>
      <c r="I943" s="24"/>
      <c r="J943" s="10"/>
      <c r="K943" s="10"/>
      <c r="L943" s="10"/>
      <c r="N943" s="16" t="e">
        <f>VLOOKUP(L943, spp!A:B, 2, FALSE)</f>
        <v>#N/A</v>
      </c>
      <c r="O943" s="17"/>
      <c r="AH943" s="16"/>
      <c r="AI943" t="e">
        <f>VLOOKUP(L944,spp!A:D,3,FALSE)</f>
        <v>#N/A</v>
      </c>
      <c r="AJ943" t="e">
        <f>VLOOKUP(L944,spp!A:E,4,FALSE)</f>
        <v>#N/A</v>
      </c>
      <c r="AK943" t="e">
        <f t="shared" si="5"/>
        <v>#N/A</v>
      </c>
      <c r="AL943">
        <f t="shared" si="6"/>
        <v>0</v>
      </c>
    </row>
    <row r="944" spans="2:38" ht="15.75" customHeight="1">
      <c r="B944" s="10"/>
      <c r="D944" s="10"/>
      <c r="E944" s="10"/>
      <c r="F944" s="10"/>
      <c r="G944" s="24"/>
      <c r="H944" s="24"/>
      <c r="I944" s="24"/>
      <c r="J944" s="10"/>
      <c r="K944" s="10"/>
      <c r="L944" s="10"/>
      <c r="N944" s="16" t="e">
        <f>VLOOKUP(L944, spp!A:B, 2, FALSE)</f>
        <v>#N/A</v>
      </c>
      <c r="O944" s="17"/>
      <c r="AH944" s="16"/>
      <c r="AI944" t="e">
        <f>VLOOKUP(L945,spp!A:D,3,FALSE)</f>
        <v>#N/A</v>
      </c>
      <c r="AJ944" t="e">
        <f>VLOOKUP(L945,spp!A:E,4,FALSE)</f>
        <v>#N/A</v>
      </c>
      <c r="AK944" t="e">
        <f t="shared" si="5"/>
        <v>#N/A</v>
      </c>
      <c r="AL944">
        <f t="shared" si="6"/>
        <v>0</v>
      </c>
    </row>
    <row r="945" spans="2:38" ht="15.75" customHeight="1">
      <c r="B945" s="10"/>
      <c r="D945" s="10"/>
      <c r="E945" s="10"/>
      <c r="F945" s="10"/>
      <c r="G945" s="24"/>
      <c r="H945" s="24"/>
      <c r="I945" s="24"/>
      <c r="J945" s="10"/>
      <c r="K945" s="10"/>
      <c r="L945" s="10"/>
      <c r="N945" s="16" t="e">
        <f>VLOOKUP(L945, spp!A:B, 2, FALSE)</f>
        <v>#N/A</v>
      </c>
      <c r="O945" s="17"/>
      <c r="AH945" s="16"/>
      <c r="AI945" t="e">
        <f>VLOOKUP(L946,spp!A:D,3,FALSE)</f>
        <v>#N/A</v>
      </c>
      <c r="AJ945" t="e">
        <f>VLOOKUP(L946,spp!A:E,4,FALSE)</f>
        <v>#N/A</v>
      </c>
      <c r="AK945" t="e">
        <f t="shared" si="5"/>
        <v>#N/A</v>
      </c>
      <c r="AL945">
        <f t="shared" si="6"/>
        <v>0</v>
      </c>
    </row>
    <row r="946" spans="2:38" ht="15.75" customHeight="1">
      <c r="B946" s="10"/>
      <c r="D946" s="10"/>
      <c r="E946" s="10"/>
      <c r="F946" s="10"/>
      <c r="G946" s="24"/>
      <c r="H946" s="24"/>
      <c r="I946" s="24"/>
      <c r="J946" s="10"/>
      <c r="K946" s="10"/>
      <c r="L946" s="10"/>
      <c r="N946" s="16" t="e">
        <f>VLOOKUP(L946, spp!A:B, 2, FALSE)</f>
        <v>#N/A</v>
      </c>
      <c r="O946" s="17"/>
      <c r="AH946" s="16"/>
      <c r="AI946" t="e">
        <f>VLOOKUP(L947,spp!A:D,3,FALSE)</f>
        <v>#N/A</v>
      </c>
      <c r="AJ946" t="e">
        <f>VLOOKUP(L947,spp!A:E,4,FALSE)</f>
        <v>#N/A</v>
      </c>
      <c r="AK946" t="e">
        <f t="shared" si="5"/>
        <v>#N/A</v>
      </c>
      <c r="AL946">
        <f t="shared" si="6"/>
        <v>0</v>
      </c>
    </row>
    <row r="947" spans="2:38" ht="15.75" customHeight="1">
      <c r="B947" s="10"/>
      <c r="D947" s="10"/>
      <c r="E947" s="10"/>
      <c r="F947" s="10"/>
      <c r="G947" s="24"/>
      <c r="H947" s="24"/>
      <c r="I947" s="24"/>
      <c r="J947" s="10"/>
      <c r="K947" s="10"/>
      <c r="L947" s="10"/>
      <c r="N947" s="16" t="e">
        <f>VLOOKUP(L947, spp!A:B, 2, FALSE)</f>
        <v>#N/A</v>
      </c>
      <c r="O947" s="17"/>
      <c r="AH947" s="16"/>
      <c r="AI947" t="e">
        <f>VLOOKUP(L948,spp!A:D,3,FALSE)</f>
        <v>#N/A</v>
      </c>
      <c r="AJ947" t="e">
        <f>VLOOKUP(L948,spp!A:E,4,FALSE)</f>
        <v>#N/A</v>
      </c>
      <c r="AK947" t="e">
        <f t="shared" si="5"/>
        <v>#N/A</v>
      </c>
      <c r="AL947">
        <f t="shared" si="6"/>
        <v>0</v>
      </c>
    </row>
    <row r="948" spans="2:38" ht="15.75" customHeight="1">
      <c r="B948" s="10"/>
      <c r="D948" s="10"/>
      <c r="E948" s="10"/>
      <c r="F948" s="10"/>
      <c r="G948" s="24"/>
      <c r="H948" s="24"/>
      <c r="I948" s="24"/>
      <c r="J948" s="10"/>
      <c r="K948" s="10"/>
      <c r="L948" s="10"/>
      <c r="N948" s="16" t="e">
        <f>VLOOKUP(L948, spp!A:B, 2, FALSE)</f>
        <v>#N/A</v>
      </c>
      <c r="O948" s="17"/>
      <c r="AH948" s="16"/>
      <c r="AI948" t="e">
        <f>VLOOKUP(L949,spp!A:D,3,FALSE)</f>
        <v>#N/A</v>
      </c>
      <c r="AJ948" t="e">
        <f>VLOOKUP(L949,spp!A:E,4,FALSE)</f>
        <v>#N/A</v>
      </c>
      <c r="AK948" t="e">
        <f t="shared" si="5"/>
        <v>#N/A</v>
      </c>
      <c r="AL948">
        <f t="shared" si="6"/>
        <v>0</v>
      </c>
    </row>
    <row r="949" spans="2:38" ht="15.75" customHeight="1">
      <c r="B949" s="10"/>
      <c r="D949" s="10"/>
      <c r="E949" s="10"/>
      <c r="F949" s="10"/>
      <c r="G949" s="24"/>
      <c r="H949" s="24"/>
      <c r="I949" s="24"/>
      <c r="J949" s="10"/>
      <c r="K949" s="10"/>
      <c r="L949" s="10"/>
      <c r="N949" s="16" t="e">
        <f>VLOOKUP(L949, spp!A:B, 2, FALSE)</f>
        <v>#N/A</v>
      </c>
      <c r="O949" s="17"/>
      <c r="AH949" s="16"/>
      <c r="AI949" t="e">
        <f>VLOOKUP(L950,spp!A:D,3,FALSE)</f>
        <v>#N/A</v>
      </c>
      <c r="AJ949" t="e">
        <f>VLOOKUP(L950,spp!A:E,4,FALSE)</f>
        <v>#N/A</v>
      </c>
      <c r="AK949" t="e">
        <f t="shared" si="5"/>
        <v>#N/A</v>
      </c>
      <c r="AL949">
        <f t="shared" si="6"/>
        <v>0</v>
      </c>
    </row>
    <row r="950" spans="2:38" ht="15.75" customHeight="1">
      <c r="B950" s="10"/>
      <c r="D950" s="10"/>
      <c r="E950" s="10"/>
      <c r="F950" s="10"/>
      <c r="G950" s="24"/>
      <c r="H950" s="24"/>
      <c r="I950" s="24"/>
      <c r="J950" s="10"/>
      <c r="K950" s="10"/>
      <c r="L950" s="10"/>
      <c r="N950" s="16" t="e">
        <f>VLOOKUP(L950, spp!A:B, 2, FALSE)</f>
        <v>#N/A</v>
      </c>
      <c r="O950" s="17"/>
      <c r="AH950" s="16"/>
      <c r="AI950" t="e">
        <f>VLOOKUP(L951,spp!A:D,3,FALSE)</f>
        <v>#N/A</v>
      </c>
      <c r="AJ950" t="e">
        <f>VLOOKUP(L951,spp!A:E,4,FALSE)</f>
        <v>#N/A</v>
      </c>
      <c r="AK950" t="e">
        <f t="shared" si="5"/>
        <v>#N/A</v>
      </c>
      <c r="AL950">
        <f t="shared" si="6"/>
        <v>0</v>
      </c>
    </row>
    <row r="951" spans="2:38" ht="15.75" customHeight="1">
      <c r="B951" s="10"/>
      <c r="D951" s="10"/>
      <c r="E951" s="10"/>
      <c r="F951" s="10"/>
      <c r="G951" s="24"/>
      <c r="H951" s="24"/>
      <c r="I951" s="24"/>
      <c r="J951" s="10"/>
      <c r="K951" s="10"/>
      <c r="L951" s="10"/>
      <c r="N951" s="16" t="e">
        <f>VLOOKUP(L951, spp!A:B, 2, FALSE)</f>
        <v>#N/A</v>
      </c>
      <c r="O951" s="17"/>
      <c r="AH951" s="16"/>
      <c r="AI951" t="e">
        <f>VLOOKUP(L952,spp!A:D,3,FALSE)</f>
        <v>#N/A</v>
      </c>
      <c r="AJ951" t="e">
        <f>VLOOKUP(L952,spp!A:E,4,FALSE)</f>
        <v>#N/A</v>
      </c>
      <c r="AK951" t="e">
        <f t="shared" si="5"/>
        <v>#N/A</v>
      </c>
      <c r="AL951">
        <f t="shared" si="6"/>
        <v>0</v>
      </c>
    </row>
    <row r="952" spans="2:38" ht="15.75" customHeight="1">
      <c r="B952" s="10"/>
      <c r="D952" s="10"/>
      <c r="E952" s="10"/>
      <c r="F952" s="10"/>
      <c r="G952" s="24"/>
      <c r="H952" s="24"/>
      <c r="I952" s="24"/>
      <c r="J952" s="10"/>
      <c r="K952" s="10"/>
      <c r="L952" s="10"/>
      <c r="N952" s="16" t="e">
        <f>VLOOKUP(L952, spp!A:B, 2, FALSE)</f>
        <v>#N/A</v>
      </c>
      <c r="O952" s="17"/>
      <c r="AH952" s="16"/>
      <c r="AI952" t="e">
        <f>VLOOKUP(L953,spp!A:D,3,FALSE)</f>
        <v>#N/A</v>
      </c>
      <c r="AJ952" t="e">
        <f>VLOOKUP(L953,spp!A:E,4,FALSE)</f>
        <v>#N/A</v>
      </c>
      <c r="AK952" t="e">
        <f t="shared" si="5"/>
        <v>#N/A</v>
      </c>
      <c r="AL952">
        <f t="shared" si="6"/>
        <v>0</v>
      </c>
    </row>
    <row r="953" spans="2:38" ht="15.75" customHeight="1">
      <c r="B953" s="10"/>
      <c r="D953" s="10"/>
      <c r="E953" s="10"/>
      <c r="F953" s="10"/>
      <c r="G953" s="24"/>
      <c r="H953" s="24"/>
      <c r="I953" s="24"/>
      <c r="J953" s="10"/>
      <c r="K953" s="10"/>
      <c r="L953" s="10"/>
      <c r="N953" s="16" t="e">
        <f>VLOOKUP(L953, spp!A:B, 2, FALSE)</f>
        <v>#N/A</v>
      </c>
      <c r="O953" s="17"/>
      <c r="AH953" s="16"/>
      <c r="AI953" t="e">
        <f>VLOOKUP(L954,spp!A:D,3,FALSE)</f>
        <v>#N/A</v>
      </c>
      <c r="AJ953" t="e">
        <f>VLOOKUP(L954,spp!A:E,4,FALSE)</f>
        <v>#N/A</v>
      </c>
      <c r="AK953" t="e">
        <f t="shared" si="5"/>
        <v>#N/A</v>
      </c>
      <c r="AL953">
        <f t="shared" si="6"/>
        <v>0</v>
      </c>
    </row>
    <row r="954" spans="2:38" ht="15.75" customHeight="1">
      <c r="B954" s="10"/>
      <c r="D954" s="10"/>
      <c r="E954" s="10"/>
      <c r="F954" s="10"/>
      <c r="G954" s="24"/>
      <c r="H954" s="24"/>
      <c r="I954" s="24"/>
      <c r="J954" s="10"/>
      <c r="K954" s="10"/>
      <c r="L954" s="10"/>
      <c r="N954" s="16" t="e">
        <f>VLOOKUP(L954, spp!A:B, 2, FALSE)</f>
        <v>#N/A</v>
      </c>
      <c r="O954" s="17"/>
      <c r="AH954" s="16"/>
      <c r="AI954" t="e">
        <f>VLOOKUP(L955,spp!A:D,3,FALSE)</f>
        <v>#N/A</v>
      </c>
      <c r="AJ954" t="e">
        <f>VLOOKUP(L955,spp!A:E,4,FALSE)</f>
        <v>#N/A</v>
      </c>
      <c r="AK954" t="e">
        <f t="shared" si="5"/>
        <v>#N/A</v>
      </c>
      <c r="AL954">
        <f t="shared" si="6"/>
        <v>0</v>
      </c>
    </row>
    <row r="955" spans="2:38" ht="15.75" customHeight="1">
      <c r="B955" s="10"/>
      <c r="D955" s="10"/>
      <c r="E955" s="10"/>
      <c r="F955" s="10"/>
      <c r="G955" s="24"/>
      <c r="H955" s="24"/>
      <c r="I955" s="24"/>
      <c r="J955" s="10"/>
      <c r="K955" s="10"/>
      <c r="L955" s="10"/>
      <c r="N955" s="16" t="e">
        <f>VLOOKUP(L955, spp!A:B, 2, FALSE)</f>
        <v>#N/A</v>
      </c>
      <c r="O955" s="17"/>
      <c r="AH955" s="16"/>
      <c r="AI955" t="e">
        <f>VLOOKUP(L956,spp!A:D,3,FALSE)</f>
        <v>#N/A</v>
      </c>
      <c r="AJ955" t="e">
        <f>VLOOKUP(L956,spp!A:E,4,FALSE)</f>
        <v>#N/A</v>
      </c>
      <c r="AK955" t="e">
        <f t="shared" si="5"/>
        <v>#N/A</v>
      </c>
      <c r="AL955">
        <f t="shared" si="6"/>
        <v>0</v>
      </c>
    </row>
    <row r="956" spans="2:38" ht="15.75" customHeight="1">
      <c r="B956" s="10"/>
      <c r="D956" s="10"/>
      <c r="E956" s="10"/>
      <c r="F956" s="10"/>
      <c r="G956" s="24"/>
      <c r="H956" s="24"/>
      <c r="I956" s="24"/>
      <c r="J956" s="10"/>
      <c r="K956" s="10"/>
      <c r="L956" s="10"/>
      <c r="N956" s="16" t="e">
        <f>VLOOKUP(L956, spp!A:B, 2, FALSE)</f>
        <v>#N/A</v>
      </c>
      <c r="O956" s="17"/>
      <c r="AH956" s="16"/>
      <c r="AI956" t="e">
        <f>VLOOKUP(L957,spp!A:D,3,FALSE)</f>
        <v>#N/A</v>
      </c>
      <c r="AJ956" t="e">
        <f>VLOOKUP(L957,spp!A:E,4,FALSE)</f>
        <v>#N/A</v>
      </c>
      <c r="AK956" t="e">
        <f t="shared" si="5"/>
        <v>#N/A</v>
      </c>
      <c r="AL956">
        <f t="shared" si="6"/>
        <v>0</v>
      </c>
    </row>
    <row r="957" spans="2:38" ht="15.75" customHeight="1">
      <c r="B957" s="10"/>
      <c r="D957" s="10"/>
      <c r="E957" s="10"/>
      <c r="F957" s="10"/>
      <c r="G957" s="24"/>
      <c r="H957" s="24"/>
      <c r="I957" s="24"/>
      <c r="J957" s="10"/>
      <c r="K957" s="10"/>
      <c r="L957" s="10"/>
      <c r="N957" s="16" t="e">
        <f>VLOOKUP(L957, spp!A:B, 2, FALSE)</f>
        <v>#N/A</v>
      </c>
      <c r="O957" s="17"/>
      <c r="AH957" s="16"/>
      <c r="AI957" t="e">
        <f>VLOOKUP(L958,spp!A:D,3,FALSE)</f>
        <v>#N/A</v>
      </c>
      <c r="AJ957" t="e">
        <f>VLOOKUP(L958,spp!A:E,4,FALSE)</f>
        <v>#N/A</v>
      </c>
      <c r="AK957" t="e">
        <f t="shared" si="5"/>
        <v>#N/A</v>
      </c>
      <c r="AL957">
        <f t="shared" si="6"/>
        <v>0</v>
      </c>
    </row>
    <row r="958" spans="2:38" ht="15.75" customHeight="1">
      <c r="B958" s="10"/>
      <c r="D958" s="10"/>
      <c r="E958" s="10"/>
      <c r="F958" s="10"/>
      <c r="G958" s="24"/>
      <c r="H958" s="24"/>
      <c r="I958" s="24"/>
      <c r="J958" s="10"/>
      <c r="K958" s="10"/>
      <c r="L958" s="10"/>
      <c r="N958" s="16" t="e">
        <f>VLOOKUP(L958, spp!A:B, 2, FALSE)</f>
        <v>#N/A</v>
      </c>
      <c r="O958" s="17"/>
      <c r="AH958" s="16"/>
      <c r="AI958" t="e">
        <f>VLOOKUP(L959,spp!A:D,3,FALSE)</f>
        <v>#N/A</v>
      </c>
      <c r="AJ958" t="e">
        <f>VLOOKUP(L959,spp!A:E,4,FALSE)</f>
        <v>#N/A</v>
      </c>
      <c r="AK958" t="e">
        <f t="shared" si="5"/>
        <v>#N/A</v>
      </c>
      <c r="AL958">
        <f t="shared" si="6"/>
        <v>0</v>
      </c>
    </row>
    <row r="959" spans="2:38" ht="15.75" customHeight="1">
      <c r="B959" s="10"/>
      <c r="D959" s="10"/>
      <c r="E959" s="10"/>
      <c r="F959" s="10"/>
      <c r="G959" s="24"/>
      <c r="H959" s="24"/>
      <c r="I959" s="24"/>
      <c r="J959" s="10"/>
      <c r="K959" s="10"/>
      <c r="L959" s="10"/>
      <c r="N959" s="16" t="e">
        <f>VLOOKUP(L959, spp!A:B, 2, FALSE)</f>
        <v>#N/A</v>
      </c>
      <c r="O959" s="17"/>
      <c r="AH959" s="16"/>
      <c r="AI959" t="e">
        <f>VLOOKUP(L960,spp!A:D,3,FALSE)</f>
        <v>#N/A</v>
      </c>
      <c r="AJ959" t="e">
        <f>VLOOKUP(L960,spp!A:E,4,FALSE)</f>
        <v>#N/A</v>
      </c>
      <c r="AK959" t="e">
        <f t="shared" si="5"/>
        <v>#N/A</v>
      </c>
      <c r="AL959">
        <f t="shared" si="6"/>
        <v>0</v>
      </c>
    </row>
    <row r="960" spans="2:38" ht="15.75" customHeight="1">
      <c r="B960" s="10"/>
      <c r="D960" s="10"/>
      <c r="E960" s="10"/>
      <c r="F960" s="10"/>
      <c r="G960" s="24"/>
      <c r="H960" s="24"/>
      <c r="I960" s="24"/>
      <c r="J960" s="10"/>
      <c r="K960" s="10"/>
      <c r="L960" s="10"/>
      <c r="N960" s="16" t="e">
        <f>VLOOKUP(L960, spp!A:B, 2, FALSE)</f>
        <v>#N/A</v>
      </c>
      <c r="O960" s="17"/>
      <c r="AH960" s="16"/>
      <c r="AI960" t="e">
        <f>VLOOKUP(L961,spp!A:D,3,FALSE)</f>
        <v>#N/A</v>
      </c>
      <c r="AJ960" t="e">
        <f>VLOOKUP(L961,spp!A:E,4,FALSE)</f>
        <v>#N/A</v>
      </c>
      <c r="AK960" t="e">
        <f t="shared" si="5"/>
        <v>#N/A</v>
      </c>
      <c r="AL960">
        <f t="shared" si="6"/>
        <v>0</v>
      </c>
    </row>
    <row r="961" spans="2:38" ht="15.75" customHeight="1">
      <c r="B961" s="10"/>
      <c r="D961" s="10"/>
      <c r="E961" s="10"/>
      <c r="F961" s="10"/>
      <c r="G961" s="24"/>
      <c r="H961" s="24"/>
      <c r="I961" s="24"/>
      <c r="J961" s="10"/>
      <c r="K961" s="10"/>
      <c r="L961" s="10"/>
      <c r="N961" s="16" t="e">
        <f>VLOOKUP(L961, spp!A:B, 2, FALSE)</f>
        <v>#N/A</v>
      </c>
      <c r="O961" s="17"/>
      <c r="AH961" s="16"/>
      <c r="AI961" t="e">
        <f>VLOOKUP(L962,spp!A:D,3,FALSE)</f>
        <v>#N/A</v>
      </c>
      <c r="AJ961" t="e">
        <f>VLOOKUP(L962,spp!A:E,4,FALSE)</f>
        <v>#N/A</v>
      </c>
      <c r="AK961" t="e">
        <f t="shared" si="5"/>
        <v>#N/A</v>
      </c>
      <c r="AL961">
        <f t="shared" si="6"/>
        <v>0</v>
      </c>
    </row>
    <row r="962" spans="2:38" ht="15.75" customHeight="1">
      <c r="B962" s="10"/>
      <c r="D962" s="10"/>
      <c r="E962" s="10"/>
      <c r="F962" s="10"/>
      <c r="G962" s="24"/>
      <c r="H962" s="24"/>
      <c r="I962" s="24"/>
      <c r="J962" s="10"/>
      <c r="K962" s="10"/>
      <c r="L962" s="10"/>
      <c r="N962" s="16" t="e">
        <f>VLOOKUP(L962, spp!A:B, 2, FALSE)</f>
        <v>#N/A</v>
      </c>
      <c r="O962" s="17"/>
      <c r="AH962" s="16"/>
      <c r="AI962" t="e">
        <f>VLOOKUP(L963,spp!A:D,3,FALSE)</f>
        <v>#N/A</v>
      </c>
      <c r="AJ962" t="e">
        <f>VLOOKUP(L963,spp!A:E,4,FALSE)</f>
        <v>#N/A</v>
      </c>
      <c r="AK962" t="e">
        <f t="shared" si="5"/>
        <v>#N/A</v>
      </c>
      <c r="AL962">
        <f t="shared" si="6"/>
        <v>0</v>
      </c>
    </row>
    <row r="963" spans="2:38" ht="15.75" customHeight="1">
      <c r="B963" s="10"/>
      <c r="D963" s="10"/>
      <c r="E963" s="10"/>
      <c r="F963" s="10"/>
      <c r="G963" s="24"/>
      <c r="H963" s="24"/>
      <c r="I963" s="24"/>
      <c r="J963" s="10"/>
      <c r="K963" s="10"/>
      <c r="L963" s="10"/>
      <c r="N963" s="16" t="e">
        <f>VLOOKUP(L963, spp!A:B, 2, FALSE)</f>
        <v>#N/A</v>
      </c>
      <c r="O963" s="17"/>
      <c r="AH963" s="16"/>
      <c r="AI963" t="e">
        <f>VLOOKUP(L964,spp!A:D,3,FALSE)</f>
        <v>#N/A</v>
      </c>
      <c r="AJ963" t="e">
        <f>VLOOKUP(L964,spp!A:E,4,FALSE)</f>
        <v>#N/A</v>
      </c>
      <c r="AK963" t="e">
        <f t="shared" si="5"/>
        <v>#N/A</v>
      </c>
      <c r="AL963">
        <f t="shared" si="6"/>
        <v>0</v>
      </c>
    </row>
    <row r="964" spans="2:38" ht="15.75" customHeight="1">
      <c r="B964" s="10"/>
      <c r="D964" s="10"/>
      <c r="E964" s="10"/>
      <c r="F964" s="10"/>
      <c r="G964" s="24"/>
      <c r="H964" s="24"/>
      <c r="I964" s="24"/>
      <c r="J964" s="10"/>
      <c r="K964" s="10"/>
      <c r="L964" s="10"/>
      <c r="N964" s="16" t="e">
        <f>VLOOKUP(L964, spp!A:B, 2, FALSE)</f>
        <v>#N/A</v>
      </c>
      <c r="O964" s="17"/>
      <c r="AH964" s="16"/>
      <c r="AI964" t="e">
        <f>VLOOKUP(L965,spp!A:D,3,FALSE)</f>
        <v>#N/A</v>
      </c>
      <c r="AJ964" t="e">
        <f>VLOOKUP(L965,spp!A:E,4,FALSE)</f>
        <v>#N/A</v>
      </c>
      <c r="AK964" t="e">
        <f t="shared" si="5"/>
        <v>#N/A</v>
      </c>
      <c r="AL964">
        <f t="shared" si="6"/>
        <v>0</v>
      </c>
    </row>
    <row r="965" spans="2:38" ht="15.75" customHeight="1">
      <c r="B965" s="10"/>
      <c r="D965" s="10"/>
      <c r="E965" s="10"/>
      <c r="F965" s="10"/>
      <c r="G965" s="24"/>
      <c r="H965" s="24"/>
      <c r="I965" s="24"/>
      <c r="J965" s="10"/>
      <c r="K965" s="10"/>
      <c r="L965" s="10"/>
      <c r="N965" s="16" t="e">
        <f>VLOOKUP(L965, spp!A:B, 2, FALSE)</f>
        <v>#N/A</v>
      </c>
      <c r="O965" s="17"/>
      <c r="AH965" s="16"/>
      <c r="AI965" t="e">
        <f>VLOOKUP(L966,spp!A:D,3,FALSE)</f>
        <v>#N/A</v>
      </c>
      <c r="AJ965" t="e">
        <f>VLOOKUP(L966,spp!A:E,4,FALSE)</f>
        <v>#N/A</v>
      </c>
      <c r="AK965" t="e">
        <f t="shared" si="5"/>
        <v>#N/A</v>
      </c>
      <c r="AL965">
        <f t="shared" si="6"/>
        <v>0</v>
      </c>
    </row>
    <row r="966" spans="2:38" ht="15.75" customHeight="1">
      <c r="B966" s="10"/>
      <c r="D966" s="10"/>
      <c r="E966" s="10"/>
      <c r="F966" s="10"/>
      <c r="G966" s="24"/>
      <c r="H966" s="24"/>
      <c r="I966" s="24"/>
      <c r="J966" s="10"/>
      <c r="K966" s="10"/>
      <c r="L966" s="10"/>
      <c r="N966" s="16" t="e">
        <f>VLOOKUP(L966, spp!A:B, 2, FALSE)</f>
        <v>#N/A</v>
      </c>
      <c r="O966" s="17"/>
      <c r="AH966" s="16"/>
      <c r="AI966" t="e">
        <f>VLOOKUP(L967,spp!A:D,3,FALSE)</f>
        <v>#N/A</v>
      </c>
      <c r="AJ966" t="e">
        <f>VLOOKUP(L967,spp!A:E,4,FALSE)</f>
        <v>#N/A</v>
      </c>
      <c r="AK966" t="e">
        <f t="shared" si="5"/>
        <v>#N/A</v>
      </c>
      <c r="AL966">
        <f t="shared" si="6"/>
        <v>0</v>
      </c>
    </row>
    <row r="967" spans="2:38" ht="15.75" customHeight="1">
      <c r="B967" s="10"/>
      <c r="D967" s="10"/>
      <c r="E967" s="10"/>
      <c r="F967" s="10"/>
      <c r="G967" s="24"/>
      <c r="H967" s="24"/>
      <c r="I967" s="24"/>
      <c r="J967" s="10"/>
      <c r="K967" s="10"/>
      <c r="L967" s="10"/>
      <c r="N967" s="16" t="e">
        <f>VLOOKUP(L967, spp!A:B, 2, FALSE)</f>
        <v>#N/A</v>
      </c>
      <c r="O967" s="17"/>
      <c r="AH967" s="16"/>
      <c r="AI967" t="e">
        <f>VLOOKUP(L968,spp!A:D,3,FALSE)</f>
        <v>#N/A</v>
      </c>
      <c r="AJ967" t="e">
        <f>VLOOKUP(L968,spp!A:E,4,FALSE)</f>
        <v>#N/A</v>
      </c>
      <c r="AK967" t="e">
        <f t="shared" si="5"/>
        <v>#N/A</v>
      </c>
      <c r="AL967">
        <f t="shared" si="6"/>
        <v>0</v>
      </c>
    </row>
    <row r="968" spans="2:38" ht="15.75" customHeight="1">
      <c r="B968" s="10"/>
      <c r="D968" s="10"/>
      <c r="E968" s="10"/>
      <c r="F968" s="10"/>
      <c r="G968" s="24"/>
      <c r="H968" s="24"/>
      <c r="I968" s="24"/>
      <c r="J968" s="10"/>
      <c r="K968" s="10"/>
      <c r="L968" s="10"/>
      <c r="N968" s="16" t="e">
        <f>VLOOKUP(L968, spp!A:B, 2, FALSE)</f>
        <v>#N/A</v>
      </c>
      <c r="O968" s="17"/>
      <c r="AH968" s="16"/>
      <c r="AI968" t="e">
        <f>VLOOKUP(L969,spp!A:D,3,FALSE)</f>
        <v>#N/A</v>
      </c>
      <c r="AJ968" t="e">
        <f>VLOOKUP(L969,spp!A:E,4,FALSE)</f>
        <v>#N/A</v>
      </c>
      <c r="AK968" t="e">
        <f t="shared" si="5"/>
        <v>#N/A</v>
      </c>
      <c r="AL968">
        <f t="shared" si="6"/>
        <v>0</v>
      </c>
    </row>
    <row r="969" spans="2:38" ht="15.75" customHeight="1">
      <c r="B969" s="10"/>
      <c r="D969" s="10"/>
      <c r="E969" s="10"/>
      <c r="F969" s="10"/>
      <c r="G969" s="24"/>
      <c r="H969" s="24"/>
      <c r="I969" s="24"/>
      <c r="J969" s="10"/>
      <c r="K969" s="10"/>
      <c r="L969" s="10"/>
      <c r="N969" s="16" t="e">
        <f>VLOOKUP(L969, spp!A:B, 2, FALSE)</f>
        <v>#N/A</v>
      </c>
      <c r="O969" s="17"/>
      <c r="AH969" s="16"/>
      <c r="AI969" t="e">
        <f>VLOOKUP(L970,spp!A:D,3,FALSE)</f>
        <v>#N/A</v>
      </c>
      <c r="AJ969" t="e">
        <f>VLOOKUP(L970,spp!A:E,4,FALSE)</f>
        <v>#N/A</v>
      </c>
      <c r="AK969" t="e">
        <f t="shared" si="5"/>
        <v>#N/A</v>
      </c>
      <c r="AL969">
        <f t="shared" si="6"/>
        <v>0</v>
      </c>
    </row>
    <row r="970" spans="2:38" ht="15.75" customHeight="1">
      <c r="B970" s="10"/>
      <c r="D970" s="10"/>
      <c r="E970" s="10"/>
      <c r="F970" s="10"/>
      <c r="G970" s="24"/>
      <c r="H970" s="24"/>
      <c r="I970" s="24"/>
      <c r="J970" s="10"/>
      <c r="K970" s="10"/>
      <c r="L970" s="10"/>
      <c r="N970" s="16" t="e">
        <f>VLOOKUP(L970, spp!A:B, 2, FALSE)</f>
        <v>#N/A</v>
      </c>
      <c r="O970" s="17"/>
      <c r="AH970" s="16"/>
      <c r="AI970" t="e">
        <f>VLOOKUP(L971,spp!A:D,3,FALSE)</f>
        <v>#N/A</v>
      </c>
      <c r="AJ970" t="e">
        <f>VLOOKUP(L971,spp!A:E,4,FALSE)</f>
        <v>#N/A</v>
      </c>
      <c r="AK970" t="e">
        <f t="shared" si="5"/>
        <v>#N/A</v>
      </c>
      <c r="AL970">
        <f t="shared" si="6"/>
        <v>0</v>
      </c>
    </row>
    <row r="971" spans="2:38" ht="15.75" customHeight="1">
      <c r="B971" s="10"/>
      <c r="D971" s="10"/>
      <c r="E971" s="10"/>
      <c r="F971" s="10"/>
      <c r="G971" s="24"/>
      <c r="H971" s="24"/>
      <c r="I971" s="24"/>
      <c r="J971" s="10"/>
      <c r="K971" s="10"/>
      <c r="L971" s="10"/>
      <c r="N971" s="16" t="e">
        <f>VLOOKUP(L971, spp!A:B, 2, FALSE)</f>
        <v>#N/A</v>
      </c>
      <c r="O971" s="17"/>
      <c r="AH971" s="16"/>
      <c r="AI971" t="e">
        <f>VLOOKUP(L972,spp!A:D,3,FALSE)</f>
        <v>#N/A</v>
      </c>
      <c r="AJ971" t="e">
        <f>VLOOKUP(L972,spp!A:E,4,FALSE)</f>
        <v>#N/A</v>
      </c>
      <c r="AK971" t="e">
        <f t="shared" si="5"/>
        <v>#N/A</v>
      </c>
      <c r="AL971">
        <f t="shared" si="6"/>
        <v>0</v>
      </c>
    </row>
    <row r="972" spans="2:38" ht="15.75" customHeight="1">
      <c r="B972" s="10"/>
      <c r="D972" s="10"/>
      <c r="E972" s="10"/>
      <c r="F972" s="10"/>
      <c r="G972" s="24"/>
      <c r="H972" s="24"/>
      <c r="I972" s="24"/>
      <c r="J972" s="10"/>
      <c r="K972" s="10"/>
      <c r="L972" s="10"/>
      <c r="N972" s="16" t="e">
        <f>VLOOKUP(L972, spp!A:B, 2, FALSE)</f>
        <v>#N/A</v>
      </c>
      <c r="O972" s="17"/>
      <c r="AH972" s="16"/>
      <c r="AI972" t="e">
        <f>VLOOKUP(L973,spp!A:D,3,FALSE)</f>
        <v>#N/A</v>
      </c>
      <c r="AJ972" t="e">
        <f>VLOOKUP(L973,spp!A:E,4,FALSE)</f>
        <v>#N/A</v>
      </c>
      <c r="AK972" t="e">
        <f t="shared" si="5"/>
        <v>#N/A</v>
      </c>
      <c r="AL972">
        <f t="shared" si="6"/>
        <v>0</v>
      </c>
    </row>
    <row r="973" spans="2:38" ht="15.75" customHeight="1">
      <c r="B973" s="10"/>
      <c r="D973" s="10"/>
      <c r="E973" s="10"/>
      <c r="F973" s="10"/>
      <c r="G973" s="24"/>
      <c r="H973" s="24"/>
      <c r="I973" s="24"/>
      <c r="J973" s="10"/>
      <c r="K973" s="10"/>
      <c r="L973" s="10"/>
      <c r="N973" s="16" t="e">
        <f>VLOOKUP(L973, spp!A:B, 2, FALSE)</f>
        <v>#N/A</v>
      </c>
      <c r="O973" s="17"/>
      <c r="AH973" s="16"/>
      <c r="AI973" t="e">
        <f>VLOOKUP(L974,spp!A:D,3,FALSE)</f>
        <v>#N/A</v>
      </c>
      <c r="AJ973" t="e">
        <f>VLOOKUP(L974,spp!A:E,4,FALSE)</f>
        <v>#N/A</v>
      </c>
      <c r="AK973" t="e">
        <f t="shared" si="5"/>
        <v>#N/A</v>
      </c>
      <c r="AL973">
        <f t="shared" si="6"/>
        <v>0</v>
      </c>
    </row>
    <row r="974" spans="2:38" ht="15.75" customHeight="1">
      <c r="B974" s="10"/>
      <c r="D974" s="10"/>
      <c r="E974" s="10"/>
      <c r="F974" s="10"/>
      <c r="G974" s="24"/>
      <c r="H974" s="24"/>
      <c r="I974" s="24"/>
      <c r="J974" s="10"/>
      <c r="K974" s="10"/>
      <c r="L974" s="10"/>
      <c r="N974" s="16" t="e">
        <f>VLOOKUP(L974, spp!A:B, 2, FALSE)</f>
        <v>#N/A</v>
      </c>
      <c r="O974" s="17"/>
      <c r="AH974" s="16"/>
      <c r="AI974" t="e">
        <f>VLOOKUP(L975,spp!A:D,3,FALSE)</f>
        <v>#N/A</v>
      </c>
      <c r="AJ974" t="e">
        <f>VLOOKUP(L975,spp!A:E,4,FALSE)</f>
        <v>#N/A</v>
      </c>
      <c r="AK974" t="e">
        <f t="shared" si="5"/>
        <v>#N/A</v>
      </c>
      <c r="AL974">
        <f t="shared" si="6"/>
        <v>0</v>
      </c>
    </row>
    <row r="975" spans="2:38" ht="15.75" customHeight="1">
      <c r="B975" s="10"/>
      <c r="D975" s="10"/>
      <c r="E975" s="10"/>
      <c r="F975" s="10"/>
      <c r="G975" s="24"/>
      <c r="H975" s="24"/>
      <c r="I975" s="24"/>
      <c r="J975" s="10"/>
      <c r="K975" s="10"/>
      <c r="L975" s="10"/>
      <c r="N975" s="16" t="e">
        <f>VLOOKUP(L975, spp!A:B, 2, FALSE)</f>
        <v>#N/A</v>
      </c>
      <c r="O975" s="17"/>
      <c r="AH975" s="16"/>
      <c r="AI975" t="e">
        <f>VLOOKUP(L976,spp!A:D,3,FALSE)</f>
        <v>#N/A</v>
      </c>
      <c r="AJ975" t="e">
        <f>VLOOKUP(L976,spp!A:E,4,FALSE)</f>
        <v>#N/A</v>
      </c>
      <c r="AK975" t="e">
        <f t="shared" si="5"/>
        <v>#N/A</v>
      </c>
      <c r="AL975">
        <f t="shared" si="6"/>
        <v>0</v>
      </c>
    </row>
    <row r="976" spans="2:38" ht="15.75" customHeight="1">
      <c r="B976" s="10"/>
      <c r="D976" s="10"/>
      <c r="E976" s="10"/>
      <c r="F976" s="10"/>
      <c r="G976" s="24"/>
      <c r="H976" s="24"/>
      <c r="I976" s="24"/>
      <c r="J976" s="10"/>
      <c r="K976" s="10"/>
      <c r="L976" s="10"/>
      <c r="N976" s="16" t="e">
        <f>VLOOKUP(L976, spp!A:B, 2, FALSE)</f>
        <v>#N/A</v>
      </c>
      <c r="O976" s="17"/>
      <c r="AH976" s="16"/>
      <c r="AI976" t="e">
        <f>VLOOKUP(L977,spp!A:D,3,FALSE)</f>
        <v>#N/A</v>
      </c>
      <c r="AJ976" t="e">
        <f>VLOOKUP(L977,spp!A:E,4,FALSE)</f>
        <v>#N/A</v>
      </c>
      <c r="AK976" t="e">
        <f t="shared" si="5"/>
        <v>#N/A</v>
      </c>
      <c r="AL976">
        <f t="shared" si="6"/>
        <v>0</v>
      </c>
    </row>
    <row r="977" spans="2:38" ht="15.75" customHeight="1">
      <c r="B977" s="10"/>
      <c r="D977" s="10"/>
      <c r="E977" s="10"/>
      <c r="F977" s="10"/>
      <c r="G977" s="24"/>
      <c r="H977" s="24"/>
      <c r="I977" s="24"/>
      <c r="J977" s="10"/>
      <c r="K977" s="10"/>
      <c r="L977" s="10"/>
      <c r="N977" s="16" t="e">
        <f>VLOOKUP(L977, spp!A:B, 2, FALSE)</f>
        <v>#N/A</v>
      </c>
      <c r="O977" s="17"/>
      <c r="AH977" s="16"/>
      <c r="AI977" t="e">
        <f>VLOOKUP(L978,spp!A:D,3,FALSE)</f>
        <v>#N/A</v>
      </c>
      <c r="AJ977" t="e">
        <f>VLOOKUP(L978,spp!A:E,4,FALSE)</f>
        <v>#N/A</v>
      </c>
      <c r="AK977" t="e">
        <f t="shared" si="5"/>
        <v>#N/A</v>
      </c>
      <c r="AL977">
        <f t="shared" si="6"/>
        <v>0</v>
      </c>
    </row>
    <row r="978" spans="2:38" ht="15.75" customHeight="1">
      <c r="B978" s="10"/>
      <c r="D978" s="10"/>
      <c r="E978" s="10"/>
      <c r="F978" s="10"/>
      <c r="G978" s="24"/>
      <c r="H978" s="24"/>
      <c r="I978" s="24"/>
      <c r="J978" s="10"/>
      <c r="K978" s="10"/>
      <c r="L978" s="10"/>
      <c r="N978" s="16" t="e">
        <f>VLOOKUP(L978, spp!A:B, 2, FALSE)</f>
        <v>#N/A</v>
      </c>
      <c r="O978" s="17"/>
      <c r="AH978" s="16"/>
      <c r="AI978" t="e">
        <f>VLOOKUP(L979,spp!A:D,3,FALSE)</f>
        <v>#N/A</v>
      </c>
      <c r="AJ978" t="e">
        <f>VLOOKUP(L979,spp!A:E,4,FALSE)</f>
        <v>#N/A</v>
      </c>
      <c r="AK978" t="e">
        <f t="shared" si="5"/>
        <v>#N/A</v>
      </c>
      <c r="AL978">
        <f t="shared" si="6"/>
        <v>0</v>
      </c>
    </row>
    <row r="979" spans="2:38" ht="15.75" customHeight="1">
      <c r="B979" s="10"/>
      <c r="D979" s="10"/>
      <c r="E979" s="10"/>
      <c r="F979" s="10"/>
      <c r="G979" s="24"/>
      <c r="H979" s="24"/>
      <c r="I979" s="24"/>
      <c r="J979" s="10"/>
      <c r="K979" s="10"/>
      <c r="L979" s="10"/>
      <c r="N979" s="16" t="e">
        <f>VLOOKUP(L979, spp!A:B, 2, FALSE)</f>
        <v>#N/A</v>
      </c>
      <c r="O979" s="17"/>
      <c r="AH979" s="16"/>
      <c r="AI979" t="e">
        <f>VLOOKUP(L980,spp!A:D,3,FALSE)</f>
        <v>#N/A</v>
      </c>
      <c r="AJ979" t="e">
        <f>VLOOKUP(L980,spp!A:E,4,FALSE)</f>
        <v>#N/A</v>
      </c>
      <c r="AK979" t="e">
        <f t="shared" si="5"/>
        <v>#N/A</v>
      </c>
      <c r="AL979">
        <f t="shared" si="6"/>
        <v>0</v>
      </c>
    </row>
    <row r="980" spans="2:38" ht="15.75" customHeight="1">
      <c r="B980" s="10"/>
      <c r="D980" s="10"/>
      <c r="E980" s="10"/>
      <c r="F980" s="10"/>
      <c r="G980" s="24"/>
      <c r="H980" s="24"/>
      <c r="I980" s="24"/>
      <c r="J980" s="10"/>
      <c r="K980" s="10"/>
      <c r="L980" s="10"/>
      <c r="N980" s="16" t="e">
        <f>VLOOKUP(L980, spp!A:B, 2, FALSE)</f>
        <v>#N/A</v>
      </c>
      <c r="O980" s="17"/>
      <c r="AH980" s="16"/>
      <c r="AI980" t="e">
        <f>VLOOKUP(L981,spp!A:D,3,FALSE)</f>
        <v>#N/A</v>
      </c>
      <c r="AJ980" t="e">
        <f>VLOOKUP(L981,spp!A:E,4,FALSE)</f>
        <v>#N/A</v>
      </c>
      <c r="AK980" t="e">
        <f t="shared" si="5"/>
        <v>#N/A</v>
      </c>
      <c r="AL980">
        <f t="shared" si="6"/>
        <v>0</v>
      </c>
    </row>
    <row r="981" spans="2:38" ht="15.75" customHeight="1">
      <c r="B981" s="10"/>
      <c r="D981" s="10"/>
      <c r="E981" s="10"/>
      <c r="F981" s="10"/>
      <c r="G981" s="24"/>
      <c r="H981" s="24"/>
      <c r="I981" s="24"/>
      <c r="J981" s="10"/>
      <c r="K981" s="10"/>
      <c r="L981" s="10"/>
      <c r="N981" s="16" t="e">
        <f>VLOOKUP(L981, spp!A:B, 2, FALSE)</f>
        <v>#N/A</v>
      </c>
      <c r="O981" s="17"/>
      <c r="AH981" s="16"/>
      <c r="AI981" t="e">
        <f>VLOOKUP(L982,spp!A:D,3,FALSE)</f>
        <v>#N/A</v>
      </c>
      <c r="AJ981" t="e">
        <f>VLOOKUP(L982,spp!A:E,4,FALSE)</f>
        <v>#N/A</v>
      </c>
      <c r="AK981" t="e">
        <f t="shared" si="5"/>
        <v>#N/A</v>
      </c>
      <c r="AL981">
        <f t="shared" si="6"/>
        <v>0</v>
      </c>
    </row>
    <row r="982" spans="2:38" ht="15.75" customHeight="1">
      <c r="B982" s="10"/>
      <c r="D982" s="10"/>
      <c r="E982" s="10"/>
      <c r="F982" s="10"/>
      <c r="G982" s="24"/>
      <c r="H982" s="24"/>
      <c r="I982" s="24"/>
      <c r="J982" s="10"/>
      <c r="K982" s="10"/>
      <c r="L982" s="10"/>
      <c r="N982" s="16" t="e">
        <f>VLOOKUP(L982, spp!A:B, 2, FALSE)</f>
        <v>#N/A</v>
      </c>
      <c r="O982" s="17"/>
      <c r="AH982" s="16"/>
      <c r="AI982" t="e">
        <f>VLOOKUP(L983,spp!A:D,3,FALSE)</f>
        <v>#N/A</v>
      </c>
      <c r="AJ982" t="e">
        <f>VLOOKUP(L983,spp!A:E,4,FALSE)</f>
        <v>#N/A</v>
      </c>
      <c r="AK982" t="e">
        <f t="shared" si="5"/>
        <v>#N/A</v>
      </c>
      <c r="AL982">
        <f t="shared" si="6"/>
        <v>0</v>
      </c>
    </row>
    <row r="983" spans="2:38" ht="15.75" customHeight="1">
      <c r="B983" s="10"/>
      <c r="D983" s="10"/>
      <c r="E983" s="10"/>
      <c r="F983" s="10"/>
      <c r="G983" s="24"/>
      <c r="H983" s="24"/>
      <c r="I983" s="24"/>
      <c r="J983" s="10"/>
      <c r="K983" s="10"/>
      <c r="L983" s="10"/>
      <c r="N983" s="16" t="e">
        <f>VLOOKUP(L983, spp!A:B, 2, FALSE)</f>
        <v>#N/A</v>
      </c>
      <c r="O983" s="17"/>
      <c r="AH983" s="16"/>
      <c r="AI983" t="e">
        <f>VLOOKUP(L984,spp!A:D,3,FALSE)</f>
        <v>#N/A</v>
      </c>
      <c r="AJ983" t="e">
        <f>VLOOKUP(L984,spp!A:E,4,FALSE)</f>
        <v>#N/A</v>
      </c>
      <c r="AK983" t="e">
        <f t="shared" si="5"/>
        <v>#N/A</v>
      </c>
      <c r="AL983">
        <f t="shared" si="6"/>
        <v>0</v>
      </c>
    </row>
    <row r="984" spans="2:38" ht="15.75" customHeight="1">
      <c r="B984" s="10"/>
      <c r="D984" s="10"/>
      <c r="E984" s="10"/>
      <c r="F984" s="10"/>
      <c r="G984" s="24"/>
      <c r="H984" s="24"/>
      <c r="I984" s="24"/>
      <c r="J984" s="10"/>
      <c r="K984" s="10"/>
      <c r="L984" s="10"/>
      <c r="N984" s="16" t="e">
        <f>VLOOKUP(L984, spp!A:B, 2, FALSE)</f>
        <v>#N/A</v>
      </c>
      <c r="O984" s="17"/>
      <c r="AH984" s="16"/>
      <c r="AI984" t="e">
        <f>VLOOKUP(L985,spp!A:D,3,FALSE)</f>
        <v>#N/A</v>
      </c>
      <c r="AJ984" t="e">
        <f>VLOOKUP(L985,spp!A:E,4,FALSE)</f>
        <v>#N/A</v>
      </c>
      <c r="AK984" t="e">
        <f t="shared" si="5"/>
        <v>#N/A</v>
      </c>
      <c r="AL984">
        <f t="shared" si="6"/>
        <v>0</v>
      </c>
    </row>
    <row r="985" spans="2:38" ht="15.75" customHeight="1">
      <c r="B985" s="10"/>
      <c r="D985" s="10"/>
      <c r="E985" s="10"/>
      <c r="F985" s="10"/>
      <c r="G985" s="24"/>
      <c r="H985" s="24"/>
      <c r="I985" s="24"/>
      <c r="J985" s="10"/>
      <c r="K985" s="10"/>
      <c r="L985" s="10"/>
      <c r="N985" s="16" t="e">
        <f>VLOOKUP(L985, spp!A:B, 2, FALSE)</f>
        <v>#N/A</v>
      </c>
      <c r="O985" s="17"/>
      <c r="AH985" s="16"/>
      <c r="AI985" t="e">
        <f>VLOOKUP(L986,spp!A:D,3,FALSE)</f>
        <v>#N/A</v>
      </c>
      <c r="AJ985" t="e">
        <f>VLOOKUP(L986,spp!A:E,4,FALSE)</f>
        <v>#N/A</v>
      </c>
      <c r="AK985" t="e">
        <f t="shared" si="5"/>
        <v>#N/A</v>
      </c>
      <c r="AL985">
        <f t="shared" si="6"/>
        <v>0</v>
      </c>
    </row>
    <row r="986" spans="2:38" ht="15.75" customHeight="1">
      <c r="B986" s="10"/>
      <c r="D986" s="10"/>
      <c r="E986" s="10"/>
      <c r="F986" s="10"/>
      <c r="G986" s="24"/>
      <c r="H986" s="24"/>
      <c r="I986" s="24"/>
      <c r="J986" s="10"/>
      <c r="K986" s="10"/>
      <c r="L986" s="10"/>
      <c r="N986" s="16" t="e">
        <f>VLOOKUP(L986, spp!A:B, 2, FALSE)</f>
        <v>#N/A</v>
      </c>
      <c r="O986" s="17"/>
      <c r="AH986" s="16"/>
      <c r="AI986" t="e">
        <f>VLOOKUP(L987,spp!A:D,3,FALSE)</f>
        <v>#N/A</v>
      </c>
      <c r="AJ986" t="e">
        <f>VLOOKUP(L987,spp!A:E,4,FALSE)</f>
        <v>#N/A</v>
      </c>
      <c r="AK986" t="e">
        <f t="shared" si="5"/>
        <v>#N/A</v>
      </c>
      <c r="AL986">
        <f t="shared" si="6"/>
        <v>0</v>
      </c>
    </row>
    <row r="987" spans="2:38" ht="15.75" customHeight="1">
      <c r="B987" s="10"/>
      <c r="D987" s="10"/>
      <c r="E987" s="10"/>
      <c r="F987" s="10"/>
      <c r="G987" s="24"/>
      <c r="H987" s="24"/>
      <c r="I987" s="24"/>
      <c r="J987" s="10"/>
      <c r="K987" s="10"/>
      <c r="L987" s="10"/>
      <c r="N987" s="16" t="e">
        <f>VLOOKUP(L987, spp!A:B, 2, FALSE)</f>
        <v>#N/A</v>
      </c>
      <c r="O987" s="17"/>
      <c r="AH987" s="16"/>
      <c r="AI987" t="e">
        <f>VLOOKUP(L988,spp!A:D,3,FALSE)</f>
        <v>#N/A</v>
      </c>
      <c r="AJ987" t="e">
        <f>VLOOKUP(L988,spp!A:E,4,FALSE)</f>
        <v>#N/A</v>
      </c>
      <c r="AK987" t="e">
        <f t="shared" si="5"/>
        <v>#N/A</v>
      </c>
      <c r="AL987">
        <f t="shared" si="6"/>
        <v>0</v>
      </c>
    </row>
    <row r="988" spans="2:38" ht="15.75" customHeight="1">
      <c r="B988" s="10"/>
      <c r="D988" s="10"/>
      <c r="E988" s="10"/>
      <c r="F988" s="10"/>
      <c r="G988" s="24"/>
      <c r="H988" s="24"/>
      <c r="I988" s="24"/>
      <c r="J988" s="10"/>
      <c r="K988" s="10"/>
      <c r="L988" s="10"/>
      <c r="N988" s="16" t="e">
        <f>VLOOKUP(L988, spp!A:B, 2, FALSE)</f>
        <v>#N/A</v>
      </c>
      <c r="O988" s="17"/>
      <c r="AH988" s="16"/>
      <c r="AI988" t="e">
        <f>VLOOKUP(L989,spp!A:D,3,FALSE)</f>
        <v>#N/A</v>
      </c>
      <c r="AJ988" t="e">
        <f>VLOOKUP(L989,spp!A:E,4,FALSE)</f>
        <v>#N/A</v>
      </c>
      <c r="AK988" t="e">
        <f t="shared" si="5"/>
        <v>#N/A</v>
      </c>
      <c r="AL988">
        <f t="shared" si="6"/>
        <v>0</v>
      </c>
    </row>
    <row r="989" spans="2:38" ht="15.75" customHeight="1">
      <c r="B989" s="10"/>
      <c r="D989" s="10"/>
      <c r="E989" s="10"/>
      <c r="F989" s="10"/>
      <c r="G989" s="24"/>
      <c r="H989" s="24"/>
      <c r="I989" s="24"/>
      <c r="J989" s="10"/>
      <c r="K989" s="10"/>
      <c r="L989" s="10"/>
      <c r="N989" s="16" t="e">
        <f>VLOOKUP(L989, spp!A:B, 2, FALSE)</f>
        <v>#N/A</v>
      </c>
      <c r="O989" s="17"/>
      <c r="AH989" s="16"/>
      <c r="AI989" t="e">
        <f>VLOOKUP(L990,spp!A:D,3,FALSE)</f>
        <v>#N/A</v>
      </c>
      <c r="AJ989" t="e">
        <f>VLOOKUP(L990,spp!A:E,4,FALSE)</f>
        <v>#N/A</v>
      </c>
      <c r="AK989" t="e">
        <f t="shared" si="5"/>
        <v>#N/A</v>
      </c>
      <c r="AL989">
        <f t="shared" si="6"/>
        <v>0</v>
      </c>
    </row>
    <row r="990" spans="2:38" ht="15.75" customHeight="1">
      <c r="B990" s="10"/>
      <c r="D990" s="10"/>
      <c r="E990" s="10"/>
      <c r="F990" s="10"/>
      <c r="G990" s="24"/>
      <c r="H990" s="24"/>
      <c r="I990" s="24"/>
      <c r="J990" s="10"/>
      <c r="K990" s="10"/>
      <c r="L990" s="10"/>
      <c r="N990" s="16" t="e">
        <f>VLOOKUP(L990, spp!A:B, 2, FALSE)</f>
        <v>#N/A</v>
      </c>
      <c r="O990" s="17"/>
      <c r="AH990" s="16"/>
      <c r="AI990" t="e">
        <f>VLOOKUP(L991,spp!A:D,3,FALSE)</f>
        <v>#N/A</v>
      </c>
      <c r="AJ990" t="e">
        <f>VLOOKUP(L991,spp!A:E,4,FALSE)</f>
        <v>#N/A</v>
      </c>
      <c r="AK990" t="e">
        <f t="shared" si="5"/>
        <v>#N/A</v>
      </c>
      <c r="AL990">
        <f t="shared" si="6"/>
        <v>0</v>
      </c>
    </row>
    <row r="991" spans="2:38" ht="15.75" customHeight="1">
      <c r="B991" s="10"/>
      <c r="D991" s="10"/>
      <c r="E991" s="10"/>
      <c r="F991" s="10"/>
      <c r="G991" s="24"/>
      <c r="H991" s="24"/>
      <c r="I991" s="24"/>
      <c r="J991" s="10"/>
      <c r="K991" s="10"/>
      <c r="L991" s="10"/>
      <c r="N991" s="16" t="e">
        <f>VLOOKUP(L991, spp!A:B, 2, FALSE)</f>
        <v>#N/A</v>
      </c>
      <c r="O991" s="17"/>
      <c r="AH991" s="16"/>
      <c r="AI991" t="e">
        <f>VLOOKUP(L992,spp!A:D,3,FALSE)</f>
        <v>#N/A</v>
      </c>
      <c r="AJ991" t="e">
        <f>VLOOKUP(L992,spp!A:E,4,FALSE)</f>
        <v>#N/A</v>
      </c>
      <c r="AK991" t="e">
        <f t="shared" si="5"/>
        <v>#N/A</v>
      </c>
      <c r="AL991">
        <f t="shared" si="6"/>
        <v>0</v>
      </c>
    </row>
    <row r="992" spans="2:38" ht="15.75" customHeight="1">
      <c r="B992" s="10"/>
      <c r="D992" s="10"/>
      <c r="E992" s="10"/>
      <c r="F992" s="10"/>
      <c r="G992" s="24"/>
      <c r="H992" s="24"/>
      <c r="I992" s="24"/>
      <c r="J992" s="10"/>
      <c r="K992" s="10"/>
      <c r="L992" s="10"/>
      <c r="N992" s="16" t="e">
        <f>VLOOKUP(L992, spp!A:B, 2, FALSE)</f>
        <v>#N/A</v>
      </c>
      <c r="O992" s="17"/>
      <c r="AH992" s="16"/>
      <c r="AI992" t="e">
        <f>VLOOKUP(L993,spp!A:D,3,FALSE)</f>
        <v>#N/A</v>
      </c>
      <c r="AJ992" t="e">
        <f>VLOOKUP(L993,spp!A:E,4,FALSE)</f>
        <v>#N/A</v>
      </c>
      <c r="AK992" t="e">
        <f t="shared" si="5"/>
        <v>#N/A</v>
      </c>
      <c r="AL992">
        <f t="shared" si="6"/>
        <v>0</v>
      </c>
    </row>
    <row r="993" spans="1:41" ht="15.75" customHeight="1">
      <c r="B993" s="10"/>
      <c r="D993" s="10"/>
      <c r="E993" s="10"/>
      <c r="F993" s="10"/>
      <c r="G993" s="24"/>
      <c r="H993" s="24"/>
      <c r="I993" s="24"/>
      <c r="J993" s="10"/>
      <c r="K993" s="10"/>
      <c r="L993" s="10"/>
      <c r="N993" s="16" t="e">
        <f>VLOOKUP(L993, spp!A:B, 2, FALSE)</f>
        <v>#N/A</v>
      </c>
      <c r="O993" s="17"/>
      <c r="AH993" s="16"/>
      <c r="AI993" t="e">
        <f>VLOOKUP(L994,spp!A:D,3,FALSE)</f>
        <v>#N/A</v>
      </c>
      <c r="AJ993" t="e">
        <f>VLOOKUP(L994,spp!A:E,4,FALSE)</f>
        <v>#N/A</v>
      </c>
      <c r="AK993" t="e">
        <f t="shared" si="5"/>
        <v>#N/A</v>
      </c>
      <c r="AL993">
        <f t="shared" si="6"/>
        <v>0</v>
      </c>
    </row>
    <row r="994" spans="1:41" ht="15.75" customHeight="1">
      <c r="B994" s="10"/>
      <c r="D994" s="10"/>
      <c r="E994" s="10"/>
      <c r="F994" s="10"/>
      <c r="G994" s="24"/>
      <c r="H994" s="24"/>
      <c r="I994" s="24"/>
      <c r="J994" s="10"/>
      <c r="K994" s="10"/>
      <c r="L994" s="10"/>
      <c r="N994" s="16" t="e">
        <f>VLOOKUP(L994, spp!A:B, 2, FALSE)</f>
        <v>#N/A</v>
      </c>
      <c r="O994" s="17"/>
      <c r="AH994" s="16"/>
      <c r="AI994" t="e">
        <f>VLOOKUP(L995,spp!A:D,3,FALSE)</f>
        <v>#N/A</v>
      </c>
      <c r="AJ994" t="e">
        <f>VLOOKUP(L995,spp!A:E,4,FALSE)</f>
        <v>#N/A</v>
      </c>
      <c r="AK994" t="e">
        <f t="shared" si="5"/>
        <v>#N/A</v>
      </c>
      <c r="AL994">
        <f t="shared" si="6"/>
        <v>0</v>
      </c>
    </row>
    <row r="995" spans="1:41" ht="15.75" customHeight="1">
      <c r="B995" s="10"/>
      <c r="D995" s="10"/>
      <c r="E995" s="10"/>
      <c r="F995" s="10"/>
      <c r="G995" s="24"/>
      <c r="H995" s="24"/>
      <c r="I995" s="24"/>
      <c r="K995" s="10"/>
      <c r="L995" s="10"/>
      <c r="N995" s="16" t="e">
        <f>VLOOKUP(L995, spp!A:B, 2, FALSE)</f>
        <v>#N/A</v>
      </c>
      <c r="O995" s="17"/>
      <c r="AH995" s="16"/>
      <c r="AI995" t="e">
        <f>VLOOKUP(L996,spp!A:D,3,FALSE)</f>
        <v>#N/A</v>
      </c>
      <c r="AJ995" t="e">
        <f>VLOOKUP(L996,spp!A:E,4,FALSE)</f>
        <v>#N/A</v>
      </c>
      <c r="AK995" t="e">
        <f t="shared" si="5"/>
        <v>#N/A</v>
      </c>
    </row>
    <row r="996" spans="1:41" ht="15.75" customHeight="1">
      <c r="B996" s="10"/>
      <c r="D996" s="10"/>
      <c r="E996" s="10"/>
      <c r="F996" s="10"/>
      <c r="G996" s="24"/>
      <c r="H996" s="24"/>
      <c r="I996" s="24"/>
      <c r="K996" s="10"/>
      <c r="L996" s="10"/>
      <c r="N996" s="16" t="e">
        <f>VLOOKUP(L996, spp!A:B, 2, FALSE)</f>
        <v>#N/A</v>
      </c>
      <c r="O996" s="17"/>
      <c r="AH996" s="16"/>
      <c r="AI996" t="e">
        <f>VLOOKUP(L997,spp!A:D,3,FALSE)</f>
        <v>#N/A</v>
      </c>
      <c r="AJ996" t="e">
        <f>VLOOKUP(L997,spp!A:E,4,FALSE)</f>
        <v>#N/A</v>
      </c>
      <c r="AK996" t="e">
        <f t="shared" si="5"/>
        <v>#N/A</v>
      </c>
    </row>
    <row r="997" spans="1:41" ht="15.75" customHeight="1">
      <c r="B997" s="10"/>
      <c r="D997" s="10"/>
      <c r="E997" s="10"/>
      <c r="F997" s="10"/>
      <c r="G997" s="24"/>
      <c r="H997" s="24"/>
      <c r="I997" s="24"/>
      <c r="K997" s="10"/>
      <c r="L997" s="10"/>
      <c r="N997" s="16" t="e">
        <f>VLOOKUP(L997, spp!A:B, 2, FALSE)</f>
        <v>#N/A</v>
      </c>
      <c r="O997" s="17"/>
      <c r="AH997" s="16"/>
      <c r="AI997" t="e">
        <f>VLOOKUP(L998,spp!A:D,3,FALSE)</f>
        <v>#N/A</v>
      </c>
      <c r="AJ997" t="e">
        <f>VLOOKUP(L998,spp!A:E,4,FALSE)</f>
        <v>#N/A</v>
      </c>
      <c r="AK997" t="e">
        <f t="shared" si="5"/>
        <v>#N/A</v>
      </c>
    </row>
    <row r="998" spans="1:41" ht="15.75" customHeight="1">
      <c r="B998" s="10"/>
      <c r="D998" s="10"/>
      <c r="E998" s="10"/>
      <c r="F998" s="10"/>
      <c r="G998" s="24"/>
      <c r="H998" s="24"/>
      <c r="I998" s="24"/>
      <c r="K998" s="10"/>
      <c r="L998" s="10"/>
      <c r="N998" s="16" t="e">
        <f>VLOOKUP(L998, spp!A:B, 2, FALSE)</f>
        <v>#N/A</v>
      </c>
      <c r="O998" s="17"/>
      <c r="AH998" s="16"/>
      <c r="AI998" t="e">
        <f>VLOOKUP(L999,spp!A:D,3,FALSE)</f>
        <v>#N/A</v>
      </c>
      <c r="AJ998" t="e">
        <f>VLOOKUP(L999,spp!A:E,4,FALSE)</f>
        <v>#N/A</v>
      </c>
      <c r="AK998" t="e">
        <f t="shared" si="5"/>
        <v>#N/A</v>
      </c>
    </row>
    <row r="999" spans="1:41" ht="15.75" customHeight="1">
      <c r="B999" s="10"/>
      <c r="D999" s="10"/>
      <c r="E999" s="10"/>
      <c r="F999" s="10"/>
      <c r="G999" s="24"/>
      <c r="H999" s="24"/>
      <c r="I999" s="24"/>
      <c r="K999" s="10"/>
      <c r="L999" s="10"/>
      <c r="N999" s="16" t="e">
        <f>VLOOKUP(L999, spp!A:B, 2, FALSE)</f>
        <v>#N/A</v>
      </c>
      <c r="O999" s="17"/>
      <c r="AH999" s="16"/>
      <c r="AI999" t="e">
        <f>VLOOKUP(L1000,spp!A:D,3,FALSE)</f>
        <v>#N/A</v>
      </c>
      <c r="AJ999" t="e">
        <f>VLOOKUP(L1000,spp!A:E,4,FALSE)</f>
        <v>#N/A</v>
      </c>
      <c r="AK999" t="e">
        <f t="shared" si="5"/>
        <v>#N/A</v>
      </c>
    </row>
    <row r="1000" spans="1:41" ht="15.75" customHeight="1">
      <c r="B1000" s="10"/>
      <c r="D1000" s="10"/>
      <c r="E1000" s="10"/>
      <c r="F1000" s="10"/>
      <c r="G1000" s="24"/>
      <c r="H1000" s="24"/>
      <c r="I1000" s="24"/>
      <c r="K1000" s="10"/>
      <c r="L1000" s="10"/>
      <c r="N1000" s="16" t="e">
        <f>VLOOKUP(L1000, spp!A:B, 2, FALSE)</f>
        <v>#N/A</v>
      </c>
      <c r="O1000" s="17"/>
      <c r="AH1000" s="16"/>
      <c r="AI1000" t="e">
        <f>VLOOKUP(L1001,spp!A:D,3,FALSE)</f>
        <v>#N/A</v>
      </c>
      <c r="AJ1000" t="e">
        <f>VLOOKUP(L1001,spp!A:E,4,FALSE)</f>
        <v>#N/A</v>
      </c>
      <c r="AK1000" t="e">
        <f t="shared" si="5"/>
        <v>#N/A</v>
      </c>
    </row>
    <row r="1001" spans="1:41" ht="15.75" customHeight="1">
      <c r="B1001" s="10"/>
      <c r="D1001" s="10"/>
      <c r="E1001" s="10"/>
      <c r="F1001" s="10"/>
      <c r="G1001" s="24"/>
      <c r="H1001" s="24"/>
      <c r="I1001" s="24"/>
      <c r="K1001" s="10"/>
      <c r="L1001" s="10"/>
      <c r="N1001" s="16" t="e">
        <f>VLOOKUP(L1001, spp!A:B, 2, FALSE)</f>
        <v>#N/A</v>
      </c>
      <c r="O1001" s="17"/>
      <c r="AH1001" s="16"/>
      <c r="AI1001" t="e">
        <f>VLOOKUP(L1002,spp!A:D,3,FALSE)</f>
        <v>#N/A</v>
      </c>
      <c r="AJ1001" t="e">
        <f>VLOOKUP(L1002,spp!A:E,4,FALSE)</f>
        <v>#N/A</v>
      </c>
      <c r="AK1001" t="e">
        <f t="shared" si="5"/>
        <v>#N/A</v>
      </c>
    </row>
    <row r="1002" spans="1:41" ht="15.75" customHeight="1">
      <c r="B1002" s="10"/>
      <c r="D1002" s="10"/>
      <c r="E1002" s="10"/>
      <c r="F1002" s="10"/>
      <c r="G1002" s="24"/>
      <c r="H1002" s="24"/>
      <c r="I1002" s="24"/>
      <c r="K1002" s="10"/>
      <c r="L1002" s="10"/>
      <c r="N1002" s="16" t="e">
        <f>VLOOKUP(L1002, spp!A:B, 2, FALSE)</f>
        <v>#N/A</v>
      </c>
      <c r="O1002" s="17"/>
      <c r="AH1002" s="16"/>
      <c r="AI1002" t="e">
        <f>VLOOKUP(L1003,spp!A:D,3,FALSE)</f>
        <v>#N/A</v>
      </c>
      <c r="AJ1002" t="e">
        <f>VLOOKUP(L1003,spp!A:E,4,FALSE)</f>
        <v>#N/A</v>
      </c>
      <c r="AK1002" t="e">
        <f t="shared" si="5"/>
        <v>#N/A</v>
      </c>
    </row>
    <row r="1003" spans="1:41" ht="15.75" customHeight="1">
      <c r="B1003" s="10"/>
      <c r="D1003" s="10"/>
      <c r="E1003" s="10"/>
      <c r="F1003" s="10"/>
      <c r="G1003" s="24"/>
      <c r="H1003" s="24"/>
      <c r="I1003" s="24"/>
      <c r="K1003" s="10"/>
      <c r="L1003" s="10"/>
      <c r="N1003" s="16" t="e">
        <f>VLOOKUP(L1003, spp!A:B, 2, FALSE)</f>
        <v>#N/A</v>
      </c>
      <c r="O1003" s="17"/>
      <c r="AH1003" s="16"/>
      <c r="AI1003" t="e">
        <f>VLOOKUP(L1004,spp!A:D,3,FALSE)</f>
        <v>#N/A</v>
      </c>
      <c r="AJ1003" t="e">
        <f>VLOOKUP(L1004,spp!A:E,4,FALSE)</f>
        <v>#N/A</v>
      </c>
      <c r="AK1003" t="e">
        <f t="shared" si="5"/>
        <v>#N/A</v>
      </c>
    </row>
    <row r="1004" spans="1:41" ht="15.75" customHeight="1">
      <c r="A1004" s="10"/>
      <c r="B1004" s="10"/>
      <c r="C1004" s="10"/>
      <c r="D1004" s="10"/>
      <c r="E1004" s="10"/>
      <c r="F1004" s="10"/>
      <c r="G1004" s="24"/>
      <c r="H1004" s="24"/>
      <c r="I1004" s="24"/>
      <c r="J1004" s="10"/>
      <c r="K1004" s="10"/>
      <c r="L1004" s="10"/>
      <c r="N1004" s="16" t="e">
        <f>VLOOKUP(L1004, spp!A:B, 2, FALSE)</f>
        <v>#N/A</v>
      </c>
      <c r="O1004" s="17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  <c r="AB1004" s="10"/>
      <c r="AC1004" s="10"/>
      <c r="AD1004" s="10"/>
      <c r="AE1004" s="10"/>
      <c r="AF1004" s="10"/>
      <c r="AG1004" s="10"/>
      <c r="AH1004" s="16"/>
      <c r="AI1004" t="e">
        <f>VLOOKUP(L1005,spp!A:D,3,FALSE)</f>
        <v>#N/A</v>
      </c>
      <c r="AJ1004" t="e">
        <f>VLOOKUP(L1005,spp!A:E,4,FALSE)</f>
        <v>#N/A</v>
      </c>
      <c r="AK1004" t="e">
        <f t="shared" si="5"/>
        <v>#N/A</v>
      </c>
      <c r="AL1004" s="10">
        <f t="shared" ref="AL1004:AL1017" si="7">O1004/$C$1</f>
        <v>0</v>
      </c>
      <c r="AM1004" s="10"/>
      <c r="AN1004" s="10"/>
      <c r="AO1004" s="10"/>
    </row>
    <row r="1005" spans="1:41" ht="15.75" customHeight="1">
      <c r="A1005" s="10"/>
      <c r="B1005" s="10"/>
      <c r="C1005" s="10"/>
      <c r="D1005" s="10"/>
      <c r="E1005" s="10"/>
      <c r="F1005" s="10"/>
      <c r="G1005" s="24"/>
      <c r="H1005" s="24"/>
      <c r="I1005" s="24"/>
      <c r="J1005" s="10"/>
      <c r="K1005" s="10"/>
      <c r="L1005" s="10"/>
      <c r="N1005" s="16" t="e">
        <f>VLOOKUP(L1005, spp!A:B, 2, FALSE)</f>
        <v>#N/A</v>
      </c>
      <c r="O1005" s="17"/>
      <c r="AH1005" s="16"/>
      <c r="AI1005" t="e">
        <f>VLOOKUP(L1006,spp!A:D,3,FALSE)</f>
        <v>#N/A</v>
      </c>
      <c r="AJ1005" t="e">
        <f>VLOOKUP(L1006,spp!A:E,4,FALSE)</f>
        <v>#N/A</v>
      </c>
      <c r="AK1005" t="e">
        <f t="shared" si="5"/>
        <v>#N/A</v>
      </c>
      <c r="AL1005">
        <f t="shared" si="7"/>
        <v>0</v>
      </c>
    </row>
    <row r="1006" spans="1:41" ht="15.75" customHeight="1">
      <c r="A1006" s="10"/>
      <c r="B1006" s="10"/>
      <c r="C1006" s="10"/>
      <c r="D1006" s="10"/>
      <c r="E1006" s="10"/>
      <c r="F1006" s="10"/>
      <c r="G1006" s="24"/>
      <c r="H1006" s="24"/>
      <c r="I1006" s="24"/>
      <c r="J1006" s="10"/>
      <c r="K1006" s="10"/>
      <c r="L1006" s="10"/>
      <c r="N1006" s="16" t="e">
        <f>VLOOKUP(L1006, spp!A:B, 2, FALSE)</f>
        <v>#N/A</v>
      </c>
      <c r="O1006" s="17"/>
      <c r="AH1006" s="16"/>
      <c r="AI1006" t="e">
        <f>VLOOKUP(L1007,spp!A:D,3,FALSE)</f>
        <v>#N/A</v>
      </c>
      <c r="AJ1006" t="e">
        <f>VLOOKUP(L1007,spp!A:E,4,FALSE)</f>
        <v>#N/A</v>
      </c>
      <c r="AK1006" t="e">
        <f t="shared" si="5"/>
        <v>#N/A</v>
      </c>
      <c r="AL1006">
        <f t="shared" si="7"/>
        <v>0</v>
      </c>
    </row>
    <row r="1007" spans="1:41" ht="15.75" customHeight="1">
      <c r="A1007" s="10"/>
      <c r="B1007" s="10"/>
      <c r="C1007" s="10"/>
      <c r="D1007" s="10"/>
      <c r="E1007" s="10"/>
      <c r="F1007" s="10"/>
      <c r="G1007" s="24"/>
      <c r="H1007" s="24"/>
      <c r="I1007" s="24"/>
      <c r="J1007" s="10"/>
      <c r="K1007" s="10"/>
      <c r="L1007" s="10"/>
      <c r="N1007" s="16" t="e">
        <f>VLOOKUP(L1007, spp!A:B, 2, FALSE)</f>
        <v>#N/A</v>
      </c>
      <c r="O1007" s="17"/>
      <c r="AH1007" s="16"/>
      <c r="AI1007" t="e">
        <f>VLOOKUP(L1008,spp!A:D,3,FALSE)</f>
        <v>#N/A</v>
      </c>
      <c r="AJ1007" t="e">
        <f>VLOOKUP(L1008,spp!A:E,4,FALSE)</f>
        <v>#N/A</v>
      </c>
      <c r="AK1007" t="e">
        <f t="shared" si="5"/>
        <v>#N/A</v>
      </c>
      <c r="AL1007">
        <f t="shared" si="7"/>
        <v>0</v>
      </c>
    </row>
    <row r="1008" spans="1:41" ht="15.75" customHeight="1">
      <c r="A1008" s="10"/>
      <c r="B1008" s="10"/>
      <c r="C1008" s="10"/>
      <c r="D1008" s="10"/>
      <c r="E1008" s="10"/>
      <c r="F1008" s="10"/>
      <c r="G1008" s="24"/>
      <c r="H1008" s="24"/>
      <c r="I1008" s="24"/>
      <c r="J1008" s="10"/>
      <c r="K1008" s="10"/>
      <c r="L1008" s="10"/>
      <c r="N1008" s="16" t="e">
        <f>VLOOKUP(L1008, spp!A:B, 2, FALSE)</f>
        <v>#N/A</v>
      </c>
      <c r="O1008" s="17"/>
      <c r="AH1008" s="16"/>
      <c r="AI1008" t="e">
        <f>VLOOKUP(L1009,spp!A:D,3,FALSE)</f>
        <v>#N/A</v>
      </c>
      <c r="AJ1008" t="e">
        <f>VLOOKUP(L1009,spp!A:E,4,FALSE)</f>
        <v>#N/A</v>
      </c>
      <c r="AK1008" t="e">
        <f t="shared" si="5"/>
        <v>#N/A</v>
      </c>
      <c r="AL1008">
        <f t="shared" si="7"/>
        <v>0</v>
      </c>
    </row>
    <row r="1009" spans="1:38" ht="15.75" customHeight="1">
      <c r="A1009" s="10"/>
      <c r="B1009" s="10"/>
      <c r="C1009" s="10"/>
      <c r="D1009" s="10"/>
      <c r="E1009" s="10"/>
      <c r="F1009" s="10"/>
      <c r="G1009" s="24"/>
      <c r="H1009" s="24"/>
      <c r="I1009" s="24"/>
      <c r="J1009" s="10"/>
      <c r="K1009" s="10"/>
      <c r="L1009" s="10"/>
      <c r="N1009" s="16" t="e">
        <f>VLOOKUP(L1009, spp!A:B, 2, FALSE)</f>
        <v>#N/A</v>
      </c>
      <c r="O1009" s="17"/>
      <c r="AH1009" s="16"/>
      <c r="AI1009" t="e">
        <f>VLOOKUP(L1010,spp!A:D,3,FALSE)</f>
        <v>#N/A</v>
      </c>
      <c r="AJ1009" t="e">
        <f>VLOOKUP(L1010,spp!A:E,4,FALSE)</f>
        <v>#N/A</v>
      </c>
      <c r="AK1009" t="e">
        <f t="shared" si="5"/>
        <v>#N/A</v>
      </c>
      <c r="AL1009">
        <f t="shared" si="7"/>
        <v>0</v>
      </c>
    </row>
    <row r="1010" spans="1:38" ht="15.75" customHeight="1">
      <c r="A1010" s="10"/>
      <c r="B1010" s="10"/>
      <c r="C1010" s="10"/>
      <c r="D1010" s="10"/>
      <c r="E1010" s="10"/>
      <c r="F1010" s="10"/>
      <c r="G1010" s="24"/>
      <c r="H1010" s="24"/>
      <c r="I1010" s="24"/>
      <c r="J1010" s="10"/>
      <c r="K1010" s="10"/>
      <c r="L1010" s="10"/>
      <c r="N1010" s="16" t="e">
        <f>VLOOKUP(L1010, spp!A:B, 2, FALSE)</f>
        <v>#N/A</v>
      </c>
      <c r="O1010" s="17"/>
      <c r="AH1010" s="16"/>
      <c r="AI1010" t="e">
        <f>VLOOKUP(L1011,spp!A:D,3,FALSE)</f>
        <v>#N/A</v>
      </c>
      <c r="AJ1010" t="e">
        <f>VLOOKUP(L1011,spp!A:E,4,FALSE)</f>
        <v>#N/A</v>
      </c>
      <c r="AK1010" t="e">
        <f t="shared" si="5"/>
        <v>#N/A</v>
      </c>
      <c r="AL1010">
        <f t="shared" si="7"/>
        <v>0</v>
      </c>
    </row>
    <row r="1011" spans="1:38" ht="15.75" customHeight="1">
      <c r="A1011" s="10"/>
      <c r="B1011" s="10"/>
      <c r="C1011" s="10"/>
      <c r="D1011" s="10"/>
      <c r="E1011" s="10"/>
      <c r="F1011" s="10"/>
      <c r="G1011" s="24"/>
      <c r="H1011" s="24"/>
      <c r="I1011" s="24"/>
      <c r="J1011" s="10"/>
      <c r="K1011" s="10"/>
      <c r="L1011" s="10"/>
      <c r="N1011" s="16" t="e">
        <f>VLOOKUP(L1011, spp!A:B, 2, FALSE)</f>
        <v>#N/A</v>
      </c>
      <c r="O1011" s="17"/>
      <c r="AH1011" s="16"/>
      <c r="AI1011" t="e">
        <f>VLOOKUP(L1012,spp!A:D,3,FALSE)</f>
        <v>#N/A</v>
      </c>
      <c r="AJ1011" t="e">
        <f>VLOOKUP(L1012,spp!A:E,4,FALSE)</f>
        <v>#N/A</v>
      </c>
      <c r="AK1011" t="e">
        <f t="shared" si="5"/>
        <v>#N/A</v>
      </c>
      <c r="AL1011">
        <f t="shared" si="7"/>
        <v>0</v>
      </c>
    </row>
    <row r="1012" spans="1:38" ht="15.75" customHeight="1">
      <c r="A1012" s="10"/>
      <c r="B1012" s="10"/>
      <c r="C1012" s="10"/>
      <c r="D1012" s="10"/>
      <c r="E1012" s="10"/>
      <c r="F1012" s="10"/>
      <c r="G1012" s="24"/>
      <c r="H1012" s="24"/>
      <c r="I1012" s="24"/>
      <c r="J1012" s="10"/>
      <c r="K1012" s="10"/>
      <c r="L1012" s="10"/>
      <c r="N1012" s="16" t="e">
        <f>VLOOKUP(L1012, spp!A:B, 2, FALSE)</f>
        <v>#N/A</v>
      </c>
      <c r="O1012" s="17"/>
      <c r="AH1012" s="16"/>
      <c r="AI1012" t="e">
        <f>VLOOKUP(L1013,spp!A:D,3,FALSE)</f>
        <v>#N/A</v>
      </c>
      <c r="AJ1012" t="e">
        <f>VLOOKUP(L1013,spp!A:E,4,FALSE)</f>
        <v>#N/A</v>
      </c>
      <c r="AK1012" t="e">
        <f t="shared" si="5"/>
        <v>#N/A</v>
      </c>
      <c r="AL1012">
        <f t="shared" si="7"/>
        <v>0</v>
      </c>
    </row>
    <row r="1013" spans="1:38" ht="15.75" customHeight="1">
      <c r="A1013" s="10"/>
      <c r="B1013" s="10"/>
      <c r="C1013" s="10"/>
      <c r="D1013" s="10"/>
      <c r="E1013" s="10"/>
      <c r="F1013" s="10"/>
      <c r="G1013" s="24"/>
      <c r="H1013" s="24"/>
      <c r="I1013" s="24"/>
      <c r="J1013" s="10"/>
      <c r="K1013" s="10"/>
      <c r="L1013" s="10"/>
      <c r="N1013" s="16" t="e">
        <f>VLOOKUP(L1013, spp!A:B, 2, FALSE)</f>
        <v>#N/A</v>
      </c>
      <c r="O1013" s="17"/>
      <c r="AH1013" s="16"/>
      <c r="AI1013" t="e">
        <f>VLOOKUP(L1014,spp!A:D,3,FALSE)</f>
        <v>#N/A</v>
      </c>
      <c r="AJ1013" t="e">
        <f>VLOOKUP(L1014,spp!A:E,4,FALSE)</f>
        <v>#N/A</v>
      </c>
      <c r="AK1013" t="e">
        <f t="shared" si="5"/>
        <v>#N/A</v>
      </c>
      <c r="AL1013">
        <f t="shared" si="7"/>
        <v>0</v>
      </c>
    </row>
    <row r="1014" spans="1:38" ht="15.75" customHeight="1">
      <c r="A1014" s="10"/>
      <c r="B1014" s="10"/>
      <c r="C1014" s="10"/>
      <c r="D1014" s="10"/>
      <c r="E1014" s="10"/>
      <c r="F1014" s="10"/>
      <c r="G1014" s="24"/>
      <c r="H1014" s="24"/>
      <c r="I1014" s="24"/>
      <c r="J1014" s="10"/>
      <c r="K1014" s="10"/>
      <c r="L1014" s="10"/>
      <c r="N1014" s="16" t="e">
        <f>VLOOKUP(L1014, spp!A:B, 2, FALSE)</f>
        <v>#N/A</v>
      </c>
      <c r="O1014" s="17"/>
      <c r="AH1014" s="16"/>
      <c r="AI1014" t="e">
        <f>VLOOKUP(L1015,spp!A:D,3,FALSE)</f>
        <v>#N/A</v>
      </c>
      <c r="AJ1014" t="e">
        <f>VLOOKUP(L1015,spp!A:E,4,FALSE)</f>
        <v>#N/A</v>
      </c>
      <c r="AK1014" t="e">
        <f t="shared" si="5"/>
        <v>#N/A</v>
      </c>
      <c r="AL1014">
        <f t="shared" si="7"/>
        <v>0</v>
      </c>
    </row>
    <row r="1015" spans="1:38" ht="15.75" customHeight="1">
      <c r="A1015" s="10"/>
      <c r="B1015" s="10"/>
      <c r="C1015" s="10"/>
      <c r="D1015" s="10"/>
      <c r="E1015" s="10"/>
      <c r="F1015" s="10"/>
      <c r="G1015" s="24"/>
      <c r="H1015" s="24"/>
      <c r="I1015" s="24"/>
      <c r="J1015" s="10"/>
      <c r="K1015" s="10"/>
      <c r="L1015" s="10"/>
      <c r="N1015" s="16" t="e">
        <f>VLOOKUP(L1015, spp!A:B, 2, FALSE)</f>
        <v>#N/A</v>
      </c>
      <c r="O1015" s="17"/>
      <c r="AH1015" s="16"/>
      <c r="AI1015" t="e">
        <f>VLOOKUP(L1016,spp!A:D,3,FALSE)</f>
        <v>#N/A</v>
      </c>
      <c r="AJ1015" t="e">
        <f>VLOOKUP(L1016,spp!A:E,4,FALSE)</f>
        <v>#N/A</v>
      </c>
      <c r="AK1015" t="e">
        <f t="shared" si="5"/>
        <v>#N/A</v>
      </c>
      <c r="AL1015">
        <f t="shared" si="7"/>
        <v>0</v>
      </c>
    </row>
    <row r="1016" spans="1:38" ht="15.75" customHeight="1">
      <c r="A1016" s="10"/>
      <c r="B1016" s="10"/>
      <c r="C1016" s="10"/>
      <c r="D1016" s="10"/>
      <c r="E1016" s="10"/>
      <c r="F1016" s="10"/>
      <c r="G1016" s="24"/>
      <c r="H1016" s="24"/>
      <c r="I1016" s="24"/>
      <c r="J1016" s="10"/>
      <c r="K1016" s="10"/>
      <c r="L1016" s="10"/>
      <c r="N1016" s="16" t="e">
        <f>VLOOKUP(L1016, spp!A:B, 2, FALSE)</f>
        <v>#N/A</v>
      </c>
      <c r="O1016" s="17"/>
      <c r="AH1016" s="16"/>
      <c r="AI1016" t="e">
        <f>VLOOKUP(L1017,spp!A:D,3,FALSE)</f>
        <v>#N/A</v>
      </c>
      <c r="AJ1016" t="e">
        <f>VLOOKUP(L1017,spp!A:E,4,FALSE)</f>
        <v>#N/A</v>
      </c>
      <c r="AK1016" t="e">
        <f t="shared" si="5"/>
        <v>#N/A</v>
      </c>
      <c r="AL1016">
        <f t="shared" si="7"/>
        <v>0</v>
      </c>
    </row>
    <row r="1017" spans="1:38" ht="15.75" customHeight="1">
      <c r="A1017" s="10"/>
      <c r="B1017" s="10"/>
      <c r="C1017" s="10"/>
      <c r="D1017" s="10"/>
      <c r="E1017" s="10"/>
      <c r="F1017" s="10"/>
      <c r="G1017" s="24"/>
      <c r="H1017" s="24"/>
      <c r="I1017" s="24"/>
      <c r="J1017" s="10"/>
      <c r="K1017" s="10"/>
      <c r="L1017" s="10"/>
      <c r="N1017" s="16" t="e">
        <f>VLOOKUP(L1017, spp!A:B, 2, FALSE)</f>
        <v>#N/A</v>
      </c>
      <c r="O1017" s="17"/>
      <c r="AH1017" s="16"/>
      <c r="AI1017" t="e">
        <f>VLOOKUP(L1018,spp!A:D,3,FALSE)</f>
        <v>#N/A</v>
      </c>
      <c r="AJ1017" t="e">
        <f>VLOOKUP(L1018,spp!A:E,4,FALSE)</f>
        <v>#N/A</v>
      </c>
      <c r="AK1017" t="e">
        <f t="shared" si="5"/>
        <v>#N/A</v>
      </c>
      <c r="AL1017">
        <f t="shared" si="7"/>
        <v>0</v>
      </c>
    </row>
    <row r="1018" spans="1:38" ht="15.75" customHeight="1">
      <c r="B1018" s="10"/>
      <c r="D1018" s="10"/>
      <c r="E1018" s="10"/>
      <c r="F1018" s="10"/>
      <c r="G1018" s="24"/>
      <c r="H1018" s="24"/>
      <c r="I1018" s="24"/>
      <c r="K1018" s="10"/>
      <c r="L1018" s="10"/>
      <c r="N1018" s="16" t="e">
        <f>VLOOKUP(L1018, spp!A:B, 2, FALSE)</f>
        <v>#N/A</v>
      </c>
      <c r="O1018" s="17"/>
      <c r="AH1018" s="16"/>
      <c r="AI1018" t="e">
        <f>VLOOKUP(L1019,spp!A:D,3,FALSE)</f>
        <v>#N/A</v>
      </c>
      <c r="AJ1018" t="e">
        <f>VLOOKUP(L1019,spp!A:E,4,FALSE)</f>
        <v>#N/A</v>
      </c>
      <c r="AK1018" t="e">
        <f t="shared" si="5"/>
        <v>#N/A</v>
      </c>
    </row>
    <row r="1019" spans="1:38" ht="15.75" customHeight="1">
      <c r="B1019" s="10"/>
      <c r="D1019" s="10"/>
      <c r="E1019" s="10"/>
      <c r="F1019" s="10"/>
      <c r="G1019" s="24"/>
      <c r="H1019" s="24"/>
      <c r="I1019" s="24"/>
      <c r="K1019" s="10"/>
      <c r="L1019" s="10"/>
      <c r="N1019" s="16" t="e">
        <f>VLOOKUP(L1019, spp!A:B, 2, FALSE)</f>
        <v>#N/A</v>
      </c>
      <c r="O1019" s="17"/>
      <c r="AH1019" s="16"/>
      <c r="AI1019" t="e">
        <f>VLOOKUP(L1020,spp!A:D,3,FALSE)</f>
        <v>#N/A</v>
      </c>
      <c r="AJ1019" t="e">
        <f>VLOOKUP(L1020,spp!A:E,4,FALSE)</f>
        <v>#N/A</v>
      </c>
      <c r="AK1019" t="e">
        <f t="shared" si="5"/>
        <v>#N/A</v>
      </c>
    </row>
    <row r="1020" spans="1:38" ht="15.75" customHeight="1">
      <c r="B1020" s="10"/>
      <c r="D1020" s="10"/>
      <c r="E1020" s="10"/>
      <c r="F1020" s="10"/>
      <c r="G1020" s="24"/>
      <c r="H1020" s="24"/>
      <c r="I1020" s="24"/>
      <c r="K1020" s="10"/>
      <c r="L1020" s="10"/>
      <c r="N1020" s="16" t="e">
        <f>VLOOKUP(L1020, spp!A:B, 2, FALSE)</f>
        <v>#N/A</v>
      </c>
      <c r="O1020" s="17"/>
      <c r="AH1020" s="16"/>
      <c r="AI1020" t="e">
        <f>VLOOKUP(L1021,spp!A:D,3,FALSE)</f>
        <v>#N/A</v>
      </c>
      <c r="AJ1020" t="e">
        <f>VLOOKUP(L1021,spp!A:E,4,FALSE)</f>
        <v>#N/A</v>
      </c>
      <c r="AK1020" t="e">
        <f t="shared" si="5"/>
        <v>#N/A</v>
      </c>
    </row>
    <row r="1021" spans="1:38" ht="15.75" customHeight="1">
      <c r="B1021" s="10"/>
      <c r="D1021" s="10"/>
      <c r="E1021" s="10"/>
      <c r="F1021" s="10"/>
      <c r="G1021" s="24"/>
      <c r="H1021" s="24"/>
      <c r="I1021" s="24"/>
      <c r="K1021" s="10"/>
      <c r="L1021" s="10"/>
      <c r="N1021" s="16" t="e">
        <f>VLOOKUP(L1021, spp!A:B, 2, FALSE)</f>
        <v>#N/A</v>
      </c>
      <c r="O1021" s="17"/>
      <c r="AH1021" s="16"/>
      <c r="AI1021" t="e">
        <f>VLOOKUP(L1022,spp!A:D,3,FALSE)</f>
        <v>#N/A</v>
      </c>
      <c r="AJ1021" t="e">
        <f>VLOOKUP(L1022,spp!A:E,4,FALSE)</f>
        <v>#N/A</v>
      </c>
      <c r="AK1021" t="e">
        <f t="shared" si="5"/>
        <v>#N/A</v>
      </c>
    </row>
    <row r="1022" spans="1:38" ht="15.75" customHeight="1">
      <c r="B1022" s="10"/>
      <c r="D1022" s="10"/>
      <c r="E1022" s="10"/>
      <c r="F1022" s="10"/>
      <c r="G1022" s="24"/>
      <c r="H1022" s="24"/>
      <c r="I1022" s="24"/>
      <c r="K1022" s="10"/>
      <c r="L1022" s="10"/>
      <c r="N1022" s="16" t="e">
        <f>VLOOKUP(L1022, spp!A:B, 2, FALSE)</f>
        <v>#N/A</v>
      </c>
      <c r="O1022" s="17"/>
      <c r="AH1022" s="16"/>
      <c r="AI1022" t="e">
        <f>VLOOKUP(L1023,spp!A:D,3,FALSE)</f>
        <v>#N/A</v>
      </c>
      <c r="AJ1022" t="e">
        <f>VLOOKUP(L1023,spp!A:E,4,FALSE)</f>
        <v>#N/A</v>
      </c>
      <c r="AK1022" t="e">
        <f t="shared" si="5"/>
        <v>#N/A</v>
      </c>
    </row>
    <row r="1023" spans="1:38" ht="15.75" customHeight="1">
      <c r="B1023" s="10"/>
      <c r="D1023" s="10"/>
      <c r="E1023" s="10"/>
      <c r="F1023" s="10"/>
      <c r="G1023" s="24"/>
      <c r="H1023" s="24"/>
      <c r="I1023" s="24"/>
      <c r="K1023" s="10"/>
      <c r="L1023" s="10"/>
      <c r="N1023" s="16" t="e">
        <f>VLOOKUP(L1023, spp!A:B, 2, FALSE)</f>
        <v>#N/A</v>
      </c>
      <c r="O1023" s="17"/>
      <c r="AH1023" s="16"/>
      <c r="AI1023" t="e">
        <f>VLOOKUP(L1024,spp!A:D,3,FALSE)</f>
        <v>#N/A</v>
      </c>
      <c r="AJ1023" t="e">
        <f>VLOOKUP(L1024,spp!A:E,4,FALSE)</f>
        <v>#N/A</v>
      </c>
      <c r="AK1023" t="e">
        <f t="shared" si="5"/>
        <v>#N/A</v>
      </c>
    </row>
    <row r="1024" spans="1:38" ht="15.75" customHeight="1">
      <c r="B1024" s="10"/>
      <c r="D1024" s="10"/>
      <c r="E1024" s="10"/>
      <c r="F1024" s="10"/>
      <c r="G1024" s="24"/>
      <c r="H1024" s="24"/>
      <c r="I1024" s="24"/>
      <c r="K1024" s="10"/>
      <c r="L1024" s="10"/>
      <c r="N1024" s="16" t="e">
        <f>VLOOKUP(L1024, spp!A:B, 2, FALSE)</f>
        <v>#N/A</v>
      </c>
      <c r="O1024" s="17"/>
      <c r="AH1024" s="16"/>
      <c r="AI1024" t="e">
        <f>VLOOKUP(L1025,spp!A:D,3,FALSE)</f>
        <v>#N/A</v>
      </c>
      <c r="AJ1024" t="e">
        <f>VLOOKUP(L1025,spp!A:E,4,FALSE)</f>
        <v>#N/A</v>
      </c>
      <c r="AK1024" t="e">
        <f t="shared" si="5"/>
        <v>#N/A</v>
      </c>
    </row>
    <row r="1025" spans="2:38" ht="15.75" customHeight="1">
      <c r="B1025" s="10"/>
      <c r="D1025" s="10"/>
      <c r="E1025" s="10"/>
      <c r="F1025" s="10"/>
      <c r="G1025" s="24"/>
      <c r="H1025" s="24"/>
      <c r="I1025" s="24"/>
      <c r="K1025" s="10"/>
      <c r="L1025" s="10"/>
      <c r="N1025" s="16" t="e">
        <f>VLOOKUP(L1025, spp!A:B, 2, FALSE)</f>
        <v>#N/A</v>
      </c>
      <c r="O1025" s="17"/>
      <c r="AH1025" s="16"/>
      <c r="AI1025" t="e">
        <f>VLOOKUP(L1026,spp!A:D,3,FALSE)</f>
        <v>#N/A</v>
      </c>
      <c r="AJ1025" t="e">
        <f>VLOOKUP(L1026,spp!A:E,4,FALSE)</f>
        <v>#N/A</v>
      </c>
      <c r="AK1025" t="e">
        <f t="shared" si="5"/>
        <v>#N/A</v>
      </c>
    </row>
    <row r="1026" spans="2:38" ht="15.75" customHeight="1">
      <c r="B1026" s="10"/>
      <c r="D1026" s="10"/>
      <c r="E1026" s="10"/>
      <c r="F1026" s="10"/>
      <c r="G1026" s="24"/>
      <c r="H1026" s="24"/>
      <c r="I1026" s="24"/>
      <c r="K1026" s="10"/>
      <c r="L1026" s="10"/>
      <c r="N1026" s="16" t="e">
        <f>VLOOKUP(L1026, spp!A:B, 2, FALSE)</f>
        <v>#N/A</v>
      </c>
      <c r="O1026" s="17"/>
      <c r="AH1026" s="16"/>
      <c r="AI1026" t="e">
        <f>VLOOKUP(L1027,spp!A:D,3,FALSE)</f>
        <v>#N/A</v>
      </c>
      <c r="AJ1026" t="e">
        <f>VLOOKUP(L1027,spp!A:E,4,FALSE)</f>
        <v>#N/A</v>
      </c>
      <c r="AK1026" t="e">
        <f t="shared" si="5"/>
        <v>#N/A</v>
      </c>
    </row>
    <row r="1027" spans="2:38" ht="15.75" customHeight="1">
      <c r="B1027" s="10"/>
      <c r="D1027" s="10"/>
      <c r="E1027" s="10"/>
      <c r="F1027" s="10"/>
      <c r="G1027" s="24"/>
      <c r="H1027" s="24"/>
      <c r="I1027" s="24"/>
      <c r="K1027" s="10"/>
      <c r="L1027" s="10"/>
      <c r="N1027" s="16" t="e">
        <f>VLOOKUP(L1027, spp!A:B, 2, FALSE)</f>
        <v>#N/A</v>
      </c>
      <c r="O1027" s="17"/>
      <c r="AH1027" s="16"/>
      <c r="AI1027" t="e">
        <f>VLOOKUP(L1028,spp!A:D,3,FALSE)</f>
        <v>#N/A</v>
      </c>
      <c r="AJ1027" t="e">
        <f>VLOOKUP(L1028,spp!A:E,4,FALSE)</f>
        <v>#N/A</v>
      </c>
      <c r="AK1027" t="e">
        <f t="shared" si="5"/>
        <v>#N/A</v>
      </c>
    </row>
    <row r="1028" spans="2:38" ht="15.75" customHeight="1">
      <c r="B1028" s="10"/>
      <c r="D1028" s="10"/>
      <c r="E1028" s="10"/>
      <c r="F1028" s="10"/>
      <c r="G1028" s="24"/>
      <c r="H1028" s="24"/>
      <c r="I1028" s="24"/>
      <c r="K1028" s="10"/>
      <c r="L1028" s="10"/>
      <c r="N1028" s="16" t="e">
        <f>VLOOKUP(L1028, spp!A:B, 2, FALSE)</f>
        <v>#N/A</v>
      </c>
      <c r="O1028" s="17"/>
      <c r="AH1028" s="16"/>
      <c r="AI1028" t="e">
        <f>VLOOKUP(L1029,spp!A:D,3,FALSE)</f>
        <v>#N/A</v>
      </c>
      <c r="AJ1028" t="e">
        <f>VLOOKUP(L1029,spp!A:E,4,FALSE)</f>
        <v>#N/A</v>
      </c>
      <c r="AK1028" t="e">
        <f t="shared" si="5"/>
        <v>#N/A</v>
      </c>
    </row>
    <row r="1029" spans="2:38" ht="15.75" customHeight="1">
      <c r="B1029" s="10"/>
      <c r="D1029" s="10"/>
      <c r="E1029" s="10"/>
      <c r="F1029" s="10"/>
      <c r="G1029" s="24"/>
      <c r="H1029" s="24"/>
      <c r="I1029" s="24"/>
      <c r="K1029" s="10"/>
      <c r="L1029" s="10"/>
      <c r="N1029" s="16" t="e">
        <f>VLOOKUP(L1029, spp!A:B, 2, FALSE)</f>
        <v>#N/A</v>
      </c>
      <c r="O1029" s="17"/>
      <c r="AH1029" s="16"/>
      <c r="AI1029" t="e">
        <f>VLOOKUP(L1030,spp!A:D,3,FALSE)</f>
        <v>#N/A</v>
      </c>
      <c r="AJ1029" t="e">
        <f>VLOOKUP(L1030,spp!A:E,4,FALSE)</f>
        <v>#N/A</v>
      </c>
      <c r="AK1029" t="e">
        <f t="shared" si="5"/>
        <v>#N/A</v>
      </c>
    </row>
    <row r="1030" spans="2:38" ht="15.75" customHeight="1">
      <c r="B1030" s="10"/>
      <c r="D1030" s="10"/>
      <c r="E1030" s="10"/>
      <c r="F1030" s="10"/>
      <c r="G1030" s="24"/>
      <c r="H1030" s="24"/>
      <c r="I1030" s="24"/>
      <c r="K1030" s="10"/>
      <c r="L1030" s="10"/>
      <c r="N1030" s="16" t="e">
        <f>VLOOKUP(L1030, spp!A:B, 2, FALSE)</f>
        <v>#N/A</v>
      </c>
      <c r="O1030" s="17"/>
      <c r="AH1030" s="16"/>
      <c r="AI1030" t="e">
        <f>VLOOKUP(L1031,spp!A:D,3,FALSE)</f>
        <v>#N/A</v>
      </c>
      <c r="AJ1030" t="e">
        <f>VLOOKUP(L1031,spp!A:E,4,FALSE)</f>
        <v>#N/A</v>
      </c>
      <c r="AK1030" t="e">
        <f t="shared" si="5"/>
        <v>#N/A</v>
      </c>
    </row>
    <row r="1031" spans="2:38" ht="15.75" customHeight="1">
      <c r="B1031" s="10"/>
      <c r="D1031" s="10"/>
      <c r="E1031" s="10"/>
      <c r="F1031" s="10"/>
      <c r="G1031" s="24"/>
      <c r="H1031" s="24"/>
      <c r="I1031" s="24"/>
      <c r="K1031" s="10"/>
      <c r="L1031" s="10"/>
      <c r="N1031" s="16" t="e">
        <f>VLOOKUP(L1031, spp!A:B, 2, FALSE)</f>
        <v>#N/A</v>
      </c>
      <c r="O1031" s="17"/>
      <c r="AH1031" s="16"/>
      <c r="AI1031" t="e">
        <f>VLOOKUP(L1032,spp!A:D,3,FALSE)</f>
        <v>#N/A</v>
      </c>
      <c r="AJ1031" t="e">
        <f>VLOOKUP(L1032,spp!A:E,4,FALSE)</f>
        <v>#N/A</v>
      </c>
      <c r="AK1031" t="e">
        <f t="shared" si="5"/>
        <v>#N/A</v>
      </c>
    </row>
    <row r="1032" spans="2:38" ht="15.75" customHeight="1">
      <c r="B1032" s="10"/>
      <c r="D1032" s="10"/>
      <c r="E1032" s="10"/>
      <c r="F1032" s="10"/>
      <c r="G1032" s="24"/>
      <c r="H1032" s="24"/>
      <c r="I1032" s="24"/>
      <c r="K1032" s="10"/>
      <c r="L1032" s="10"/>
      <c r="N1032" s="16" t="e">
        <f>VLOOKUP(L1032, spp!A:B, 2, FALSE)</f>
        <v>#N/A</v>
      </c>
      <c r="O1032" s="17"/>
      <c r="AH1032" s="16"/>
      <c r="AI1032" t="e">
        <f>VLOOKUP(L1033,spp!A:D,3,FALSE)</f>
        <v>#N/A</v>
      </c>
      <c r="AJ1032" t="e">
        <f>VLOOKUP(L1033,spp!A:E,4,FALSE)</f>
        <v>#N/A</v>
      </c>
      <c r="AK1032" t="e">
        <f t="shared" si="5"/>
        <v>#N/A</v>
      </c>
    </row>
    <row r="1033" spans="2:38" ht="15.75" customHeight="1">
      <c r="B1033" s="10"/>
      <c r="D1033" s="10"/>
      <c r="E1033" s="10"/>
      <c r="F1033" s="10"/>
      <c r="G1033" s="24"/>
      <c r="H1033" s="24"/>
      <c r="I1033" s="24"/>
      <c r="K1033" s="10"/>
      <c r="L1033" s="10"/>
      <c r="N1033" s="16" t="e">
        <f>VLOOKUP(L1033, spp!A:B, 2, FALSE)</f>
        <v>#N/A</v>
      </c>
      <c r="O1033" s="17"/>
      <c r="AH1033" s="16"/>
      <c r="AI1033" t="e">
        <f>VLOOKUP(L1034,spp!A:D,3,FALSE)</f>
        <v>#N/A</v>
      </c>
      <c r="AJ1033" t="e">
        <f>VLOOKUP(L1034,spp!A:E,4,FALSE)</f>
        <v>#N/A</v>
      </c>
      <c r="AK1033" t="e">
        <f t="shared" si="5"/>
        <v>#N/A</v>
      </c>
    </row>
    <row r="1034" spans="2:38" ht="15.75" customHeight="1">
      <c r="B1034" s="10"/>
      <c r="D1034" s="10"/>
      <c r="E1034" s="10"/>
      <c r="F1034" s="10"/>
      <c r="G1034" s="24"/>
      <c r="H1034" s="24"/>
      <c r="I1034" s="24"/>
      <c r="J1034" s="10"/>
      <c r="K1034" s="10"/>
      <c r="L1034" s="10"/>
      <c r="N1034" s="16" t="e">
        <f>VLOOKUP(L1034, spp!A:B, 2, FALSE)</f>
        <v>#N/A</v>
      </c>
      <c r="O1034" s="17"/>
      <c r="AH1034" s="16"/>
      <c r="AI1034" t="e">
        <f>VLOOKUP(L1035,spp!A:D,3,FALSE)</f>
        <v>#N/A</v>
      </c>
      <c r="AJ1034" t="e">
        <f>VLOOKUP(L1035,spp!A:E,4,FALSE)</f>
        <v>#N/A</v>
      </c>
      <c r="AK1034" t="e">
        <f t="shared" si="5"/>
        <v>#N/A</v>
      </c>
      <c r="AL1034">
        <f t="shared" ref="AL1034:AL1210" si="8">O1034/$C$1</f>
        <v>0</v>
      </c>
    </row>
    <row r="1035" spans="2:38" ht="15.75" customHeight="1">
      <c r="B1035" s="10"/>
      <c r="D1035" s="10"/>
      <c r="E1035" s="10"/>
      <c r="F1035" s="10"/>
      <c r="G1035" s="24"/>
      <c r="H1035" s="24"/>
      <c r="I1035" s="24"/>
      <c r="J1035" s="10"/>
      <c r="K1035" s="10"/>
      <c r="L1035" s="10"/>
      <c r="N1035" s="16" t="e">
        <f>VLOOKUP(L1035, spp!A:B, 2, FALSE)</f>
        <v>#N/A</v>
      </c>
      <c r="O1035" s="17"/>
      <c r="AH1035" s="16"/>
      <c r="AI1035" t="e">
        <f>VLOOKUP(L1036,spp!A:D,3,FALSE)</f>
        <v>#N/A</v>
      </c>
      <c r="AJ1035" t="e">
        <f>VLOOKUP(L1036,spp!A:E,4,FALSE)</f>
        <v>#N/A</v>
      </c>
      <c r="AK1035" t="e">
        <f t="shared" si="5"/>
        <v>#N/A</v>
      </c>
      <c r="AL1035">
        <f t="shared" si="8"/>
        <v>0</v>
      </c>
    </row>
    <row r="1036" spans="2:38" ht="15.75" customHeight="1">
      <c r="B1036" s="10"/>
      <c r="D1036" s="10"/>
      <c r="E1036" s="10"/>
      <c r="F1036" s="10"/>
      <c r="G1036" s="24"/>
      <c r="H1036" s="24"/>
      <c r="I1036" s="24"/>
      <c r="J1036" s="10"/>
      <c r="K1036" s="10"/>
      <c r="L1036" s="10"/>
      <c r="N1036" s="16" t="e">
        <f>VLOOKUP(L1036, spp!A:B, 2, FALSE)</f>
        <v>#N/A</v>
      </c>
      <c r="O1036" s="17"/>
      <c r="AH1036" s="16"/>
      <c r="AI1036" t="e">
        <f>VLOOKUP(L1037,spp!A:D,3,FALSE)</f>
        <v>#N/A</v>
      </c>
      <c r="AJ1036" t="e">
        <f>VLOOKUP(L1037,spp!A:E,4,FALSE)</f>
        <v>#N/A</v>
      </c>
      <c r="AK1036" t="e">
        <f t="shared" si="5"/>
        <v>#N/A</v>
      </c>
      <c r="AL1036">
        <f t="shared" si="8"/>
        <v>0</v>
      </c>
    </row>
    <row r="1037" spans="2:38" ht="15.75" customHeight="1">
      <c r="B1037" s="10"/>
      <c r="D1037" s="10"/>
      <c r="E1037" s="10"/>
      <c r="F1037" s="10"/>
      <c r="G1037" s="24"/>
      <c r="H1037" s="24"/>
      <c r="I1037" s="24"/>
      <c r="J1037" s="10"/>
      <c r="K1037" s="10"/>
      <c r="L1037" s="10"/>
      <c r="N1037" s="16" t="e">
        <f>VLOOKUP(L1037, spp!A:B, 2, FALSE)</f>
        <v>#N/A</v>
      </c>
      <c r="O1037" s="17"/>
      <c r="AH1037" s="16"/>
      <c r="AI1037" t="e">
        <f>VLOOKUP(L1038,spp!A:D,3,FALSE)</f>
        <v>#N/A</v>
      </c>
      <c r="AJ1037" t="e">
        <f>VLOOKUP(L1038,spp!A:E,4,FALSE)</f>
        <v>#N/A</v>
      </c>
      <c r="AK1037" t="e">
        <f t="shared" si="5"/>
        <v>#N/A</v>
      </c>
      <c r="AL1037">
        <f t="shared" si="8"/>
        <v>0</v>
      </c>
    </row>
    <row r="1038" spans="2:38" ht="15.75" customHeight="1">
      <c r="B1038" s="10"/>
      <c r="D1038" s="10"/>
      <c r="E1038" s="10"/>
      <c r="F1038" s="10"/>
      <c r="G1038" s="24"/>
      <c r="H1038" s="24"/>
      <c r="I1038" s="24"/>
      <c r="J1038" s="10"/>
      <c r="K1038" s="10"/>
      <c r="L1038" s="10"/>
      <c r="N1038" s="16" t="e">
        <f>VLOOKUP(L1038, spp!A:B, 2, FALSE)</f>
        <v>#N/A</v>
      </c>
      <c r="O1038" s="17"/>
      <c r="AH1038" s="16"/>
      <c r="AI1038" t="e">
        <f>VLOOKUP(L1039,spp!A:D,3,FALSE)</f>
        <v>#N/A</v>
      </c>
      <c r="AJ1038" t="e">
        <f>VLOOKUP(L1039,spp!A:E,4,FALSE)</f>
        <v>#N/A</v>
      </c>
      <c r="AK1038" t="e">
        <f t="shared" si="5"/>
        <v>#N/A</v>
      </c>
      <c r="AL1038">
        <f t="shared" si="8"/>
        <v>0</v>
      </c>
    </row>
    <row r="1039" spans="2:38" ht="15.75" customHeight="1">
      <c r="B1039" s="10"/>
      <c r="D1039" s="10"/>
      <c r="E1039" s="10"/>
      <c r="F1039" s="10"/>
      <c r="G1039" s="24"/>
      <c r="H1039" s="24"/>
      <c r="I1039" s="24"/>
      <c r="J1039" s="10"/>
      <c r="K1039" s="10"/>
      <c r="L1039" s="10"/>
      <c r="N1039" s="16" t="e">
        <f>VLOOKUP(L1039, spp!A:B, 2, FALSE)</f>
        <v>#N/A</v>
      </c>
      <c r="O1039" s="17"/>
      <c r="AH1039" s="16"/>
      <c r="AI1039" t="e">
        <f>VLOOKUP(L1040,spp!A:D,3,FALSE)</f>
        <v>#N/A</v>
      </c>
      <c r="AJ1039" t="e">
        <f>VLOOKUP(L1040,spp!A:E,4,FALSE)</f>
        <v>#N/A</v>
      </c>
      <c r="AK1039" t="e">
        <f t="shared" si="5"/>
        <v>#N/A</v>
      </c>
      <c r="AL1039">
        <f t="shared" si="8"/>
        <v>0</v>
      </c>
    </row>
    <row r="1040" spans="2:38" ht="15.75" customHeight="1">
      <c r="B1040" s="10"/>
      <c r="D1040" s="10"/>
      <c r="E1040" s="10"/>
      <c r="F1040" s="10"/>
      <c r="G1040" s="24"/>
      <c r="H1040" s="24"/>
      <c r="I1040" s="24"/>
      <c r="J1040" s="10"/>
      <c r="K1040" s="10"/>
      <c r="L1040" s="10"/>
      <c r="N1040" s="16" t="e">
        <f>VLOOKUP(L1040, spp!A:B, 2, FALSE)</f>
        <v>#N/A</v>
      </c>
      <c r="O1040" s="17"/>
      <c r="AH1040" s="16"/>
      <c r="AI1040" t="e">
        <f>VLOOKUP(L1041,spp!A:D,3,FALSE)</f>
        <v>#N/A</v>
      </c>
      <c r="AJ1040" t="e">
        <f>VLOOKUP(L1041,spp!A:E,4,FALSE)</f>
        <v>#N/A</v>
      </c>
      <c r="AK1040" t="e">
        <f t="shared" si="5"/>
        <v>#N/A</v>
      </c>
      <c r="AL1040">
        <f t="shared" si="8"/>
        <v>0</v>
      </c>
    </row>
    <row r="1041" spans="2:38" ht="15.75" customHeight="1">
      <c r="B1041" s="10"/>
      <c r="D1041" s="10"/>
      <c r="E1041" s="10"/>
      <c r="F1041" s="10"/>
      <c r="G1041" s="24"/>
      <c r="H1041" s="24"/>
      <c r="I1041" s="24"/>
      <c r="J1041" s="10"/>
      <c r="K1041" s="10"/>
      <c r="L1041" s="10"/>
      <c r="N1041" s="16" t="e">
        <f>VLOOKUP(L1041, spp!A:B, 2, FALSE)</f>
        <v>#N/A</v>
      </c>
      <c r="O1041" s="17"/>
      <c r="AH1041" s="16"/>
      <c r="AI1041" t="e">
        <f>VLOOKUP(L1042,spp!A:D,3,FALSE)</f>
        <v>#N/A</v>
      </c>
      <c r="AJ1041" t="e">
        <f>VLOOKUP(L1042,spp!A:E,4,FALSE)</f>
        <v>#N/A</v>
      </c>
      <c r="AK1041" t="e">
        <f t="shared" si="5"/>
        <v>#N/A</v>
      </c>
      <c r="AL1041">
        <f t="shared" si="8"/>
        <v>0</v>
      </c>
    </row>
    <row r="1042" spans="2:38" ht="15.75" customHeight="1">
      <c r="B1042" s="10"/>
      <c r="D1042" s="10"/>
      <c r="E1042" s="10"/>
      <c r="F1042" s="10"/>
      <c r="G1042" s="24"/>
      <c r="H1042" s="24"/>
      <c r="I1042" s="24"/>
      <c r="J1042" s="10"/>
      <c r="K1042" s="10"/>
      <c r="L1042" s="10"/>
      <c r="N1042" s="16" t="e">
        <f>VLOOKUP(L1042, spp!A:B, 2, FALSE)</f>
        <v>#N/A</v>
      </c>
      <c r="O1042" s="17"/>
      <c r="AH1042" s="16"/>
      <c r="AI1042" t="e">
        <f>VLOOKUP(L1043,spp!A:D,3,FALSE)</f>
        <v>#N/A</v>
      </c>
      <c r="AJ1042" t="e">
        <f>VLOOKUP(L1043,spp!A:E,4,FALSE)</f>
        <v>#N/A</v>
      </c>
      <c r="AK1042" t="e">
        <f t="shared" si="5"/>
        <v>#N/A</v>
      </c>
      <c r="AL1042">
        <f t="shared" si="8"/>
        <v>0</v>
      </c>
    </row>
    <row r="1043" spans="2:38" ht="15.75" customHeight="1">
      <c r="B1043" s="10"/>
      <c r="D1043" s="10"/>
      <c r="E1043" s="10"/>
      <c r="F1043" s="10"/>
      <c r="G1043" s="24"/>
      <c r="H1043" s="24"/>
      <c r="I1043" s="24"/>
      <c r="J1043" s="10"/>
      <c r="K1043" s="10"/>
      <c r="L1043" s="10"/>
      <c r="N1043" s="16" t="e">
        <f>VLOOKUP(L1043, spp!A:B, 2, FALSE)</f>
        <v>#N/A</v>
      </c>
      <c r="O1043" s="17"/>
      <c r="AH1043" s="16"/>
      <c r="AI1043" t="e">
        <f>VLOOKUP(L1044,spp!A:D,3,FALSE)</f>
        <v>#N/A</v>
      </c>
      <c r="AJ1043" t="e">
        <f>VLOOKUP(L1044,spp!A:E,4,FALSE)</f>
        <v>#N/A</v>
      </c>
      <c r="AK1043" t="e">
        <f t="shared" si="5"/>
        <v>#N/A</v>
      </c>
      <c r="AL1043">
        <f t="shared" si="8"/>
        <v>0</v>
      </c>
    </row>
    <row r="1044" spans="2:38" ht="15.75" customHeight="1">
      <c r="B1044" s="10"/>
      <c r="D1044" s="10"/>
      <c r="E1044" s="10"/>
      <c r="F1044" s="10"/>
      <c r="G1044" s="24"/>
      <c r="H1044" s="24"/>
      <c r="I1044" s="24"/>
      <c r="J1044" s="10"/>
      <c r="K1044" s="10"/>
      <c r="L1044" s="10"/>
      <c r="N1044" s="16" t="e">
        <f>VLOOKUP(L1044, spp!A:B, 2, FALSE)</f>
        <v>#N/A</v>
      </c>
      <c r="O1044" s="17"/>
      <c r="AH1044" s="16"/>
      <c r="AI1044" t="e">
        <f>VLOOKUP(L1045,spp!A:D,3,FALSE)</f>
        <v>#N/A</v>
      </c>
      <c r="AJ1044" t="e">
        <f>VLOOKUP(L1045,spp!A:E,4,FALSE)</f>
        <v>#N/A</v>
      </c>
      <c r="AK1044" t="e">
        <f t="shared" si="5"/>
        <v>#N/A</v>
      </c>
      <c r="AL1044">
        <f t="shared" si="8"/>
        <v>0</v>
      </c>
    </row>
    <row r="1045" spans="2:38" ht="15.75" customHeight="1">
      <c r="B1045" s="10"/>
      <c r="D1045" s="10"/>
      <c r="E1045" s="10"/>
      <c r="F1045" s="10"/>
      <c r="G1045" s="24"/>
      <c r="H1045" s="24"/>
      <c r="I1045" s="24"/>
      <c r="J1045" s="10"/>
      <c r="K1045" s="10"/>
      <c r="L1045" s="10"/>
      <c r="N1045" s="16" t="e">
        <f>VLOOKUP(L1045, spp!A:B, 2, FALSE)</f>
        <v>#N/A</v>
      </c>
      <c r="O1045" s="17"/>
      <c r="AH1045" s="16"/>
      <c r="AI1045" t="e">
        <f>VLOOKUP(L1046,spp!A:D,3,FALSE)</f>
        <v>#N/A</v>
      </c>
      <c r="AJ1045" t="e">
        <f>VLOOKUP(L1046,spp!A:E,4,FALSE)</f>
        <v>#N/A</v>
      </c>
      <c r="AK1045" t="e">
        <f t="shared" si="5"/>
        <v>#N/A</v>
      </c>
      <c r="AL1045">
        <f t="shared" si="8"/>
        <v>0</v>
      </c>
    </row>
    <row r="1046" spans="2:38" ht="15.75" customHeight="1">
      <c r="B1046" s="10"/>
      <c r="D1046" s="10"/>
      <c r="E1046" s="10"/>
      <c r="F1046" s="10"/>
      <c r="G1046" s="24"/>
      <c r="H1046" s="24"/>
      <c r="I1046" s="24"/>
      <c r="J1046" s="10"/>
      <c r="K1046" s="10"/>
      <c r="L1046" s="10"/>
      <c r="N1046" s="16" t="e">
        <f>VLOOKUP(L1046, spp!A:B, 2, FALSE)</f>
        <v>#N/A</v>
      </c>
      <c r="O1046" s="17"/>
      <c r="AH1046" s="16"/>
      <c r="AI1046" t="e">
        <f>VLOOKUP(L1047,spp!A:D,3,FALSE)</f>
        <v>#N/A</v>
      </c>
      <c r="AJ1046" t="e">
        <f>VLOOKUP(L1047,spp!A:E,4,FALSE)</f>
        <v>#N/A</v>
      </c>
      <c r="AK1046" t="e">
        <f t="shared" si="5"/>
        <v>#N/A</v>
      </c>
      <c r="AL1046">
        <f t="shared" si="8"/>
        <v>0</v>
      </c>
    </row>
    <row r="1047" spans="2:38" ht="15.75" customHeight="1">
      <c r="B1047" s="10"/>
      <c r="D1047" s="10"/>
      <c r="E1047" s="10"/>
      <c r="F1047" s="10"/>
      <c r="G1047" s="24"/>
      <c r="H1047" s="24"/>
      <c r="I1047" s="24"/>
      <c r="J1047" s="10"/>
      <c r="K1047" s="10"/>
      <c r="L1047" s="10"/>
      <c r="N1047" s="16" t="e">
        <f>VLOOKUP(L1047, spp!A:B, 2, FALSE)</f>
        <v>#N/A</v>
      </c>
      <c r="O1047" s="17"/>
      <c r="AH1047" s="16"/>
      <c r="AI1047" t="e">
        <f>VLOOKUP(L1048,spp!A:D,3,FALSE)</f>
        <v>#N/A</v>
      </c>
      <c r="AJ1047" t="e">
        <f>VLOOKUP(L1048,spp!A:E,4,FALSE)</f>
        <v>#N/A</v>
      </c>
      <c r="AK1047" t="e">
        <f t="shared" si="5"/>
        <v>#N/A</v>
      </c>
      <c r="AL1047">
        <f t="shared" si="8"/>
        <v>0</v>
      </c>
    </row>
    <row r="1048" spans="2:38" ht="15.75" customHeight="1">
      <c r="B1048" s="10"/>
      <c r="D1048" s="10"/>
      <c r="E1048" s="10"/>
      <c r="F1048" s="10"/>
      <c r="G1048" s="24"/>
      <c r="H1048" s="24"/>
      <c r="I1048" s="24"/>
      <c r="J1048" s="10"/>
      <c r="K1048" s="10"/>
      <c r="L1048" s="10"/>
      <c r="N1048" s="16" t="e">
        <f>VLOOKUP(L1048, spp!A:B, 2, FALSE)</f>
        <v>#N/A</v>
      </c>
      <c r="O1048" s="17"/>
      <c r="AH1048" s="16"/>
      <c r="AI1048" t="e">
        <f>VLOOKUP(L1049,spp!A:D,3,FALSE)</f>
        <v>#N/A</v>
      </c>
      <c r="AJ1048" t="e">
        <f>VLOOKUP(L1049,spp!A:E,4,FALSE)</f>
        <v>#N/A</v>
      </c>
      <c r="AK1048" t="e">
        <f t="shared" si="5"/>
        <v>#N/A</v>
      </c>
      <c r="AL1048">
        <f t="shared" si="8"/>
        <v>0</v>
      </c>
    </row>
    <row r="1049" spans="2:38" ht="15.75" customHeight="1">
      <c r="B1049" s="10"/>
      <c r="D1049" s="10"/>
      <c r="E1049" s="10"/>
      <c r="F1049" s="10"/>
      <c r="G1049" s="24"/>
      <c r="H1049" s="24"/>
      <c r="I1049" s="24"/>
      <c r="J1049" s="10"/>
      <c r="K1049" s="10"/>
      <c r="L1049" s="10"/>
      <c r="N1049" s="16" t="e">
        <f>VLOOKUP(L1049, spp!A:B, 2, FALSE)</f>
        <v>#N/A</v>
      </c>
      <c r="O1049" s="17"/>
      <c r="AH1049" s="16"/>
      <c r="AI1049" t="e">
        <f>VLOOKUP(L1050,spp!A:D,3,FALSE)</f>
        <v>#N/A</v>
      </c>
      <c r="AJ1049" t="e">
        <f>VLOOKUP(L1050,spp!A:E,4,FALSE)</f>
        <v>#N/A</v>
      </c>
      <c r="AK1049" t="e">
        <f t="shared" si="5"/>
        <v>#N/A</v>
      </c>
      <c r="AL1049">
        <f t="shared" si="8"/>
        <v>0</v>
      </c>
    </row>
    <row r="1050" spans="2:38" ht="15.75" customHeight="1">
      <c r="B1050" s="10"/>
      <c r="D1050" s="10"/>
      <c r="E1050" s="10"/>
      <c r="F1050" s="10"/>
      <c r="G1050" s="24"/>
      <c r="H1050" s="24"/>
      <c r="I1050" s="24"/>
      <c r="J1050" s="10"/>
      <c r="K1050" s="10"/>
      <c r="L1050" s="10"/>
      <c r="N1050" s="16" t="e">
        <f>VLOOKUP(L1050, spp!A:B, 2, FALSE)</f>
        <v>#N/A</v>
      </c>
      <c r="O1050" s="17"/>
      <c r="AH1050" s="16"/>
      <c r="AI1050" t="e">
        <f>VLOOKUP(L1051,spp!A:D,3,FALSE)</f>
        <v>#N/A</v>
      </c>
      <c r="AJ1050" t="e">
        <f>VLOOKUP(L1051,spp!A:E,4,FALSE)</f>
        <v>#N/A</v>
      </c>
      <c r="AK1050" t="e">
        <f t="shared" si="5"/>
        <v>#N/A</v>
      </c>
      <c r="AL1050">
        <f t="shared" si="8"/>
        <v>0</v>
      </c>
    </row>
    <row r="1051" spans="2:38" ht="15.75" customHeight="1">
      <c r="B1051" s="10"/>
      <c r="D1051" s="10"/>
      <c r="E1051" s="10"/>
      <c r="F1051" s="10"/>
      <c r="G1051" s="24"/>
      <c r="H1051" s="24"/>
      <c r="I1051" s="24"/>
      <c r="J1051" s="10"/>
      <c r="K1051" s="10"/>
      <c r="L1051" s="10"/>
      <c r="N1051" s="16" t="e">
        <f>VLOOKUP(L1051, spp!A:B, 2, FALSE)</f>
        <v>#N/A</v>
      </c>
      <c r="O1051" s="17"/>
      <c r="AH1051" s="16"/>
      <c r="AI1051" t="e">
        <f>VLOOKUP(L1052,spp!A:D,3,FALSE)</f>
        <v>#N/A</v>
      </c>
      <c r="AJ1051" t="e">
        <f>VLOOKUP(L1052,spp!A:E,4,FALSE)</f>
        <v>#N/A</v>
      </c>
      <c r="AK1051" t="e">
        <f t="shared" si="5"/>
        <v>#N/A</v>
      </c>
      <c r="AL1051">
        <f t="shared" si="8"/>
        <v>0</v>
      </c>
    </row>
    <row r="1052" spans="2:38" ht="15.75" customHeight="1">
      <c r="B1052" s="10"/>
      <c r="D1052" s="10"/>
      <c r="E1052" s="10"/>
      <c r="F1052" s="10"/>
      <c r="G1052" s="24"/>
      <c r="H1052" s="24"/>
      <c r="I1052" s="24"/>
      <c r="J1052" s="10"/>
      <c r="K1052" s="10"/>
      <c r="L1052" s="10"/>
      <c r="N1052" s="16" t="e">
        <f>VLOOKUP(L1052, spp!A:B, 2, FALSE)</f>
        <v>#N/A</v>
      </c>
      <c r="O1052" s="17"/>
      <c r="AH1052" s="16"/>
      <c r="AI1052" t="e">
        <f>VLOOKUP(L1053,spp!A:D,3,FALSE)</f>
        <v>#N/A</v>
      </c>
      <c r="AJ1052" t="e">
        <f>VLOOKUP(L1053,spp!A:E,4,FALSE)</f>
        <v>#N/A</v>
      </c>
      <c r="AK1052" t="e">
        <f t="shared" si="5"/>
        <v>#N/A</v>
      </c>
      <c r="AL1052">
        <f t="shared" si="8"/>
        <v>0</v>
      </c>
    </row>
    <row r="1053" spans="2:38" ht="15.75" customHeight="1">
      <c r="B1053" s="10"/>
      <c r="D1053" s="10"/>
      <c r="E1053" s="10"/>
      <c r="F1053" s="10"/>
      <c r="G1053" s="24"/>
      <c r="H1053" s="24"/>
      <c r="I1053" s="24"/>
      <c r="J1053" s="10"/>
      <c r="K1053" s="10"/>
      <c r="L1053" s="10"/>
      <c r="N1053" s="16" t="e">
        <f>VLOOKUP(L1053, spp!A:B, 2, FALSE)</f>
        <v>#N/A</v>
      </c>
      <c r="O1053" s="17"/>
      <c r="AH1053" s="16"/>
      <c r="AI1053" t="e">
        <f>VLOOKUP(L1054,spp!A:D,3,FALSE)</f>
        <v>#N/A</v>
      </c>
      <c r="AJ1053" t="e">
        <f>VLOOKUP(L1054,spp!A:E,4,FALSE)</f>
        <v>#N/A</v>
      </c>
      <c r="AK1053" t="e">
        <f t="shared" si="5"/>
        <v>#N/A</v>
      </c>
      <c r="AL1053">
        <f t="shared" si="8"/>
        <v>0</v>
      </c>
    </row>
    <row r="1054" spans="2:38" ht="15.75" customHeight="1">
      <c r="B1054" s="10"/>
      <c r="D1054" s="10"/>
      <c r="E1054" s="10"/>
      <c r="F1054" s="10"/>
      <c r="G1054" s="24"/>
      <c r="H1054" s="24"/>
      <c r="I1054" s="24"/>
      <c r="J1054" s="10"/>
      <c r="K1054" s="10"/>
      <c r="L1054" s="10"/>
      <c r="N1054" s="16" t="e">
        <f>VLOOKUP(L1054, spp!A:B, 2, FALSE)</f>
        <v>#N/A</v>
      </c>
      <c r="O1054" s="17"/>
      <c r="AH1054" s="16"/>
      <c r="AI1054" t="e">
        <f>VLOOKUP(L1055,spp!A:D,3,FALSE)</f>
        <v>#N/A</v>
      </c>
      <c r="AJ1054" t="e">
        <f>VLOOKUP(L1055,spp!A:E,4,FALSE)</f>
        <v>#N/A</v>
      </c>
      <c r="AK1054" t="e">
        <f t="shared" si="5"/>
        <v>#N/A</v>
      </c>
      <c r="AL1054">
        <f t="shared" si="8"/>
        <v>0</v>
      </c>
    </row>
    <row r="1055" spans="2:38" ht="15.75" customHeight="1">
      <c r="B1055" s="10"/>
      <c r="D1055" s="10"/>
      <c r="E1055" s="10"/>
      <c r="F1055" s="10"/>
      <c r="G1055" s="24"/>
      <c r="H1055" s="24"/>
      <c r="I1055" s="24"/>
      <c r="J1055" s="10"/>
      <c r="K1055" s="10"/>
      <c r="L1055" s="10"/>
      <c r="N1055" s="16" t="e">
        <f>VLOOKUP(L1055, spp!A:B, 2, FALSE)</f>
        <v>#N/A</v>
      </c>
      <c r="O1055" s="17"/>
      <c r="AH1055" s="16"/>
      <c r="AI1055" t="e">
        <f>VLOOKUP(L1056,spp!A:D,3,FALSE)</f>
        <v>#N/A</v>
      </c>
      <c r="AJ1055" t="e">
        <f>VLOOKUP(L1056,spp!A:E,4,FALSE)</f>
        <v>#N/A</v>
      </c>
      <c r="AK1055" t="e">
        <f t="shared" si="5"/>
        <v>#N/A</v>
      </c>
      <c r="AL1055">
        <f t="shared" si="8"/>
        <v>0</v>
      </c>
    </row>
    <row r="1056" spans="2:38" ht="15.75" customHeight="1">
      <c r="B1056" s="10"/>
      <c r="D1056" s="10"/>
      <c r="E1056" s="10"/>
      <c r="F1056" s="10"/>
      <c r="G1056" s="24"/>
      <c r="H1056" s="24"/>
      <c r="I1056" s="24"/>
      <c r="J1056" s="10"/>
      <c r="K1056" s="10"/>
      <c r="L1056" s="10"/>
      <c r="N1056" s="16" t="e">
        <f>VLOOKUP(L1056, spp!A:B, 2, FALSE)</f>
        <v>#N/A</v>
      </c>
      <c r="O1056" s="17"/>
      <c r="AH1056" s="16"/>
      <c r="AI1056" t="e">
        <f>VLOOKUP(L1057,spp!A:D,3,FALSE)</f>
        <v>#N/A</v>
      </c>
      <c r="AJ1056" t="e">
        <f>VLOOKUP(L1057,spp!A:E,4,FALSE)</f>
        <v>#N/A</v>
      </c>
      <c r="AK1056" t="e">
        <f t="shared" si="5"/>
        <v>#N/A</v>
      </c>
      <c r="AL1056">
        <f t="shared" si="8"/>
        <v>0</v>
      </c>
    </row>
    <row r="1057" spans="2:38" ht="15.75" customHeight="1">
      <c r="B1057" s="10"/>
      <c r="D1057" s="10"/>
      <c r="E1057" s="10"/>
      <c r="F1057" s="10"/>
      <c r="G1057" s="24"/>
      <c r="H1057" s="24"/>
      <c r="I1057" s="24"/>
      <c r="J1057" s="10"/>
      <c r="K1057" s="10"/>
      <c r="L1057" s="10"/>
      <c r="N1057" s="16" t="e">
        <f>VLOOKUP(L1057, spp!A:B, 2, FALSE)</f>
        <v>#N/A</v>
      </c>
      <c r="O1057" s="17"/>
      <c r="AH1057" s="16"/>
      <c r="AI1057" t="e">
        <f>VLOOKUP(L1058,spp!A:D,3,FALSE)</f>
        <v>#N/A</v>
      </c>
      <c r="AJ1057" t="e">
        <f>VLOOKUP(L1058,spp!A:E,4,FALSE)</f>
        <v>#N/A</v>
      </c>
      <c r="AK1057" t="e">
        <f t="shared" si="5"/>
        <v>#N/A</v>
      </c>
      <c r="AL1057">
        <f t="shared" si="8"/>
        <v>0</v>
      </c>
    </row>
    <row r="1058" spans="2:38" ht="15.75" customHeight="1">
      <c r="B1058" s="10"/>
      <c r="D1058" s="10"/>
      <c r="E1058" s="10"/>
      <c r="F1058" s="10"/>
      <c r="G1058" s="24"/>
      <c r="H1058" s="24"/>
      <c r="I1058" s="24"/>
      <c r="J1058" s="10"/>
      <c r="K1058" s="10"/>
      <c r="L1058" s="10"/>
      <c r="N1058" s="16" t="e">
        <f>VLOOKUP(L1058, spp!A:B, 2, FALSE)</f>
        <v>#N/A</v>
      </c>
      <c r="O1058" s="17"/>
      <c r="AH1058" s="16"/>
      <c r="AI1058" t="e">
        <f>VLOOKUP(L1059,spp!A:D,3,FALSE)</f>
        <v>#N/A</v>
      </c>
      <c r="AJ1058" t="e">
        <f>VLOOKUP(L1059,spp!A:E,4,FALSE)</f>
        <v>#N/A</v>
      </c>
      <c r="AK1058" t="e">
        <f t="shared" si="5"/>
        <v>#N/A</v>
      </c>
      <c r="AL1058">
        <f t="shared" si="8"/>
        <v>0</v>
      </c>
    </row>
    <row r="1059" spans="2:38" ht="15.75" customHeight="1">
      <c r="B1059" s="10"/>
      <c r="D1059" s="10"/>
      <c r="E1059" s="10"/>
      <c r="F1059" s="10"/>
      <c r="G1059" s="24"/>
      <c r="H1059" s="24"/>
      <c r="I1059" s="24"/>
      <c r="J1059" s="10"/>
      <c r="K1059" s="10"/>
      <c r="L1059" s="10"/>
      <c r="N1059" s="16" t="e">
        <f>VLOOKUP(L1059, spp!A:B, 2, FALSE)</f>
        <v>#N/A</v>
      </c>
      <c r="O1059" s="17"/>
      <c r="AH1059" s="16"/>
      <c r="AI1059" t="e">
        <f>VLOOKUP(L1060,spp!A:D,3,FALSE)</f>
        <v>#N/A</v>
      </c>
      <c r="AJ1059" t="e">
        <f>VLOOKUP(L1060,spp!A:E,4,FALSE)</f>
        <v>#N/A</v>
      </c>
      <c r="AK1059" t="e">
        <f t="shared" si="5"/>
        <v>#N/A</v>
      </c>
      <c r="AL1059">
        <f t="shared" si="8"/>
        <v>0</v>
      </c>
    </row>
    <row r="1060" spans="2:38" ht="15.75" customHeight="1">
      <c r="B1060" s="10"/>
      <c r="D1060" s="10"/>
      <c r="E1060" s="10"/>
      <c r="F1060" s="10"/>
      <c r="G1060" s="24"/>
      <c r="H1060" s="24"/>
      <c r="I1060" s="24"/>
      <c r="J1060" s="10"/>
      <c r="K1060" s="10"/>
      <c r="L1060" s="10"/>
      <c r="N1060" s="16" t="e">
        <f>VLOOKUP(L1060, spp!A:B, 2, FALSE)</f>
        <v>#N/A</v>
      </c>
      <c r="O1060" s="17"/>
      <c r="AH1060" s="16"/>
      <c r="AI1060" t="e">
        <f>VLOOKUP(L1061,spp!A:D,3,FALSE)</f>
        <v>#N/A</v>
      </c>
      <c r="AJ1060" t="e">
        <f>VLOOKUP(L1061,spp!A:E,4,FALSE)</f>
        <v>#N/A</v>
      </c>
      <c r="AK1060" t="e">
        <f t="shared" si="5"/>
        <v>#N/A</v>
      </c>
      <c r="AL1060">
        <f t="shared" si="8"/>
        <v>0</v>
      </c>
    </row>
    <row r="1061" spans="2:38" ht="15.75" customHeight="1">
      <c r="B1061" s="10"/>
      <c r="D1061" s="10"/>
      <c r="E1061" s="10"/>
      <c r="F1061" s="10"/>
      <c r="G1061" s="24"/>
      <c r="H1061" s="24"/>
      <c r="I1061" s="24"/>
      <c r="J1061" s="10"/>
      <c r="K1061" s="10"/>
      <c r="L1061" s="10"/>
      <c r="N1061" s="16" t="e">
        <f>VLOOKUP(L1061, spp!A:B, 2, FALSE)</f>
        <v>#N/A</v>
      </c>
      <c r="O1061" s="17"/>
      <c r="AH1061" s="16"/>
      <c r="AI1061" t="e">
        <f>VLOOKUP(L1062,spp!A:D,3,FALSE)</f>
        <v>#N/A</v>
      </c>
      <c r="AJ1061" t="e">
        <f>VLOOKUP(L1062,spp!A:E,4,FALSE)</f>
        <v>#N/A</v>
      </c>
      <c r="AK1061" t="e">
        <f t="shared" si="5"/>
        <v>#N/A</v>
      </c>
      <c r="AL1061">
        <f t="shared" si="8"/>
        <v>0</v>
      </c>
    </row>
    <row r="1062" spans="2:38" ht="15.75" customHeight="1">
      <c r="B1062" s="10"/>
      <c r="D1062" s="10"/>
      <c r="E1062" s="10"/>
      <c r="F1062" s="10"/>
      <c r="G1062" s="24"/>
      <c r="H1062" s="24"/>
      <c r="I1062" s="24"/>
      <c r="J1062" s="10"/>
      <c r="K1062" s="10"/>
      <c r="L1062" s="10"/>
      <c r="N1062" s="16" t="e">
        <f>VLOOKUP(L1062, spp!A:B, 2, FALSE)</f>
        <v>#N/A</v>
      </c>
      <c r="O1062" s="17"/>
      <c r="AH1062" s="16"/>
      <c r="AI1062" t="e">
        <f>VLOOKUP(L1063,spp!A:D,3,FALSE)</f>
        <v>#N/A</v>
      </c>
      <c r="AJ1062" t="e">
        <f>VLOOKUP(L1063,spp!A:E,4,FALSE)</f>
        <v>#N/A</v>
      </c>
      <c r="AK1062" t="e">
        <f t="shared" si="5"/>
        <v>#N/A</v>
      </c>
      <c r="AL1062">
        <f t="shared" si="8"/>
        <v>0</v>
      </c>
    </row>
    <row r="1063" spans="2:38" ht="15.75" customHeight="1">
      <c r="B1063" s="10"/>
      <c r="D1063" s="10"/>
      <c r="E1063" s="10"/>
      <c r="F1063" s="10"/>
      <c r="G1063" s="24"/>
      <c r="H1063" s="24"/>
      <c r="I1063" s="24"/>
      <c r="J1063" s="10"/>
      <c r="K1063" s="10"/>
      <c r="L1063" s="10"/>
      <c r="N1063" s="16" t="e">
        <f>VLOOKUP(L1063, spp!A:B, 2, FALSE)</f>
        <v>#N/A</v>
      </c>
      <c r="O1063" s="17"/>
      <c r="AH1063" s="16"/>
      <c r="AI1063" t="e">
        <f>VLOOKUP(L1064,spp!A:D,3,FALSE)</f>
        <v>#N/A</v>
      </c>
      <c r="AJ1063" t="e">
        <f>VLOOKUP(L1064,spp!A:E,4,FALSE)</f>
        <v>#N/A</v>
      </c>
      <c r="AK1063" t="e">
        <f t="shared" si="5"/>
        <v>#N/A</v>
      </c>
      <c r="AL1063">
        <f t="shared" si="8"/>
        <v>0</v>
      </c>
    </row>
    <row r="1064" spans="2:38" ht="15.75" customHeight="1">
      <c r="B1064" s="10"/>
      <c r="D1064" s="10"/>
      <c r="E1064" s="10"/>
      <c r="F1064" s="10"/>
      <c r="G1064" s="24"/>
      <c r="H1064" s="24"/>
      <c r="I1064" s="24"/>
      <c r="J1064" s="10"/>
      <c r="K1064" s="10"/>
      <c r="L1064" s="10"/>
      <c r="N1064" s="16" t="e">
        <f>VLOOKUP(L1064, spp!A:B, 2, FALSE)</f>
        <v>#N/A</v>
      </c>
      <c r="O1064" s="17"/>
      <c r="AH1064" s="16"/>
      <c r="AI1064" t="e">
        <f>VLOOKUP(L1065,spp!A:D,3,FALSE)</f>
        <v>#N/A</v>
      </c>
      <c r="AJ1064" t="e">
        <f>VLOOKUP(L1065,spp!A:E,4,FALSE)</f>
        <v>#N/A</v>
      </c>
      <c r="AK1064" t="e">
        <f t="shared" si="5"/>
        <v>#N/A</v>
      </c>
      <c r="AL1064">
        <f t="shared" si="8"/>
        <v>0</v>
      </c>
    </row>
    <row r="1065" spans="2:38" ht="15.75" customHeight="1">
      <c r="B1065" s="10"/>
      <c r="D1065" s="10"/>
      <c r="E1065" s="10"/>
      <c r="F1065" s="10"/>
      <c r="G1065" s="24"/>
      <c r="H1065" s="24"/>
      <c r="I1065" s="24"/>
      <c r="J1065" s="10"/>
      <c r="K1065" s="10"/>
      <c r="L1065" s="10"/>
      <c r="N1065" s="16" t="e">
        <f>VLOOKUP(L1065, spp!A:B, 2, FALSE)</f>
        <v>#N/A</v>
      </c>
      <c r="O1065" s="17"/>
      <c r="AH1065" s="16"/>
      <c r="AI1065" t="e">
        <f>VLOOKUP(L1066,spp!A:D,3,FALSE)</f>
        <v>#N/A</v>
      </c>
      <c r="AJ1065" t="e">
        <f>VLOOKUP(L1066,spp!A:E,4,FALSE)</f>
        <v>#N/A</v>
      </c>
      <c r="AK1065" t="e">
        <f t="shared" si="5"/>
        <v>#N/A</v>
      </c>
      <c r="AL1065">
        <f t="shared" si="8"/>
        <v>0</v>
      </c>
    </row>
    <row r="1066" spans="2:38" ht="15.75" customHeight="1">
      <c r="B1066" s="10"/>
      <c r="D1066" s="10"/>
      <c r="E1066" s="10"/>
      <c r="F1066" s="10"/>
      <c r="G1066" s="24"/>
      <c r="H1066" s="24"/>
      <c r="I1066" s="24"/>
      <c r="J1066" s="10"/>
      <c r="K1066" s="10"/>
      <c r="L1066" s="10"/>
      <c r="N1066" s="16" t="e">
        <f>VLOOKUP(L1066, spp!A:B, 2, FALSE)</f>
        <v>#N/A</v>
      </c>
      <c r="O1066" s="17"/>
      <c r="AH1066" s="16"/>
      <c r="AI1066" t="e">
        <f>VLOOKUP(L1067,spp!A:D,3,FALSE)</f>
        <v>#N/A</v>
      </c>
      <c r="AJ1066" t="e">
        <f>VLOOKUP(L1067,spp!A:E,4,FALSE)</f>
        <v>#N/A</v>
      </c>
      <c r="AK1066" t="e">
        <f t="shared" si="5"/>
        <v>#N/A</v>
      </c>
      <c r="AL1066">
        <f t="shared" si="8"/>
        <v>0</v>
      </c>
    </row>
    <row r="1067" spans="2:38" ht="15.75" customHeight="1">
      <c r="B1067" s="10"/>
      <c r="D1067" s="10"/>
      <c r="E1067" s="10"/>
      <c r="F1067" s="10"/>
      <c r="G1067" s="24"/>
      <c r="H1067" s="24"/>
      <c r="I1067" s="24"/>
      <c r="J1067" s="10"/>
      <c r="K1067" s="10"/>
      <c r="L1067" s="10"/>
      <c r="N1067" s="16" t="e">
        <f>VLOOKUP(L1067, spp!A:B, 2, FALSE)</f>
        <v>#N/A</v>
      </c>
      <c r="O1067" s="17"/>
      <c r="AH1067" s="16"/>
      <c r="AI1067" t="e">
        <f>VLOOKUP(L1068,spp!A:D,3,FALSE)</f>
        <v>#N/A</v>
      </c>
      <c r="AJ1067" t="e">
        <f>VLOOKUP(L1068,spp!A:E,4,FALSE)</f>
        <v>#N/A</v>
      </c>
      <c r="AK1067" t="e">
        <f t="shared" si="5"/>
        <v>#N/A</v>
      </c>
      <c r="AL1067">
        <f t="shared" si="8"/>
        <v>0</v>
      </c>
    </row>
    <row r="1068" spans="2:38" ht="15.75" customHeight="1">
      <c r="B1068" s="10"/>
      <c r="D1068" s="10"/>
      <c r="E1068" s="10"/>
      <c r="F1068" s="10"/>
      <c r="G1068" s="24"/>
      <c r="H1068" s="24"/>
      <c r="I1068" s="24"/>
      <c r="J1068" s="10"/>
      <c r="K1068" s="10"/>
      <c r="L1068" s="10"/>
      <c r="N1068" s="16" t="e">
        <f>VLOOKUP(L1068, spp!A:B, 2, FALSE)</f>
        <v>#N/A</v>
      </c>
      <c r="O1068" s="17"/>
      <c r="AH1068" s="16"/>
      <c r="AI1068" t="e">
        <f>VLOOKUP(L1069,spp!A:D,3,FALSE)</f>
        <v>#N/A</v>
      </c>
      <c r="AJ1068" t="e">
        <f>VLOOKUP(L1069,spp!A:E,4,FALSE)</f>
        <v>#N/A</v>
      </c>
      <c r="AK1068" t="e">
        <f t="shared" si="5"/>
        <v>#N/A</v>
      </c>
      <c r="AL1068">
        <f t="shared" si="8"/>
        <v>0</v>
      </c>
    </row>
    <row r="1069" spans="2:38" ht="15.75" customHeight="1">
      <c r="B1069" s="10"/>
      <c r="D1069" s="10"/>
      <c r="E1069" s="10"/>
      <c r="F1069" s="10"/>
      <c r="G1069" s="24"/>
      <c r="H1069" s="24"/>
      <c r="I1069" s="24"/>
      <c r="J1069" s="10"/>
      <c r="K1069" s="10"/>
      <c r="L1069" s="10"/>
      <c r="N1069" s="16" t="e">
        <f>VLOOKUP(L1069, spp!A:B, 2, FALSE)</f>
        <v>#N/A</v>
      </c>
      <c r="O1069" s="17"/>
      <c r="AH1069" s="16"/>
      <c r="AI1069" t="e">
        <f>VLOOKUP(L1070,spp!A:D,3,FALSE)</f>
        <v>#N/A</v>
      </c>
      <c r="AJ1069" t="e">
        <f>VLOOKUP(L1070,spp!A:E,4,FALSE)</f>
        <v>#N/A</v>
      </c>
      <c r="AK1069" t="e">
        <f t="shared" si="5"/>
        <v>#N/A</v>
      </c>
      <c r="AL1069">
        <f t="shared" si="8"/>
        <v>0</v>
      </c>
    </row>
    <row r="1070" spans="2:38" ht="15.75" customHeight="1">
      <c r="B1070" s="10"/>
      <c r="D1070" s="10"/>
      <c r="E1070" s="10"/>
      <c r="F1070" s="10"/>
      <c r="G1070" s="24"/>
      <c r="H1070" s="24"/>
      <c r="I1070" s="24"/>
      <c r="J1070" s="10"/>
      <c r="K1070" s="10"/>
      <c r="L1070" s="10"/>
      <c r="N1070" s="16" t="e">
        <f>VLOOKUP(L1070, spp!A:B, 2, FALSE)</f>
        <v>#N/A</v>
      </c>
      <c r="O1070" s="17"/>
      <c r="AH1070" s="16"/>
      <c r="AI1070" t="e">
        <f>VLOOKUP(L1071,spp!A:D,3,FALSE)</f>
        <v>#N/A</v>
      </c>
      <c r="AJ1070" t="e">
        <f>VLOOKUP(L1071,spp!A:E,4,FALSE)</f>
        <v>#N/A</v>
      </c>
      <c r="AK1070" t="e">
        <f t="shared" si="5"/>
        <v>#N/A</v>
      </c>
      <c r="AL1070">
        <f t="shared" si="8"/>
        <v>0</v>
      </c>
    </row>
    <row r="1071" spans="2:38" ht="15.75" customHeight="1">
      <c r="B1071" s="10"/>
      <c r="D1071" s="10"/>
      <c r="E1071" s="10"/>
      <c r="F1071" s="10"/>
      <c r="G1071" s="24"/>
      <c r="H1071" s="24"/>
      <c r="I1071" s="24"/>
      <c r="J1071" s="10"/>
      <c r="K1071" s="10"/>
      <c r="L1071" s="10"/>
      <c r="N1071" s="16" t="e">
        <f>VLOOKUP(L1071, spp!A:B, 2, FALSE)</f>
        <v>#N/A</v>
      </c>
      <c r="O1071" s="17"/>
      <c r="AH1071" s="16"/>
      <c r="AI1071" t="e">
        <f>VLOOKUP(L1072,spp!A:D,3,FALSE)</f>
        <v>#N/A</v>
      </c>
      <c r="AJ1071" t="e">
        <f>VLOOKUP(L1072,spp!A:E,4,FALSE)</f>
        <v>#N/A</v>
      </c>
      <c r="AK1071" t="e">
        <f t="shared" si="5"/>
        <v>#N/A</v>
      </c>
      <c r="AL1071">
        <f t="shared" si="8"/>
        <v>0</v>
      </c>
    </row>
    <row r="1072" spans="2:38" ht="15.75" customHeight="1">
      <c r="B1072" s="10"/>
      <c r="D1072" s="10"/>
      <c r="E1072" s="10"/>
      <c r="F1072" s="10"/>
      <c r="G1072" s="24"/>
      <c r="H1072" s="24"/>
      <c r="I1072" s="24"/>
      <c r="J1072" s="10"/>
      <c r="K1072" s="10"/>
      <c r="L1072" s="10"/>
      <c r="N1072" s="16" t="e">
        <f>VLOOKUP(L1072, spp!A:B, 2, FALSE)</f>
        <v>#N/A</v>
      </c>
      <c r="O1072" s="17"/>
      <c r="AH1072" s="16"/>
      <c r="AI1072" t="e">
        <f>VLOOKUP(L1073,spp!A:D,3,FALSE)</f>
        <v>#N/A</v>
      </c>
      <c r="AJ1072" t="e">
        <f>VLOOKUP(L1073,spp!A:E,4,FALSE)</f>
        <v>#N/A</v>
      </c>
      <c r="AK1072" t="e">
        <f t="shared" si="5"/>
        <v>#N/A</v>
      </c>
      <c r="AL1072">
        <f t="shared" si="8"/>
        <v>0</v>
      </c>
    </row>
    <row r="1073" spans="2:38" ht="15.75" customHeight="1">
      <c r="B1073" s="10"/>
      <c r="D1073" s="10"/>
      <c r="E1073" s="10"/>
      <c r="F1073" s="10"/>
      <c r="G1073" s="24"/>
      <c r="H1073" s="24"/>
      <c r="I1073" s="24"/>
      <c r="J1073" s="10"/>
      <c r="K1073" s="10"/>
      <c r="L1073" s="10"/>
      <c r="N1073" s="16" t="e">
        <f>VLOOKUP(L1073, spp!A:B, 2, FALSE)</f>
        <v>#N/A</v>
      </c>
      <c r="O1073" s="17"/>
      <c r="AH1073" s="16"/>
      <c r="AI1073" t="e">
        <f>VLOOKUP(L1074,spp!A:D,3,FALSE)</f>
        <v>#N/A</v>
      </c>
      <c r="AJ1073" t="e">
        <f>VLOOKUP(L1074,spp!A:E,4,FALSE)</f>
        <v>#N/A</v>
      </c>
      <c r="AK1073" t="e">
        <f t="shared" si="5"/>
        <v>#N/A</v>
      </c>
      <c r="AL1073">
        <f t="shared" si="8"/>
        <v>0</v>
      </c>
    </row>
    <row r="1074" spans="2:38" ht="15.75" customHeight="1">
      <c r="B1074" s="10"/>
      <c r="D1074" s="10"/>
      <c r="E1074" s="10"/>
      <c r="F1074" s="10"/>
      <c r="G1074" s="24"/>
      <c r="H1074" s="24"/>
      <c r="I1074" s="24"/>
      <c r="J1074" s="10"/>
      <c r="K1074" s="10"/>
      <c r="L1074" s="10"/>
      <c r="N1074" s="16" t="e">
        <f>VLOOKUP(L1074, spp!A:B, 2, FALSE)</f>
        <v>#N/A</v>
      </c>
      <c r="O1074" s="17"/>
      <c r="AH1074" s="16"/>
      <c r="AI1074" t="e">
        <f>VLOOKUP(L1075,spp!A:D,3,FALSE)</f>
        <v>#N/A</v>
      </c>
      <c r="AJ1074" t="e">
        <f>VLOOKUP(L1075,spp!A:E,4,FALSE)</f>
        <v>#N/A</v>
      </c>
      <c r="AK1074" t="e">
        <f t="shared" si="5"/>
        <v>#N/A</v>
      </c>
      <c r="AL1074">
        <f t="shared" si="8"/>
        <v>0</v>
      </c>
    </row>
    <row r="1075" spans="2:38" ht="15.75" customHeight="1">
      <c r="B1075" s="10"/>
      <c r="D1075" s="10"/>
      <c r="E1075" s="10"/>
      <c r="F1075" s="10"/>
      <c r="G1075" s="24"/>
      <c r="H1075" s="24"/>
      <c r="I1075" s="24"/>
      <c r="J1075" s="10"/>
      <c r="K1075" s="10"/>
      <c r="L1075" s="10"/>
      <c r="N1075" s="16" t="e">
        <f>VLOOKUP(L1075, spp!A:B, 2, FALSE)</f>
        <v>#N/A</v>
      </c>
      <c r="O1075" s="17"/>
      <c r="AH1075" s="16"/>
      <c r="AI1075" t="e">
        <f>VLOOKUP(L1076,spp!A:D,3,FALSE)</f>
        <v>#N/A</v>
      </c>
      <c r="AJ1075" t="e">
        <f>VLOOKUP(L1076,spp!A:E,4,FALSE)</f>
        <v>#N/A</v>
      </c>
      <c r="AK1075" t="e">
        <f t="shared" si="5"/>
        <v>#N/A</v>
      </c>
      <c r="AL1075">
        <f t="shared" si="8"/>
        <v>0</v>
      </c>
    </row>
    <row r="1076" spans="2:38" ht="15.75" customHeight="1">
      <c r="B1076" s="10"/>
      <c r="D1076" s="10"/>
      <c r="E1076" s="10"/>
      <c r="F1076" s="10"/>
      <c r="G1076" s="24"/>
      <c r="H1076" s="24"/>
      <c r="I1076" s="24"/>
      <c r="J1076" s="10"/>
      <c r="K1076" s="10"/>
      <c r="L1076" s="10"/>
      <c r="N1076" s="16" t="e">
        <f>VLOOKUP(L1076, spp!A:B, 2, FALSE)</f>
        <v>#N/A</v>
      </c>
      <c r="O1076" s="17"/>
      <c r="AH1076" s="16"/>
      <c r="AI1076" t="e">
        <f>VLOOKUP(L1077,spp!A:D,3,FALSE)</f>
        <v>#N/A</v>
      </c>
      <c r="AJ1076" t="e">
        <f>VLOOKUP(L1077,spp!A:E,4,FALSE)</f>
        <v>#N/A</v>
      </c>
      <c r="AK1076" t="e">
        <f t="shared" si="5"/>
        <v>#N/A</v>
      </c>
      <c r="AL1076">
        <f t="shared" si="8"/>
        <v>0</v>
      </c>
    </row>
    <row r="1077" spans="2:38" ht="15.75" customHeight="1">
      <c r="B1077" s="10"/>
      <c r="D1077" s="10"/>
      <c r="E1077" s="10"/>
      <c r="F1077" s="10"/>
      <c r="G1077" s="24"/>
      <c r="H1077" s="24"/>
      <c r="I1077" s="24"/>
      <c r="J1077" s="10"/>
      <c r="K1077" s="10"/>
      <c r="L1077" s="10"/>
      <c r="N1077" s="16" t="e">
        <f>VLOOKUP(L1077, spp!A:B, 2, FALSE)</f>
        <v>#N/A</v>
      </c>
      <c r="O1077" s="17"/>
      <c r="AH1077" s="16"/>
      <c r="AI1077" t="e">
        <f>VLOOKUP(L1078,spp!A:D,3,FALSE)</f>
        <v>#N/A</v>
      </c>
      <c r="AJ1077" t="e">
        <f>VLOOKUP(L1078,spp!A:E,4,FALSE)</f>
        <v>#N/A</v>
      </c>
      <c r="AK1077" t="e">
        <f t="shared" si="5"/>
        <v>#N/A</v>
      </c>
      <c r="AL1077">
        <f t="shared" si="8"/>
        <v>0</v>
      </c>
    </row>
    <row r="1078" spans="2:38" ht="15.75" customHeight="1">
      <c r="B1078" s="10"/>
      <c r="D1078" s="10"/>
      <c r="E1078" s="10"/>
      <c r="F1078" s="10"/>
      <c r="G1078" s="24"/>
      <c r="H1078" s="24"/>
      <c r="I1078" s="24"/>
      <c r="J1078" s="10"/>
      <c r="K1078" s="10"/>
      <c r="L1078" s="10"/>
      <c r="N1078" s="16" t="e">
        <f>VLOOKUP(L1078, spp!A:B, 2, FALSE)</f>
        <v>#N/A</v>
      </c>
      <c r="O1078" s="17"/>
      <c r="AH1078" s="16"/>
      <c r="AI1078" t="e">
        <f>VLOOKUP(L1079,spp!A:D,3,FALSE)</f>
        <v>#N/A</v>
      </c>
      <c r="AJ1078" t="e">
        <f>VLOOKUP(L1079,spp!A:E,4,FALSE)</f>
        <v>#N/A</v>
      </c>
      <c r="AK1078" t="e">
        <f t="shared" si="5"/>
        <v>#N/A</v>
      </c>
      <c r="AL1078">
        <f t="shared" si="8"/>
        <v>0</v>
      </c>
    </row>
    <row r="1079" spans="2:38" ht="15.75" customHeight="1">
      <c r="B1079" s="10"/>
      <c r="D1079" s="10"/>
      <c r="E1079" s="10"/>
      <c r="F1079" s="10"/>
      <c r="G1079" s="24"/>
      <c r="H1079" s="24"/>
      <c r="I1079" s="24"/>
      <c r="J1079" s="10"/>
      <c r="K1079" s="10"/>
      <c r="L1079" s="10"/>
      <c r="N1079" s="16" t="e">
        <f>VLOOKUP(L1079, spp!A:B, 2, FALSE)</f>
        <v>#N/A</v>
      </c>
      <c r="O1079" s="17"/>
      <c r="AH1079" s="16"/>
      <c r="AI1079" t="e">
        <f>VLOOKUP(L1080,spp!A:D,3,FALSE)</f>
        <v>#N/A</v>
      </c>
      <c r="AJ1079" t="e">
        <f>VLOOKUP(L1080,spp!A:E,4,FALSE)</f>
        <v>#N/A</v>
      </c>
      <c r="AK1079" t="e">
        <f t="shared" si="5"/>
        <v>#N/A</v>
      </c>
      <c r="AL1079">
        <f t="shared" si="8"/>
        <v>0</v>
      </c>
    </row>
    <row r="1080" spans="2:38" ht="15.75" customHeight="1">
      <c r="B1080" s="10"/>
      <c r="D1080" s="10"/>
      <c r="E1080" s="10"/>
      <c r="F1080" s="10"/>
      <c r="G1080" s="24"/>
      <c r="H1080" s="24"/>
      <c r="I1080" s="24"/>
      <c r="J1080" s="10"/>
      <c r="K1080" s="10"/>
      <c r="L1080" s="10"/>
      <c r="N1080" s="16" t="e">
        <f>VLOOKUP(L1080, spp!A:B, 2, FALSE)</f>
        <v>#N/A</v>
      </c>
      <c r="O1080" s="17"/>
      <c r="AH1080" s="16"/>
      <c r="AI1080" t="e">
        <f>VLOOKUP(L1081,spp!A:D,3,FALSE)</f>
        <v>#N/A</v>
      </c>
      <c r="AJ1080" t="e">
        <f>VLOOKUP(L1081,spp!A:E,4,FALSE)</f>
        <v>#N/A</v>
      </c>
      <c r="AK1080" t="e">
        <f t="shared" si="5"/>
        <v>#N/A</v>
      </c>
      <c r="AL1080">
        <f t="shared" si="8"/>
        <v>0</v>
      </c>
    </row>
    <row r="1081" spans="2:38" ht="15.75" customHeight="1">
      <c r="B1081" s="10"/>
      <c r="D1081" s="10"/>
      <c r="E1081" s="10"/>
      <c r="F1081" s="10"/>
      <c r="G1081" s="24"/>
      <c r="H1081" s="24"/>
      <c r="I1081" s="24"/>
      <c r="J1081" s="10"/>
      <c r="K1081" s="10"/>
      <c r="L1081" s="10"/>
      <c r="N1081" s="16" t="e">
        <f>VLOOKUP(L1081, spp!A:B, 2, FALSE)</f>
        <v>#N/A</v>
      </c>
      <c r="O1081" s="17"/>
      <c r="AH1081" s="16"/>
      <c r="AI1081" t="e">
        <f>VLOOKUP(L1082,spp!A:D,3,FALSE)</f>
        <v>#N/A</v>
      </c>
      <c r="AJ1081" t="e">
        <f>VLOOKUP(L1082,spp!A:E,4,FALSE)</f>
        <v>#N/A</v>
      </c>
      <c r="AK1081" t="e">
        <f t="shared" si="5"/>
        <v>#N/A</v>
      </c>
      <c r="AL1081">
        <f t="shared" si="8"/>
        <v>0</v>
      </c>
    </row>
    <row r="1082" spans="2:38" ht="15.75" customHeight="1">
      <c r="B1082" s="10"/>
      <c r="D1082" s="10"/>
      <c r="E1082" s="10"/>
      <c r="F1082" s="10"/>
      <c r="G1082" s="24"/>
      <c r="H1082" s="24"/>
      <c r="I1082" s="24"/>
      <c r="J1082" s="10"/>
      <c r="K1082" s="10"/>
      <c r="L1082" s="10"/>
      <c r="N1082" s="16" t="e">
        <f>VLOOKUP(L1082, spp!A:B, 2, FALSE)</f>
        <v>#N/A</v>
      </c>
      <c r="O1082" s="17"/>
      <c r="AH1082" s="16"/>
      <c r="AI1082" t="e">
        <f>VLOOKUP(L1083,spp!A:D,3,FALSE)</f>
        <v>#N/A</v>
      </c>
      <c r="AJ1082" t="e">
        <f>VLOOKUP(L1083,spp!A:E,4,FALSE)</f>
        <v>#N/A</v>
      </c>
      <c r="AK1082" t="e">
        <f t="shared" si="5"/>
        <v>#N/A</v>
      </c>
      <c r="AL1082">
        <f t="shared" si="8"/>
        <v>0</v>
      </c>
    </row>
    <row r="1083" spans="2:38" ht="15.75" customHeight="1">
      <c r="B1083" s="10"/>
      <c r="D1083" s="10"/>
      <c r="E1083" s="10"/>
      <c r="F1083" s="10"/>
      <c r="G1083" s="24"/>
      <c r="H1083" s="24"/>
      <c r="I1083" s="24"/>
      <c r="J1083" s="10"/>
      <c r="K1083" s="10"/>
      <c r="L1083" s="10"/>
      <c r="N1083" s="16" t="e">
        <f>VLOOKUP(L1083, spp!A:B, 2, FALSE)</f>
        <v>#N/A</v>
      </c>
      <c r="O1083" s="17"/>
      <c r="AH1083" s="16"/>
      <c r="AI1083" t="e">
        <f>VLOOKUP(L1084,spp!A:D,3,FALSE)</f>
        <v>#N/A</v>
      </c>
      <c r="AJ1083" t="e">
        <f>VLOOKUP(L1084,spp!A:E,4,FALSE)</f>
        <v>#N/A</v>
      </c>
      <c r="AK1083" t="e">
        <f t="shared" si="5"/>
        <v>#N/A</v>
      </c>
      <c r="AL1083">
        <f t="shared" si="8"/>
        <v>0</v>
      </c>
    </row>
    <row r="1084" spans="2:38" ht="15.75" customHeight="1">
      <c r="B1084" s="10"/>
      <c r="D1084" s="10"/>
      <c r="E1084" s="10"/>
      <c r="F1084" s="10"/>
      <c r="G1084" s="24"/>
      <c r="H1084" s="24"/>
      <c r="I1084" s="24"/>
      <c r="J1084" s="10"/>
      <c r="K1084" s="10"/>
      <c r="L1084" s="10"/>
      <c r="N1084" s="16" t="e">
        <f>VLOOKUP(L1084, spp!A:B, 2, FALSE)</f>
        <v>#N/A</v>
      </c>
      <c r="O1084" s="17"/>
      <c r="AH1084" s="16"/>
      <c r="AI1084" t="e">
        <f>VLOOKUP(L1085,spp!A:D,3,FALSE)</f>
        <v>#N/A</v>
      </c>
      <c r="AJ1084" t="e">
        <f>VLOOKUP(L1085,spp!A:E,4,FALSE)</f>
        <v>#N/A</v>
      </c>
      <c r="AK1084" t="e">
        <f t="shared" si="5"/>
        <v>#N/A</v>
      </c>
      <c r="AL1084">
        <f t="shared" si="8"/>
        <v>0</v>
      </c>
    </row>
    <row r="1085" spans="2:38" ht="15.75" customHeight="1">
      <c r="B1085" s="10"/>
      <c r="D1085" s="10"/>
      <c r="E1085" s="10"/>
      <c r="F1085" s="10"/>
      <c r="G1085" s="24"/>
      <c r="H1085" s="24"/>
      <c r="I1085" s="24"/>
      <c r="J1085" s="10"/>
      <c r="K1085" s="10"/>
      <c r="L1085" s="10"/>
      <c r="N1085" s="16" t="e">
        <f>VLOOKUP(L1085, spp!A:B, 2, FALSE)</f>
        <v>#N/A</v>
      </c>
      <c r="O1085" s="17"/>
      <c r="AH1085" s="16"/>
      <c r="AI1085" t="e">
        <f>VLOOKUP(L1086,spp!A:D,3,FALSE)</f>
        <v>#N/A</v>
      </c>
      <c r="AJ1085" t="e">
        <f>VLOOKUP(L1086,spp!A:E,4,FALSE)</f>
        <v>#N/A</v>
      </c>
      <c r="AK1085" t="e">
        <f t="shared" si="5"/>
        <v>#N/A</v>
      </c>
      <c r="AL1085">
        <f t="shared" si="8"/>
        <v>0</v>
      </c>
    </row>
    <row r="1086" spans="2:38" ht="15.75" customHeight="1">
      <c r="B1086" s="10"/>
      <c r="D1086" s="10"/>
      <c r="E1086" s="10"/>
      <c r="F1086" s="10"/>
      <c r="G1086" s="24"/>
      <c r="H1086" s="24"/>
      <c r="I1086" s="24"/>
      <c r="J1086" s="10"/>
      <c r="K1086" s="10"/>
      <c r="L1086" s="10"/>
      <c r="N1086" s="16" t="e">
        <f>VLOOKUP(L1086, spp!A:B, 2, FALSE)</f>
        <v>#N/A</v>
      </c>
      <c r="O1086" s="17"/>
      <c r="AH1086" s="16"/>
      <c r="AI1086" t="e">
        <f>VLOOKUP(L1087,spp!A:D,3,FALSE)</f>
        <v>#N/A</v>
      </c>
      <c r="AJ1086" t="e">
        <f>VLOOKUP(L1087,spp!A:E,4,FALSE)</f>
        <v>#N/A</v>
      </c>
      <c r="AK1086" t="e">
        <f t="shared" si="5"/>
        <v>#N/A</v>
      </c>
      <c r="AL1086">
        <f t="shared" si="8"/>
        <v>0</v>
      </c>
    </row>
    <row r="1087" spans="2:38" ht="15.75" customHeight="1">
      <c r="B1087" s="10"/>
      <c r="D1087" s="10"/>
      <c r="E1087" s="10"/>
      <c r="F1087" s="10"/>
      <c r="G1087" s="24"/>
      <c r="H1087" s="24"/>
      <c r="I1087" s="24"/>
      <c r="J1087" s="10"/>
      <c r="K1087" s="10"/>
      <c r="L1087" s="10"/>
      <c r="N1087" s="16" t="e">
        <f>VLOOKUP(L1087, spp!A:B, 2, FALSE)</f>
        <v>#N/A</v>
      </c>
      <c r="O1087" s="17"/>
      <c r="AH1087" s="16"/>
      <c r="AI1087" t="e">
        <f>VLOOKUP(L1088,spp!A:D,3,FALSE)</f>
        <v>#N/A</v>
      </c>
      <c r="AJ1087" t="e">
        <f>VLOOKUP(L1088,spp!A:E,4,FALSE)</f>
        <v>#N/A</v>
      </c>
      <c r="AK1087" t="e">
        <f t="shared" si="5"/>
        <v>#N/A</v>
      </c>
      <c r="AL1087">
        <f t="shared" si="8"/>
        <v>0</v>
      </c>
    </row>
    <row r="1088" spans="2:38" ht="15.75" customHeight="1">
      <c r="B1088" s="10"/>
      <c r="D1088" s="10"/>
      <c r="E1088" s="10"/>
      <c r="F1088" s="10"/>
      <c r="G1088" s="24"/>
      <c r="H1088" s="24"/>
      <c r="I1088" s="24"/>
      <c r="J1088" s="10"/>
      <c r="K1088" s="10"/>
      <c r="L1088" s="10"/>
      <c r="N1088" s="16" t="e">
        <f>VLOOKUP(L1088, spp!A:B, 2, FALSE)</f>
        <v>#N/A</v>
      </c>
      <c r="O1088" s="17"/>
      <c r="AH1088" s="16"/>
      <c r="AI1088" t="e">
        <f>VLOOKUP(L1089,spp!A:D,3,FALSE)</f>
        <v>#N/A</v>
      </c>
      <c r="AJ1088" t="e">
        <f>VLOOKUP(L1089,spp!A:E,4,FALSE)</f>
        <v>#N/A</v>
      </c>
      <c r="AK1088" t="e">
        <f t="shared" si="5"/>
        <v>#N/A</v>
      </c>
      <c r="AL1088">
        <f t="shared" si="8"/>
        <v>0</v>
      </c>
    </row>
    <row r="1089" spans="2:38" ht="15.75" customHeight="1">
      <c r="B1089" s="10"/>
      <c r="D1089" s="10"/>
      <c r="E1089" s="10"/>
      <c r="F1089" s="10"/>
      <c r="G1089" s="24"/>
      <c r="H1089" s="24"/>
      <c r="I1089" s="24"/>
      <c r="J1089" s="10"/>
      <c r="K1089" s="10"/>
      <c r="L1089" s="10"/>
      <c r="N1089" s="16" t="e">
        <f>VLOOKUP(L1089, spp!A:B, 2, FALSE)</f>
        <v>#N/A</v>
      </c>
      <c r="O1089" s="17"/>
      <c r="AH1089" s="16"/>
      <c r="AI1089" t="e">
        <f>VLOOKUP(L1090,spp!A:D,3,FALSE)</f>
        <v>#N/A</v>
      </c>
      <c r="AJ1089" t="e">
        <f>VLOOKUP(L1090,spp!A:E,4,FALSE)</f>
        <v>#N/A</v>
      </c>
      <c r="AK1089" t="e">
        <f t="shared" si="5"/>
        <v>#N/A</v>
      </c>
      <c r="AL1089">
        <f t="shared" si="8"/>
        <v>0</v>
      </c>
    </row>
    <row r="1090" spans="2:38" ht="15.75" customHeight="1">
      <c r="B1090" s="10"/>
      <c r="D1090" s="10"/>
      <c r="E1090" s="10"/>
      <c r="F1090" s="10"/>
      <c r="G1090" s="24"/>
      <c r="H1090" s="24"/>
      <c r="I1090" s="24"/>
      <c r="J1090" s="10"/>
      <c r="K1090" s="10"/>
      <c r="L1090" s="10"/>
      <c r="N1090" s="16" t="e">
        <f>VLOOKUP(L1090, spp!A:B, 2, FALSE)</f>
        <v>#N/A</v>
      </c>
      <c r="O1090" s="17"/>
      <c r="AH1090" s="16"/>
      <c r="AI1090" t="e">
        <f>VLOOKUP(L1091,spp!A:D,3,FALSE)</f>
        <v>#N/A</v>
      </c>
      <c r="AJ1090" t="e">
        <f>VLOOKUP(L1091,spp!A:E,4,FALSE)</f>
        <v>#N/A</v>
      </c>
      <c r="AK1090" t="e">
        <f t="shared" si="5"/>
        <v>#N/A</v>
      </c>
      <c r="AL1090">
        <f t="shared" si="8"/>
        <v>0</v>
      </c>
    </row>
    <row r="1091" spans="2:38" ht="15.75" customHeight="1">
      <c r="B1091" s="10"/>
      <c r="D1091" s="10"/>
      <c r="E1091" s="10"/>
      <c r="F1091" s="10"/>
      <c r="G1091" s="24"/>
      <c r="H1091" s="24"/>
      <c r="I1091" s="24"/>
      <c r="J1091" s="10"/>
      <c r="K1091" s="10"/>
      <c r="L1091" s="10"/>
      <c r="N1091" s="16" t="e">
        <f>VLOOKUP(L1091, spp!A:B, 2, FALSE)</f>
        <v>#N/A</v>
      </c>
      <c r="O1091" s="17"/>
      <c r="AH1091" s="16"/>
      <c r="AI1091" t="e">
        <f>VLOOKUP(L1092,spp!A:D,3,FALSE)</f>
        <v>#N/A</v>
      </c>
      <c r="AJ1091" t="e">
        <f>VLOOKUP(L1092,spp!A:E,4,FALSE)</f>
        <v>#N/A</v>
      </c>
      <c r="AK1091" t="e">
        <f t="shared" si="5"/>
        <v>#N/A</v>
      </c>
      <c r="AL1091">
        <f t="shared" si="8"/>
        <v>0</v>
      </c>
    </row>
    <row r="1092" spans="2:38" ht="15.75" customHeight="1">
      <c r="B1092" s="10"/>
      <c r="D1092" s="10"/>
      <c r="E1092" s="10"/>
      <c r="F1092" s="10"/>
      <c r="G1092" s="24"/>
      <c r="H1092" s="24"/>
      <c r="I1092" s="24"/>
      <c r="J1092" s="10"/>
      <c r="K1092" s="10"/>
      <c r="L1092" s="10"/>
      <c r="N1092" s="16" t="e">
        <f>VLOOKUP(L1092, spp!A:B, 2, FALSE)</f>
        <v>#N/A</v>
      </c>
      <c r="O1092" s="17"/>
      <c r="AH1092" s="16"/>
      <c r="AI1092" t="e">
        <f>VLOOKUP(L1093,spp!A:D,3,FALSE)</f>
        <v>#N/A</v>
      </c>
      <c r="AJ1092" t="e">
        <f>VLOOKUP(L1093,spp!A:E,4,FALSE)</f>
        <v>#N/A</v>
      </c>
      <c r="AK1092" t="e">
        <f t="shared" si="5"/>
        <v>#N/A</v>
      </c>
      <c r="AL1092">
        <f t="shared" si="8"/>
        <v>0</v>
      </c>
    </row>
    <row r="1093" spans="2:38" ht="15.75" customHeight="1">
      <c r="B1093" s="10"/>
      <c r="D1093" s="10"/>
      <c r="E1093" s="10"/>
      <c r="F1093" s="10"/>
      <c r="G1093" s="24"/>
      <c r="H1093" s="24"/>
      <c r="I1093" s="24"/>
      <c r="J1093" s="10"/>
      <c r="K1093" s="10"/>
      <c r="L1093" s="10"/>
      <c r="N1093" s="16" t="e">
        <f>VLOOKUP(L1093, spp!A:B, 2, FALSE)</f>
        <v>#N/A</v>
      </c>
      <c r="O1093" s="17"/>
      <c r="AH1093" s="16"/>
      <c r="AI1093" t="e">
        <f>VLOOKUP(L1094,spp!A:D,3,FALSE)</f>
        <v>#N/A</v>
      </c>
      <c r="AJ1093" t="e">
        <f>VLOOKUP(L1094,spp!A:E,4,FALSE)</f>
        <v>#N/A</v>
      </c>
      <c r="AK1093" t="e">
        <f t="shared" si="5"/>
        <v>#N/A</v>
      </c>
      <c r="AL1093">
        <f t="shared" si="8"/>
        <v>0</v>
      </c>
    </row>
    <row r="1094" spans="2:38" ht="15.75" customHeight="1">
      <c r="B1094" s="10"/>
      <c r="D1094" s="10"/>
      <c r="E1094" s="10"/>
      <c r="F1094" s="10"/>
      <c r="G1094" s="24"/>
      <c r="H1094" s="24"/>
      <c r="I1094" s="24"/>
      <c r="J1094" s="10"/>
      <c r="K1094" s="10"/>
      <c r="L1094" s="10"/>
      <c r="N1094" s="16" t="e">
        <f>VLOOKUP(L1094, spp!A:B, 2, FALSE)</f>
        <v>#N/A</v>
      </c>
      <c r="O1094" s="17"/>
      <c r="AH1094" s="16"/>
      <c r="AI1094" t="e">
        <f>VLOOKUP(L1095,spp!A:D,3,FALSE)</f>
        <v>#N/A</v>
      </c>
      <c r="AJ1094" t="e">
        <f>VLOOKUP(L1095,spp!A:E,4,FALSE)</f>
        <v>#N/A</v>
      </c>
      <c r="AK1094" t="e">
        <f t="shared" si="5"/>
        <v>#N/A</v>
      </c>
      <c r="AL1094">
        <f t="shared" si="8"/>
        <v>0</v>
      </c>
    </row>
    <row r="1095" spans="2:38" ht="15.75" customHeight="1">
      <c r="B1095" s="10"/>
      <c r="D1095" s="10"/>
      <c r="E1095" s="10"/>
      <c r="F1095" s="10"/>
      <c r="G1095" s="24"/>
      <c r="H1095" s="24"/>
      <c r="I1095" s="24"/>
      <c r="J1095" s="10"/>
      <c r="K1095" s="10"/>
      <c r="L1095" s="10"/>
      <c r="N1095" s="16" t="e">
        <f>VLOOKUP(L1095, spp!A:B, 2, FALSE)</f>
        <v>#N/A</v>
      </c>
      <c r="O1095" s="17"/>
      <c r="AH1095" s="16"/>
      <c r="AI1095" t="e">
        <f>VLOOKUP(L1096,spp!A:D,3,FALSE)</f>
        <v>#N/A</v>
      </c>
      <c r="AJ1095" t="e">
        <f>VLOOKUP(L1096,spp!A:E,4,FALSE)</f>
        <v>#N/A</v>
      </c>
      <c r="AK1095" t="e">
        <f t="shared" si="5"/>
        <v>#N/A</v>
      </c>
      <c r="AL1095">
        <f t="shared" si="8"/>
        <v>0</v>
      </c>
    </row>
    <row r="1096" spans="2:38" ht="15.75" customHeight="1">
      <c r="B1096" s="10"/>
      <c r="D1096" s="10"/>
      <c r="E1096" s="10"/>
      <c r="F1096" s="10"/>
      <c r="G1096" s="24"/>
      <c r="H1096" s="24"/>
      <c r="I1096" s="24"/>
      <c r="J1096" s="10"/>
      <c r="K1096" s="10"/>
      <c r="L1096" s="10"/>
      <c r="N1096" s="16" t="e">
        <f>VLOOKUP(L1096, spp!A:B, 2, FALSE)</f>
        <v>#N/A</v>
      </c>
      <c r="O1096" s="17"/>
      <c r="AH1096" s="16"/>
      <c r="AI1096" t="e">
        <f>VLOOKUP(L1097,spp!A:D,3,FALSE)</f>
        <v>#N/A</v>
      </c>
      <c r="AJ1096" t="e">
        <f>VLOOKUP(L1097,spp!A:E,4,FALSE)</f>
        <v>#N/A</v>
      </c>
      <c r="AK1096" t="e">
        <f t="shared" si="5"/>
        <v>#N/A</v>
      </c>
      <c r="AL1096">
        <f t="shared" si="8"/>
        <v>0</v>
      </c>
    </row>
    <row r="1097" spans="2:38" ht="15.75" customHeight="1">
      <c r="B1097" s="10"/>
      <c r="D1097" s="10"/>
      <c r="E1097" s="10"/>
      <c r="F1097" s="10"/>
      <c r="G1097" s="24"/>
      <c r="H1097" s="24"/>
      <c r="I1097" s="24"/>
      <c r="J1097" s="10"/>
      <c r="K1097" s="10"/>
      <c r="L1097" s="10"/>
      <c r="N1097" s="16" t="e">
        <f>VLOOKUP(L1097, spp!A:B, 2, FALSE)</f>
        <v>#N/A</v>
      </c>
      <c r="O1097" s="17"/>
      <c r="AH1097" s="16"/>
      <c r="AI1097" t="e">
        <f>VLOOKUP(L1098,spp!A:D,3,FALSE)</f>
        <v>#N/A</v>
      </c>
      <c r="AJ1097" t="e">
        <f>VLOOKUP(L1098,spp!A:E,4,FALSE)</f>
        <v>#N/A</v>
      </c>
      <c r="AK1097" t="e">
        <f t="shared" si="5"/>
        <v>#N/A</v>
      </c>
      <c r="AL1097">
        <f t="shared" si="8"/>
        <v>0</v>
      </c>
    </row>
    <row r="1098" spans="2:38" ht="15.75" customHeight="1">
      <c r="B1098" s="10"/>
      <c r="D1098" s="10"/>
      <c r="E1098" s="10"/>
      <c r="F1098" s="10"/>
      <c r="G1098" s="24"/>
      <c r="H1098" s="24"/>
      <c r="I1098" s="24"/>
      <c r="J1098" s="10"/>
      <c r="K1098" s="10"/>
      <c r="L1098" s="10"/>
      <c r="N1098" s="16" t="e">
        <f>VLOOKUP(L1098, spp!A:B, 2, FALSE)</f>
        <v>#N/A</v>
      </c>
      <c r="O1098" s="17"/>
      <c r="AH1098" s="16"/>
      <c r="AI1098" t="e">
        <f>VLOOKUP(L1099,spp!A:D,3,FALSE)</f>
        <v>#N/A</v>
      </c>
      <c r="AJ1098" t="e">
        <f>VLOOKUP(L1099,spp!A:E,4,FALSE)</f>
        <v>#N/A</v>
      </c>
      <c r="AK1098" t="e">
        <f t="shared" si="5"/>
        <v>#N/A</v>
      </c>
      <c r="AL1098">
        <f t="shared" si="8"/>
        <v>0</v>
      </c>
    </row>
    <row r="1099" spans="2:38" ht="15.75" customHeight="1">
      <c r="B1099" s="10"/>
      <c r="D1099" s="10"/>
      <c r="E1099" s="10"/>
      <c r="F1099" s="10"/>
      <c r="G1099" s="24"/>
      <c r="H1099" s="24"/>
      <c r="I1099" s="24"/>
      <c r="J1099" s="10"/>
      <c r="K1099" s="10"/>
      <c r="L1099" s="10"/>
      <c r="N1099" s="16" t="e">
        <f>VLOOKUP(L1099, spp!A:B, 2, FALSE)</f>
        <v>#N/A</v>
      </c>
      <c r="O1099" s="17"/>
      <c r="AH1099" s="16"/>
      <c r="AI1099" t="e">
        <f>VLOOKUP(L1100,spp!A:D,3,FALSE)</f>
        <v>#N/A</v>
      </c>
      <c r="AJ1099" t="e">
        <f>VLOOKUP(L1100,spp!A:E,4,FALSE)</f>
        <v>#N/A</v>
      </c>
      <c r="AK1099" t="e">
        <f t="shared" si="5"/>
        <v>#N/A</v>
      </c>
      <c r="AL1099">
        <f t="shared" si="8"/>
        <v>0</v>
      </c>
    </row>
    <row r="1100" spans="2:38" ht="15.75" customHeight="1">
      <c r="B1100" s="10"/>
      <c r="D1100" s="10"/>
      <c r="E1100" s="10"/>
      <c r="F1100" s="10"/>
      <c r="G1100" s="24"/>
      <c r="H1100" s="24"/>
      <c r="I1100" s="24"/>
      <c r="J1100" s="10"/>
      <c r="K1100" s="10"/>
      <c r="L1100" s="10"/>
      <c r="N1100" s="16" t="e">
        <f>VLOOKUP(L1100, spp!A:B, 2, FALSE)</f>
        <v>#N/A</v>
      </c>
      <c r="O1100" s="17"/>
      <c r="AH1100" s="16"/>
      <c r="AI1100" t="e">
        <f>VLOOKUP(L1101,spp!A:D,3,FALSE)</f>
        <v>#N/A</v>
      </c>
      <c r="AJ1100" t="e">
        <f>VLOOKUP(L1101,spp!A:E,4,FALSE)</f>
        <v>#N/A</v>
      </c>
      <c r="AK1100" t="e">
        <f t="shared" si="5"/>
        <v>#N/A</v>
      </c>
      <c r="AL1100">
        <f t="shared" si="8"/>
        <v>0</v>
      </c>
    </row>
    <row r="1101" spans="2:38" ht="15.75" customHeight="1">
      <c r="B1101" s="10"/>
      <c r="D1101" s="10"/>
      <c r="E1101" s="10"/>
      <c r="F1101" s="10"/>
      <c r="G1101" s="24"/>
      <c r="H1101" s="24"/>
      <c r="I1101" s="24"/>
      <c r="J1101" s="10"/>
      <c r="K1101" s="10"/>
      <c r="L1101" s="10"/>
      <c r="N1101" s="16" t="e">
        <f>VLOOKUP(L1101, spp!A:B, 2, FALSE)</f>
        <v>#N/A</v>
      </c>
      <c r="O1101" s="17"/>
      <c r="AH1101" s="16"/>
      <c r="AI1101" t="e">
        <f>VLOOKUP(L1102,spp!A:D,3,FALSE)</f>
        <v>#N/A</v>
      </c>
      <c r="AJ1101" t="e">
        <f>VLOOKUP(L1102,spp!A:E,4,FALSE)</f>
        <v>#N/A</v>
      </c>
      <c r="AK1101" t="e">
        <f t="shared" si="5"/>
        <v>#N/A</v>
      </c>
      <c r="AL1101">
        <f t="shared" si="8"/>
        <v>0</v>
      </c>
    </row>
    <row r="1102" spans="2:38" ht="15.75" customHeight="1">
      <c r="B1102" s="10"/>
      <c r="D1102" s="10"/>
      <c r="E1102" s="10"/>
      <c r="F1102" s="10"/>
      <c r="G1102" s="24"/>
      <c r="H1102" s="24"/>
      <c r="I1102" s="24"/>
      <c r="J1102" s="10"/>
      <c r="K1102" s="10"/>
      <c r="L1102" s="10"/>
      <c r="N1102" s="16" t="e">
        <f>VLOOKUP(L1102, spp!A:B, 2, FALSE)</f>
        <v>#N/A</v>
      </c>
      <c r="O1102" s="17"/>
      <c r="AH1102" s="16"/>
      <c r="AI1102" t="e">
        <f>VLOOKUP(L1103,spp!A:D,3,FALSE)</f>
        <v>#N/A</v>
      </c>
      <c r="AJ1102" t="e">
        <f>VLOOKUP(L1103,spp!A:E,4,FALSE)</f>
        <v>#N/A</v>
      </c>
      <c r="AK1102" t="e">
        <f t="shared" si="5"/>
        <v>#N/A</v>
      </c>
      <c r="AL1102">
        <f t="shared" si="8"/>
        <v>0</v>
      </c>
    </row>
    <row r="1103" spans="2:38" ht="15.75" customHeight="1">
      <c r="B1103" s="10"/>
      <c r="D1103" s="10"/>
      <c r="E1103" s="10"/>
      <c r="F1103" s="10"/>
      <c r="G1103" s="24"/>
      <c r="H1103" s="24"/>
      <c r="I1103" s="24"/>
      <c r="J1103" s="10"/>
      <c r="K1103" s="10"/>
      <c r="L1103" s="10"/>
      <c r="N1103" s="16" t="e">
        <f>VLOOKUP(L1103, spp!A:B, 2, FALSE)</f>
        <v>#N/A</v>
      </c>
      <c r="O1103" s="17"/>
      <c r="AH1103" s="16"/>
      <c r="AI1103" t="e">
        <f>VLOOKUP(L1104,spp!A:D,3,FALSE)</f>
        <v>#N/A</v>
      </c>
      <c r="AJ1103" t="e">
        <f>VLOOKUP(L1104,spp!A:E,4,FALSE)</f>
        <v>#N/A</v>
      </c>
      <c r="AK1103" t="e">
        <f t="shared" si="5"/>
        <v>#N/A</v>
      </c>
      <c r="AL1103">
        <f t="shared" si="8"/>
        <v>0</v>
      </c>
    </row>
    <row r="1104" spans="2:38" ht="15.75" customHeight="1">
      <c r="B1104" s="10"/>
      <c r="D1104" s="10"/>
      <c r="E1104" s="10"/>
      <c r="F1104" s="10"/>
      <c r="G1104" s="24"/>
      <c r="H1104" s="24"/>
      <c r="I1104" s="24"/>
      <c r="J1104" s="10"/>
      <c r="K1104" s="10"/>
      <c r="L1104" s="10"/>
      <c r="N1104" s="16" t="e">
        <f>VLOOKUP(L1104, spp!A:B, 2, FALSE)</f>
        <v>#N/A</v>
      </c>
      <c r="O1104" s="17"/>
      <c r="AH1104" s="16"/>
      <c r="AI1104" t="e">
        <f>VLOOKUP(L1105,spp!A:D,3,FALSE)</f>
        <v>#N/A</v>
      </c>
      <c r="AJ1104" t="e">
        <f>VLOOKUP(L1105,spp!A:E,4,FALSE)</f>
        <v>#N/A</v>
      </c>
      <c r="AK1104" t="e">
        <f t="shared" si="5"/>
        <v>#N/A</v>
      </c>
      <c r="AL1104">
        <f t="shared" si="8"/>
        <v>0</v>
      </c>
    </row>
    <row r="1105" spans="2:38" ht="15.75" customHeight="1">
      <c r="B1105" s="10"/>
      <c r="D1105" s="10"/>
      <c r="E1105" s="10"/>
      <c r="F1105" s="10"/>
      <c r="G1105" s="24"/>
      <c r="H1105" s="24"/>
      <c r="I1105" s="24"/>
      <c r="J1105" s="10"/>
      <c r="K1105" s="10"/>
      <c r="L1105" s="10"/>
      <c r="N1105" s="16" t="e">
        <f>VLOOKUP(L1105, spp!A:B, 2, FALSE)</f>
        <v>#N/A</v>
      </c>
      <c r="O1105" s="17"/>
      <c r="AH1105" s="16"/>
      <c r="AI1105" t="e">
        <f>VLOOKUP(L1106,spp!A:D,3,FALSE)</f>
        <v>#N/A</v>
      </c>
      <c r="AJ1105" t="e">
        <f>VLOOKUP(L1106,spp!A:E,4,FALSE)</f>
        <v>#N/A</v>
      </c>
      <c r="AK1105" t="e">
        <f t="shared" si="5"/>
        <v>#N/A</v>
      </c>
      <c r="AL1105">
        <f t="shared" si="8"/>
        <v>0</v>
      </c>
    </row>
    <row r="1106" spans="2:38" ht="15.75" customHeight="1">
      <c r="B1106" s="10"/>
      <c r="D1106" s="10"/>
      <c r="E1106" s="10"/>
      <c r="F1106" s="10"/>
      <c r="G1106" s="24"/>
      <c r="H1106" s="24"/>
      <c r="I1106" s="24"/>
      <c r="J1106" s="10"/>
      <c r="K1106" s="10"/>
      <c r="L1106" s="10"/>
      <c r="N1106" s="16" t="e">
        <f>VLOOKUP(L1106, spp!A:B, 2, FALSE)</f>
        <v>#N/A</v>
      </c>
      <c r="O1106" s="17"/>
      <c r="AH1106" s="16"/>
      <c r="AI1106" t="e">
        <f>VLOOKUP(L1107,spp!A:D,3,FALSE)</f>
        <v>#N/A</v>
      </c>
      <c r="AJ1106" t="e">
        <f>VLOOKUP(L1107,spp!A:E,4,FALSE)</f>
        <v>#N/A</v>
      </c>
      <c r="AK1106" t="e">
        <f t="shared" si="5"/>
        <v>#N/A</v>
      </c>
      <c r="AL1106">
        <f t="shared" si="8"/>
        <v>0</v>
      </c>
    </row>
    <row r="1107" spans="2:38" ht="15.75" customHeight="1">
      <c r="B1107" s="10"/>
      <c r="D1107" s="10"/>
      <c r="E1107" s="10"/>
      <c r="F1107" s="10"/>
      <c r="G1107" s="24"/>
      <c r="H1107" s="24"/>
      <c r="I1107" s="24"/>
      <c r="J1107" s="10"/>
      <c r="K1107" s="10"/>
      <c r="L1107" s="10"/>
      <c r="N1107" s="16" t="e">
        <f>VLOOKUP(L1107, spp!A:B, 2, FALSE)</f>
        <v>#N/A</v>
      </c>
      <c r="O1107" s="17"/>
      <c r="AH1107" s="16"/>
      <c r="AI1107" t="e">
        <f>VLOOKUP(L1108,spp!A:D,3,FALSE)</f>
        <v>#N/A</v>
      </c>
      <c r="AJ1107" t="e">
        <f>VLOOKUP(L1108,spp!A:E,4,FALSE)</f>
        <v>#N/A</v>
      </c>
      <c r="AK1107" t="e">
        <f t="shared" si="5"/>
        <v>#N/A</v>
      </c>
      <c r="AL1107">
        <f t="shared" si="8"/>
        <v>0</v>
      </c>
    </row>
    <row r="1108" spans="2:38" ht="15.75" customHeight="1">
      <c r="B1108" s="10"/>
      <c r="D1108" s="10"/>
      <c r="E1108" s="10"/>
      <c r="F1108" s="10"/>
      <c r="G1108" s="24"/>
      <c r="H1108" s="24"/>
      <c r="I1108" s="24"/>
      <c r="J1108" s="10"/>
      <c r="K1108" s="10"/>
      <c r="L1108" s="10"/>
      <c r="N1108" s="16" t="e">
        <f>VLOOKUP(L1108, spp!A:B, 2, FALSE)</f>
        <v>#N/A</v>
      </c>
      <c r="O1108" s="17"/>
      <c r="AH1108" s="16"/>
      <c r="AI1108" t="e">
        <f>VLOOKUP(L1109,spp!A:D,3,FALSE)</f>
        <v>#N/A</v>
      </c>
      <c r="AJ1108" t="e">
        <f>VLOOKUP(L1109,spp!A:E,4,FALSE)</f>
        <v>#N/A</v>
      </c>
      <c r="AK1108" t="e">
        <f t="shared" si="5"/>
        <v>#N/A</v>
      </c>
      <c r="AL1108">
        <f t="shared" si="8"/>
        <v>0</v>
      </c>
    </row>
    <row r="1109" spans="2:38" ht="15.75" customHeight="1">
      <c r="B1109" s="10"/>
      <c r="D1109" s="10"/>
      <c r="E1109" s="10"/>
      <c r="F1109" s="10"/>
      <c r="G1109" s="24"/>
      <c r="H1109" s="24"/>
      <c r="I1109" s="24"/>
      <c r="J1109" s="10"/>
      <c r="K1109" s="10"/>
      <c r="L1109" s="10"/>
      <c r="N1109" s="16" t="e">
        <f>VLOOKUP(L1109, spp!A:B, 2, FALSE)</f>
        <v>#N/A</v>
      </c>
      <c r="O1109" s="17"/>
      <c r="AH1109" s="16"/>
      <c r="AI1109" t="e">
        <f>VLOOKUP(L1110,spp!A:D,3,FALSE)</f>
        <v>#N/A</v>
      </c>
      <c r="AJ1109" t="e">
        <f>VLOOKUP(L1110,spp!A:E,4,FALSE)</f>
        <v>#N/A</v>
      </c>
      <c r="AK1109" t="e">
        <f t="shared" si="5"/>
        <v>#N/A</v>
      </c>
      <c r="AL1109">
        <f t="shared" si="8"/>
        <v>0</v>
      </c>
    </row>
    <row r="1110" spans="2:38" ht="15.75" customHeight="1">
      <c r="B1110" s="10"/>
      <c r="D1110" s="10"/>
      <c r="E1110" s="10"/>
      <c r="F1110" s="10"/>
      <c r="G1110" s="24"/>
      <c r="H1110" s="24"/>
      <c r="I1110" s="24"/>
      <c r="J1110" s="10"/>
      <c r="K1110" s="10"/>
      <c r="L1110" s="10"/>
      <c r="N1110" s="16" t="e">
        <f>VLOOKUP(L1110, spp!A:B, 2, FALSE)</f>
        <v>#N/A</v>
      </c>
      <c r="O1110" s="17"/>
      <c r="AH1110" s="16"/>
      <c r="AI1110" t="e">
        <f>VLOOKUP(L1111,spp!A:D,3,FALSE)</f>
        <v>#N/A</v>
      </c>
      <c r="AJ1110" t="e">
        <f>VLOOKUP(L1111,spp!A:E,4,FALSE)</f>
        <v>#N/A</v>
      </c>
      <c r="AK1110" t="e">
        <f t="shared" si="5"/>
        <v>#N/A</v>
      </c>
      <c r="AL1110">
        <f t="shared" si="8"/>
        <v>0</v>
      </c>
    </row>
    <row r="1111" spans="2:38" ht="15.75" customHeight="1">
      <c r="B1111" s="10"/>
      <c r="D1111" s="10"/>
      <c r="E1111" s="10"/>
      <c r="F1111" s="10"/>
      <c r="G1111" s="24"/>
      <c r="H1111" s="24"/>
      <c r="I1111" s="24"/>
      <c r="J1111" s="10"/>
      <c r="K1111" s="10"/>
      <c r="L1111" s="10"/>
      <c r="N1111" s="16" t="e">
        <f>VLOOKUP(L1111, spp!A:B, 2, FALSE)</f>
        <v>#N/A</v>
      </c>
      <c r="O1111" s="17"/>
      <c r="AH1111" s="16"/>
      <c r="AI1111" t="e">
        <f>VLOOKUP(L1112,spp!A:D,3,FALSE)</f>
        <v>#N/A</v>
      </c>
      <c r="AJ1111" t="e">
        <f>VLOOKUP(L1112,spp!A:E,4,FALSE)</f>
        <v>#N/A</v>
      </c>
      <c r="AK1111" t="e">
        <f t="shared" si="5"/>
        <v>#N/A</v>
      </c>
      <c r="AL1111">
        <f t="shared" si="8"/>
        <v>0</v>
      </c>
    </row>
    <row r="1112" spans="2:38" ht="15.75" customHeight="1">
      <c r="B1112" s="10"/>
      <c r="D1112" s="10"/>
      <c r="E1112" s="10"/>
      <c r="F1112" s="10"/>
      <c r="G1112" s="24"/>
      <c r="H1112" s="24"/>
      <c r="I1112" s="24"/>
      <c r="J1112" s="10"/>
      <c r="K1112" s="10"/>
      <c r="L1112" s="10"/>
      <c r="N1112" s="16" t="e">
        <f>VLOOKUP(L1112, spp!A:B, 2, FALSE)</f>
        <v>#N/A</v>
      </c>
      <c r="O1112" s="17"/>
      <c r="AH1112" s="16"/>
      <c r="AI1112" t="e">
        <f>VLOOKUP(L1113,spp!A:D,3,FALSE)</f>
        <v>#N/A</v>
      </c>
      <c r="AJ1112" t="e">
        <f>VLOOKUP(L1113,spp!A:E,4,FALSE)</f>
        <v>#N/A</v>
      </c>
      <c r="AK1112" t="e">
        <f t="shared" si="5"/>
        <v>#N/A</v>
      </c>
      <c r="AL1112">
        <f t="shared" si="8"/>
        <v>0</v>
      </c>
    </row>
    <row r="1113" spans="2:38" ht="15.75" customHeight="1">
      <c r="B1113" s="10"/>
      <c r="D1113" s="10"/>
      <c r="E1113" s="10"/>
      <c r="F1113" s="10"/>
      <c r="G1113" s="24"/>
      <c r="H1113" s="24"/>
      <c r="I1113" s="24"/>
      <c r="J1113" s="10"/>
      <c r="K1113" s="10"/>
      <c r="L1113" s="10"/>
      <c r="N1113" s="16" t="e">
        <f>VLOOKUP(L1113, spp!A:B, 2, FALSE)</f>
        <v>#N/A</v>
      </c>
      <c r="O1113" s="17"/>
      <c r="AH1113" s="16"/>
      <c r="AI1113" t="e">
        <f>VLOOKUP(L1114,spp!A:D,3,FALSE)</f>
        <v>#N/A</v>
      </c>
      <c r="AJ1113" t="e">
        <f>VLOOKUP(L1114,spp!A:E,4,FALSE)</f>
        <v>#N/A</v>
      </c>
      <c r="AK1113" t="e">
        <f t="shared" si="5"/>
        <v>#N/A</v>
      </c>
      <c r="AL1113">
        <f t="shared" si="8"/>
        <v>0</v>
      </c>
    </row>
    <row r="1114" spans="2:38" ht="15.75" customHeight="1">
      <c r="B1114" s="10"/>
      <c r="D1114" s="10"/>
      <c r="E1114" s="10"/>
      <c r="F1114" s="10"/>
      <c r="G1114" s="24"/>
      <c r="H1114" s="24"/>
      <c r="I1114" s="24"/>
      <c r="J1114" s="10"/>
      <c r="K1114" s="10"/>
      <c r="L1114" s="10"/>
      <c r="N1114" s="16" t="e">
        <f>VLOOKUP(L1114, spp!A:B, 2, FALSE)</f>
        <v>#N/A</v>
      </c>
      <c r="O1114" s="17"/>
      <c r="AH1114" s="16"/>
      <c r="AI1114" t="e">
        <f>VLOOKUP(L1115,spp!A:D,3,FALSE)</f>
        <v>#N/A</v>
      </c>
      <c r="AJ1114" t="e">
        <f>VLOOKUP(L1115,spp!A:E,4,FALSE)</f>
        <v>#N/A</v>
      </c>
      <c r="AK1114" t="e">
        <f t="shared" si="5"/>
        <v>#N/A</v>
      </c>
      <c r="AL1114">
        <f t="shared" si="8"/>
        <v>0</v>
      </c>
    </row>
    <row r="1115" spans="2:38" ht="15.75" customHeight="1">
      <c r="B1115" s="10"/>
      <c r="D1115" s="10"/>
      <c r="E1115" s="10"/>
      <c r="F1115" s="10"/>
      <c r="G1115" s="24"/>
      <c r="H1115" s="24"/>
      <c r="I1115" s="24"/>
      <c r="J1115" s="10"/>
      <c r="K1115" s="10"/>
      <c r="L1115" s="10"/>
      <c r="N1115" s="16" t="e">
        <f>VLOOKUP(L1115, spp!A:B, 2, FALSE)</f>
        <v>#N/A</v>
      </c>
      <c r="O1115" s="17"/>
      <c r="AH1115" s="16"/>
      <c r="AI1115" t="e">
        <f>VLOOKUP(L1116,spp!A:D,3,FALSE)</f>
        <v>#N/A</v>
      </c>
      <c r="AJ1115" t="e">
        <f>VLOOKUP(L1116,spp!A:E,4,FALSE)</f>
        <v>#N/A</v>
      </c>
      <c r="AK1115" t="e">
        <f t="shared" si="5"/>
        <v>#N/A</v>
      </c>
      <c r="AL1115">
        <f t="shared" si="8"/>
        <v>0</v>
      </c>
    </row>
    <row r="1116" spans="2:38" ht="15.75" customHeight="1">
      <c r="B1116" s="10"/>
      <c r="D1116" s="10"/>
      <c r="E1116" s="10"/>
      <c r="F1116" s="10"/>
      <c r="G1116" s="24"/>
      <c r="H1116" s="24"/>
      <c r="I1116" s="24"/>
      <c r="J1116" s="10"/>
      <c r="K1116" s="10"/>
      <c r="L1116" s="10"/>
      <c r="N1116" s="16" t="e">
        <f>VLOOKUP(L1116, spp!A:B, 2, FALSE)</f>
        <v>#N/A</v>
      </c>
      <c r="O1116" s="17"/>
      <c r="AH1116" s="16"/>
      <c r="AI1116" t="e">
        <f>VLOOKUP(L1117,spp!A:D,3,FALSE)</f>
        <v>#N/A</v>
      </c>
      <c r="AJ1116" t="e">
        <f>VLOOKUP(L1117,spp!A:E,4,FALSE)</f>
        <v>#N/A</v>
      </c>
      <c r="AK1116" t="e">
        <f t="shared" si="5"/>
        <v>#N/A</v>
      </c>
      <c r="AL1116">
        <f t="shared" si="8"/>
        <v>0</v>
      </c>
    </row>
    <row r="1117" spans="2:38" ht="15.75" customHeight="1">
      <c r="B1117" s="10"/>
      <c r="D1117" s="10"/>
      <c r="E1117" s="10"/>
      <c r="F1117" s="10"/>
      <c r="G1117" s="24"/>
      <c r="H1117" s="24"/>
      <c r="I1117" s="24"/>
      <c r="J1117" s="10"/>
      <c r="K1117" s="10"/>
      <c r="L1117" s="10"/>
      <c r="N1117" s="16" t="e">
        <f>VLOOKUP(L1117, spp!A:B, 2, FALSE)</f>
        <v>#N/A</v>
      </c>
      <c r="O1117" s="17"/>
      <c r="AH1117" s="16"/>
      <c r="AI1117" t="e">
        <f>VLOOKUP(L1118,spp!A:D,3,FALSE)</f>
        <v>#N/A</v>
      </c>
      <c r="AJ1117" t="e">
        <f>VLOOKUP(L1118,spp!A:E,4,FALSE)</f>
        <v>#N/A</v>
      </c>
      <c r="AK1117" t="e">
        <f t="shared" si="5"/>
        <v>#N/A</v>
      </c>
      <c r="AL1117">
        <f t="shared" si="8"/>
        <v>0</v>
      </c>
    </row>
    <row r="1118" spans="2:38" ht="15.75" customHeight="1">
      <c r="B1118" s="10"/>
      <c r="D1118" s="10"/>
      <c r="E1118" s="10"/>
      <c r="F1118" s="10"/>
      <c r="G1118" s="24"/>
      <c r="H1118" s="24"/>
      <c r="I1118" s="24"/>
      <c r="J1118" s="10"/>
      <c r="K1118" s="10"/>
      <c r="L1118" s="10"/>
      <c r="N1118" s="16" t="e">
        <f>VLOOKUP(L1118, spp!A:B, 2, FALSE)</f>
        <v>#N/A</v>
      </c>
      <c r="O1118" s="17"/>
      <c r="AH1118" s="16"/>
      <c r="AI1118" t="e">
        <f>VLOOKUP(L1119,spp!A:D,3,FALSE)</f>
        <v>#N/A</v>
      </c>
      <c r="AJ1118" t="e">
        <f>VLOOKUP(L1119,spp!A:E,4,FALSE)</f>
        <v>#N/A</v>
      </c>
      <c r="AK1118" t="e">
        <f t="shared" si="5"/>
        <v>#N/A</v>
      </c>
      <c r="AL1118">
        <f t="shared" si="8"/>
        <v>0</v>
      </c>
    </row>
    <row r="1119" spans="2:38" ht="15.75" customHeight="1">
      <c r="B1119" s="10"/>
      <c r="D1119" s="10"/>
      <c r="E1119" s="10"/>
      <c r="F1119" s="10"/>
      <c r="G1119" s="24"/>
      <c r="H1119" s="24"/>
      <c r="I1119" s="24"/>
      <c r="J1119" s="10"/>
      <c r="K1119" s="10"/>
      <c r="L1119" s="10"/>
      <c r="N1119" s="16" t="e">
        <f>VLOOKUP(L1119, spp!A:B, 2, FALSE)</f>
        <v>#N/A</v>
      </c>
      <c r="O1119" s="17"/>
      <c r="AH1119" s="16"/>
      <c r="AI1119" t="e">
        <f>VLOOKUP(L1120,spp!A:D,3,FALSE)</f>
        <v>#N/A</v>
      </c>
      <c r="AJ1119" t="e">
        <f>VLOOKUP(L1120,spp!A:E,4,FALSE)</f>
        <v>#N/A</v>
      </c>
      <c r="AK1119" t="e">
        <f t="shared" si="5"/>
        <v>#N/A</v>
      </c>
      <c r="AL1119">
        <f t="shared" si="8"/>
        <v>0</v>
      </c>
    </row>
    <row r="1120" spans="2:38" ht="15.75" customHeight="1">
      <c r="B1120" s="10"/>
      <c r="D1120" s="10"/>
      <c r="E1120" s="10"/>
      <c r="F1120" s="10"/>
      <c r="G1120" s="24"/>
      <c r="H1120" s="24"/>
      <c r="I1120" s="24"/>
      <c r="J1120" s="10"/>
      <c r="K1120" s="10"/>
      <c r="L1120" s="10"/>
      <c r="N1120" s="16" t="e">
        <f>VLOOKUP(L1120, spp!A:B, 2, FALSE)</f>
        <v>#N/A</v>
      </c>
      <c r="O1120" s="17"/>
      <c r="AH1120" s="16"/>
      <c r="AI1120" t="e">
        <f>VLOOKUP(L1121,spp!A:D,3,FALSE)</f>
        <v>#N/A</v>
      </c>
      <c r="AJ1120" t="e">
        <f>VLOOKUP(L1121,spp!A:E,4,FALSE)</f>
        <v>#N/A</v>
      </c>
      <c r="AK1120" t="e">
        <f t="shared" si="5"/>
        <v>#N/A</v>
      </c>
      <c r="AL1120">
        <f t="shared" si="8"/>
        <v>0</v>
      </c>
    </row>
    <row r="1121" spans="2:38" ht="15.75" customHeight="1">
      <c r="B1121" s="10"/>
      <c r="D1121" s="10"/>
      <c r="E1121" s="10"/>
      <c r="F1121" s="10"/>
      <c r="G1121" s="24"/>
      <c r="H1121" s="24"/>
      <c r="I1121" s="24"/>
      <c r="J1121" s="10"/>
      <c r="K1121" s="10"/>
      <c r="L1121" s="10"/>
      <c r="N1121" s="16" t="e">
        <f>VLOOKUP(L1121, spp!A:B, 2, FALSE)</f>
        <v>#N/A</v>
      </c>
      <c r="O1121" s="17"/>
      <c r="AH1121" s="16"/>
      <c r="AI1121" t="e">
        <f>VLOOKUP(L1122,spp!A:D,3,FALSE)</f>
        <v>#N/A</v>
      </c>
      <c r="AJ1121" t="e">
        <f>VLOOKUP(L1122,spp!A:E,4,FALSE)</f>
        <v>#N/A</v>
      </c>
      <c r="AK1121" t="e">
        <f t="shared" si="5"/>
        <v>#N/A</v>
      </c>
      <c r="AL1121">
        <f t="shared" si="8"/>
        <v>0</v>
      </c>
    </row>
    <row r="1122" spans="2:38" ht="15.75" customHeight="1">
      <c r="B1122" s="10"/>
      <c r="D1122" s="10"/>
      <c r="E1122" s="10"/>
      <c r="F1122" s="10"/>
      <c r="G1122" s="24"/>
      <c r="H1122" s="24"/>
      <c r="I1122" s="24"/>
      <c r="J1122" s="10"/>
      <c r="K1122" s="10"/>
      <c r="L1122" s="10"/>
      <c r="N1122" s="16" t="e">
        <f>VLOOKUP(L1122, spp!A:B, 2, FALSE)</f>
        <v>#N/A</v>
      </c>
      <c r="O1122" s="17"/>
      <c r="AH1122" s="16"/>
      <c r="AI1122" t="e">
        <f>VLOOKUP(L1123,spp!A:D,3,FALSE)</f>
        <v>#N/A</v>
      </c>
      <c r="AJ1122" t="e">
        <f>VLOOKUP(L1123,spp!A:E,4,FALSE)</f>
        <v>#N/A</v>
      </c>
      <c r="AK1122" t="e">
        <f t="shared" si="5"/>
        <v>#N/A</v>
      </c>
      <c r="AL1122">
        <f t="shared" si="8"/>
        <v>0</v>
      </c>
    </row>
    <row r="1123" spans="2:38" ht="15.75" customHeight="1">
      <c r="B1123" s="10"/>
      <c r="D1123" s="10"/>
      <c r="E1123" s="10"/>
      <c r="F1123" s="10"/>
      <c r="G1123" s="24"/>
      <c r="H1123" s="24"/>
      <c r="I1123" s="24"/>
      <c r="J1123" s="10"/>
      <c r="K1123" s="10"/>
      <c r="L1123" s="10"/>
      <c r="N1123" s="16" t="e">
        <f>VLOOKUP(L1123, spp!A:B, 2, FALSE)</f>
        <v>#N/A</v>
      </c>
      <c r="O1123" s="17"/>
      <c r="AH1123" s="16"/>
      <c r="AI1123" t="e">
        <f>VLOOKUP(L1124,spp!A:D,3,FALSE)</f>
        <v>#N/A</v>
      </c>
      <c r="AJ1123" t="e">
        <f>VLOOKUP(L1124,spp!A:E,4,FALSE)</f>
        <v>#N/A</v>
      </c>
      <c r="AK1123" t="e">
        <f t="shared" si="5"/>
        <v>#N/A</v>
      </c>
      <c r="AL1123">
        <f t="shared" si="8"/>
        <v>0</v>
      </c>
    </row>
    <row r="1124" spans="2:38" ht="15.75" customHeight="1">
      <c r="B1124" s="10"/>
      <c r="D1124" s="10"/>
      <c r="E1124" s="10"/>
      <c r="F1124" s="10"/>
      <c r="G1124" s="24"/>
      <c r="H1124" s="24"/>
      <c r="I1124" s="24"/>
      <c r="J1124" s="10"/>
      <c r="K1124" s="10"/>
      <c r="L1124" s="10"/>
      <c r="N1124" s="16" t="e">
        <f>VLOOKUP(L1124, spp!A:B, 2, FALSE)</f>
        <v>#N/A</v>
      </c>
      <c r="O1124" s="17"/>
      <c r="AH1124" s="16"/>
      <c r="AI1124" t="e">
        <f>VLOOKUP(L1125,spp!A:D,3,FALSE)</f>
        <v>#N/A</v>
      </c>
      <c r="AJ1124" t="e">
        <f>VLOOKUP(L1125,spp!A:E,4,FALSE)</f>
        <v>#N/A</v>
      </c>
      <c r="AK1124" t="e">
        <f t="shared" si="5"/>
        <v>#N/A</v>
      </c>
      <c r="AL1124">
        <f t="shared" si="8"/>
        <v>0</v>
      </c>
    </row>
    <row r="1125" spans="2:38" ht="15.75" customHeight="1">
      <c r="B1125" s="10"/>
      <c r="D1125" s="10"/>
      <c r="E1125" s="10"/>
      <c r="F1125" s="10"/>
      <c r="G1125" s="24"/>
      <c r="H1125" s="24"/>
      <c r="I1125" s="24"/>
      <c r="J1125" s="10"/>
      <c r="K1125" s="10"/>
      <c r="L1125" s="10"/>
      <c r="N1125" s="16" t="e">
        <f>VLOOKUP(L1125, spp!A:B, 2, FALSE)</f>
        <v>#N/A</v>
      </c>
      <c r="O1125" s="17"/>
      <c r="AH1125" s="16"/>
      <c r="AI1125" t="e">
        <f>VLOOKUP(L1126,spp!A:D,3,FALSE)</f>
        <v>#N/A</v>
      </c>
      <c r="AJ1125" t="e">
        <f>VLOOKUP(L1126,spp!A:E,4,FALSE)</f>
        <v>#N/A</v>
      </c>
      <c r="AK1125" t="e">
        <f t="shared" si="5"/>
        <v>#N/A</v>
      </c>
      <c r="AL1125">
        <f t="shared" si="8"/>
        <v>0</v>
      </c>
    </row>
    <row r="1126" spans="2:38" ht="15.75" customHeight="1">
      <c r="B1126" s="10"/>
      <c r="D1126" s="10"/>
      <c r="E1126" s="10"/>
      <c r="F1126" s="10"/>
      <c r="G1126" s="24"/>
      <c r="H1126" s="24"/>
      <c r="I1126" s="24"/>
      <c r="J1126" s="10"/>
      <c r="K1126" s="10"/>
      <c r="L1126" s="10"/>
      <c r="N1126" s="16" t="e">
        <f>VLOOKUP(L1126, spp!A:B, 2, FALSE)</f>
        <v>#N/A</v>
      </c>
      <c r="O1126" s="17"/>
      <c r="AH1126" s="16"/>
      <c r="AI1126" t="e">
        <f>VLOOKUP(L1127,spp!A:D,3,FALSE)</f>
        <v>#N/A</v>
      </c>
      <c r="AJ1126" t="e">
        <f>VLOOKUP(L1127,spp!A:E,4,FALSE)</f>
        <v>#N/A</v>
      </c>
      <c r="AK1126" t="e">
        <f t="shared" si="5"/>
        <v>#N/A</v>
      </c>
      <c r="AL1126">
        <f t="shared" si="8"/>
        <v>0</v>
      </c>
    </row>
    <row r="1127" spans="2:38" ht="15.75" customHeight="1">
      <c r="B1127" s="10"/>
      <c r="D1127" s="10"/>
      <c r="E1127" s="10"/>
      <c r="F1127" s="10"/>
      <c r="G1127" s="24"/>
      <c r="H1127" s="24"/>
      <c r="I1127" s="24"/>
      <c r="J1127" s="10"/>
      <c r="K1127" s="10"/>
      <c r="L1127" s="10"/>
      <c r="N1127" s="16" t="e">
        <f>VLOOKUP(L1127, spp!A:B, 2, FALSE)</f>
        <v>#N/A</v>
      </c>
      <c r="O1127" s="17"/>
      <c r="AH1127" s="16"/>
      <c r="AI1127" t="e">
        <f>VLOOKUP(L1128,spp!A:D,3,FALSE)</f>
        <v>#N/A</v>
      </c>
      <c r="AJ1127" t="e">
        <f>VLOOKUP(L1128,spp!A:E,4,FALSE)</f>
        <v>#N/A</v>
      </c>
      <c r="AK1127" t="e">
        <f t="shared" si="5"/>
        <v>#N/A</v>
      </c>
      <c r="AL1127">
        <f t="shared" si="8"/>
        <v>0</v>
      </c>
    </row>
    <row r="1128" spans="2:38" ht="15.75" customHeight="1">
      <c r="B1128" s="10"/>
      <c r="D1128" s="10"/>
      <c r="E1128" s="10"/>
      <c r="F1128" s="10"/>
      <c r="G1128" s="24"/>
      <c r="H1128" s="24"/>
      <c r="I1128" s="24"/>
      <c r="J1128" s="10"/>
      <c r="K1128" s="10"/>
      <c r="L1128" s="10"/>
      <c r="N1128" s="16" t="e">
        <f>VLOOKUP(L1128, spp!A:B, 2, FALSE)</f>
        <v>#N/A</v>
      </c>
      <c r="O1128" s="17"/>
      <c r="AH1128" s="16"/>
      <c r="AI1128" t="e">
        <f>VLOOKUP(L1129,spp!A:D,3,FALSE)</f>
        <v>#N/A</v>
      </c>
      <c r="AJ1128" t="e">
        <f>VLOOKUP(L1129,spp!A:E,4,FALSE)</f>
        <v>#N/A</v>
      </c>
      <c r="AK1128" t="e">
        <f t="shared" si="5"/>
        <v>#N/A</v>
      </c>
      <c r="AL1128">
        <f t="shared" si="8"/>
        <v>0</v>
      </c>
    </row>
    <row r="1129" spans="2:38" ht="15.75" customHeight="1">
      <c r="B1129" s="10"/>
      <c r="D1129" s="10"/>
      <c r="E1129" s="10"/>
      <c r="F1129" s="10"/>
      <c r="G1129" s="24"/>
      <c r="H1129" s="24"/>
      <c r="I1129" s="24"/>
      <c r="J1129" s="10"/>
      <c r="K1129" s="10"/>
      <c r="L1129" s="10"/>
      <c r="N1129" s="16" t="e">
        <f>VLOOKUP(L1129, spp!A:B, 2, FALSE)</f>
        <v>#N/A</v>
      </c>
      <c r="O1129" s="17"/>
      <c r="AH1129" s="16"/>
      <c r="AI1129" t="e">
        <f>VLOOKUP(L1130,spp!A:D,3,FALSE)</f>
        <v>#N/A</v>
      </c>
      <c r="AJ1129" t="e">
        <f>VLOOKUP(L1130,spp!A:E,4,FALSE)</f>
        <v>#N/A</v>
      </c>
      <c r="AK1129" t="e">
        <f t="shared" si="5"/>
        <v>#N/A</v>
      </c>
      <c r="AL1129">
        <f t="shared" si="8"/>
        <v>0</v>
      </c>
    </row>
    <row r="1130" spans="2:38" ht="15.75" customHeight="1">
      <c r="B1130" s="10"/>
      <c r="D1130" s="10"/>
      <c r="E1130" s="10"/>
      <c r="F1130" s="10"/>
      <c r="G1130" s="24"/>
      <c r="H1130" s="24"/>
      <c r="I1130" s="24"/>
      <c r="J1130" s="10"/>
      <c r="K1130" s="10"/>
      <c r="L1130" s="10"/>
      <c r="N1130" s="16" t="e">
        <f>VLOOKUP(L1130, spp!A:B, 2, FALSE)</f>
        <v>#N/A</v>
      </c>
      <c r="O1130" s="17"/>
      <c r="AH1130" s="16"/>
      <c r="AI1130" t="e">
        <f>VLOOKUP(L1131,spp!A:D,3,FALSE)</f>
        <v>#N/A</v>
      </c>
      <c r="AJ1130" t="e">
        <f>VLOOKUP(L1131,spp!A:E,4,FALSE)</f>
        <v>#N/A</v>
      </c>
      <c r="AK1130" t="e">
        <f t="shared" si="5"/>
        <v>#N/A</v>
      </c>
      <c r="AL1130">
        <f t="shared" si="8"/>
        <v>0</v>
      </c>
    </row>
    <row r="1131" spans="2:38" ht="15.75" customHeight="1">
      <c r="B1131" s="10"/>
      <c r="D1131" s="10"/>
      <c r="E1131" s="10"/>
      <c r="F1131" s="10"/>
      <c r="G1131" s="24"/>
      <c r="H1131" s="24"/>
      <c r="I1131" s="24"/>
      <c r="J1131" s="10"/>
      <c r="K1131" s="10"/>
      <c r="L1131" s="10"/>
      <c r="N1131" s="16" t="e">
        <f>VLOOKUP(L1131, spp!A:B, 2, FALSE)</f>
        <v>#N/A</v>
      </c>
      <c r="O1131" s="17"/>
      <c r="AH1131" s="16"/>
      <c r="AI1131" t="e">
        <f>VLOOKUP(L1132,spp!A:D,3,FALSE)</f>
        <v>#N/A</v>
      </c>
      <c r="AJ1131" t="e">
        <f>VLOOKUP(L1132,spp!A:E,4,FALSE)</f>
        <v>#N/A</v>
      </c>
      <c r="AK1131" t="e">
        <f t="shared" si="5"/>
        <v>#N/A</v>
      </c>
      <c r="AL1131">
        <f t="shared" si="8"/>
        <v>0</v>
      </c>
    </row>
    <row r="1132" spans="2:38" ht="15.75" customHeight="1">
      <c r="B1132" s="10"/>
      <c r="D1132" s="10"/>
      <c r="E1132" s="10"/>
      <c r="F1132" s="10"/>
      <c r="G1132" s="24"/>
      <c r="H1132" s="24"/>
      <c r="I1132" s="24"/>
      <c r="J1132" s="10"/>
      <c r="K1132" s="10"/>
      <c r="L1132" s="10"/>
      <c r="N1132" s="16" t="e">
        <f>VLOOKUP(L1132, spp!A:B, 2, FALSE)</f>
        <v>#N/A</v>
      </c>
      <c r="O1132" s="17"/>
      <c r="AH1132" s="16"/>
      <c r="AI1132" t="e">
        <f>VLOOKUP(L1133,spp!A:D,3,FALSE)</f>
        <v>#N/A</v>
      </c>
      <c r="AJ1132" t="e">
        <f>VLOOKUP(L1133,spp!A:E,4,FALSE)</f>
        <v>#N/A</v>
      </c>
      <c r="AK1132" t="e">
        <f t="shared" si="5"/>
        <v>#N/A</v>
      </c>
      <c r="AL1132">
        <f t="shared" si="8"/>
        <v>0</v>
      </c>
    </row>
    <row r="1133" spans="2:38" ht="15.75" customHeight="1">
      <c r="B1133" s="10"/>
      <c r="D1133" s="10"/>
      <c r="E1133" s="10"/>
      <c r="F1133" s="10"/>
      <c r="G1133" s="24"/>
      <c r="H1133" s="24"/>
      <c r="I1133" s="24"/>
      <c r="J1133" s="10"/>
      <c r="K1133" s="10"/>
      <c r="L1133" s="10"/>
      <c r="N1133" s="16" t="e">
        <f>VLOOKUP(L1133, spp!A:B, 2, FALSE)</f>
        <v>#N/A</v>
      </c>
      <c r="O1133" s="17"/>
      <c r="AH1133" s="16"/>
      <c r="AI1133" t="e">
        <f>VLOOKUP(L1134,spp!A:D,3,FALSE)</f>
        <v>#N/A</v>
      </c>
      <c r="AJ1133" t="e">
        <f>VLOOKUP(L1134,spp!A:E,4,FALSE)</f>
        <v>#N/A</v>
      </c>
      <c r="AK1133" t="e">
        <f t="shared" si="5"/>
        <v>#N/A</v>
      </c>
      <c r="AL1133">
        <f t="shared" si="8"/>
        <v>0</v>
      </c>
    </row>
    <row r="1134" spans="2:38" ht="15.75" customHeight="1">
      <c r="B1134" s="10"/>
      <c r="D1134" s="10"/>
      <c r="E1134" s="10"/>
      <c r="F1134" s="10"/>
      <c r="G1134" s="24"/>
      <c r="H1134" s="24"/>
      <c r="I1134" s="24"/>
      <c r="J1134" s="10"/>
      <c r="K1134" s="10"/>
      <c r="L1134" s="10"/>
      <c r="N1134" s="16" t="e">
        <f>VLOOKUP(L1134, spp!A:B, 2, FALSE)</f>
        <v>#N/A</v>
      </c>
      <c r="O1134" s="17"/>
      <c r="AH1134" s="16"/>
      <c r="AI1134" t="e">
        <f>VLOOKUP(L1135,spp!A:D,3,FALSE)</f>
        <v>#N/A</v>
      </c>
      <c r="AJ1134" t="e">
        <f>VLOOKUP(L1135,spp!A:E,4,FALSE)</f>
        <v>#N/A</v>
      </c>
      <c r="AK1134" t="e">
        <f t="shared" si="5"/>
        <v>#N/A</v>
      </c>
      <c r="AL1134">
        <f t="shared" si="8"/>
        <v>0</v>
      </c>
    </row>
    <row r="1135" spans="2:38" ht="15.75" customHeight="1">
      <c r="B1135" s="10"/>
      <c r="D1135" s="10"/>
      <c r="E1135" s="10"/>
      <c r="F1135" s="10"/>
      <c r="G1135" s="24"/>
      <c r="H1135" s="24"/>
      <c r="I1135" s="24"/>
      <c r="J1135" s="10"/>
      <c r="K1135" s="10"/>
      <c r="L1135" s="10"/>
      <c r="N1135" s="16" t="e">
        <f>VLOOKUP(L1135, spp!A:B, 2, FALSE)</f>
        <v>#N/A</v>
      </c>
      <c r="O1135" s="17"/>
      <c r="AH1135" s="16"/>
      <c r="AI1135" t="e">
        <f>VLOOKUP(L1136,spp!A:D,3,FALSE)</f>
        <v>#N/A</v>
      </c>
      <c r="AJ1135" t="e">
        <f>VLOOKUP(L1136,spp!A:E,4,FALSE)</f>
        <v>#N/A</v>
      </c>
      <c r="AK1135" t="e">
        <f t="shared" si="5"/>
        <v>#N/A</v>
      </c>
      <c r="AL1135">
        <f t="shared" si="8"/>
        <v>0</v>
      </c>
    </row>
    <row r="1136" spans="2:38" ht="15.75" customHeight="1">
      <c r="B1136" s="10"/>
      <c r="D1136" s="10"/>
      <c r="E1136" s="10"/>
      <c r="F1136" s="10"/>
      <c r="G1136" s="24"/>
      <c r="H1136" s="24"/>
      <c r="I1136" s="24"/>
      <c r="J1136" s="10"/>
      <c r="K1136" s="10"/>
      <c r="L1136" s="10"/>
      <c r="N1136" s="16" t="e">
        <f>VLOOKUP(L1136, spp!A:B, 2, FALSE)</f>
        <v>#N/A</v>
      </c>
      <c r="O1136" s="17"/>
      <c r="AH1136" s="16"/>
      <c r="AI1136" t="e">
        <f>VLOOKUP(L1137,spp!A:D,3,FALSE)</f>
        <v>#N/A</v>
      </c>
      <c r="AJ1136" t="e">
        <f>VLOOKUP(L1137,spp!A:E,4,FALSE)</f>
        <v>#N/A</v>
      </c>
      <c r="AK1136" t="e">
        <f t="shared" si="5"/>
        <v>#N/A</v>
      </c>
      <c r="AL1136">
        <f t="shared" si="8"/>
        <v>0</v>
      </c>
    </row>
    <row r="1137" spans="2:38" ht="15.75" customHeight="1">
      <c r="B1137" s="10"/>
      <c r="D1137" s="10"/>
      <c r="E1137" s="10"/>
      <c r="F1137" s="10"/>
      <c r="G1137" s="24"/>
      <c r="H1137" s="24"/>
      <c r="I1137" s="24"/>
      <c r="J1137" s="10"/>
      <c r="K1137" s="10"/>
      <c r="L1137" s="10"/>
      <c r="N1137" s="16" t="e">
        <f>VLOOKUP(L1137, spp!A:B, 2, FALSE)</f>
        <v>#N/A</v>
      </c>
      <c r="O1137" s="17"/>
      <c r="AH1137" s="16"/>
      <c r="AI1137" t="e">
        <f>VLOOKUP(L1138,spp!A:D,3,FALSE)</f>
        <v>#N/A</v>
      </c>
      <c r="AJ1137" t="e">
        <f>VLOOKUP(L1138,spp!A:E,4,FALSE)</f>
        <v>#N/A</v>
      </c>
      <c r="AK1137" t="e">
        <f t="shared" si="5"/>
        <v>#N/A</v>
      </c>
      <c r="AL1137">
        <f t="shared" si="8"/>
        <v>0</v>
      </c>
    </row>
    <row r="1138" spans="2:38" ht="15.75" customHeight="1">
      <c r="B1138" s="10"/>
      <c r="D1138" s="10"/>
      <c r="E1138" s="10"/>
      <c r="F1138" s="10"/>
      <c r="G1138" s="24"/>
      <c r="H1138" s="24"/>
      <c r="I1138" s="24"/>
      <c r="J1138" s="10"/>
      <c r="K1138" s="10"/>
      <c r="L1138" s="10"/>
      <c r="N1138" s="16" t="e">
        <f>VLOOKUP(L1138, spp!A:B, 2, FALSE)</f>
        <v>#N/A</v>
      </c>
      <c r="O1138" s="17"/>
      <c r="AH1138" s="16"/>
      <c r="AI1138" t="e">
        <f>VLOOKUP(L1139,spp!A:D,3,FALSE)</f>
        <v>#N/A</v>
      </c>
      <c r="AJ1138" t="e">
        <f>VLOOKUP(L1139,spp!A:E,4,FALSE)</f>
        <v>#N/A</v>
      </c>
      <c r="AK1138" t="e">
        <f t="shared" si="5"/>
        <v>#N/A</v>
      </c>
      <c r="AL1138">
        <f t="shared" si="8"/>
        <v>0</v>
      </c>
    </row>
    <row r="1139" spans="2:38" ht="15.75" customHeight="1">
      <c r="B1139" s="10"/>
      <c r="D1139" s="10"/>
      <c r="E1139" s="10"/>
      <c r="F1139" s="10"/>
      <c r="G1139" s="24"/>
      <c r="H1139" s="24"/>
      <c r="I1139" s="24"/>
      <c r="J1139" s="10"/>
      <c r="K1139" s="10"/>
      <c r="L1139" s="10"/>
      <c r="N1139" s="16" t="e">
        <f>VLOOKUP(L1139, spp!A:B, 2, FALSE)</f>
        <v>#N/A</v>
      </c>
      <c r="O1139" s="17"/>
      <c r="AH1139" s="16"/>
      <c r="AI1139" t="e">
        <f>VLOOKUP(L1140,spp!A:D,3,FALSE)</f>
        <v>#N/A</v>
      </c>
      <c r="AJ1139" t="e">
        <f>VLOOKUP(L1140,spp!A:E,4,FALSE)</f>
        <v>#N/A</v>
      </c>
      <c r="AK1139" t="e">
        <f t="shared" si="5"/>
        <v>#N/A</v>
      </c>
      <c r="AL1139">
        <f t="shared" si="8"/>
        <v>0</v>
      </c>
    </row>
    <row r="1140" spans="2:38" ht="15.75" customHeight="1">
      <c r="B1140" s="10"/>
      <c r="D1140" s="10"/>
      <c r="E1140" s="10"/>
      <c r="F1140" s="10"/>
      <c r="G1140" s="24"/>
      <c r="H1140" s="24"/>
      <c r="I1140" s="24"/>
      <c r="J1140" s="10"/>
      <c r="K1140" s="10"/>
      <c r="L1140" s="10"/>
      <c r="N1140" s="16" t="e">
        <f>VLOOKUP(L1140, spp!A:B, 2, FALSE)</f>
        <v>#N/A</v>
      </c>
      <c r="O1140" s="17"/>
      <c r="AH1140" s="16"/>
      <c r="AI1140" t="e">
        <f>VLOOKUP(L1141,spp!A:D,3,FALSE)</f>
        <v>#N/A</v>
      </c>
      <c r="AJ1140" t="e">
        <f>VLOOKUP(L1141,spp!A:E,4,FALSE)</f>
        <v>#N/A</v>
      </c>
      <c r="AK1140" t="e">
        <f t="shared" si="5"/>
        <v>#N/A</v>
      </c>
      <c r="AL1140">
        <f t="shared" si="8"/>
        <v>0</v>
      </c>
    </row>
    <row r="1141" spans="2:38" ht="15.75" customHeight="1">
      <c r="B1141" s="10"/>
      <c r="D1141" s="10"/>
      <c r="E1141" s="10"/>
      <c r="F1141" s="10"/>
      <c r="G1141" s="24"/>
      <c r="H1141" s="24"/>
      <c r="I1141" s="24"/>
      <c r="J1141" s="10"/>
      <c r="K1141" s="10"/>
      <c r="L1141" s="10"/>
      <c r="N1141" s="16" t="e">
        <f>VLOOKUP(L1141, spp!A:B, 2, FALSE)</f>
        <v>#N/A</v>
      </c>
      <c r="O1141" s="17"/>
      <c r="AH1141" s="16"/>
      <c r="AI1141" t="e">
        <f>VLOOKUP(L1142,spp!A:D,3,FALSE)</f>
        <v>#N/A</v>
      </c>
      <c r="AJ1141" t="e">
        <f>VLOOKUP(L1142,spp!A:E,4,FALSE)</f>
        <v>#N/A</v>
      </c>
      <c r="AK1141" t="e">
        <f t="shared" si="5"/>
        <v>#N/A</v>
      </c>
      <c r="AL1141">
        <f t="shared" si="8"/>
        <v>0</v>
      </c>
    </row>
    <row r="1142" spans="2:38" ht="15.75" customHeight="1">
      <c r="B1142" s="10"/>
      <c r="D1142" s="10"/>
      <c r="E1142" s="10"/>
      <c r="F1142" s="10"/>
      <c r="G1142" s="24"/>
      <c r="H1142" s="24"/>
      <c r="I1142" s="24"/>
      <c r="J1142" s="10"/>
      <c r="K1142" s="10"/>
      <c r="L1142" s="10"/>
      <c r="N1142" s="16" t="e">
        <f>VLOOKUP(L1142, spp!A:B, 2, FALSE)</f>
        <v>#N/A</v>
      </c>
      <c r="O1142" s="17"/>
      <c r="AH1142" s="16"/>
      <c r="AI1142" t="e">
        <f>VLOOKUP(L1143,spp!A:D,3,FALSE)</f>
        <v>#N/A</v>
      </c>
      <c r="AJ1142" t="e">
        <f>VLOOKUP(L1143,spp!A:E,4,FALSE)</f>
        <v>#N/A</v>
      </c>
      <c r="AK1142" t="e">
        <f t="shared" si="5"/>
        <v>#N/A</v>
      </c>
      <c r="AL1142">
        <f t="shared" si="8"/>
        <v>0</v>
      </c>
    </row>
    <row r="1143" spans="2:38" ht="15.75" customHeight="1">
      <c r="B1143" s="10"/>
      <c r="D1143" s="10"/>
      <c r="E1143" s="10"/>
      <c r="F1143" s="10"/>
      <c r="G1143" s="24"/>
      <c r="H1143" s="24"/>
      <c r="I1143" s="24"/>
      <c r="J1143" s="10"/>
      <c r="K1143" s="10"/>
      <c r="L1143" s="10"/>
      <c r="N1143" s="16" t="e">
        <f>VLOOKUP(L1143, spp!A:B, 2, FALSE)</f>
        <v>#N/A</v>
      </c>
      <c r="O1143" s="17"/>
      <c r="AH1143" s="16"/>
      <c r="AI1143" t="e">
        <f>VLOOKUP(L1144,spp!A:D,3,FALSE)</f>
        <v>#N/A</v>
      </c>
      <c r="AJ1143" t="e">
        <f>VLOOKUP(L1144,spp!A:E,4,FALSE)</f>
        <v>#N/A</v>
      </c>
      <c r="AK1143" t="e">
        <f t="shared" si="5"/>
        <v>#N/A</v>
      </c>
      <c r="AL1143">
        <f t="shared" si="8"/>
        <v>0</v>
      </c>
    </row>
    <row r="1144" spans="2:38" ht="15.75" customHeight="1">
      <c r="B1144" s="10"/>
      <c r="D1144" s="10"/>
      <c r="E1144" s="10"/>
      <c r="F1144" s="10"/>
      <c r="G1144" s="24"/>
      <c r="H1144" s="24"/>
      <c r="I1144" s="24"/>
      <c r="J1144" s="10"/>
      <c r="K1144" s="10"/>
      <c r="L1144" s="10"/>
      <c r="N1144" s="16" t="e">
        <f>VLOOKUP(L1144, spp!A:B, 2, FALSE)</f>
        <v>#N/A</v>
      </c>
      <c r="O1144" s="17"/>
      <c r="AH1144" s="16"/>
      <c r="AI1144" t="e">
        <f>VLOOKUP(L1145,spp!A:D,3,FALSE)</f>
        <v>#N/A</v>
      </c>
      <c r="AJ1144" t="e">
        <f>VLOOKUP(L1145,spp!A:E,4,FALSE)</f>
        <v>#N/A</v>
      </c>
      <c r="AK1144" t="e">
        <f t="shared" si="5"/>
        <v>#N/A</v>
      </c>
      <c r="AL1144">
        <f t="shared" si="8"/>
        <v>0</v>
      </c>
    </row>
    <row r="1145" spans="2:38" ht="15.75" customHeight="1">
      <c r="B1145" s="10"/>
      <c r="D1145" s="10"/>
      <c r="E1145" s="10"/>
      <c r="F1145" s="10"/>
      <c r="G1145" s="24"/>
      <c r="H1145" s="24"/>
      <c r="I1145" s="24"/>
      <c r="J1145" s="10"/>
      <c r="K1145" s="10"/>
      <c r="L1145" s="10"/>
      <c r="N1145" s="16" t="e">
        <f>VLOOKUP(L1145, spp!A:B, 2, FALSE)</f>
        <v>#N/A</v>
      </c>
      <c r="O1145" s="17"/>
      <c r="AH1145" s="16"/>
      <c r="AI1145" t="e">
        <f>VLOOKUP(L1146,spp!A:D,3,FALSE)</f>
        <v>#N/A</v>
      </c>
      <c r="AJ1145" t="e">
        <f>VLOOKUP(L1146,spp!A:E,4,FALSE)</f>
        <v>#N/A</v>
      </c>
      <c r="AK1145" t="e">
        <f t="shared" si="5"/>
        <v>#N/A</v>
      </c>
      <c r="AL1145">
        <f t="shared" si="8"/>
        <v>0</v>
      </c>
    </row>
    <row r="1146" spans="2:38" ht="15.75" customHeight="1">
      <c r="B1146" s="10"/>
      <c r="D1146" s="10"/>
      <c r="E1146" s="10"/>
      <c r="F1146" s="10"/>
      <c r="G1146" s="24"/>
      <c r="H1146" s="24"/>
      <c r="I1146" s="24"/>
      <c r="J1146" s="10"/>
      <c r="K1146" s="10"/>
      <c r="L1146" s="10"/>
      <c r="N1146" s="16" t="e">
        <f>VLOOKUP(L1146, spp!A:B, 2, FALSE)</f>
        <v>#N/A</v>
      </c>
      <c r="O1146" s="17"/>
      <c r="AH1146" s="16"/>
      <c r="AI1146" t="e">
        <f>VLOOKUP(L1147,spp!A:D,3,FALSE)</f>
        <v>#N/A</v>
      </c>
      <c r="AJ1146" t="e">
        <f>VLOOKUP(L1147,spp!A:E,4,FALSE)</f>
        <v>#N/A</v>
      </c>
      <c r="AK1146" t="e">
        <f t="shared" si="5"/>
        <v>#N/A</v>
      </c>
      <c r="AL1146">
        <f t="shared" si="8"/>
        <v>0</v>
      </c>
    </row>
    <row r="1147" spans="2:38" ht="15.75" customHeight="1">
      <c r="B1147" s="10"/>
      <c r="D1147" s="10"/>
      <c r="E1147" s="10"/>
      <c r="F1147" s="10"/>
      <c r="G1147" s="24"/>
      <c r="H1147" s="24"/>
      <c r="I1147" s="24"/>
      <c r="J1147" s="10"/>
      <c r="K1147" s="10"/>
      <c r="L1147" s="10"/>
      <c r="N1147" s="16" t="e">
        <f>VLOOKUP(L1147, spp!A:B, 2, FALSE)</f>
        <v>#N/A</v>
      </c>
      <c r="O1147" s="17"/>
      <c r="AH1147" s="16"/>
      <c r="AI1147" t="e">
        <f>VLOOKUP(L1148,spp!A:D,3,FALSE)</f>
        <v>#N/A</v>
      </c>
      <c r="AJ1147" t="e">
        <f>VLOOKUP(L1148,spp!A:E,4,FALSE)</f>
        <v>#N/A</v>
      </c>
      <c r="AK1147" t="e">
        <f t="shared" si="5"/>
        <v>#N/A</v>
      </c>
      <c r="AL1147">
        <f t="shared" si="8"/>
        <v>0</v>
      </c>
    </row>
    <row r="1148" spans="2:38" ht="15.75" customHeight="1">
      <c r="B1148" s="10"/>
      <c r="D1148" s="10"/>
      <c r="E1148" s="10"/>
      <c r="F1148" s="10"/>
      <c r="G1148" s="24"/>
      <c r="H1148" s="24"/>
      <c r="I1148" s="24"/>
      <c r="J1148" s="10"/>
      <c r="K1148" s="10"/>
      <c r="L1148" s="10"/>
      <c r="N1148" s="16" t="e">
        <f>VLOOKUP(L1148, spp!A:B, 2, FALSE)</f>
        <v>#N/A</v>
      </c>
      <c r="O1148" s="17"/>
      <c r="AH1148" s="16"/>
      <c r="AI1148" t="e">
        <f>VLOOKUP(L1149,spp!A:D,3,FALSE)</f>
        <v>#N/A</v>
      </c>
      <c r="AJ1148" t="e">
        <f>VLOOKUP(L1149,spp!A:E,4,FALSE)</f>
        <v>#N/A</v>
      </c>
      <c r="AK1148" t="e">
        <f t="shared" si="5"/>
        <v>#N/A</v>
      </c>
      <c r="AL1148">
        <f t="shared" si="8"/>
        <v>0</v>
      </c>
    </row>
    <row r="1149" spans="2:38" ht="15.75" customHeight="1">
      <c r="B1149" s="10"/>
      <c r="D1149" s="10"/>
      <c r="E1149" s="10"/>
      <c r="F1149" s="10"/>
      <c r="G1149" s="24"/>
      <c r="H1149" s="24"/>
      <c r="I1149" s="24"/>
      <c r="J1149" s="10"/>
      <c r="K1149" s="10"/>
      <c r="L1149" s="10"/>
      <c r="N1149" s="16" t="e">
        <f>VLOOKUP(L1149, spp!A:B, 2, FALSE)</f>
        <v>#N/A</v>
      </c>
      <c r="O1149" s="17"/>
      <c r="AH1149" s="16"/>
      <c r="AI1149" t="e">
        <f>VLOOKUP(L1150,spp!A:D,3,FALSE)</f>
        <v>#N/A</v>
      </c>
      <c r="AJ1149" t="e">
        <f>VLOOKUP(L1150,spp!A:E,4,FALSE)</f>
        <v>#N/A</v>
      </c>
      <c r="AK1149" t="e">
        <f t="shared" si="5"/>
        <v>#N/A</v>
      </c>
      <c r="AL1149">
        <f t="shared" si="8"/>
        <v>0</v>
      </c>
    </row>
    <row r="1150" spans="2:38" ht="15.75" customHeight="1">
      <c r="B1150" s="10"/>
      <c r="D1150" s="10"/>
      <c r="E1150" s="10"/>
      <c r="F1150" s="10"/>
      <c r="G1150" s="24"/>
      <c r="H1150" s="24"/>
      <c r="I1150" s="24"/>
      <c r="J1150" s="10"/>
      <c r="K1150" s="10"/>
      <c r="L1150" s="10"/>
      <c r="N1150" s="16" t="e">
        <f>VLOOKUP(L1150, spp!A:B, 2, FALSE)</f>
        <v>#N/A</v>
      </c>
      <c r="O1150" s="17"/>
      <c r="AH1150" s="16"/>
      <c r="AI1150" t="e">
        <f>VLOOKUP(L1151,spp!A:D,3,FALSE)</f>
        <v>#N/A</v>
      </c>
      <c r="AJ1150" t="e">
        <f>VLOOKUP(L1151,spp!A:E,4,FALSE)</f>
        <v>#N/A</v>
      </c>
      <c r="AK1150" t="e">
        <f t="shared" si="5"/>
        <v>#N/A</v>
      </c>
      <c r="AL1150">
        <f t="shared" si="8"/>
        <v>0</v>
      </c>
    </row>
    <row r="1151" spans="2:38" ht="15.75" customHeight="1">
      <c r="B1151" s="10"/>
      <c r="D1151" s="10"/>
      <c r="E1151" s="10"/>
      <c r="F1151" s="10"/>
      <c r="G1151" s="24"/>
      <c r="H1151" s="24"/>
      <c r="I1151" s="24"/>
      <c r="J1151" s="10"/>
      <c r="K1151" s="10"/>
      <c r="L1151" s="10"/>
      <c r="N1151" s="16" t="e">
        <f>VLOOKUP(L1151, spp!A:B, 2, FALSE)</f>
        <v>#N/A</v>
      </c>
      <c r="O1151" s="17"/>
      <c r="AH1151" s="16"/>
      <c r="AI1151" t="e">
        <f>VLOOKUP(L1152,spp!A:D,3,FALSE)</f>
        <v>#N/A</v>
      </c>
      <c r="AJ1151" t="e">
        <f>VLOOKUP(L1152,spp!A:E,4,FALSE)</f>
        <v>#N/A</v>
      </c>
      <c r="AK1151" t="e">
        <f t="shared" si="5"/>
        <v>#N/A</v>
      </c>
      <c r="AL1151">
        <f t="shared" si="8"/>
        <v>0</v>
      </c>
    </row>
    <row r="1152" spans="2:38" ht="15.75" customHeight="1">
      <c r="B1152" s="10"/>
      <c r="D1152" s="10"/>
      <c r="E1152" s="10"/>
      <c r="F1152" s="10"/>
      <c r="G1152" s="24"/>
      <c r="H1152" s="24"/>
      <c r="I1152" s="24"/>
      <c r="J1152" s="10"/>
      <c r="K1152" s="10"/>
      <c r="L1152" s="10"/>
      <c r="N1152" s="16" t="e">
        <f>VLOOKUP(L1152, spp!A:B, 2, FALSE)</f>
        <v>#N/A</v>
      </c>
      <c r="O1152" s="17"/>
      <c r="AH1152" s="16"/>
      <c r="AI1152" t="e">
        <f>VLOOKUP(L1153,spp!A:D,3,FALSE)</f>
        <v>#N/A</v>
      </c>
      <c r="AJ1152" t="e">
        <f>VLOOKUP(L1153,spp!A:E,4,FALSE)</f>
        <v>#N/A</v>
      </c>
      <c r="AK1152" t="e">
        <f t="shared" si="5"/>
        <v>#N/A</v>
      </c>
      <c r="AL1152">
        <f t="shared" si="8"/>
        <v>0</v>
      </c>
    </row>
    <row r="1153" spans="2:38" ht="15.75" customHeight="1">
      <c r="B1153" s="10"/>
      <c r="D1153" s="10"/>
      <c r="E1153" s="10"/>
      <c r="F1153" s="10"/>
      <c r="G1153" s="24"/>
      <c r="H1153" s="24"/>
      <c r="I1153" s="24"/>
      <c r="J1153" s="10"/>
      <c r="K1153" s="10"/>
      <c r="L1153" s="10"/>
      <c r="N1153" s="16" t="e">
        <f>VLOOKUP(L1153, spp!A:B, 2, FALSE)</f>
        <v>#N/A</v>
      </c>
      <c r="O1153" s="17"/>
      <c r="AH1153" s="16"/>
      <c r="AI1153" t="e">
        <f>VLOOKUP(L1154,spp!A:D,3,FALSE)</f>
        <v>#N/A</v>
      </c>
      <c r="AJ1153" t="e">
        <f>VLOOKUP(L1154,spp!A:E,4,FALSE)</f>
        <v>#N/A</v>
      </c>
      <c r="AK1153" t="e">
        <f t="shared" si="5"/>
        <v>#N/A</v>
      </c>
      <c r="AL1153">
        <f t="shared" si="8"/>
        <v>0</v>
      </c>
    </row>
    <row r="1154" spans="2:38" ht="15.75" customHeight="1">
      <c r="B1154" s="10"/>
      <c r="D1154" s="10"/>
      <c r="E1154" s="10"/>
      <c r="F1154" s="10"/>
      <c r="G1154" s="24"/>
      <c r="H1154" s="24"/>
      <c r="I1154" s="24"/>
      <c r="J1154" s="10"/>
      <c r="K1154" s="10"/>
      <c r="L1154" s="10"/>
      <c r="N1154" s="16" t="e">
        <f>VLOOKUP(L1154, spp!A:B, 2, FALSE)</f>
        <v>#N/A</v>
      </c>
      <c r="O1154" s="17"/>
      <c r="AH1154" s="16"/>
      <c r="AI1154" t="e">
        <f>VLOOKUP(L1155,spp!A:D,3,FALSE)</f>
        <v>#N/A</v>
      </c>
      <c r="AJ1154" t="e">
        <f>VLOOKUP(L1155,spp!A:E,4,FALSE)</f>
        <v>#N/A</v>
      </c>
      <c r="AK1154" t="e">
        <f t="shared" si="5"/>
        <v>#N/A</v>
      </c>
      <c r="AL1154">
        <f t="shared" si="8"/>
        <v>0</v>
      </c>
    </row>
    <row r="1155" spans="2:38" ht="15.75" customHeight="1">
      <c r="B1155" s="10"/>
      <c r="D1155" s="10"/>
      <c r="E1155" s="10"/>
      <c r="F1155" s="10"/>
      <c r="G1155" s="24"/>
      <c r="H1155" s="24"/>
      <c r="I1155" s="24"/>
      <c r="J1155" s="10"/>
      <c r="K1155" s="10"/>
      <c r="L1155" s="10"/>
      <c r="N1155" s="16" t="e">
        <f>VLOOKUP(L1155, spp!A:B, 2, FALSE)</f>
        <v>#N/A</v>
      </c>
      <c r="O1155" s="17"/>
      <c r="AH1155" s="16"/>
      <c r="AI1155" t="e">
        <f>VLOOKUP(L1156,spp!A:D,3,FALSE)</f>
        <v>#N/A</v>
      </c>
      <c r="AJ1155" t="e">
        <f>VLOOKUP(L1156,spp!A:E,4,FALSE)</f>
        <v>#N/A</v>
      </c>
      <c r="AK1155" t="e">
        <f t="shared" si="5"/>
        <v>#N/A</v>
      </c>
      <c r="AL1155">
        <f t="shared" si="8"/>
        <v>0</v>
      </c>
    </row>
    <row r="1156" spans="2:38" ht="15.75" customHeight="1">
      <c r="B1156" s="10"/>
      <c r="D1156" s="10"/>
      <c r="E1156" s="10"/>
      <c r="F1156" s="10"/>
      <c r="G1156" s="24"/>
      <c r="H1156" s="24"/>
      <c r="I1156" s="24"/>
      <c r="J1156" s="10"/>
      <c r="K1156" s="10"/>
      <c r="L1156" s="10"/>
      <c r="N1156" s="16" t="e">
        <f>VLOOKUP(L1156, spp!A:B, 2, FALSE)</f>
        <v>#N/A</v>
      </c>
      <c r="O1156" s="17"/>
      <c r="AH1156" s="16"/>
      <c r="AI1156" t="e">
        <f>VLOOKUP(L1157,spp!A:D,3,FALSE)</f>
        <v>#N/A</v>
      </c>
      <c r="AJ1156" t="e">
        <f>VLOOKUP(L1157,spp!A:E,4,FALSE)</f>
        <v>#N/A</v>
      </c>
      <c r="AK1156" t="e">
        <f t="shared" si="5"/>
        <v>#N/A</v>
      </c>
      <c r="AL1156">
        <f t="shared" si="8"/>
        <v>0</v>
      </c>
    </row>
    <row r="1157" spans="2:38" ht="15.75" customHeight="1">
      <c r="B1157" s="10"/>
      <c r="D1157" s="10"/>
      <c r="E1157" s="10"/>
      <c r="F1157" s="10"/>
      <c r="G1157" s="24"/>
      <c r="H1157" s="24"/>
      <c r="I1157" s="24"/>
      <c r="J1157" s="10"/>
      <c r="K1157" s="10"/>
      <c r="L1157" s="10"/>
      <c r="N1157" s="16" t="e">
        <f>VLOOKUP(L1157, spp!A:B, 2, FALSE)</f>
        <v>#N/A</v>
      </c>
      <c r="O1157" s="17"/>
      <c r="AH1157" s="16"/>
      <c r="AI1157" t="e">
        <f>VLOOKUP(L1158,spp!A:D,3,FALSE)</f>
        <v>#N/A</v>
      </c>
      <c r="AJ1157" t="e">
        <f>VLOOKUP(L1158,spp!A:E,4,FALSE)</f>
        <v>#N/A</v>
      </c>
      <c r="AK1157" t="e">
        <f t="shared" si="5"/>
        <v>#N/A</v>
      </c>
      <c r="AL1157">
        <f t="shared" si="8"/>
        <v>0</v>
      </c>
    </row>
    <row r="1158" spans="2:38" ht="15.75" customHeight="1">
      <c r="B1158" s="10"/>
      <c r="D1158" s="10"/>
      <c r="E1158" s="10"/>
      <c r="F1158" s="10"/>
      <c r="G1158" s="24"/>
      <c r="H1158" s="24"/>
      <c r="I1158" s="24"/>
      <c r="J1158" s="10"/>
      <c r="K1158" s="10"/>
      <c r="L1158" s="10"/>
      <c r="N1158" s="16" t="e">
        <f>VLOOKUP(L1158, spp!A:B, 2, FALSE)</f>
        <v>#N/A</v>
      </c>
      <c r="O1158" s="17"/>
      <c r="AH1158" s="16"/>
      <c r="AI1158" t="e">
        <f>VLOOKUP(L1159,spp!A:D,3,FALSE)</f>
        <v>#N/A</v>
      </c>
      <c r="AJ1158" t="e">
        <f>VLOOKUP(L1159,spp!A:E,4,FALSE)</f>
        <v>#N/A</v>
      </c>
      <c r="AK1158" t="e">
        <f t="shared" si="5"/>
        <v>#N/A</v>
      </c>
      <c r="AL1158">
        <f t="shared" si="8"/>
        <v>0</v>
      </c>
    </row>
    <row r="1159" spans="2:38" ht="15.75" customHeight="1">
      <c r="B1159" s="10"/>
      <c r="D1159" s="10"/>
      <c r="E1159" s="10"/>
      <c r="F1159" s="10"/>
      <c r="G1159" s="24"/>
      <c r="H1159" s="24"/>
      <c r="I1159" s="24"/>
      <c r="J1159" s="10"/>
      <c r="K1159" s="10"/>
      <c r="L1159" s="10"/>
      <c r="N1159" s="16" t="e">
        <f>VLOOKUP(L1159, spp!A:B, 2, FALSE)</f>
        <v>#N/A</v>
      </c>
      <c r="O1159" s="17"/>
      <c r="AH1159" s="16"/>
      <c r="AI1159" t="e">
        <f>VLOOKUP(L1160,spp!A:D,3,FALSE)</f>
        <v>#N/A</v>
      </c>
      <c r="AJ1159" t="e">
        <f>VLOOKUP(L1160,spp!A:E,4,FALSE)</f>
        <v>#N/A</v>
      </c>
      <c r="AK1159" t="e">
        <f t="shared" si="5"/>
        <v>#N/A</v>
      </c>
      <c r="AL1159">
        <f t="shared" si="8"/>
        <v>0</v>
      </c>
    </row>
    <row r="1160" spans="2:38" ht="15.75" customHeight="1">
      <c r="B1160" s="10"/>
      <c r="D1160" s="10"/>
      <c r="E1160" s="10"/>
      <c r="F1160" s="10"/>
      <c r="G1160" s="24"/>
      <c r="H1160" s="24"/>
      <c r="I1160" s="24"/>
      <c r="J1160" s="10"/>
      <c r="K1160" s="10"/>
      <c r="L1160" s="10"/>
      <c r="N1160" s="16" t="e">
        <f>VLOOKUP(L1160, spp!A:B, 2, FALSE)</f>
        <v>#N/A</v>
      </c>
      <c r="O1160" s="17"/>
      <c r="AH1160" s="16"/>
      <c r="AI1160" t="e">
        <f>VLOOKUP(L1161,spp!A:D,3,FALSE)</f>
        <v>#N/A</v>
      </c>
      <c r="AJ1160" t="e">
        <f>VLOOKUP(L1161,spp!A:E,4,FALSE)</f>
        <v>#N/A</v>
      </c>
      <c r="AK1160" t="e">
        <f t="shared" si="5"/>
        <v>#N/A</v>
      </c>
      <c r="AL1160">
        <f t="shared" si="8"/>
        <v>0</v>
      </c>
    </row>
    <row r="1161" spans="2:38" ht="15.75" customHeight="1">
      <c r="B1161" s="10"/>
      <c r="D1161" s="10"/>
      <c r="E1161" s="10"/>
      <c r="F1161" s="10"/>
      <c r="G1161" s="24"/>
      <c r="H1161" s="24"/>
      <c r="I1161" s="24"/>
      <c r="J1161" s="10"/>
      <c r="K1161" s="10"/>
      <c r="L1161" s="10"/>
      <c r="N1161" s="16" t="e">
        <f>VLOOKUP(L1161, spp!A:B, 2, FALSE)</f>
        <v>#N/A</v>
      </c>
      <c r="O1161" s="17"/>
      <c r="AH1161" s="16"/>
      <c r="AI1161" t="e">
        <f>VLOOKUP(L1162,spp!A:D,3,FALSE)</f>
        <v>#N/A</v>
      </c>
      <c r="AJ1161" t="e">
        <f>VLOOKUP(L1162,spp!A:E,4,FALSE)</f>
        <v>#N/A</v>
      </c>
      <c r="AK1161" t="e">
        <f t="shared" si="5"/>
        <v>#N/A</v>
      </c>
      <c r="AL1161">
        <f t="shared" si="8"/>
        <v>0</v>
      </c>
    </row>
    <row r="1162" spans="2:38" ht="15.75" customHeight="1">
      <c r="B1162" s="10"/>
      <c r="D1162" s="10"/>
      <c r="E1162" s="10"/>
      <c r="F1162" s="10"/>
      <c r="G1162" s="24"/>
      <c r="H1162" s="24"/>
      <c r="I1162" s="24"/>
      <c r="J1162" s="10"/>
      <c r="K1162" s="10"/>
      <c r="L1162" s="10"/>
      <c r="N1162" s="16" t="e">
        <f>VLOOKUP(L1162, spp!A:B, 2, FALSE)</f>
        <v>#N/A</v>
      </c>
      <c r="O1162" s="17"/>
      <c r="AH1162" s="16"/>
      <c r="AI1162" t="e">
        <f>VLOOKUP(L1163,spp!A:D,3,FALSE)</f>
        <v>#N/A</v>
      </c>
      <c r="AJ1162" t="e">
        <f>VLOOKUP(L1163,spp!A:E,4,FALSE)</f>
        <v>#N/A</v>
      </c>
      <c r="AK1162" t="e">
        <f t="shared" si="5"/>
        <v>#N/A</v>
      </c>
      <c r="AL1162">
        <f t="shared" si="8"/>
        <v>0</v>
      </c>
    </row>
    <row r="1163" spans="2:38" ht="15.75" customHeight="1">
      <c r="B1163" s="10"/>
      <c r="D1163" s="10"/>
      <c r="E1163" s="10"/>
      <c r="F1163" s="10"/>
      <c r="G1163" s="24"/>
      <c r="H1163" s="24"/>
      <c r="I1163" s="24"/>
      <c r="J1163" s="10"/>
      <c r="K1163" s="10"/>
      <c r="L1163" s="10"/>
      <c r="N1163" s="16" t="e">
        <f>VLOOKUP(L1163, spp!A:B, 2, FALSE)</f>
        <v>#N/A</v>
      </c>
      <c r="O1163" s="17"/>
      <c r="AH1163" s="16"/>
      <c r="AI1163" t="e">
        <f>VLOOKUP(L1164,spp!A:D,3,FALSE)</f>
        <v>#N/A</v>
      </c>
      <c r="AJ1163" t="e">
        <f>VLOOKUP(L1164,spp!A:E,4,FALSE)</f>
        <v>#N/A</v>
      </c>
      <c r="AK1163" t="e">
        <f t="shared" si="5"/>
        <v>#N/A</v>
      </c>
      <c r="AL1163">
        <f t="shared" si="8"/>
        <v>0</v>
      </c>
    </row>
    <row r="1164" spans="2:38" ht="15.75" customHeight="1">
      <c r="B1164" s="10"/>
      <c r="D1164" s="10"/>
      <c r="E1164" s="10"/>
      <c r="F1164" s="10"/>
      <c r="G1164" s="24"/>
      <c r="H1164" s="24"/>
      <c r="I1164" s="24"/>
      <c r="J1164" s="10"/>
      <c r="K1164" s="10"/>
      <c r="L1164" s="10"/>
      <c r="N1164" s="16" t="e">
        <f>VLOOKUP(L1164, spp!A:B, 2, FALSE)</f>
        <v>#N/A</v>
      </c>
      <c r="O1164" s="17"/>
      <c r="AH1164" s="16"/>
      <c r="AI1164" t="e">
        <f>VLOOKUP(L1165,spp!A:D,3,FALSE)</f>
        <v>#N/A</v>
      </c>
      <c r="AJ1164" t="e">
        <f>VLOOKUP(L1165,spp!A:E,4,FALSE)</f>
        <v>#N/A</v>
      </c>
      <c r="AK1164" t="e">
        <f t="shared" si="5"/>
        <v>#N/A</v>
      </c>
      <c r="AL1164">
        <f t="shared" si="8"/>
        <v>0</v>
      </c>
    </row>
    <row r="1165" spans="2:38" ht="15.75" customHeight="1">
      <c r="B1165" s="10"/>
      <c r="D1165" s="10"/>
      <c r="E1165" s="10"/>
      <c r="F1165" s="10"/>
      <c r="G1165" s="24"/>
      <c r="H1165" s="24"/>
      <c r="I1165" s="24"/>
      <c r="J1165" s="10"/>
      <c r="K1165" s="10"/>
      <c r="L1165" s="10"/>
      <c r="N1165" s="16" t="e">
        <f>VLOOKUP(L1165, spp!A:B, 2, FALSE)</f>
        <v>#N/A</v>
      </c>
      <c r="O1165" s="17"/>
      <c r="AH1165" s="16"/>
      <c r="AI1165" t="e">
        <f>VLOOKUP(L1166,spp!A:D,3,FALSE)</f>
        <v>#N/A</v>
      </c>
      <c r="AJ1165" t="e">
        <f>VLOOKUP(L1166,spp!A:E,4,FALSE)</f>
        <v>#N/A</v>
      </c>
      <c r="AK1165" t="e">
        <f t="shared" si="5"/>
        <v>#N/A</v>
      </c>
      <c r="AL1165">
        <f t="shared" si="8"/>
        <v>0</v>
      </c>
    </row>
    <row r="1166" spans="2:38" ht="15.75" customHeight="1">
      <c r="B1166" s="10"/>
      <c r="D1166" s="10"/>
      <c r="E1166" s="10"/>
      <c r="F1166" s="10"/>
      <c r="G1166" s="24"/>
      <c r="H1166" s="24"/>
      <c r="I1166" s="24"/>
      <c r="J1166" s="10"/>
      <c r="K1166" s="10"/>
      <c r="L1166" s="10"/>
      <c r="N1166" s="16" t="e">
        <f>VLOOKUP(L1166, spp!A:B, 2, FALSE)</f>
        <v>#N/A</v>
      </c>
      <c r="O1166" s="17"/>
      <c r="AH1166" s="16"/>
      <c r="AI1166" t="e">
        <f>VLOOKUP(L1167,spp!A:D,3,FALSE)</f>
        <v>#N/A</v>
      </c>
      <c r="AJ1166" t="e">
        <f>VLOOKUP(L1167,spp!A:E,4,FALSE)</f>
        <v>#N/A</v>
      </c>
      <c r="AK1166" t="e">
        <f t="shared" si="5"/>
        <v>#N/A</v>
      </c>
      <c r="AL1166">
        <f t="shared" si="8"/>
        <v>0</v>
      </c>
    </row>
    <row r="1167" spans="2:38" ht="15.75" customHeight="1">
      <c r="B1167" s="10"/>
      <c r="D1167" s="10"/>
      <c r="E1167" s="10"/>
      <c r="F1167" s="10"/>
      <c r="G1167" s="24"/>
      <c r="H1167" s="24"/>
      <c r="I1167" s="24"/>
      <c r="J1167" s="10"/>
      <c r="K1167" s="10"/>
      <c r="L1167" s="10"/>
      <c r="N1167" s="16" t="e">
        <f>VLOOKUP(L1167, spp!A:B, 2, FALSE)</f>
        <v>#N/A</v>
      </c>
      <c r="O1167" s="17"/>
      <c r="AH1167" s="16"/>
      <c r="AI1167" t="e">
        <f>VLOOKUP(L1168,spp!A:D,3,FALSE)</f>
        <v>#N/A</v>
      </c>
      <c r="AJ1167" t="e">
        <f>VLOOKUP(L1168,spp!A:E,4,FALSE)</f>
        <v>#N/A</v>
      </c>
      <c r="AK1167" t="e">
        <f t="shared" si="5"/>
        <v>#N/A</v>
      </c>
      <c r="AL1167">
        <f t="shared" si="8"/>
        <v>0</v>
      </c>
    </row>
    <row r="1168" spans="2:38" ht="15.75" customHeight="1">
      <c r="B1168" s="10"/>
      <c r="D1168" s="10"/>
      <c r="E1168" s="10"/>
      <c r="F1168" s="10"/>
      <c r="G1168" s="24"/>
      <c r="H1168" s="24"/>
      <c r="I1168" s="24"/>
      <c r="J1168" s="10"/>
      <c r="K1168" s="10"/>
      <c r="L1168" s="10"/>
      <c r="N1168" s="16" t="e">
        <f>VLOOKUP(L1168, spp!A:B, 2, FALSE)</f>
        <v>#N/A</v>
      </c>
      <c r="O1168" s="17"/>
      <c r="AH1168" s="16"/>
      <c r="AI1168" t="e">
        <f>VLOOKUP(L1169,spp!A:D,3,FALSE)</f>
        <v>#N/A</v>
      </c>
      <c r="AJ1168" t="e">
        <f>VLOOKUP(L1169,spp!A:E,4,FALSE)</f>
        <v>#N/A</v>
      </c>
      <c r="AK1168" t="e">
        <f t="shared" si="5"/>
        <v>#N/A</v>
      </c>
      <c r="AL1168">
        <f t="shared" si="8"/>
        <v>0</v>
      </c>
    </row>
    <row r="1169" spans="2:38" ht="15.75" customHeight="1">
      <c r="B1169" s="10"/>
      <c r="D1169" s="10"/>
      <c r="E1169" s="10"/>
      <c r="F1169" s="10"/>
      <c r="G1169" s="24"/>
      <c r="H1169" s="24"/>
      <c r="I1169" s="24"/>
      <c r="J1169" s="10"/>
      <c r="K1169" s="10"/>
      <c r="L1169" s="10"/>
      <c r="N1169" s="16" t="e">
        <f>VLOOKUP(L1169, spp!A:B, 2, FALSE)</f>
        <v>#N/A</v>
      </c>
      <c r="O1169" s="17"/>
      <c r="AH1169" s="16"/>
      <c r="AI1169" t="e">
        <f>VLOOKUP(L1170,spp!A:D,3,FALSE)</f>
        <v>#N/A</v>
      </c>
      <c r="AJ1169" t="e">
        <f>VLOOKUP(L1170,spp!A:E,4,FALSE)</f>
        <v>#N/A</v>
      </c>
      <c r="AK1169" t="e">
        <f t="shared" si="5"/>
        <v>#N/A</v>
      </c>
      <c r="AL1169">
        <f t="shared" si="8"/>
        <v>0</v>
      </c>
    </row>
    <row r="1170" spans="2:38" ht="15.75" customHeight="1">
      <c r="B1170" s="10"/>
      <c r="D1170" s="10"/>
      <c r="E1170" s="10"/>
      <c r="F1170" s="10"/>
      <c r="G1170" s="24"/>
      <c r="H1170" s="24"/>
      <c r="I1170" s="24"/>
      <c r="J1170" s="10"/>
      <c r="K1170" s="10"/>
      <c r="L1170" s="10"/>
      <c r="N1170" s="16" t="e">
        <f>VLOOKUP(L1170, spp!A:B, 2, FALSE)</f>
        <v>#N/A</v>
      </c>
      <c r="O1170" s="17"/>
      <c r="AH1170" s="16"/>
      <c r="AI1170" t="e">
        <f>VLOOKUP(L1171,spp!A:D,3,FALSE)</f>
        <v>#N/A</v>
      </c>
      <c r="AJ1170" t="e">
        <f>VLOOKUP(L1171,spp!A:E,4,FALSE)</f>
        <v>#N/A</v>
      </c>
      <c r="AK1170" t="e">
        <f t="shared" si="5"/>
        <v>#N/A</v>
      </c>
      <c r="AL1170">
        <f t="shared" si="8"/>
        <v>0</v>
      </c>
    </row>
    <row r="1171" spans="2:38" ht="15.75" customHeight="1">
      <c r="B1171" s="10"/>
      <c r="D1171" s="10"/>
      <c r="E1171" s="10"/>
      <c r="F1171" s="10"/>
      <c r="G1171" s="24"/>
      <c r="H1171" s="24"/>
      <c r="I1171" s="24"/>
      <c r="J1171" s="10"/>
      <c r="K1171" s="10"/>
      <c r="L1171" s="10"/>
      <c r="N1171" s="16" t="e">
        <f>VLOOKUP(L1171, spp!A:B, 2, FALSE)</f>
        <v>#N/A</v>
      </c>
      <c r="O1171" s="17"/>
      <c r="AH1171" s="16"/>
      <c r="AI1171" t="e">
        <f>VLOOKUP(L1172,spp!A:D,3,FALSE)</f>
        <v>#N/A</v>
      </c>
      <c r="AJ1171" t="e">
        <f>VLOOKUP(L1172,spp!A:E,4,FALSE)</f>
        <v>#N/A</v>
      </c>
      <c r="AK1171" t="e">
        <f t="shared" si="5"/>
        <v>#N/A</v>
      </c>
      <c r="AL1171">
        <f t="shared" si="8"/>
        <v>0</v>
      </c>
    </row>
    <row r="1172" spans="2:38" ht="15.75" customHeight="1">
      <c r="B1172" s="10"/>
      <c r="D1172" s="10"/>
      <c r="E1172" s="10"/>
      <c r="F1172" s="10"/>
      <c r="G1172" s="24"/>
      <c r="H1172" s="24"/>
      <c r="I1172" s="24"/>
      <c r="J1172" s="10"/>
      <c r="K1172" s="10"/>
      <c r="L1172" s="10"/>
      <c r="N1172" s="16" t="e">
        <f>VLOOKUP(L1172, spp!A:B, 2, FALSE)</f>
        <v>#N/A</v>
      </c>
      <c r="O1172" s="17"/>
      <c r="AH1172" s="16"/>
      <c r="AI1172" t="e">
        <f>VLOOKUP(L1173,spp!A:D,3,FALSE)</f>
        <v>#N/A</v>
      </c>
      <c r="AJ1172" t="e">
        <f>VLOOKUP(L1173,spp!A:E,4,FALSE)</f>
        <v>#N/A</v>
      </c>
      <c r="AK1172" t="e">
        <f t="shared" si="5"/>
        <v>#N/A</v>
      </c>
      <c r="AL1172">
        <f t="shared" si="8"/>
        <v>0</v>
      </c>
    </row>
    <row r="1173" spans="2:38" ht="15.75" customHeight="1">
      <c r="B1173" s="10"/>
      <c r="D1173" s="10"/>
      <c r="E1173" s="10"/>
      <c r="F1173" s="10"/>
      <c r="G1173" s="24"/>
      <c r="H1173" s="24"/>
      <c r="I1173" s="24"/>
      <c r="J1173" s="10"/>
      <c r="K1173" s="10"/>
      <c r="L1173" s="10"/>
      <c r="N1173" s="16" t="e">
        <f>VLOOKUP(L1173, spp!A:B, 2, FALSE)</f>
        <v>#N/A</v>
      </c>
      <c r="O1173" s="17"/>
      <c r="AH1173" s="16"/>
      <c r="AI1173" t="e">
        <f>VLOOKUP(L1174,spp!A:D,3,FALSE)</f>
        <v>#N/A</v>
      </c>
      <c r="AJ1173" t="e">
        <f>VLOOKUP(L1174,spp!A:E,4,FALSE)</f>
        <v>#N/A</v>
      </c>
      <c r="AK1173" t="e">
        <f t="shared" si="5"/>
        <v>#N/A</v>
      </c>
      <c r="AL1173">
        <f t="shared" si="8"/>
        <v>0</v>
      </c>
    </row>
    <row r="1174" spans="2:38" ht="15.75" customHeight="1">
      <c r="B1174" s="10"/>
      <c r="D1174" s="10"/>
      <c r="E1174" s="10"/>
      <c r="F1174" s="10"/>
      <c r="G1174" s="24"/>
      <c r="H1174" s="24"/>
      <c r="I1174" s="24"/>
      <c r="J1174" s="10"/>
      <c r="K1174" s="10"/>
      <c r="L1174" s="10"/>
      <c r="N1174" s="16" t="e">
        <f>VLOOKUP(L1174, spp!A:B, 2, FALSE)</f>
        <v>#N/A</v>
      </c>
      <c r="O1174" s="17"/>
      <c r="AH1174" s="16"/>
      <c r="AI1174" t="e">
        <f>VLOOKUP(L1175,spp!A:D,3,FALSE)</f>
        <v>#N/A</v>
      </c>
      <c r="AJ1174" t="e">
        <f>VLOOKUP(L1175,spp!A:E,4,FALSE)</f>
        <v>#N/A</v>
      </c>
      <c r="AK1174" t="e">
        <f t="shared" si="5"/>
        <v>#N/A</v>
      </c>
      <c r="AL1174">
        <f t="shared" si="8"/>
        <v>0</v>
      </c>
    </row>
    <row r="1175" spans="2:38" ht="15.75" customHeight="1">
      <c r="B1175" s="10"/>
      <c r="D1175" s="10"/>
      <c r="E1175" s="10"/>
      <c r="F1175" s="10"/>
      <c r="G1175" s="24"/>
      <c r="H1175" s="24"/>
      <c r="I1175" s="24"/>
      <c r="J1175" s="10"/>
      <c r="K1175" s="10"/>
      <c r="L1175" s="10"/>
      <c r="N1175" s="16" t="e">
        <f>VLOOKUP(L1175, spp!A:B, 2, FALSE)</f>
        <v>#N/A</v>
      </c>
      <c r="O1175" s="17"/>
      <c r="AH1175" s="16"/>
      <c r="AI1175" t="e">
        <f>VLOOKUP(L1176,spp!A:D,3,FALSE)</f>
        <v>#N/A</v>
      </c>
      <c r="AJ1175" t="e">
        <f>VLOOKUP(L1176,spp!A:E,4,FALSE)</f>
        <v>#N/A</v>
      </c>
      <c r="AK1175" t="e">
        <f t="shared" si="5"/>
        <v>#N/A</v>
      </c>
      <c r="AL1175">
        <f t="shared" si="8"/>
        <v>0</v>
      </c>
    </row>
    <row r="1176" spans="2:38" ht="15.75" customHeight="1">
      <c r="B1176" s="10"/>
      <c r="D1176" s="10"/>
      <c r="E1176" s="10"/>
      <c r="F1176" s="10"/>
      <c r="G1176" s="24"/>
      <c r="H1176" s="24"/>
      <c r="I1176" s="24"/>
      <c r="J1176" s="10"/>
      <c r="K1176" s="10"/>
      <c r="L1176" s="10"/>
      <c r="N1176" s="16" t="e">
        <f>VLOOKUP(L1176, spp!A:B, 2, FALSE)</f>
        <v>#N/A</v>
      </c>
      <c r="O1176" s="17"/>
      <c r="AH1176" s="16"/>
      <c r="AI1176" t="e">
        <f>VLOOKUP(L1177,spp!A:D,3,FALSE)</f>
        <v>#N/A</v>
      </c>
      <c r="AJ1176" t="e">
        <f>VLOOKUP(L1177,spp!A:E,4,FALSE)</f>
        <v>#N/A</v>
      </c>
      <c r="AK1176" t="e">
        <f t="shared" si="5"/>
        <v>#N/A</v>
      </c>
      <c r="AL1176">
        <f t="shared" si="8"/>
        <v>0</v>
      </c>
    </row>
    <row r="1177" spans="2:38" ht="15.75" customHeight="1">
      <c r="B1177" s="10"/>
      <c r="D1177" s="10"/>
      <c r="E1177" s="10"/>
      <c r="F1177" s="10"/>
      <c r="G1177" s="24"/>
      <c r="H1177" s="24"/>
      <c r="I1177" s="24"/>
      <c r="J1177" s="10"/>
      <c r="K1177" s="10"/>
      <c r="L1177" s="10"/>
      <c r="N1177" s="16" t="e">
        <f>VLOOKUP(L1177, spp!A:B, 2, FALSE)</f>
        <v>#N/A</v>
      </c>
      <c r="O1177" s="17"/>
      <c r="AH1177" s="16"/>
      <c r="AI1177" t="e">
        <f>VLOOKUP(L1178,spp!A:D,3,FALSE)</f>
        <v>#N/A</v>
      </c>
      <c r="AJ1177" t="e">
        <f>VLOOKUP(L1178,spp!A:E,4,FALSE)</f>
        <v>#N/A</v>
      </c>
      <c r="AK1177" t="e">
        <f t="shared" si="5"/>
        <v>#N/A</v>
      </c>
      <c r="AL1177">
        <f t="shared" si="8"/>
        <v>0</v>
      </c>
    </row>
    <row r="1178" spans="2:38" ht="15.75" customHeight="1">
      <c r="B1178" s="10"/>
      <c r="D1178" s="10"/>
      <c r="E1178" s="10"/>
      <c r="F1178" s="10"/>
      <c r="G1178" s="24"/>
      <c r="H1178" s="24"/>
      <c r="I1178" s="24"/>
      <c r="J1178" s="10"/>
      <c r="K1178" s="10"/>
      <c r="L1178" s="10"/>
      <c r="N1178" s="16" t="e">
        <f>VLOOKUP(L1178, spp!A:B, 2, FALSE)</f>
        <v>#N/A</v>
      </c>
      <c r="O1178" s="17"/>
      <c r="AH1178" s="16"/>
      <c r="AI1178" t="e">
        <f>VLOOKUP(L1179,spp!A:D,3,FALSE)</f>
        <v>#N/A</v>
      </c>
      <c r="AJ1178" t="e">
        <f>VLOOKUP(L1179,spp!A:E,4,FALSE)</f>
        <v>#N/A</v>
      </c>
      <c r="AK1178" t="e">
        <f t="shared" si="5"/>
        <v>#N/A</v>
      </c>
      <c r="AL1178">
        <f t="shared" si="8"/>
        <v>0</v>
      </c>
    </row>
    <row r="1179" spans="2:38" ht="15.75" customHeight="1">
      <c r="B1179" s="10"/>
      <c r="D1179" s="10"/>
      <c r="E1179" s="10"/>
      <c r="F1179" s="10"/>
      <c r="G1179" s="24"/>
      <c r="H1179" s="24"/>
      <c r="I1179" s="24"/>
      <c r="J1179" s="10"/>
      <c r="K1179" s="10"/>
      <c r="L1179" s="10"/>
      <c r="N1179" s="16" t="e">
        <f>VLOOKUP(L1179, spp!A:B, 2, FALSE)</f>
        <v>#N/A</v>
      </c>
      <c r="O1179" s="17"/>
      <c r="AH1179" s="16"/>
      <c r="AI1179" t="e">
        <f>VLOOKUP(L1180,spp!A:D,3,FALSE)</f>
        <v>#N/A</v>
      </c>
      <c r="AJ1179" t="e">
        <f>VLOOKUP(L1180,spp!A:E,4,FALSE)</f>
        <v>#N/A</v>
      </c>
      <c r="AK1179" t="e">
        <f t="shared" si="5"/>
        <v>#N/A</v>
      </c>
      <c r="AL1179">
        <f t="shared" si="8"/>
        <v>0</v>
      </c>
    </row>
    <row r="1180" spans="2:38" ht="15.75" customHeight="1">
      <c r="B1180" s="10"/>
      <c r="D1180" s="10"/>
      <c r="E1180" s="10"/>
      <c r="F1180" s="10"/>
      <c r="G1180" s="24"/>
      <c r="H1180" s="24"/>
      <c r="I1180" s="24"/>
      <c r="J1180" s="10"/>
      <c r="K1180" s="10"/>
      <c r="L1180" s="10"/>
      <c r="N1180" s="16" t="e">
        <f>VLOOKUP(L1180, spp!A:B, 2, FALSE)</f>
        <v>#N/A</v>
      </c>
      <c r="O1180" s="17"/>
      <c r="AH1180" s="16"/>
      <c r="AI1180" t="e">
        <f>VLOOKUP(L1181,spp!A:D,3,FALSE)</f>
        <v>#N/A</v>
      </c>
      <c r="AJ1180" t="e">
        <f>VLOOKUP(L1181,spp!A:E,4,FALSE)</f>
        <v>#N/A</v>
      </c>
      <c r="AK1180" t="e">
        <f t="shared" si="5"/>
        <v>#N/A</v>
      </c>
      <c r="AL1180">
        <f t="shared" si="8"/>
        <v>0</v>
      </c>
    </row>
    <row r="1181" spans="2:38" ht="15.75" customHeight="1">
      <c r="B1181" s="10"/>
      <c r="D1181" s="10"/>
      <c r="E1181" s="10"/>
      <c r="F1181" s="10"/>
      <c r="G1181" s="24"/>
      <c r="H1181" s="24"/>
      <c r="I1181" s="24"/>
      <c r="J1181" s="10"/>
      <c r="K1181" s="10"/>
      <c r="L1181" s="10"/>
      <c r="N1181" s="16" t="e">
        <f>VLOOKUP(L1181, spp!A:B, 2, FALSE)</f>
        <v>#N/A</v>
      </c>
      <c r="O1181" s="17"/>
      <c r="AH1181" s="16"/>
      <c r="AI1181" t="e">
        <f>VLOOKUP(L1182,spp!A:D,3,FALSE)</f>
        <v>#N/A</v>
      </c>
      <c r="AJ1181" t="e">
        <f>VLOOKUP(L1182,spp!A:E,4,FALSE)</f>
        <v>#N/A</v>
      </c>
      <c r="AK1181" t="e">
        <f t="shared" si="5"/>
        <v>#N/A</v>
      </c>
      <c r="AL1181">
        <f t="shared" si="8"/>
        <v>0</v>
      </c>
    </row>
    <row r="1182" spans="2:38" ht="15.75" customHeight="1">
      <c r="B1182" s="10"/>
      <c r="D1182" s="10"/>
      <c r="E1182" s="10"/>
      <c r="F1182" s="10"/>
      <c r="G1182" s="24"/>
      <c r="H1182" s="24"/>
      <c r="I1182" s="24"/>
      <c r="J1182" s="10"/>
      <c r="K1182" s="10"/>
      <c r="L1182" s="10"/>
      <c r="N1182" s="16" t="e">
        <f>VLOOKUP(L1182, spp!A:B, 2, FALSE)</f>
        <v>#N/A</v>
      </c>
      <c r="O1182" s="17"/>
      <c r="AH1182" s="16"/>
      <c r="AI1182" t="e">
        <f>VLOOKUP(L1183,spp!A:D,3,FALSE)</f>
        <v>#N/A</v>
      </c>
      <c r="AJ1182" t="e">
        <f>VLOOKUP(L1183,spp!A:E,4,FALSE)</f>
        <v>#N/A</v>
      </c>
      <c r="AK1182" t="e">
        <f t="shared" si="5"/>
        <v>#N/A</v>
      </c>
      <c r="AL1182">
        <f t="shared" si="8"/>
        <v>0</v>
      </c>
    </row>
    <row r="1183" spans="2:38" ht="15.75" customHeight="1">
      <c r="B1183" s="10"/>
      <c r="D1183" s="10"/>
      <c r="E1183" s="10"/>
      <c r="F1183" s="10"/>
      <c r="G1183" s="24"/>
      <c r="H1183" s="24"/>
      <c r="I1183" s="24"/>
      <c r="J1183" s="10"/>
      <c r="K1183" s="10"/>
      <c r="L1183" s="10"/>
      <c r="N1183" s="16" t="e">
        <f>VLOOKUP(L1183, spp!A:B, 2, FALSE)</f>
        <v>#N/A</v>
      </c>
      <c r="O1183" s="17"/>
      <c r="AH1183" s="16"/>
      <c r="AI1183" t="e">
        <f>VLOOKUP(L1184,spp!A:D,3,FALSE)</f>
        <v>#N/A</v>
      </c>
      <c r="AJ1183" t="e">
        <f>VLOOKUP(L1184,spp!A:E,4,FALSE)</f>
        <v>#N/A</v>
      </c>
      <c r="AK1183" t="e">
        <f t="shared" si="5"/>
        <v>#N/A</v>
      </c>
      <c r="AL1183">
        <f t="shared" si="8"/>
        <v>0</v>
      </c>
    </row>
    <row r="1184" spans="2:38" ht="15.75" customHeight="1">
      <c r="B1184" s="10"/>
      <c r="D1184" s="10"/>
      <c r="E1184" s="10"/>
      <c r="F1184" s="10"/>
      <c r="G1184" s="24"/>
      <c r="H1184" s="24"/>
      <c r="I1184" s="24"/>
      <c r="J1184" s="10"/>
      <c r="K1184" s="10"/>
      <c r="L1184" s="10"/>
      <c r="N1184" s="16" t="e">
        <f>VLOOKUP(L1184, spp!A:B, 2, FALSE)</f>
        <v>#N/A</v>
      </c>
      <c r="O1184" s="17"/>
      <c r="AH1184" s="16"/>
      <c r="AI1184" t="e">
        <f>VLOOKUP(L1185,spp!A:D,3,FALSE)</f>
        <v>#N/A</v>
      </c>
      <c r="AJ1184" t="e">
        <f>VLOOKUP(L1185,spp!A:E,4,FALSE)</f>
        <v>#N/A</v>
      </c>
      <c r="AK1184" t="e">
        <f t="shared" si="5"/>
        <v>#N/A</v>
      </c>
      <c r="AL1184">
        <f t="shared" si="8"/>
        <v>0</v>
      </c>
    </row>
    <row r="1185" spans="2:38" ht="15.75" customHeight="1">
      <c r="B1185" s="10"/>
      <c r="D1185" s="10"/>
      <c r="E1185" s="10"/>
      <c r="F1185" s="10"/>
      <c r="G1185" s="24"/>
      <c r="H1185" s="24"/>
      <c r="I1185" s="24"/>
      <c r="J1185" s="10"/>
      <c r="K1185" s="10"/>
      <c r="L1185" s="10"/>
      <c r="N1185" s="16" t="e">
        <f>VLOOKUP(L1185, spp!A:B, 2, FALSE)</f>
        <v>#N/A</v>
      </c>
      <c r="O1185" s="17"/>
      <c r="AH1185" s="16"/>
      <c r="AI1185" t="e">
        <f>VLOOKUP(L1186,spp!A:D,3,FALSE)</f>
        <v>#N/A</v>
      </c>
      <c r="AJ1185" t="e">
        <f>VLOOKUP(L1186,spp!A:E,4,FALSE)</f>
        <v>#N/A</v>
      </c>
      <c r="AK1185" t="e">
        <f t="shared" si="5"/>
        <v>#N/A</v>
      </c>
      <c r="AL1185">
        <f t="shared" si="8"/>
        <v>0</v>
      </c>
    </row>
    <row r="1186" spans="2:38" ht="15.75" customHeight="1">
      <c r="B1186" s="10"/>
      <c r="D1186" s="10"/>
      <c r="E1186" s="10"/>
      <c r="F1186" s="10"/>
      <c r="G1186" s="24"/>
      <c r="H1186" s="24"/>
      <c r="I1186" s="24"/>
      <c r="J1186" s="10"/>
      <c r="K1186" s="10"/>
      <c r="L1186" s="10"/>
      <c r="N1186" s="16" t="e">
        <f>VLOOKUP(L1186, spp!A:B, 2, FALSE)</f>
        <v>#N/A</v>
      </c>
      <c r="O1186" s="17"/>
      <c r="AH1186" s="16"/>
      <c r="AI1186" t="e">
        <f>VLOOKUP(L1187,spp!A:D,3,FALSE)</f>
        <v>#N/A</v>
      </c>
      <c r="AJ1186" t="e">
        <f>VLOOKUP(L1187,spp!A:E,4,FALSE)</f>
        <v>#N/A</v>
      </c>
      <c r="AK1186" t="e">
        <f t="shared" si="5"/>
        <v>#N/A</v>
      </c>
      <c r="AL1186">
        <f t="shared" si="8"/>
        <v>0</v>
      </c>
    </row>
    <row r="1187" spans="2:38" ht="15.75" customHeight="1">
      <c r="B1187" s="10"/>
      <c r="D1187" s="10"/>
      <c r="E1187" s="10"/>
      <c r="F1187" s="10"/>
      <c r="G1187" s="24"/>
      <c r="H1187" s="24"/>
      <c r="I1187" s="24"/>
      <c r="J1187" s="10"/>
      <c r="K1187" s="10"/>
      <c r="L1187" s="10"/>
      <c r="N1187" s="16" t="e">
        <f>VLOOKUP(L1187, spp!A:B, 2, FALSE)</f>
        <v>#N/A</v>
      </c>
      <c r="O1187" s="17"/>
      <c r="AH1187" s="16"/>
      <c r="AI1187" t="e">
        <f>VLOOKUP(L1188,spp!A:D,3,FALSE)</f>
        <v>#N/A</v>
      </c>
      <c r="AJ1187" t="e">
        <f>VLOOKUP(L1188,spp!A:E,4,FALSE)</f>
        <v>#N/A</v>
      </c>
      <c r="AK1187" t="e">
        <f t="shared" si="5"/>
        <v>#N/A</v>
      </c>
      <c r="AL1187">
        <f t="shared" si="8"/>
        <v>0</v>
      </c>
    </row>
    <row r="1188" spans="2:38" ht="15.75" customHeight="1">
      <c r="B1188" s="10"/>
      <c r="D1188" s="10"/>
      <c r="E1188" s="10"/>
      <c r="F1188" s="10"/>
      <c r="G1188" s="24"/>
      <c r="H1188" s="24"/>
      <c r="I1188" s="24"/>
      <c r="J1188" s="10"/>
      <c r="K1188" s="10"/>
      <c r="L1188" s="10"/>
      <c r="N1188" s="16" t="e">
        <f>VLOOKUP(L1188, spp!A:B, 2, FALSE)</f>
        <v>#N/A</v>
      </c>
      <c r="O1188" s="17"/>
      <c r="AH1188" s="16"/>
      <c r="AI1188" t="e">
        <f>VLOOKUP(L1189,spp!A:D,3,FALSE)</f>
        <v>#N/A</v>
      </c>
      <c r="AJ1188" t="e">
        <f>VLOOKUP(L1189,spp!A:E,4,FALSE)</f>
        <v>#N/A</v>
      </c>
      <c r="AK1188" t="e">
        <f t="shared" si="5"/>
        <v>#N/A</v>
      </c>
      <c r="AL1188">
        <f t="shared" si="8"/>
        <v>0</v>
      </c>
    </row>
    <row r="1189" spans="2:38" ht="15.75" customHeight="1">
      <c r="B1189" s="10"/>
      <c r="D1189" s="10"/>
      <c r="E1189" s="10"/>
      <c r="F1189" s="10"/>
      <c r="G1189" s="24"/>
      <c r="H1189" s="24"/>
      <c r="I1189" s="24"/>
      <c r="J1189" s="10"/>
      <c r="K1189" s="10"/>
      <c r="L1189" s="10"/>
      <c r="N1189" s="16" t="e">
        <f>VLOOKUP(L1189, spp!A:B, 2, FALSE)</f>
        <v>#N/A</v>
      </c>
      <c r="O1189" s="17"/>
      <c r="AH1189" s="16"/>
      <c r="AI1189" t="e">
        <f>VLOOKUP(L1190,spp!A:D,3,FALSE)</f>
        <v>#N/A</v>
      </c>
      <c r="AJ1189" t="e">
        <f>VLOOKUP(L1190,spp!A:E,4,FALSE)</f>
        <v>#N/A</v>
      </c>
      <c r="AK1189" t="e">
        <f t="shared" si="5"/>
        <v>#N/A</v>
      </c>
      <c r="AL1189">
        <f t="shared" si="8"/>
        <v>0</v>
      </c>
    </row>
    <row r="1190" spans="2:38" ht="15.75" customHeight="1">
      <c r="B1190" s="10"/>
      <c r="D1190" s="10"/>
      <c r="E1190" s="10"/>
      <c r="F1190" s="10"/>
      <c r="G1190" s="24"/>
      <c r="H1190" s="24"/>
      <c r="I1190" s="24"/>
      <c r="J1190" s="10"/>
      <c r="K1190" s="10"/>
      <c r="L1190" s="10"/>
      <c r="N1190" s="16" t="e">
        <f>VLOOKUP(L1190, spp!A:B, 2, FALSE)</f>
        <v>#N/A</v>
      </c>
      <c r="O1190" s="17"/>
      <c r="AH1190" s="16"/>
      <c r="AI1190" t="e">
        <f>VLOOKUP(L1191,spp!A:D,3,FALSE)</f>
        <v>#N/A</v>
      </c>
      <c r="AJ1190" t="e">
        <f>VLOOKUP(L1191,spp!A:E,4,FALSE)</f>
        <v>#N/A</v>
      </c>
      <c r="AK1190" t="e">
        <f t="shared" si="5"/>
        <v>#N/A</v>
      </c>
      <c r="AL1190">
        <f t="shared" si="8"/>
        <v>0</v>
      </c>
    </row>
    <row r="1191" spans="2:38" ht="15.75" customHeight="1">
      <c r="B1191" s="10"/>
      <c r="D1191" s="10"/>
      <c r="E1191" s="10"/>
      <c r="F1191" s="10"/>
      <c r="G1191" s="24"/>
      <c r="H1191" s="24"/>
      <c r="I1191" s="24"/>
      <c r="J1191" s="10"/>
      <c r="K1191" s="10"/>
      <c r="L1191" s="10"/>
      <c r="N1191" s="16" t="e">
        <f>VLOOKUP(L1191, spp!A:B, 2, FALSE)</f>
        <v>#N/A</v>
      </c>
      <c r="O1191" s="17"/>
      <c r="AH1191" s="16"/>
      <c r="AI1191" t="e">
        <f>VLOOKUP(L1192,spp!A:D,3,FALSE)</f>
        <v>#N/A</v>
      </c>
      <c r="AJ1191" t="e">
        <f>VLOOKUP(L1192,spp!A:E,4,FALSE)</f>
        <v>#N/A</v>
      </c>
      <c r="AK1191" t="e">
        <f t="shared" si="5"/>
        <v>#N/A</v>
      </c>
      <c r="AL1191">
        <f t="shared" si="8"/>
        <v>0</v>
      </c>
    </row>
    <row r="1192" spans="2:38" ht="15.75" customHeight="1">
      <c r="B1192" s="10"/>
      <c r="D1192" s="10"/>
      <c r="E1192" s="10"/>
      <c r="F1192" s="10"/>
      <c r="G1192" s="24"/>
      <c r="H1192" s="24"/>
      <c r="I1192" s="24"/>
      <c r="J1192" s="10"/>
      <c r="K1192" s="10"/>
      <c r="L1192" s="10"/>
      <c r="N1192" s="16" t="e">
        <f>VLOOKUP(L1192, spp!A:B, 2, FALSE)</f>
        <v>#N/A</v>
      </c>
      <c r="O1192" s="17"/>
      <c r="AH1192" s="16"/>
      <c r="AI1192" t="e">
        <f>VLOOKUP(L1193,spp!A:D,3,FALSE)</f>
        <v>#N/A</v>
      </c>
      <c r="AJ1192" t="e">
        <f>VLOOKUP(L1193,spp!A:E,4,FALSE)</f>
        <v>#N/A</v>
      </c>
      <c r="AK1192" t="e">
        <f t="shared" si="5"/>
        <v>#N/A</v>
      </c>
      <c r="AL1192">
        <f t="shared" si="8"/>
        <v>0</v>
      </c>
    </row>
    <row r="1193" spans="2:38" ht="15.75" customHeight="1">
      <c r="B1193" s="10"/>
      <c r="D1193" s="10"/>
      <c r="E1193" s="10"/>
      <c r="F1193" s="10"/>
      <c r="G1193" s="24"/>
      <c r="H1193" s="24"/>
      <c r="I1193" s="24"/>
      <c r="J1193" s="10"/>
      <c r="K1193" s="10"/>
      <c r="L1193" s="10"/>
      <c r="N1193" s="16" t="e">
        <f>VLOOKUP(L1193, spp!A:B, 2, FALSE)</f>
        <v>#N/A</v>
      </c>
      <c r="O1193" s="17"/>
      <c r="AH1193" s="16"/>
      <c r="AI1193" t="e">
        <f>VLOOKUP(L1194,spp!A:D,3,FALSE)</f>
        <v>#N/A</v>
      </c>
      <c r="AJ1193" t="e">
        <f>VLOOKUP(L1194,spp!A:E,4,FALSE)</f>
        <v>#N/A</v>
      </c>
      <c r="AK1193" t="e">
        <f t="shared" si="5"/>
        <v>#N/A</v>
      </c>
      <c r="AL1193">
        <f t="shared" si="8"/>
        <v>0</v>
      </c>
    </row>
    <row r="1194" spans="2:38" ht="15.75" customHeight="1">
      <c r="B1194" s="10"/>
      <c r="D1194" s="10"/>
      <c r="E1194" s="10"/>
      <c r="F1194" s="10"/>
      <c r="G1194" s="24"/>
      <c r="H1194" s="24"/>
      <c r="I1194" s="24"/>
      <c r="J1194" s="10"/>
      <c r="K1194" s="10"/>
      <c r="L1194" s="10"/>
      <c r="N1194" s="16" t="e">
        <f>VLOOKUP(L1194, spp!A:B, 2, FALSE)</f>
        <v>#N/A</v>
      </c>
      <c r="O1194" s="17"/>
      <c r="AH1194" s="16"/>
      <c r="AI1194" t="e">
        <f>VLOOKUP(L1195,spp!A:D,3,FALSE)</f>
        <v>#N/A</v>
      </c>
      <c r="AJ1194" t="e">
        <f>VLOOKUP(L1195,spp!A:E,4,FALSE)</f>
        <v>#N/A</v>
      </c>
      <c r="AK1194" t="e">
        <f t="shared" si="5"/>
        <v>#N/A</v>
      </c>
      <c r="AL1194">
        <f t="shared" si="8"/>
        <v>0</v>
      </c>
    </row>
    <row r="1195" spans="2:38" ht="15.75" customHeight="1">
      <c r="B1195" s="10"/>
      <c r="D1195" s="10"/>
      <c r="E1195" s="10"/>
      <c r="F1195" s="10"/>
      <c r="G1195" s="24"/>
      <c r="H1195" s="24"/>
      <c r="I1195" s="24"/>
      <c r="J1195" s="10"/>
      <c r="K1195" s="10"/>
      <c r="L1195" s="10"/>
      <c r="N1195" s="16" t="e">
        <f>VLOOKUP(L1195, spp!A:B, 2, FALSE)</f>
        <v>#N/A</v>
      </c>
      <c r="O1195" s="17"/>
      <c r="AH1195" s="16"/>
      <c r="AI1195" t="e">
        <f>VLOOKUP(L1196,spp!A:D,3,FALSE)</f>
        <v>#N/A</v>
      </c>
      <c r="AJ1195" t="e">
        <f>VLOOKUP(L1196,spp!A:E,4,FALSE)</f>
        <v>#N/A</v>
      </c>
      <c r="AK1195" t="e">
        <f t="shared" si="5"/>
        <v>#N/A</v>
      </c>
      <c r="AL1195">
        <f t="shared" si="8"/>
        <v>0</v>
      </c>
    </row>
    <row r="1196" spans="2:38" ht="15.75" customHeight="1">
      <c r="B1196" s="10"/>
      <c r="D1196" s="10"/>
      <c r="E1196" s="10"/>
      <c r="F1196" s="10"/>
      <c r="G1196" s="24"/>
      <c r="H1196" s="24"/>
      <c r="I1196" s="24"/>
      <c r="J1196" s="10"/>
      <c r="K1196" s="10"/>
      <c r="L1196" s="10"/>
      <c r="N1196" s="16" t="e">
        <f>VLOOKUP(L1196, spp!A:B, 2, FALSE)</f>
        <v>#N/A</v>
      </c>
      <c r="O1196" s="17"/>
      <c r="AH1196" s="16"/>
      <c r="AI1196" t="e">
        <f>VLOOKUP(L1197,spp!A:D,3,FALSE)</f>
        <v>#N/A</v>
      </c>
      <c r="AJ1196" t="e">
        <f>VLOOKUP(L1197,spp!A:E,4,FALSE)</f>
        <v>#N/A</v>
      </c>
      <c r="AK1196" t="e">
        <f t="shared" si="5"/>
        <v>#N/A</v>
      </c>
      <c r="AL1196">
        <f t="shared" si="8"/>
        <v>0</v>
      </c>
    </row>
    <row r="1197" spans="2:38" ht="15.75" customHeight="1">
      <c r="B1197" s="10"/>
      <c r="D1197" s="10"/>
      <c r="E1197" s="10"/>
      <c r="F1197" s="10"/>
      <c r="G1197" s="24"/>
      <c r="H1197" s="24"/>
      <c r="I1197" s="24"/>
      <c r="J1197" s="10"/>
      <c r="K1197" s="10"/>
      <c r="L1197" s="10"/>
      <c r="N1197" s="16" t="e">
        <f>VLOOKUP(L1197, spp!A:B, 2, FALSE)</f>
        <v>#N/A</v>
      </c>
      <c r="O1197" s="17"/>
      <c r="AH1197" s="16"/>
      <c r="AI1197" t="e">
        <f>VLOOKUP(L1198,spp!A:D,3,FALSE)</f>
        <v>#N/A</v>
      </c>
      <c r="AJ1197" t="e">
        <f>VLOOKUP(L1198,spp!A:E,4,FALSE)</f>
        <v>#N/A</v>
      </c>
      <c r="AK1197" t="e">
        <f t="shared" si="5"/>
        <v>#N/A</v>
      </c>
      <c r="AL1197">
        <f t="shared" si="8"/>
        <v>0</v>
      </c>
    </row>
    <row r="1198" spans="2:38" ht="15.75" customHeight="1">
      <c r="B1198" s="10"/>
      <c r="D1198" s="10"/>
      <c r="E1198" s="10"/>
      <c r="F1198" s="10"/>
      <c r="G1198" s="24"/>
      <c r="H1198" s="24"/>
      <c r="I1198" s="24"/>
      <c r="J1198" s="10"/>
      <c r="K1198" s="10"/>
      <c r="L1198" s="10"/>
      <c r="N1198" s="16" t="e">
        <f>VLOOKUP(L1198, spp!A:B, 2, FALSE)</f>
        <v>#N/A</v>
      </c>
      <c r="O1198" s="17"/>
      <c r="AH1198" s="16"/>
      <c r="AI1198" t="e">
        <f>VLOOKUP(L1199,spp!A:D,3,FALSE)</f>
        <v>#N/A</v>
      </c>
      <c r="AJ1198" t="e">
        <f>VLOOKUP(L1199,spp!A:E,4,FALSE)</f>
        <v>#N/A</v>
      </c>
      <c r="AK1198" t="e">
        <f t="shared" si="5"/>
        <v>#N/A</v>
      </c>
      <c r="AL1198">
        <f t="shared" si="8"/>
        <v>0</v>
      </c>
    </row>
    <row r="1199" spans="2:38" ht="15.75" customHeight="1">
      <c r="B1199" s="10"/>
      <c r="D1199" s="10"/>
      <c r="E1199" s="10"/>
      <c r="F1199" s="10"/>
      <c r="G1199" s="24"/>
      <c r="H1199" s="24"/>
      <c r="I1199" s="24"/>
      <c r="J1199" s="10"/>
      <c r="K1199" s="10"/>
      <c r="L1199" s="10"/>
      <c r="N1199" s="16" t="e">
        <f>VLOOKUP(L1199, spp!A:B, 2, FALSE)</f>
        <v>#N/A</v>
      </c>
      <c r="O1199" s="17"/>
      <c r="AH1199" s="16"/>
      <c r="AI1199" t="e">
        <f>VLOOKUP(L1200,spp!A:D,3,FALSE)</f>
        <v>#N/A</v>
      </c>
      <c r="AJ1199" t="e">
        <f>VLOOKUP(L1200,spp!A:E,4,FALSE)</f>
        <v>#N/A</v>
      </c>
      <c r="AK1199" t="e">
        <f t="shared" si="5"/>
        <v>#N/A</v>
      </c>
      <c r="AL1199">
        <f t="shared" si="8"/>
        <v>0</v>
      </c>
    </row>
    <row r="1200" spans="2:38" ht="15.75" customHeight="1">
      <c r="B1200" s="10"/>
      <c r="D1200" s="10"/>
      <c r="E1200" s="10"/>
      <c r="F1200" s="10"/>
      <c r="G1200" s="24"/>
      <c r="H1200" s="24"/>
      <c r="I1200" s="24"/>
      <c r="J1200" s="10"/>
      <c r="K1200" s="10"/>
      <c r="L1200" s="10"/>
      <c r="N1200" s="16" t="e">
        <f>VLOOKUP(L1200, spp!A:B, 2, FALSE)</f>
        <v>#N/A</v>
      </c>
      <c r="O1200" s="17"/>
      <c r="AH1200" s="16"/>
      <c r="AI1200" t="e">
        <f>VLOOKUP(L1201,spp!A:D,3,FALSE)</f>
        <v>#N/A</v>
      </c>
      <c r="AJ1200" t="e">
        <f>VLOOKUP(L1201,spp!A:E,4,FALSE)</f>
        <v>#N/A</v>
      </c>
      <c r="AK1200" t="e">
        <f t="shared" si="5"/>
        <v>#N/A</v>
      </c>
      <c r="AL1200">
        <f t="shared" si="8"/>
        <v>0</v>
      </c>
    </row>
    <row r="1201" spans="2:38" ht="15.75" customHeight="1">
      <c r="B1201" s="10"/>
      <c r="D1201" s="10"/>
      <c r="E1201" s="10"/>
      <c r="F1201" s="10"/>
      <c r="G1201" s="24"/>
      <c r="H1201" s="24"/>
      <c r="I1201" s="24"/>
      <c r="J1201" s="10"/>
      <c r="K1201" s="10"/>
      <c r="L1201" s="10"/>
      <c r="N1201" s="16" t="e">
        <f>VLOOKUP(L1201, spp!A:B, 2, FALSE)</f>
        <v>#N/A</v>
      </c>
      <c r="O1201" s="17"/>
      <c r="AH1201" s="16"/>
      <c r="AI1201" t="e">
        <f>VLOOKUP(L1202,spp!A:D,3,FALSE)</f>
        <v>#N/A</v>
      </c>
      <c r="AJ1201" t="e">
        <f>VLOOKUP(L1202,spp!A:E,4,FALSE)</f>
        <v>#N/A</v>
      </c>
      <c r="AK1201" t="e">
        <f t="shared" si="5"/>
        <v>#N/A</v>
      </c>
      <c r="AL1201">
        <f t="shared" si="8"/>
        <v>0</v>
      </c>
    </row>
    <row r="1202" spans="2:38" ht="15.75" customHeight="1">
      <c r="B1202" s="10"/>
      <c r="D1202" s="10"/>
      <c r="E1202" s="10"/>
      <c r="F1202" s="10"/>
      <c r="G1202" s="24"/>
      <c r="H1202" s="24"/>
      <c r="I1202" s="24"/>
      <c r="J1202" s="10"/>
      <c r="K1202" s="10"/>
      <c r="L1202" s="10"/>
      <c r="N1202" s="16" t="e">
        <f>VLOOKUP(L1202, spp!A:B, 2, FALSE)</f>
        <v>#N/A</v>
      </c>
      <c r="O1202" s="17"/>
      <c r="AH1202" s="16"/>
      <c r="AI1202" t="e">
        <f>VLOOKUP(L1203,spp!A:D,3,FALSE)</f>
        <v>#N/A</v>
      </c>
      <c r="AJ1202" t="e">
        <f>VLOOKUP(L1203,spp!A:E,4,FALSE)</f>
        <v>#N/A</v>
      </c>
      <c r="AK1202" t="e">
        <f t="shared" si="5"/>
        <v>#N/A</v>
      </c>
      <c r="AL1202">
        <f t="shared" si="8"/>
        <v>0</v>
      </c>
    </row>
    <row r="1203" spans="2:38" ht="15.75" customHeight="1">
      <c r="B1203" s="10"/>
      <c r="D1203" s="10"/>
      <c r="E1203" s="10"/>
      <c r="F1203" s="10"/>
      <c r="G1203" s="24"/>
      <c r="H1203" s="24"/>
      <c r="I1203" s="24"/>
      <c r="J1203" s="10"/>
      <c r="K1203" s="10"/>
      <c r="L1203" s="10"/>
      <c r="N1203" s="16" t="e">
        <f>VLOOKUP(L1203, spp!A:B, 2, FALSE)</f>
        <v>#N/A</v>
      </c>
      <c r="O1203" s="17"/>
      <c r="AH1203" s="16"/>
      <c r="AI1203" t="e">
        <f>VLOOKUP(L1204,spp!A:D,3,FALSE)</f>
        <v>#N/A</v>
      </c>
      <c r="AJ1203" t="e">
        <f>VLOOKUP(L1204,spp!A:E,4,FALSE)</f>
        <v>#N/A</v>
      </c>
      <c r="AK1203" t="e">
        <f t="shared" si="5"/>
        <v>#N/A</v>
      </c>
      <c r="AL1203">
        <f t="shared" si="8"/>
        <v>0</v>
      </c>
    </row>
    <row r="1204" spans="2:38" ht="15.75" customHeight="1">
      <c r="B1204" s="10"/>
      <c r="D1204" s="10"/>
      <c r="E1204" s="10"/>
      <c r="F1204" s="10"/>
      <c r="G1204" s="24"/>
      <c r="H1204" s="24"/>
      <c r="I1204" s="24"/>
      <c r="J1204" s="10"/>
      <c r="K1204" s="10"/>
      <c r="L1204" s="10"/>
      <c r="N1204" s="16" t="e">
        <f>VLOOKUP(L1204, spp!A:B, 2, FALSE)</f>
        <v>#N/A</v>
      </c>
      <c r="O1204" s="17"/>
      <c r="AH1204" s="16"/>
      <c r="AI1204" t="e">
        <f>VLOOKUP(L1205,spp!A:D,3,FALSE)</f>
        <v>#N/A</v>
      </c>
      <c r="AJ1204" t="e">
        <f>VLOOKUP(L1205,spp!A:E,4,FALSE)</f>
        <v>#N/A</v>
      </c>
      <c r="AK1204" t="e">
        <f t="shared" si="5"/>
        <v>#N/A</v>
      </c>
      <c r="AL1204">
        <f t="shared" si="8"/>
        <v>0</v>
      </c>
    </row>
    <row r="1205" spans="2:38" ht="15.75" customHeight="1">
      <c r="B1205" s="10"/>
      <c r="D1205" s="10"/>
      <c r="E1205" s="10"/>
      <c r="F1205" s="10"/>
      <c r="G1205" s="24"/>
      <c r="H1205" s="24"/>
      <c r="I1205" s="24"/>
      <c r="J1205" s="10"/>
      <c r="K1205" s="10"/>
      <c r="L1205" s="10"/>
      <c r="N1205" s="16" t="e">
        <f>VLOOKUP(L1205, spp!A:B, 2, FALSE)</f>
        <v>#N/A</v>
      </c>
      <c r="O1205" s="17"/>
      <c r="AH1205" s="16"/>
      <c r="AI1205" t="e">
        <f>VLOOKUP(L1206,spp!A:D,3,FALSE)</f>
        <v>#N/A</v>
      </c>
      <c r="AJ1205" t="e">
        <f>VLOOKUP(L1206,spp!A:E,4,FALSE)</f>
        <v>#N/A</v>
      </c>
      <c r="AK1205" t="e">
        <f t="shared" si="5"/>
        <v>#N/A</v>
      </c>
      <c r="AL1205">
        <f t="shared" si="8"/>
        <v>0</v>
      </c>
    </row>
    <row r="1206" spans="2:38" ht="15.75" customHeight="1">
      <c r="B1206" s="10"/>
      <c r="D1206" s="10"/>
      <c r="E1206" s="10"/>
      <c r="F1206" s="10"/>
      <c r="G1206" s="24"/>
      <c r="H1206" s="24"/>
      <c r="I1206" s="24"/>
      <c r="J1206" s="10"/>
      <c r="K1206" s="10"/>
      <c r="L1206" s="10"/>
      <c r="N1206" s="16" t="e">
        <f>VLOOKUP(L1206, spp!A:B, 2, FALSE)</f>
        <v>#N/A</v>
      </c>
      <c r="O1206" s="17"/>
      <c r="AH1206" s="16"/>
      <c r="AI1206" t="e">
        <f>VLOOKUP(L1207,spp!A:D,3,FALSE)</f>
        <v>#N/A</v>
      </c>
      <c r="AJ1206" t="e">
        <f>VLOOKUP(L1207,spp!A:E,4,FALSE)</f>
        <v>#N/A</v>
      </c>
      <c r="AK1206" t="e">
        <f t="shared" si="5"/>
        <v>#N/A</v>
      </c>
      <c r="AL1206">
        <f t="shared" si="8"/>
        <v>0</v>
      </c>
    </row>
    <row r="1207" spans="2:38" ht="15.75" customHeight="1">
      <c r="B1207" s="10"/>
      <c r="D1207" s="10"/>
      <c r="E1207" s="10"/>
      <c r="F1207" s="10"/>
      <c r="G1207" s="24"/>
      <c r="H1207" s="24"/>
      <c r="I1207" s="24"/>
      <c r="J1207" s="10"/>
      <c r="K1207" s="10"/>
      <c r="L1207" s="10"/>
      <c r="N1207" s="16" t="e">
        <f>VLOOKUP(L1207, spp!A:B, 2, FALSE)</f>
        <v>#N/A</v>
      </c>
      <c r="O1207" s="17"/>
      <c r="AH1207" s="16"/>
      <c r="AI1207" t="e">
        <f>VLOOKUP(L1208,spp!A:D,3,FALSE)</f>
        <v>#N/A</v>
      </c>
      <c r="AJ1207" t="e">
        <f>VLOOKUP(L1208,spp!A:E,4,FALSE)</f>
        <v>#N/A</v>
      </c>
      <c r="AK1207" t="e">
        <f t="shared" si="5"/>
        <v>#N/A</v>
      </c>
      <c r="AL1207">
        <f t="shared" si="8"/>
        <v>0</v>
      </c>
    </row>
    <row r="1208" spans="2:38" ht="15.75" customHeight="1">
      <c r="B1208" s="10"/>
      <c r="D1208" s="10"/>
      <c r="E1208" s="10"/>
      <c r="F1208" s="10"/>
      <c r="G1208" s="24"/>
      <c r="H1208" s="24"/>
      <c r="I1208" s="24"/>
      <c r="J1208" s="10"/>
      <c r="K1208" s="10"/>
      <c r="L1208" s="10"/>
      <c r="N1208" s="16" t="e">
        <f>VLOOKUP(L1208, spp!A:B, 2, FALSE)</f>
        <v>#N/A</v>
      </c>
      <c r="O1208" s="17"/>
      <c r="AH1208" s="16"/>
      <c r="AI1208" t="e">
        <f>VLOOKUP(L1209,spp!A:D,3,FALSE)</f>
        <v>#N/A</v>
      </c>
      <c r="AJ1208" t="e">
        <f>VLOOKUP(L1209,spp!A:E,4,FALSE)</f>
        <v>#N/A</v>
      </c>
      <c r="AK1208" t="e">
        <f t="shared" si="5"/>
        <v>#N/A</v>
      </c>
      <c r="AL1208">
        <f t="shared" si="8"/>
        <v>0</v>
      </c>
    </row>
    <row r="1209" spans="2:38" ht="15.75" customHeight="1">
      <c r="B1209" s="10"/>
      <c r="D1209" s="10"/>
      <c r="E1209" s="10"/>
      <c r="F1209" s="10"/>
      <c r="G1209" s="24"/>
      <c r="H1209" s="24"/>
      <c r="I1209" s="24"/>
      <c r="J1209" s="10"/>
      <c r="K1209" s="10"/>
      <c r="L1209" s="10"/>
      <c r="N1209" s="16" t="e">
        <f>VLOOKUP(L1209, spp!A:B, 2, FALSE)</f>
        <v>#N/A</v>
      </c>
      <c r="O1209" s="17"/>
      <c r="AH1209" s="16"/>
      <c r="AI1209" t="e">
        <f>VLOOKUP(L1210,spp!A:D,3,FALSE)</f>
        <v>#N/A</v>
      </c>
      <c r="AJ1209" t="e">
        <f>VLOOKUP(L1210,spp!A:E,4,FALSE)</f>
        <v>#N/A</v>
      </c>
      <c r="AK1209" t="e">
        <f t="shared" si="5"/>
        <v>#N/A</v>
      </c>
      <c r="AL1209">
        <f t="shared" si="8"/>
        <v>0</v>
      </c>
    </row>
    <row r="1210" spans="2:38" ht="15.75" customHeight="1">
      <c r="B1210" s="10"/>
      <c r="D1210" s="10"/>
      <c r="E1210" s="10"/>
      <c r="F1210" s="10"/>
      <c r="G1210" s="24"/>
      <c r="H1210" s="24"/>
      <c r="I1210" s="24"/>
      <c r="J1210" s="10"/>
      <c r="K1210" s="10"/>
      <c r="L1210" s="10"/>
      <c r="N1210" s="16" t="e">
        <f>VLOOKUP(L1210, spp!A:B, 2, FALSE)</f>
        <v>#N/A</v>
      </c>
      <c r="O1210" s="17"/>
      <c r="AH1210" s="16"/>
      <c r="AI1210" t="e">
        <f>VLOOKUP(L1211,spp!A:D,3,FALSE)</f>
        <v>#N/A</v>
      </c>
      <c r="AJ1210" t="e">
        <f>VLOOKUP(L1211,spp!A:E,4,FALSE)</f>
        <v>#N/A</v>
      </c>
      <c r="AK1210" t="e">
        <f t="shared" si="5"/>
        <v>#N/A</v>
      </c>
      <c r="AL1210">
        <f t="shared" si="8"/>
        <v>0</v>
      </c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00"/>
  <sheetViews>
    <sheetView workbookViewId="0"/>
  </sheetViews>
  <sheetFormatPr baseColWidth="10" defaultColWidth="14.42578125" defaultRowHeight="15" customHeight="1"/>
  <cols>
    <col min="1" max="1" width="3.5703125" customWidth="1"/>
    <col min="2" max="3" width="11.42578125" customWidth="1"/>
    <col min="4" max="4" width="20.5703125" customWidth="1"/>
    <col min="5" max="5" width="17.42578125" customWidth="1"/>
    <col min="6" max="6" width="22" customWidth="1"/>
    <col min="7" max="7" width="12" customWidth="1"/>
    <col min="8" max="8" width="13.85546875" customWidth="1"/>
    <col min="9" max="9" width="14.5703125" customWidth="1"/>
    <col min="10" max="10" width="16.85546875" customWidth="1"/>
    <col min="11" max="11" width="11.42578125" customWidth="1"/>
    <col min="12" max="12" width="24.28515625" customWidth="1"/>
    <col min="13" max="26" width="10.7109375" customWidth="1"/>
  </cols>
  <sheetData>
    <row r="1" spans="1:26">
      <c r="A1" s="27" t="s">
        <v>432</v>
      </c>
      <c r="B1" s="27" t="s">
        <v>433</v>
      </c>
      <c r="C1" s="27" t="s">
        <v>434</v>
      </c>
      <c r="D1" s="27" t="s">
        <v>435</v>
      </c>
      <c r="E1" s="27" t="s">
        <v>203</v>
      </c>
      <c r="F1" s="27" t="s">
        <v>204</v>
      </c>
      <c r="G1" s="27" t="s">
        <v>209</v>
      </c>
      <c r="H1" s="28" t="s">
        <v>436</v>
      </c>
      <c r="I1" s="28" t="s">
        <v>438</v>
      </c>
      <c r="J1" s="29" t="s">
        <v>440</v>
      </c>
      <c r="K1" s="30"/>
      <c r="L1" s="10"/>
      <c r="M1" s="1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>
      <c r="A2" s="30">
        <v>1</v>
      </c>
      <c r="B2" s="30" t="s">
        <v>449</v>
      </c>
      <c r="C2" s="30" t="s">
        <v>450</v>
      </c>
      <c r="D2" s="30" t="s">
        <v>451</v>
      </c>
      <c r="E2" s="30" t="s">
        <v>452</v>
      </c>
      <c r="F2" s="30" t="s">
        <v>453</v>
      </c>
      <c r="G2" s="31">
        <v>41331</v>
      </c>
      <c r="H2" s="32" t="s">
        <v>458</v>
      </c>
      <c r="I2" s="32" t="s">
        <v>464</v>
      </c>
      <c r="J2" s="33" t="s">
        <v>465</v>
      </c>
      <c r="K2" s="30"/>
      <c r="L2" s="23"/>
      <c r="M2" s="1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>
      <c r="A3" s="30">
        <v>2</v>
      </c>
      <c r="B3" s="30" t="s">
        <v>449</v>
      </c>
      <c r="C3" s="30" t="s">
        <v>450</v>
      </c>
      <c r="D3" s="30" t="s">
        <v>451</v>
      </c>
      <c r="E3" s="30" t="s">
        <v>452</v>
      </c>
      <c r="F3" s="30" t="s">
        <v>472</v>
      </c>
      <c r="G3" s="31">
        <v>41331</v>
      </c>
      <c r="H3" s="32" t="s">
        <v>475</v>
      </c>
      <c r="I3" s="32" t="s">
        <v>476</v>
      </c>
      <c r="J3" s="33" t="s">
        <v>465</v>
      </c>
      <c r="K3" s="30"/>
      <c r="L3" s="23"/>
      <c r="M3" s="1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spans="1:26">
      <c r="A4" s="30">
        <v>3</v>
      </c>
      <c r="B4" s="30" t="s">
        <v>449</v>
      </c>
      <c r="C4" s="30" t="s">
        <v>450</v>
      </c>
      <c r="D4" s="30" t="s">
        <v>451</v>
      </c>
      <c r="E4" s="30" t="s">
        <v>489</v>
      </c>
      <c r="F4" s="30" t="s">
        <v>490</v>
      </c>
      <c r="G4" s="31">
        <v>41331</v>
      </c>
      <c r="H4" s="32" t="s">
        <v>492</v>
      </c>
      <c r="I4" s="32" t="s">
        <v>494</v>
      </c>
      <c r="J4" s="33" t="s">
        <v>495</v>
      </c>
      <c r="K4" s="30"/>
      <c r="L4" s="23"/>
      <c r="M4" s="1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spans="1:26" ht="30" customHeight="1">
      <c r="A5" s="30">
        <v>4</v>
      </c>
      <c r="B5" s="30" t="s">
        <v>449</v>
      </c>
      <c r="C5" s="30" t="s">
        <v>450</v>
      </c>
      <c r="D5" s="30" t="s">
        <v>451</v>
      </c>
      <c r="E5" s="30" t="s">
        <v>489</v>
      </c>
      <c r="F5" s="30" t="s">
        <v>500</v>
      </c>
      <c r="G5" s="31">
        <v>41332</v>
      </c>
      <c r="H5" s="32" t="s">
        <v>501</v>
      </c>
      <c r="I5" s="32" t="s">
        <v>502</v>
      </c>
      <c r="J5" s="33" t="s">
        <v>503</v>
      </c>
      <c r="K5" s="30"/>
      <c r="L5" s="23"/>
      <c r="M5" s="1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spans="1:26">
      <c r="A6" s="30">
        <v>5</v>
      </c>
      <c r="B6" s="30" t="s">
        <v>449</v>
      </c>
      <c r="C6" s="30" t="s">
        <v>450</v>
      </c>
      <c r="D6" s="30" t="s">
        <v>451</v>
      </c>
      <c r="E6" s="30" t="s">
        <v>489</v>
      </c>
      <c r="F6" s="30" t="s">
        <v>508</v>
      </c>
      <c r="G6" s="31">
        <v>41332</v>
      </c>
      <c r="H6" s="32" t="s">
        <v>509</v>
      </c>
      <c r="I6" s="32" t="s">
        <v>510</v>
      </c>
      <c r="J6" s="33" t="s">
        <v>495</v>
      </c>
      <c r="K6" s="30"/>
      <c r="L6" s="23"/>
      <c r="M6" s="1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spans="1:26">
      <c r="A7" s="30">
        <v>6</v>
      </c>
      <c r="B7" s="30" t="s">
        <v>449</v>
      </c>
      <c r="C7" s="30" t="s">
        <v>450</v>
      </c>
      <c r="D7" s="30" t="s">
        <v>451</v>
      </c>
      <c r="E7" s="30" t="s">
        <v>489</v>
      </c>
      <c r="F7" s="30" t="s">
        <v>515</v>
      </c>
      <c r="G7" s="31">
        <v>41332</v>
      </c>
      <c r="H7" s="32" t="s">
        <v>516</v>
      </c>
      <c r="I7" s="32" t="s">
        <v>517</v>
      </c>
      <c r="J7" s="33" t="s">
        <v>503</v>
      </c>
      <c r="K7" s="30"/>
      <c r="L7" s="23"/>
      <c r="M7" s="1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spans="1:26">
      <c r="A8" s="30">
        <v>7</v>
      </c>
      <c r="B8" s="30" t="s">
        <v>449</v>
      </c>
      <c r="C8" s="30" t="s">
        <v>450</v>
      </c>
      <c r="D8" s="30" t="s">
        <v>451</v>
      </c>
      <c r="E8" s="30" t="s">
        <v>521</v>
      </c>
      <c r="F8" s="30" t="s">
        <v>522</v>
      </c>
      <c r="G8" s="31">
        <v>41333</v>
      </c>
      <c r="H8" s="32" t="s">
        <v>524</v>
      </c>
      <c r="I8" s="32" t="s">
        <v>525</v>
      </c>
      <c r="J8" s="33" t="s">
        <v>495</v>
      </c>
      <c r="K8" s="30"/>
      <c r="L8" s="23"/>
      <c r="M8" s="1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spans="1:26" ht="30" customHeight="1">
      <c r="A9" s="30">
        <v>8</v>
      </c>
      <c r="B9" s="30" t="s">
        <v>449</v>
      </c>
      <c r="C9" s="30" t="s">
        <v>450</v>
      </c>
      <c r="D9" s="30" t="s">
        <v>451</v>
      </c>
      <c r="E9" s="30" t="s">
        <v>521</v>
      </c>
      <c r="F9" s="30" t="s">
        <v>530</v>
      </c>
      <c r="G9" s="31">
        <v>41333</v>
      </c>
      <c r="H9" s="32" t="s">
        <v>531</v>
      </c>
      <c r="I9" s="32" t="s">
        <v>532</v>
      </c>
      <c r="J9" s="33" t="s">
        <v>503</v>
      </c>
      <c r="K9" s="30"/>
      <c r="L9" s="23"/>
      <c r="M9" s="1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spans="1:26">
      <c r="A10" s="30">
        <v>9</v>
      </c>
      <c r="B10" s="30" t="s">
        <v>449</v>
      </c>
      <c r="C10" s="30" t="s">
        <v>450</v>
      </c>
      <c r="D10" s="30" t="s">
        <v>451</v>
      </c>
      <c r="E10" s="30" t="s">
        <v>538</v>
      </c>
      <c r="F10" s="30" t="s">
        <v>540</v>
      </c>
      <c r="G10" s="31">
        <v>41333</v>
      </c>
      <c r="H10" s="32" t="s">
        <v>541</v>
      </c>
      <c r="I10" s="32" t="s">
        <v>542</v>
      </c>
      <c r="J10" s="33" t="s">
        <v>543</v>
      </c>
      <c r="K10" s="30"/>
      <c r="L10" s="23"/>
      <c r="M10" s="1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spans="1:26" ht="30" customHeight="1">
      <c r="A11" s="30">
        <v>10</v>
      </c>
      <c r="B11" s="30" t="s">
        <v>449</v>
      </c>
      <c r="C11" s="30" t="s">
        <v>450</v>
      </c>
      <c r="D11" s="30" t="s">
        <v>451</v>
      </c>
      <c r="E11" s="30" t="s">
        <v>489</v>
      </c>
      <c r="F11" s="30" t="s">
        <v>548</v>
      </c>
      <c r="G11" s="31">
        <v>41334</v>
      </c>
      <c r="H11" s="32" t="s">
        <v>549</v>
      </c>
      <c r="I11" s="32" t="s">
        <v>550</v>
      </c>
      <c r="J11" s="33" t="s">
        <v>503</v>
      </c>
      <c r="K11" s="30"/>
      <c r="L11" s="23"/>
      <c r="M11" s="1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spans="1:26">
      <c r="A12" s="30">
        <v>11</v>
      </c>
      <c r="B12" s="30" t="s">
        <v>449</v>
      </c>
      <c r="C12" s="30" t="s">
        <v>450</v>
      </c>
      <c r="D12" s="30" t="s">
        <v>451</v>
      </c>
      <c r="E12" s="30" t="s">
        <v>489</v>
      </c>
      <c r="F12" s="30" t="s">
        <v>558</v>
      </c>
      <c r="G12" s="31">
        <v>41334</v>
      </c>
      <c r="H12" s="32" t="s">
        <v>560</v>
      </c>
      <c r="I12" s="32" t="s">
        <v>561</v>
      </c>
      <c r="J12" s="33" t="s">
        <v>465</v>
      </c>
      <c r="K12" s="30"/>
      <c r="L12" s="23"/>
      <c r="M12" s="1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>
      <c r="A13" s="30">
        <v>12</v>
      </c>
      <c r="B13" s="30" t="s">
        <v>449</v>
      </c>
      <c r="C13" s="30" t="s">
        <v>450</v>
      </c>
      <c r="D13" s="30" t="s">
        <v>451</v>
      </c>
      <c r="E13" s="30" t="s">
        <v>489</v>
      </c>
      <c r="F13" s="30" t="s">
        <v>564</v>
      </c>
      <c r="G13" s="31">
        <v>41334</v>
      </c>
      <c r="H13" s="32" t="s">
        <v>566</v>
      </c>
      <c r="I13" s="32" t="s">
        <v>567</v>
      </c>
      <c r="J13" s="33" t="s">
        <v>465</v>
      </c>
      <c r="K13" s="30"/>
      <c r="L13" s="23"/>
      <c r="M13" s="1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spans="1:26">
      <c r="A14" s="30">
        <v>13</v>
      </c>
      <c r="B14" s="30" t="s">
        <v>449</v>
      </c>
      <c r="C14" s="30" t="s">
        <v>450</v>
      </c>
      <c r="D14" s="30" t="s">
        <v>451</v>
      </c>
      <c r="E14" s="30" t="s">
        <v>489</v>
      </c>
      <c r="F14" s="30" t="s">
        <v>572</v>
      </c>
      <c r="G14" s="31">
        <v>41334</v>
      </c>
      <c r="H14" s="32" t="s">
        <v>573</v>
      </c>
      <c r="I14" s="32" t="s">
        <v>574</v>
      </c>
      <c r="J14" s="33" t="s">
        <v>503</v>
      </c>
      <c r="K14" s="30"/>
      <c r="L14" s="23"/>
      <c r="M14" s="1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spans="1:26">
      <c r="A15" s="30">
        <v>14</v>
      </c>
      <c r="B15" s="30" t="s">
        <v>449</v>
      </c>
      <c r="C15" s="30" t="s">
        <v>450</v>
      </c>
      <c r="D15" s="30" t="s">
        <v>451</v>
      </c>
      <c r="E15" s="30" t="s">
        <v>538</v>
      </c>
      <c r="F15" s="30" t="s">
        <v>578</v>
      </c>
      <c r="G15" s="31">
        <v>41335</v>
      </c>
      <c r="H15" s="32" t="s">
        <v>579</v>
      </c>
      <c r="I15" s="32" t="s">
        <v>580</v>
      </c>
      <c r="J15" s="33" t="s">
        <v>495</v>
      </c>
      <c r="K15" s="30"/>
      <c r="L15" s="23"/>
      <c r="M15" s="1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spans="1:26">
      <c r="A16" s="30">
        <v>15</v>
      </c>
      <c r="B16" s="30" t="s">
        <v>449</v>
      </c>
      <c r="C16" s="30" t="s">
        <v>450</v>
      </c>
      <c r="D16" s="30" t="s">
        <v>451</v>
      </c>
      <c r="E16" s="30" t="s">
        <v>538</v>
      </c>
      <c r="F16" s="30" t="s">
        <v>585</v>
      </c>
      <c r="G16" s="31">
        <v>41335</v>
      </c>
      <c r="H16" s="32" t="s">
        <v>586</v>
      </c>
      <c r="I16" s="32" t="s">
        <v>588</v>
      </c>
      <c r="J16" s="33" t="s">
        <v>495</v>
      </c>
      <c r="K16" s="30"/>
      <c r="L16" s="23"/>
      <c r="M16" s="1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spans="1:26">
      <c r="A17" s="30">
        <v>16</v>
      </c>
      <c r="B17" s="30" t="s">
        <v>449</v>
      </c>
      <c r="C17" s="30" t="s">
        <v>450</v>
      </c>
      <c r="D17" s="30" t="s">
        <v>451</v>
      </c>
      <c r="E17" s="30" t="s">
        <v>538</v>
      </c>
      <c r="F17" s="30" t="s">
        <v>592</v>
      </c>
      <c r="G17" s="31">
        <v>41335</v>
      </c>
      <c r="H17" s="32" t="s">
        <v>594</v>
      </c>
      <c r="I17" s="32" t="s">
        <v>595</v>
      </c>
      <c r="J17" s="33" t="s">
        <v>495</v>
      </c>
      <c r="K17" s="30"/>
      <c r="L17" s="23"/>
      <c r="M17" s="1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spans="1:26" ht="30" customHeight="1">
      <c r="A18" s="30">
        <v>17</v>
      </c>
      <c r="B18" s="30" t="s">
        <v>449</v>
      </c>
      <c r="C18" s="30" t="s">
        <v>450</v>
      </c>
      <c r="D18" s="30" t="s">
        <v>451</v>
      </c>
      <c r="E18" s="30" t="s">
        <v>600</v>
      </c>
      <c r="F18" s="30" t="s">
        <v>602</v>
      </c>
      <c r="G18" s="31">
        <v>41337</v>
      </c>
      <c r="H18" s="32" t="s">
        <v>604</v>
      </c>
      <c r="I18" s="32" t="s">
        <v>605</v>
      </c>
      <c r="J18" s="33" t="s">
        <v>495</v>
      </c>
      <c r="K18" s="30"/>
      <c r="L18" s="23"/>
      <c r="M18" s="1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26">
      <c r="A19" s="30">
        <v>18</v>
      </c>
      <c r="B19" s="30" t="s">
        <v>449</v>
      </c>
      <c r="C19" s="30" t="s">
        <v>450</v>
      </c>
      <c r="D19" s="30" t="s">
        <v>451</v>
      </c>
      <c r="E19" s="30" t="s">
        <v>600</v>
      </c>
      <c r="F19" s="30" t="s">
        <v>611</v>
      </c>
      <c r="G19" s="31">
        <v>41337</v>
      </c>
      <c r="H19" s="32" t="s">
        <v>613</v>
      </c>
      <c r="I19" s="32" t="s">
        <v>614</v>
      </c>
      <c r="J19" s="33">
        <v>62</v>
      </c>
      <c r="K19" s="30"/>
      <c r="L19" s="23"/>
      <c r="M19" s="1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spans="1:26">
      <c r="A20" s="30">
        <v>19</v>
      </c>
      <c r="B20" s="30" t="s">
        <v>449</v>
      </c>
      <c r="C20" s="30" t="s">
        <v>450</v>
      </c>
      <c r="D20" s="30" t="s">
        <v>451</v>
      </c>
      <c r="E20" s="30" t="s">
        <v>600</v>
      </c>
      <c r="F20" s="30" t="s">
        <v>617</v>
      </c>
      <c r="G20" s="31">
        <v>41337</v>
      </c>
      <c r="H20" s="32" t="s">
        <v>618</v>
      </c>
      <c r="I20" s="32" t="s">
        <v>619</v>
      </c>
      <c r="J20" s="33" t="s">
        <v>495</v>
      </c>
      <c r="K20" s="30"/>
      <c r="L20" s="23"/>
      <c r="M20" s="1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1:26" ht="15.75" customHeight="1">
      <c r="A21" s="30">
        <v>20</v>
      </c>
      <c r="B21" s="30" t="s">
        <v>449</v>
      </c>
      <c r="C21" s="30" t="s">
        <v>450</v>
      </c>
      <c r="D21" s="30" t="s">
        <v>451</v>
      </c>
      <c r="E21" s="30" t="s">
        <v>600</v>
      </c>
      <c r="F21" s="30" t="s">
        <v>621</v>
      </c>
      <c r="G21" s="31">
        <v>41338</v>
      </c>
      <c r="H21" s="32" t="s">
        <v>622</v>
      </c>
      <c r="I21" s="32" t="s">
        <v>623</v>
      </c>
      <c r="J21" s="33" t="s">
        <v>495</v>
      </c>
      <c r="K21" s="30"/>
      <c r="L21" s="23"/>
      <c r="M21" s="1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spans="1:26" ht="15.75" customHeight="1">
      <c r="A22" s="30">
        <v>21</v>
      </c>
      <c r="B22" s="30" t="s">
        <v>449</v>
      </c>
      <c r="C22" s="30" t="s">
        <v>450</v>
      </c>
      <c r="D22" s="30" t="s">
        <v>451</v>
      </c>
      <c r="E22" s="30" t="s">
        <v>600</v>
      </c>
      <c r="F22" s="30" t="s">
        <v>627</v>
      </c>
      <c r="G22" s="31">
        <v>41338</v>
      </c>
      <c r="H22" s="32" t="s">
        <v>628</v>
      </c>
      <c r="I22" s="32" t="s">
        <v>629</v>
      </c>
      <c r="J22" s="33" t="s">
        <v>495</v>
      </c>
      <c r="K22" s="30"/>
      <c r="L22" s="23"/>
      <c r="M22" s="1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 ht="15.75" customHeight="1">
      <c r="A23" s="30">
        <v>22</v>
      </c>
      <c r="B23" s="30" t="s">
        <v>449</v>
      </c>
      <c r="C23" s="30" t="s">
        <v>450</v>
      </c>
      <c r="D23" s="30" t="s">
        <v>451</v>
      </c>
      <c r="E23" s="30" t="s">
        <v>600</v>
      </c>
      <c r="F23" s="30" t="s">
        <v>634</v>
      </c>
      <c r="G23" s="31">
        <v>41339</v>
      </c>
      <c r="H23" s="32" t="s">
        <v>635</v>
      </c>
      <c r="I23" s="32" t="s">
        <v>636</v>
      </c>
      <c r="J23" s="33" t="s">
        <v>495</v>
      </c>
      <c r="K23" s="30"/>
      <c r="L23" s="23"/>
      <c r="M23" s="1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ht="15.75" customHeight="1">
      <c r="A24" s="34">
        <v>23</v>
      </c>
      <c r="B24" s="34" t="s">
        <v>449</v>
      </c>
      <c r="C24" s="34" t="s">
        <v>450</v>
      </c>
      <c r="D24" s="34" t="s">
        <v>451</v>
      </c>
      <c r="E24" s="34" t="s">
        <v>600</v>
      </c>
      <c r="F24" s="34" t="s">
        <v>643</v>
      </c>
      <c r="G24" s="35">
        <v>41339</v>
      </c>
      <c r="H24" s="36" t="s">
        <v>651</v>
      </c>
      <c r="I24" s="36" t="s">
        <v>658</v>
      </c>
      <c r="J24" s="37" t="s">
        <v>495</v>
      </c>
      <c r="K24" s="30"/>
      <c r="L24" s="23"/>
      <c r="M24" s="1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ht="15.75" customHeight="1">
      <c r="A25" s="38">
        <v>24</v>
      </c>
      <c r="B25" s="38" t="s">
        <v>449</v>
      </c>
      <c r="C25" s="38" t="s">
        <v>450</v>
      </c>
      <c r="D25" s="38" t="s">
        <v>673</v>
      </c>
      <c r="E25" s="38" t="s">
        <v>674</v>
      </c>
      <c r="F25" s="38" t="s">
        <v>675</v>
      </c>
      <c r="G25" s="39">
        <v>41373</v>
      </c>
      <c r="H25" s="40" t="s">
        <v>681</v>
      </c>
      <c r="I25" s="40" t="s">
        <v>688</v>
      </c>
      <c r="J25" s="41" t="s">
        <v>689</v>
      </c>
      <c r="K25" s="30"/>
      <c r="L25" s="23"/>
      <c r="M25" s="1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 ht="15.75" customHeight="1">
      <c r="A26" s="30">
        <v>25</v>
      </c>
      <c r="B26" s="30" t="s">
        <v>449</v>
      </c>
      <c r="C26" s="30" t="s">
        <v>450</v>
      </c>
      <c r="D26" s="30" t="s">
        <v>673</v>
      </c>
      <c r="E26" s="30" t="s">
        <v>674</v>
      </c>
      <c r="F26" s="30" t="s">
        <v>696</v>
      </c>
      <c r="G26" s="31">
        <v>41373</v>
      </c>
      <c r="H26" s="32" t="s">
        <v>697</v>
      </c>
      <c r="I26" s="32" t="s">
        <v>698</v>
      </c>
      <c r="J26" s="33" t="s">
        <v>465</v>
      </c>
      <c r="K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ht="15.75" customHeight="1">
      <c r="A27" s="30">
        <v>26</v>
      </c>
      <c r="B27" s="30" t="s">
        <v>449</v>
      </c>
      <c r="C27" s="30" t="s">
        <v>450</v>
      </c>
      <c r="D27" s="30" t="s">
        <v>673</v>
      </c>
      <c r="E27" s="30" t="s">
        <v>674</v>
      </c>
      <c r="F27" s="30" t="s">
        <v>706</v>
      </c>
      <c r="G27" s="31">
        <v>41373</v>
      </c>
      <c r="H27" s="32" t="s">
        <v>708</v>
      </c>
      <c r="I27" s="32" t="s">
        <v>709</v>
      </c>
      <c r="J27" s="33" t="s">
        <v>503</v>
      </c>
      <c r="K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 ht="15.75" customHeight="1">
      <c r="A28" s="30">
        <v>27</v>
      </c>
      <c r="B28" s="30" t="s">
        <v>449</v>
      </c>
      <c r="C28" s="30" t="s">
        <v>450</v>
      </c>
      <c r="D28" s="30" t="s">
        <v>673</v>
      </c>
      <c r="E28" s="30" t="s">
        <v>674</v>
      </c>
      <c r="F28" s="30" t="s">
        <v>713</v>
      </c>
      <c r="G28" s="31">
        <v>41373</v>
      </c>
      <c r="H28" s="32" t="s">
        <v>714</v>
      </c>
      <c r="I28" s="32" t="s">
        <v>715</v>
      </c>
      <c r="J28" s="33" t="s">
        <v>495</v>
      </c>
      <c r="K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ht="15.75" customHeight="1">
      <c r="A29" s="30">
        <v>28</v>
      </c>
      <c r="B29" s="30" t="s">
        <v>449</v>
      </c>
      <c r="C29" s="30" t="s">
        <v>450</v>
      </c>
      <c r="D29" s="30" t="s">
        <v>673</v>
      </c>
      <c r="E29" s="30" t="s">
        <v>717</v>
      </c>
      <c r="F29" s="30" t="s">
        <v>719</v>
      </c>
      <c r="G29" s="31">
        <v>41374</v>
      </c>
      <c r="H29" s="32" t="s">
        <v>721</v>
      </c>
      <c r="I29" s="32" t="s">
        <v>722</v>
      </c>
      <c r="J29" s="33">
        <v>0</v>
      </c>
      <c r="K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ht="15.75" customHeight="1">
      <c r="A30" s="30">
        <v>29</v>
      </c>
      <c r="B30" s="30" t="s">
        <v>449</v>
      </c>
      <c r="C30" s="30" t="s">
        <v>450</v>
      </c>
      <c r="D30" s="30" t="s">
        <v>673</v>
      </c>
      <c r="E30" s="30" t="s">
        <v>717</v>
      </c>
      <c r="F30" s="30" t="s">
        <v>727</v>
      </c>
      <c r="G30" s="31">
        <v>41374</v>
      </c>
      <c r="H30" s="32" t="s">
        <v>728</v>
      </c>
      <c r="I30" s="32" t="s">
        <v>729</v>
      </c>
      <c r="J30" s="33">
        <v>0</v>
      </c>
      <c r="K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ht="15.75" customHeight="1">
      <c r="A31" s="30">
        <v>30</v>
      </c>
      <c r="B31" s="30" t="s">
        <v>449</v>
      </c>
      <c r="C31" s="30" t="s">
        <v>450</v>
      </c>
      <c r="D31" s="30" t="s">
        <v>673</v>
      </c>
      <c r="E31" s="30" t="s">
        <v>736</v>
      </c>
      <c r="F31" s="30" t="s">
        <v>737</v>
      </c>
      <c r="G31" s="31">
        <v>41429</v>
      </c>
      <c r="H31" s="32" t="s">
        <v>738</v>
      </c>
      <c r="I31" s="32" t="s">
        <v>741</v>
      </c>
      <c r="J31" s="33" t="s">
        <v>503</v>
      </c>
      <c r="K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ht="15.75" customHeight="1">
      <c r="A32" s="30">
        <v>31</v>
      </c>
      <c r="B32" s="30" t="s">
        <v>449</v>
      </c>
      <c r="C32" s="30" t="s">
        <v>450</v>
      </c>
      <c r="D32" s="30" t="s">
        <v>673</v>
      </c>
      <c r="E32" s="30" t="s">
        <v>736</v>
      </c>
      <c r="F32" s="30" t="s">
        <v>744</v>
      </c>
      <c r="G32" s="31">
        <v>41429</v>
      </c>
      <c r="H32" s="32" t="s">
        <v>747</v>
      </c>
      <c r="I32" s="32" t="s">
        <v>748</v>
      </c>
      <c r="J32" s="33" t="s">
        <v>503</v>
      </c>
      <c r="K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 ht="15.75" customHeight="1">
      <c r="A33" s="30">
        <v>32</v>
      </c>
      <c r="B33" s="30" t="s">
        <v>449</v>
      </c>
      <c r="C33" s="30" t="s">
        <v>450</v>
      </c>
      <c r="D33" s="30" t="s">
        <v>673</v>
      </c>
      <c r="E33" s="30" t="s">
        <v>736</v>
      </c>
      <c r="F33" s="30" t="s">
        <v>752</v>
      </c>
      <c r="G33" s="31">
        <v>41429</v>
      </c>
      <c r="H33" s="32" t="s">
        <v>753</v>
      </c>
      <c r="I33" s="32" t="s">
        <v>754</v>
      </c>
      <c r="J33" s="33" t="s">
        <v>503</v>
      </c>
      <c r="K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ht="15.75" customHeight="1">
      <c r="A34" s="30">
        <v>33</v>
      </c>
      <c r="B34" s="30" t="s">
        <v>449</v>
      </c>
      <c r="C34" s="30" t="s">
        <v>450</v>
      </c>
      <c r="D34" s="30" t="s">
        <v>673</v>
      </c>
      <c r="E34" s="30" t="s">
        <v>736</v>
      </c>
      <c r="F34" s="30" t="s">
        <v>759</v>
      </c>
      <c r="G34" s="31">
        <v>41430</v>
      </c>
      <c r="H34" s="32" t="s">
        <v>760</v>
      </c>
      <c r="I34" s="32" t="s">
        <v>761</v>
      </c>
      <c r="J34" s="33" t="s">
        <v>465</v>
      </c>
      <c r="K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 ht="15.75" customHeight="1">
      <c r="A35" s="30">
        <v>34</v>
      </c>
      <c r="B35" s="30" t="s">
        <v>449</v>
      </c>
      <c r="C35" s="30" t="s">
        <v>450</v>
      </c>
      <c r="D35" s="30" t="s">
        <v>673</v>
      </c>
      <c r="E35" s="30" t="s">
        <v>736</v>
      </c>
      <c r="F35" s="30" t="s">
        <v>766</v>
      </c>
      <c r="G35" s="31">
        <v>41430</v>
      </c>
      <c r="H35" s="32" t="s">
        <v>768</v>
      </c>
      <c r="I35" s="32" t="s">
        <v>770</v>
      </c>
      <c r="J35" s="33" t="s">
        <v>771</v>
      </c>
      <c r="K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 ht="15.75" customHeight="1">
      <c r="A36" s="30">
        <v>35</v>
      </c>
      <c r="B36" s="30" t="s">
        <v>449</v>
      </c>
      <c r="C36" s="30" t="s">
        <v>450</v>
      </c>
      <c r="D36" s="30" t="s">
        <v>673</v>
      </c>
      <c r="E36" s="30" t="s">
        <v>736</v>
      </c>
      <c r="F36" s="30" t="s">
        <v>774</v>
      </c>
      <c r="G36" s="31">
        <v>41430</v>
      </c>
      <c r="H36" s="32" t="s">
        <v>775</v>
      </c>
      <c r="I36" s="32" t="s">
        <v>777</v>
      </c>
      <c r="J36" s="33" t="s">
        <v>465</v>
      </c>
      <c r="K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spans="1:26" ht="15.75" customHeight="1">
      <c r="A37" s="30">
        <v>36</v>
      </c>
      <c r="B37" s="30" t="s">
        <v>449</v>
      </c>
      <c r="C37" s="30" t="s">
        <v>450</v>
      </c>
      <c r="D37" s="30" t="s">
        <v>673</v>
      </c>
      <c r="E37" s="30" t="s">
        <v>781</v>
      </c>
      <c r="F37" s="30" t="s">
        <v>783</v>
      </c>
      <c r="G37" s="31">
        <v>41471</v>
      </c>
      <c r="H37" s="8" t="s">
        <v>785</v>
      </c>
      <c r="I37" s="8" t="s">
        <v>786</v>
      </c>
      <c r="J37" s="33" t="s">
        <v>495</v>
      </c>
      <c r="K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spans="1:26" ht="15.75" customHeight="1">
      <c r="A38" s="30">
        <v>37</v>
      </c>
      <c r="B38" s="30" t="s">
        <v>449</v>
      </c>
      <c r="C38" s="30" t="s">
        <v>450</v>
      </c>
      <c r="D38" s="30" t="s">
        <v>673</v>
      </c>
      <c r="E38" s="30" t="s">
        <v>781</v>
      </c>
      <c r="F38" s="30" t="s">
        <v>789</v>
      </c>
      <c r="G38" s="31">
        <v>41471</v>
      </c>
      <c r="H38" s="8" t="s">
        <v>791</v>
      </c>
      <c r="I38" s="8" t="s">
        <v>793</v>
      </c>
      <c r="J38" s="33" t="s">
        <v>495</v>
      </c>
      <c r="K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spans="1:26" ht="30" customHeight="1">
      <c r="A39" s="30">
        <v>38</v>
      </c>
      <c r="B39" s="30" t="s">
        <v>449</v>
      </c>
      <c r="C39" s="30" t="s">
        <v>450</v>
      </c>
      <c r="D39" s="30" t="s">
        <v>673</v>
      </c>
      <c r="E39" s="30" t="s">
        <v>781</v>
      </c>
      <c r="F39" s="30" t="s">
        <v>798</v>
      </c>
      <c r="G39" s="31">
        <v>41472</v>
      </c>
      <c r="H39" s="8" t="s">
        <v>800</v>
      </c>
      <c r="I39" s="8" t="s">
        <v>802</v>
      </c>
      <c r="J39" s="33" t="s">
        <v>803</v>
      </c>
      <c r="K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spans="1:26" ht="15.75" customHeight="1">
      <c r="A40" s="30">
        <v>39</v>
      </c>
      <c r="B40" s="30" t="s">
        <v>449</v>
      </c>
      <c r="C40" s="30" t="s">
        <v>450</v>
      </c>
      <c r="D40" s="30" t="s">
        <v>673</v>
      </c>
      <c r="E40" s="30" t="s">
        <v>805</v>
      </c>
      <c r="F40" s="30" t="s">
        <v>807</v>
      </c>
      <c r="G40" s="31">
        <v>41473</v>
      </c>
      <c r="H40" s="8" t="s">
        <v>808</v>
      </c>
      <c r="I40" s="8" t="s">
        <v>809</v>
      </c>
      <c r="J40" s="33" t="s">
        <v>803</v>
      </c>
      <c r="K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spans="1:26" ht="15.75" customHeight="1">
      <c r="A41" s="34">
        <v>40</v>
      </c>
      <c r="B41" s="34" t="s">
        <v>449</v>
      </c>
      <c r="C41" s="34" t="s">
        <v>450</v>
      </c>
      <c r="D41" s="34" t="s">
        <v>673</v>
      </c>
      <c r="E41" s="34" t="s">
        <v>805</v>
      </c>
      <c r="F41" s="34" t="s">
        <v>813</v>
      </c>
      <c r="G41" s="35">
        <v>41473</v>
      </c>
      <c r="H41" s="42" t="s">
        <v>815</v>
      </c>
      <c r="I41" s="42" t="s">
        <v>816</v>
      </c>
      <c r="J41" s="37" t="s">
        <v>803</v>
      </c>
      <c r="K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spans="1:26" ht="15.75" customHeight="1">
      <c r="A42" s="30">
        <v>41</v>
      </c>
      <c r="B42" s="30" t="s">
        <v>449</v>
      </c>
      <c r="C42" s="30" t="s">
        <v>450</v>
      </c>
      <c r="D42" s="30" t="s">
        <v>817</v>
      </c>
      <c r="E42" s="30" t="s">
        <v>818</v>
      </c>
      <c r="F42" s="30" t="s">
        <v>819</v>
      </c>
      <c r="G42" s="31">
        <v>41469</v>
      </c>
      <c r="H42" s="32" t="s">
        <v>820</v>
      </c>
      <c r="I42" s="32" t="s">
        <v>821</v>
      </c>
      <c r="J42" s="33" t="s">
        <v>495</v>
      </c>
      <c r="K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spans="1:26" ht="15.75" customHeight="1">
      <c r="A43" s="30">
        <v>42</v>
      </c>
      <c r="B43" s="30" t="s">
        <v>449</v>
      </c>
      <c r="C43" s="30" t="s">
        <v>450</v>
      </c>
      <c r="D43" s="30" t="s">
        <v>817</v>
      </c>
      <c r="E43" s="30" t="s">
        <v>818</v>
      </c>
      <c r="F43" s="30" t="s">
        <v>822</v>
      </c>
      <c r="G43" s="31">
        <v>41469</v>
      </c>
      <c r="H43" s="32" t="s">
        <v>823</v>
      </c>
      <c r="I43" s="32" t="s">
        <v>825</v>
      </c>
      <c r="J43" s="33" t="s">
        <v>495</v>
      </c>
      <c r="K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spans="1:26" ht="15.75" customHeight="1">
      <c r="A44" s="30">
        <v>43</v>
      </c>
      <c r="B44" s="30" t="s">
        <v>449</v>
      </c>
      <c r="C44" s="30" t="s">
        <v>450</v>
      </c>
      <c r="D44" s="30" t="s">
        <v>817</v>
      </c>
      <c r="E44" s="30" t="s">
        <v>818</v>
      </c>
      <c r="F44" s="30" t="s">
        <v>827</v>
      </c>
      <c r="G44" s="31">
        <v>41469</v>
      </c>
      <c r="H44" s="32" t="s">
        <v>829</v>
      </c>
      <c r="I44" s="32" t="s">
        <v>831</v>
      </c>
      <c r="J44" s="33" t="s">
        <v>495</v>
      </c>
      <c r="K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spans="1:26" ht="15.75" customHeight="1">
      <c r="A45" s="30">
        <v>44</v>
      </c>
      <c r="B45" s="30" t="s">
        <v>449</v>
      </c>
      <c r="C45" s="30" t="s">
        <v>450</v>
      </c>
      <c r="D45" s="30" t="s">
        <v>817</v>
      </c>
      <c r="E45" s="30" t="s">
        <v>818</v>
      </c>
      <c r="F45" s="30" t="s">
        <v>837</v>
      </c>
      <c r="G45" s="31">
        <v>41470</v>
      </c>
      <c r="H45" s="32" t="s">
        <v>838</v>
      </c>
      <c r="I45" s="32" t="s">
        <v>840</v>
      </c>
      <c r="J45" s="33" t="s">
        <v>495</v>
      </c>
      <c r="K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spans="1:26" ht="15.75" customHeight="1">
      <c r="A46" s="30">
        <v>45</v>
      </c>
      <c r="B46" s="30" t="s">
        <v>449</v>
      </c>
      <c r="C46" s="30" t="s">
        <v>450</v>
      </c>
      <c r="D46" s="30" t="s">
        <v>817</v>
      </c>
      <c r="E46" s="30" t="s">
        <v>818</v>
      </c>
      <c r="F46" s="30" t="s">
        <v>844</v>
      </c>
      <c r="G46" s="31">
        <v>41470</v>
      </c>
      <c r="H46" s="32" t="s">
        <v>845</v>
      </c>
      <c r="I46" s="32" t="s">
        <v>846</v>
      </c>
      <c r="J46" s="33" t="s">
        <v>847</v>
      </c>
      <c r="K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spans="1:26" ht="15.75" customHeight="1">
      <c r="A47" s="30">
        <v>46</v>
      </c>
      <c r="B47" s="30" t="s">
        <v>449</v>
      </c>
      <c r="C47" s="30" t="s">
        <v>450</v>
      </c>
      <c r="D47" s="30" t="s">
        <v>817</v>
      </c>
      <c r="E47" s="30" t="s">
        <v>818</v>
      </c>
      <c r="F47" s="30" t="s">
        <v>851</v>
      </c>
      <c r="G47" s="31">
        <v>41470</v>
      </c>
      <c r="H47" s="32" t="s">
        <v>852</v>
      </c>
      <c r="I47" s="32" t="s">
        <v>854</v>
      </c>
      <c r="J47" s="33" t="s">
        <v>495</v>
      </c>
      <c r="K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ht="15.75" customHeight="1">
      <c r="A48" s="30">
        <v>47</v>
      </c>
      <c r="B48" s="30" t="s">
        <v>449</v>
      </c>
      <c r="C48" s="30" t="s">
        <v>450</v>
      </c>
      <c r="D48" s="30" t="s">
        <v>817</v>
      </c>
      <c r="E48" s="30" t="s">
        <v>818</v>
      </c>
      <c r="F48" s="30" t="s">
        <v>857</v>
      </c>
      <c r="G48" s="31">
        <v>41470</v>
      </c>
      <c r="H48" s="32" t="s">
        <v>858</v>
      </c>
      <c r="I48" s="32" t="s">
        <v>859</v>
      </c>
      <c r="J48" s="33" t="s">
        <v>495</v>
      </c>
      <c r="K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spans="1:26" ht="15.75" customHeight="1">
      <c r="A49" s="30">
        <v>48</v>
      </c>
      <c r="B49" s="30" t="s">
        <v>449</v>
      </c>
      <c r="C49" s="30" t="s">
        <v>450</v>
      </c>
      <c r="D49" s="30" t="s">
        <v>817</v>
      </c>
      <c r="E49" s="30" t="s">
        <v>818</v>
      </c>
      <c r="F49" s="30" t="s">
        <v>864</v>
      </c>
      <c r="G49" s="31">
        <v>41471</v>
      </c>
      <c r="H49" s="32" t="s">
        <v>865</v>
      </c>
      <c r="I49" s="32" t="s">
        <v>866</v>
      </c>
      <c r="J49" s="33" t="s">
        <v>867</v>
      </c>
      <c r="K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spans="1:26" ht="15.75" customHeight="1">
      <c r="A50" s="30">
        <v>49</v>
      </c>
      <c r="B50" s="30" t="s">
        <v>449</v>
      </c>
      <c r="C50" s="30" t="s">
        <v>450</v>
      </c>
      <c r="D50" s="30" t="s">
        <v>817</v>
      </c>
      <c r="E50" s="30" t="s">
        <v>818</v>
      </c>
      <c r="F50" s="30" t="s">
        <v>872</v>
      </c>
      <c r="G50" s="31">
        <v>41471</v>
      </c>
      <c r="H50" s="32" t="s">
        <v>873</v>
      </c>
      <c r="I50" s="32" t="s">
        <v>874</v>
      </c>
      <c r="J50" s="33" t="s">
        <v>495</v>
      </c>
      <c r="K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spans="1:26" ht="15.75" customHeight="1">
      <c r="A51" s="30">
        <v>50</v>
      </c>
      <c r="B51" s="30" t="s">
        <v>449</v>
      </c>
      <c r="C51" s="30" t="s">
        <v>450</v>
      </c>
      <c r="D51" s="30" t="s">
        <v>817</v>
      </c>
      <c r="E51" s="30" t="s">
        <v>818</v>
      </c>
      <c r="F51" s="30" t="s">
        <v>879</v>
      </c>
      <c r="G51" s="31">
        <v>41471</v>
      </c>
      <c r="H51" s="32" t="s">
        <v>880</v>
      </c>
      <c r="I51" s="32" t="s">
        <v>881</v>
      </c>
      <c r="J51" s="33" t="s">
        <v>495</v>
      </c>
      <c r="K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spans="1:26" ht="15.75" customHeight="1">
      <c r="A52" s="30">
        <v>51</v>
      </c>
      <c r="B52" s="30" t="s">
        <v>449</v>
      </c>
      <c r="C52" s="30" t="s">
        <v>450</v>
      </c>
      <c r="D52" s="30" t="s">
        <v>817</v>
      </c>
      <c r="E52" s="30" t="s">
        <v>818</v>
      </c>
      <c r="F52" s="30" t="s">
        <v>886</v>
      </c>
      <c r="G52" s="31">
        <v>41471</v>
      </c>
      <c r="H52" s="32" t="s">
        <v>887</v>
      </c>
      <c r="I52" s="32" t="s">
        <v>888</v>
      </c>
      <c r="J52" s="33" t="s">
        <v>495</v>
      </c>
      <c r="K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spans="1:26" ht="15.75" customHeight="1">
      <c r="A53" s="30">
        <v>52</v>
      </c>
      <c r="B53" s="30" t="s">
        <v>449</v>
      </c>
      <c r="C53" s="30" t="s">
        <v>450</v>
      </c>
      <c r="D53" s="30" t="s">
        <v>817</v>
      </c>
      <c r="E53" s="30" t="s">
        <v>818</v>
      </c>
      <c r="F53" s="30" t="s">
        <v>893</v>
      </c>
      <c r="G53" s="31">
        <v>41472</v>
      </c>
      <c r="H53" s="32" t="s">
        <v>894</v>
      </c>
      <c r="I53" s="32" t="s">
        <v>896</v>
      </c>
      <c r="J53" s="33" t="s">
        <v>495</v>
      </c>
      <c r="K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spans="1:26" ht="15.75" customHeight="1">
      <c r="A54" s="30">
        <v>53</v>
      </c>
      <c r="B54" s="30" t="s">
        <v>449</v>
      </c>
      <c r="C54" s="30" t="s">
        <v>450</v>
      </c>
      <c r="D54" s="30" t="s">
        <v>817</v>
      </c>
      <c r="E54" s="30" t="s">
        <v>818</v>
      </c>
      <c r="F54" s="30" t="s">
        <v>900</v>
      </c>
      <c r="G54" s="31">
        <v>41472</v>
      </c>
      <c r="H54" s="32" t="s">
        <v>901</v>
      </c>
      <c r="I54" s="32" t="s">
        <v>902</v>
      </c>
      <c r="J54" s="33" t="s">
        <v>495</v>
      </c>
      <c r="K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spans="1:26" ht="15.75" customHeight="1">
      <c r="A55" s="30">
        <v>54</v>
      </c>
      <c r="B55" s="30" t="s">
        <v>449</v>
      </c>
      <c r="C55" s="30" t="s">
        <v>450</v>
      </c>
      <c r="D55" s="30" t="s">
        <v>817</v>
      </c>
      <c r="E55" s="30" t="s">
        <v>818</v>
      </c>
      <c r="F55" s="30" t="s">
        <v>906</v>
      </c>
      <c r="G55" s="31">
        <v>41473</v>
      </c>
      <c r="H55" s="32" t="s">
        <v>907</v>
      </c>
      <c r="I55" s="32" t="s">
        <v>908</v>
      </c>
      <c r="J55" s="33" t="s">
        <v>867</v>
      </c>
      <c r="K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spans="1:26" ht="15.75" customHeight="1">
      <c r="A56" s="30">
        <v>55</v>
      </c>
      <c r="B56" s="30" t="s">
        <v>449</v>
      </c>
      <c r="C56" s="30" t="s">
        <v>450</v>
      </c>
      <c r="D56" s="30" t="s">
        <v>817</v>
      </c>
      <c r="E56" s="30" t="s">
        <v>818</v>
      </c>
      <c r="F56" s="30" t="s">
        <v>913</v>
      </c>
      <c r="G56" s="31">
        <v>41473</v>
      </c>
      <c r="H56" s="32" t="s">
        <v>914</v>
      </c>
      <c r="I56" s="32" t="s">
        <v>915</v>
      </c>
      <c r="J56" s="33" t="s">
        <v>495</v>
      </c>
      <c r="K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spans="1:26" ht="15.75" customHeight="1">
      <c r="A57" s="30">
        <v>56</v>
      </c>
      <c r="B57" s="30" t="s">
        <v>449</v>
      </c>
      <c r="C57" s="30" t="s">
        <v>450</v>
      </c>
      <c r="D57" s="30" t="s">
        <v>817</v>
      </c>
      <c r="E57" s="30" t="s">
        <v>818</v>
      </c>
      <c r="F57" s="30" t="s">
        <v>919</v>
      </c>
      <c r="G57" s="31">
        <v>41473</v>
      </c>
      <c r="H57" s="32" t="s">
        <v>920</v>
      </c>
      <c r="I57" s="32" t="s">
        <v>921</v>
      </c>
      <c r="J57" s="33" t="s">
        <v>867</v>
      </c>
      <c r="K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spans="1:26" ht="15.75" customHeight="1">
      <c r="A58" s="30">
        <v>57</v>
      </c>
      <c r="B58" s="30" t="s">
        <v>449</v>
      </c>
      <c r="C58" s="30" t="s">
        <v>450</v>
      </c>
      <c r="D58" s="30" t="s">
        <v>817</v>
      </c>
      <c r="E58" s="30" t="s">
        <v>818</v>
      </c>
      <c r="F58" s="30" t="s">
        <v>926</v>
      </c>
      <c r="G58" s="31">
        <v>41473</v>
      </c>
      <c r="H58" s="32" t="s">
        <v>927</v>
      </c>
      <c r="I58" s="32" t="s">
        <v>928</v>
      </c>
      <c r="J58" s="33" t="s">
        <v>495</v>
      </c>
      <c r="K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spans="1:26" ht="29.25" customHeight="1">
      <c r="A59" s="30"/>
      <c r="B59" s="30"/>
      <c r="C59" s="30"/>
      <c r="D59" s="30"/>
      <c r="E59" s="30"/>
      <c r="F59" s="30"/>
      <c r="G59" s="31"/>
      <c r="H59" s="32"/>
      <c r="I59" s="32"/>
      <c r="J59" s="33"/>
      <c r="K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 ht="15.75" customHeight="1">
      <c r="A60" s="30"/>
      <c r="B60" s="30"/>
      <c r="C60" s="30"/>
      <c r="D60" s="30"/>
      <c r="E60" s="30"/>
      <c r="F60" s="30"/>
      <c r="G60" s="30"/>
      <c r="H60" s="32"/>
      <c r="I60" s="32"/>
      <c r="J60" s="33"/>
      <c r="K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ht="15.75" customHeight="1">
      <c r="A61" s="30"/>
      <c r="B61" s="30"/>
      <c r="C61" s="30"/>
      <c r="D61" s="30"/>
      <c r="E61" s="30"/>
      <c r="F61" s="30"/>
      <c r="G61" s="30"/>
      <c r="H61" s="32"/>
      <c r="I61" s="32"/>
      <c r="J61" s="33"/>
      <c r="K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ht="15.75" customHeight="1">
      <c r="A62" s="30"/>
      <c r="B62" s="30"/>
      <c r="C62" s="30"/>
      <c r="D62" s="30"/>
      <c r="E62" s="30"/>
      <c r="F62" s="30"/>
      <c r="G62" s="30"/>
      <c r="H62" s="32"/>
      <c r="I62" s="32"/>
      <c r="J62" s="33"/>
      <c r="K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spans="1:26" ht="15.75" customHeight="1">
      <c r="A63" s="30"/>
      <c r="B63" s="30"/>
      <c r="C63" s="30"/>
      <c r="D63" s="30"/>
      <c r="E63" s="30"/>
      <c r="F63" s="30"/>
      <c r="G63" s="30"/>
      <c r="H63" s="32"/>
      <c r="I63" s="32"/>
      <c r="J63" s="33"/>
      <c r="K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spans="1:26" ht="15.75" customHeight="1">
      <c r="A64" s="30"/>
      <c r="B64" s="30"/>
      <c r="C64" s="30"/>
      <c r="D64" s="30"/>
      <c r="E64" s="30"/>
      <c r="F64" s="30"/>
      <c r="G64" s="30"/>
      <c r="H64" s="32"/>
      <c r="I64" s="32"/>
      <c r="J64" s="33"/>
      <c r="K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spans="1:26" ht="15.75" customHeight="1">
      <c r="A65" s="30"/>
      <c r="B65" s="30"/>
      <c r="C65" s="30"/>
      <c r="D65" s="30"/>
      <c r="E65" s="30"/>
      <c r="F65" s="30"/>
      <c r="G65" s="30"/>
      <c r="H65" s="32"/>
      <c r="I65" s="32"/>
      <c r="J65" s="33"/>
      <c r="K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spans="1:26" ht="15.75" customHeight="1">
      <c r="A66" s="30"/>
      <c r="B66" s="30"/>
      <c r="C66" s="30"/>
      <c r="D66" s="30"/>
      <c r="E66" s="30"/>
      <c r="F66" s="30"/>
      <c r="G66" s="30"/>
      <c r="H66" s="32"/>
      <c r="I66" s="32"/>
      <c r="J66" s="33"/>
      <c r="K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spans="1:26" ht="15.75" customHeight="1">
      <c r="A67" s="30"/>
      <c r="B67" s="30"/>
      <c r="C67" s="30"/>
      <c r="D67" s="30"/>
      <c r="E67" s="30"/>
      <c r="F67" s="30"/>
      <c r="G67" s="30"/>
      <c r="H67" s="32"/>
      <c r="I67" s="32"/>
      <c r="J67" s="33"/>
      <c r="K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spans="1:26" ht="15.75" customHeight="1">
      <c r="A68" s="30"/>
      <c r="B68" s="30"/>
      <c r="C68" s="30"/>
      <c r="D68" s="30"/>
      <c r="E68" s="30"/>
      <c r="F68" s="30"/>
      <c r="G68" s="30"/>
      <c r="H68" s="32"/>
      <c r="I68" s="32"/>
      <c r="J68" s="33"/>
      <c r="K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spans="1:26" ht="15.75" customHeight="1">
      <c r="A69" s="30"/>
      <c r="B69" s="30"/>
      <c r="C69" s="30"/>
      <c r="D69" s="30"/>
      <c r="E69" s="30"/>
      <c r="F69" s="30"/>
      <c r="G69" s="30"/>
      <c r="H69" s="32"/>
      <c r="I69" s="32"/>
      <c r="J69" s="33"/>
      <c r="K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spans="1:26" ht="15.75" customHeight="1">
      <c r="A70" s="30"/>
      <c r="B70" s="30"/>
      <c r="C70" s="30"/>
      <c r="D70" s="30"/>
      <c r="E70" s="30"/>
      <c r="F70" s="30"/>
      <c r="G70" s="30"/>
      <c r="H70" s="32"/>
      <c r="I70" s="32"/>
      <c r="J70" s="33"/>
      <c r="K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spans="1:26" ht="15.75" customHeight="1">
      <c r="A71" s="30"/>
      <c r="B71" s="30"/>
      <c r="C71" s="30"/>
      <c r="D71" s="30"/>
      <c r="E71" s="30"/>
      <c r="F71" s="30"/>
      <c r="G71" s="30"/>
      <c r="H71" s="32"/>
      <c r="I71" s="32"/>
      <c r="J71" s="33"/>
      <c r="K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spans="1:26" ht="15.75" customHeight="1">
      <c r="A72" s="30"/>
      <c r="B72" s="30"/>
      <c r="C72" s="30"/>
      <c r="D72" s="30"/>
      <c r="E72" s="30"/>
      <c r="F72" s="30"/>
      <c r="G72" s="30"/>
      <c r="H72" s="32"/>
      <c r="I72" s="32"/>
      <c r="J72" s="33"/>
      <c r="K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spans="1:26" ht="15.75" customHeight="1">
      <c r="A73" s="30"/>
      <c r="B73" s="30"/>
      <c r="C73" s="30"/>
      <c r="D73" s="30"/>
      <c r="E73" s="30"/>
      <c r="F73" s="30"/>
      <c r="G73" s="30"/>
      <c r="H73" s="32"/>
      <c r="I73" s="32"/>
      <c r="J73" s="33"/>
      <c r="K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spans="1:26" ht="15.75" customHeight="1">
      <c r="A74" s="30"/>
      <c r="B74" s="30"/>
      <c r="C74" s="30"/>
      <c r="D74" s="30"/>
      <c r="E74" s="30"/>
      <c r="F74" s="30"/>
      <c r="G74" s="30"/>
      <c r="H74" s="32"/>
      <c r="I74" s="32"/>
      <c r="J74" s="33"/>
      <c r="K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spans="1:26" ht="15.75" customHeight="1">
      <c r="A75" s="30"/>
      <c r="B75" s="30"/>
      <c r="C75" s="30"/>
      <c r="D75" s="30"/>
      <c r="E75" s="30"/>
      <c r="F75" s="30"/>
      <c r="G75" s="30"/>
      <c r="H75" s="32"/>
      <c r="I75" s="32"/>
      <c r="J75" s="33"/>
      <c r="K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spans="1:26" ht="15.75" customHeight="1">
      <c r="A76" s="30"/>
      <c r="B76" s="30"/>
      <c r="C76" s="30"/>
      <c r="D76" s="30"/>
      <c r="E76" s="30"/>
      <c r="F76" s="30"/>
      <c r="G76" s="30"/>
      <c r="H76" s="32"/>
      <c r="I76" s="32"/>
      <c r="J76" s="33"/>
      <c r="K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spans="1:26" ht="15.75" customHeight="1">
      <c r="A77" s="30"/>
      <c r="B77" s="30"/>
      <c r="C77" s="30"/>
      <c r="D77" s="30"/>
      <c r="E77" s="30"/>
      <c r="F77" s="30"/>
      <c r="G77" s="30"/>
      <c r="H77" s="32"/>
      <c r="I77" s="32"/>
      <c r="J77" s="33"/>
      <c r="K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spans="1:26" ht="15.75" customHeight="1">
      <c r="A78" s="30"/>
      <c r="B78" s="30"/>
      <c r="C78" s="30"/>
      <c r="D78" s="30"/>
      <c r="E78" s="30"/>
      <c r="F78" s="30"/>
      <c r="G78" s="30"/>
      <c r="H78" s="32"/>
      <c r="I78" s="32"/>
      <c r="J78" s="33"/>
      <c r="K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spans="1:26" ht="15.75" customHeight="1">
      <c r="A79" s="30"/>
      <c r="B79" s="30"/>
      <c r="C79" s="30"/>
      <c r="D79" s="30"/>
      <c r="E79" s="30"/>
      <c r="F79" s="30"/>
      <c r="G79" s="30"/>
      <c r="H79" s="32"/>
      <c r="I79" s="32"/>
      <c r="J79" s="33"/>
      <c r="K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spans="1:26" ht="15.75" customHeight="1">
      <c r="A80" s="30"/>
      <c r="B80" s="30"/>
      <c r="C80" s="30"/>
      <c r="D80" s="30"/>
      <c r="E80" s="30"/>
      <c r="F80" s="30"/>
      <c r="G80" s="30"/>
      <c r="H80" s="32"/>
      <c r="I80" s="32"/>
      <c r="J80" s="33"/>
      <c r="K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spans="1:26" ht="15.75" customHeight="1">
      <c r="A81" s="30"/>
      <c r="B81" s="30"/>
      <c r="C81" s="30"/>
      <c r="D81" s="30"/>
      <c r="E81" s="30"/>
      <c r="F81" s="30"/>
      <c r="G81" s="30"/>
      <c r="H81" s="32"/>
      <c r="I81" s="32"/>
      <c r="J81" s="33"/>
      <c r="K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spans="1:26" ht="15.75" customHeight="1">
      <c r="A82" s="30"/>
      <c r="B82" s="30"/>
      <c r="C82" s="30"/>
      <c r="D82" s="30"/>
      <c r="E82" s="30"/>
      <c r="F82" s="30"/>
      <c r="G82" s="30"/>
      <c r="H82" s="32"/>
      <c r="I82" s="32"/>
      <c r="J82" s="33"/>
      <c r="K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spans="1:26" ht="15.75" customHeight="1">
      <c r="A83" s="30"/>
      <c r="B83" s="30"/>
      <c r="C83" s="30"/>
      <c r="D83" s="30"/>
      <c r="E83" s="30"/>
      <c r="F83" s="30"/>
      <c r="G83" s="30"/>
      <c r="H83" s="32"/>
      <c r="I83" s="32"/>
      <c r="J83" s="33"/>
      <c r="K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spans="1:26" ht="15.75" customHeight="1">
      <c r="A84" s="30"/>
      <c r="B84" s="30"/>
      <c r="C84" s="30"/>
      <c r="D84" s="30"/>
      <c r="E84" s="30"/>
      <c r="F84" s="30"/>
      <c r="G84" s="30"/>
      <c r="H84" s="32"/>
      <c r="I84" s="32"/>
      <c r="J84" s="33"/>
      <c r="K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spans="1:26" ht="15.75" customHeight="1">
      <c r="A85" s="30"/>
      <c r="B85" s="30"/>
      <c r="C85" s="30"/>
      <c r="D85" s="30"/>
      <c r="E85" s="30"/>
      <c r="F85" s="30"/>
      <c r="G85" s="30"/>
      <c r="H85" s="32"/>
      <c r="I85" s="32"/>
      <c r="J85" s="33"/>
      <c r="K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spans="1:26" ht="15.75" customHeight="1">
      <c r="A86" s="30"/>
      <c r="B86" s="30"/>
      <c r="C86" s="30"/>
      <c r="D86" s="30"/>
      <c r="E86" s="30"/>
      <c r="F86" s="30"/>
      <c r="G86" s="30"/>
      <c r="H86" s="32"/>
      <c r="I86" s="32"/>
      <c r="J86" s="33"/>
      <c r="K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spans="1:26" ht="15.75" customHeight="1">
      <c r="A87" s="30"/>
      <c r="B87" s="30"/>
      <c r="C87" s="30"/>
      <c r="D87" s="30"/>
      <c r="E87" s="30"/>
      <c r="F87" s="30"/>
      <c r="G87" s="30"/>
      <c r="H87" s="32"/>
      <c r="I87" s="32"/>
      <c r="J87" s="33"/>
      <c r="K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1:26" ht="15.75" customHeight="1">
      <c r="A88" s="30"/>
      <c r="B88" s="30"/>
      <c r="C88" s="30"/>
      <c r="D88" s="30"/>
      <c r="E88" s="30"/>
      <c r="F88" s="30"/>
      <c r="G88" s="30"/>
      <c r="H88" s="32"/>
      <c r="I88" s="32"/>
      <c r="J88" s="33"/>
      <c r="K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spans="1:26" ht="15.75" customHeight="1">
      <c r="A89" s="30"/>
      <c r="B89" s="30"/>
      <c r="C89" s="30"/>
      <c r="D89" s="30"/>
      <c r="E89" s="30"/>
      <c r="F89" s="30"/>
      <c r="G89" s="30"/>
      <c r="H89" s="32"/>
      <c r="I89" s="32"/>
      <c r="J89" s="33"/>
      <c r="K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spans="1:26" ht="15.75" customHeight="1">
      <c r="A90" s="30"/>
      <c r="B90" s="30"/>
      <c r="C90" s="30"/>
      <c r="D90" s="30"/>
      <c r="E90" s="30"/>
      <c r="F90" s="30"/>
      <c r="G90" s="30"/>
      <c r="H90" s="32"/>
      <c r="I90" s="32"/>
      <c r="J90" s="33"/>
      <c r="K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spans="1:26" ht="15.75" customHeight="1">
      <c r="A91" s="30"/>
      <c r="B91" s="30"/>
      <c r="C91" s="30"/>
      <c r="D91" s="30"/>
      <c r="E91" s="30"/>
      <c r="F91" s="30"/>
      <c r="G91" s="30"/>
      <c r="H91" s="32"/>
      <c r="I91" s="32"/>
      <c r="J91" s="33"/>
      <c r="K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spans="1:26" ht="15.75" customHeight="1">
      <c r="A92" s="30"/>
      <c r="B92" s="30"/>
      <c r="C92" s="30"/>
      <c r="D92" s="30"/>
      <c r="E92" s="30"/>
      <c r="F92" s="30"/>
      <c r="G92" s="30"/>
      <c r="H92" s="32"/>
      <c r="I92" s="32"/>
      <c r="J92" s="33"/>
      <c r="K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spans="1:26" ht="15.75" customHeight="1">
      <c r="A93" s="30"/>
      <c r="B93" s="30"/>
      <c r="C93" s="30"/>
      <c r="D93" s="30"/>
      <c r="E93" s="30"/>
      <c r="F93" s="30"/>
      <c r="G93" s="30"/>
      <c r="H93" s="32"/>
      <c r="I93" s="32"/>
      <c r="J93" s="33"/>
      <c r="K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spans="1:26" ht="15.75" customHeight="1">
      <c r="A94" s="30"/>
      <c r="B94" s="30"/>
      <c r="C94" s="30"/>
      <c r="D94" s="30"/>
      <c r="E94" s="30"/>
      <c r="F94" s="30"/>
      <c r="G94" s="30"/>
      <c r="H94" s="32"/>
      <c r="I94" s="32"/>
      <c r="J94" s="33"/>
      <c r="K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spans="1:26" ht="15.75" customHeight="1">
      <c r="A95" s="30"/>
      <c r="B95" s="30"/>
      <c r="C95" s="30"/>
      <c r="D95" s="30"/>
      <c r="E95" s="30"/>
      <c r="F95" s="30"/>
      <c r="G95" s="30"/>
      <c r="H95" s="32"/>
      <c r="I95" s="32"/>
      <c r="J95" s="33"/>
      <c r="K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spans="1:26" ht="15.75" customHeight="1">
      <c r="A96" s="30"/>
      <c r="B96" s="30"/>
      <c r="C96" s="30"/>
      <c r="D96" s="30"/>
      <c r="E96" s="30"/>
      <c r="F96" s="30"/>
      <c r="G96" s="30"/>
      <c r="H96" s="32"/>
      <c r="I96" s="32"/>
      <c r="J96" s="33"/>
      <c r="K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spans="1:26" ht="15.75" customHeight="1">
      <c r="A97" s="30"/>
      <c r="B97" s="30"/>
      <c r="C97" s="30"/>
      <c r="D97" s="30"/>
      <c r="E97" s="30"/>
      <c r="F97" s="30"/>
      <c r="G97" s="30"/>
      <c r="H97" s="32"/>
      <c r="I97" s="32"/>
      <c r="J97" s="33"/>
      <c r="K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spans="1:26" ht="15.75" customHeight="1">
      <c r="A98" s="30"/>
      <c r="B98" s="30"/>
      <c r="C98" s="30"/>
      <c r="D98" s="30"/>
      <c r="E98" s="30"/>
      <c r="F98" s="30"/>
      <c r="G98" s="30"/>
      <c r="H98" s="32"/>
      <c r="I98" s="32"/>
      <c r="J98" s="33"/>
      <c r="K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spans="1:26" ht="15.75" customHeight="1">
      <c r="A99" s="30"/>
      <c r="B99" s="30"/>
      <c r="C99" s="30"/>
      <c r="D99" s="30"/>
      <c r="E99" s="30"/>
      <c r="F99" s="30"/>
      <c r="G99" s="30"/>
      <c r="H99" s="32"/>
      <c r="I99" s="32"/>
      <c r="J99" s="33"/>
      <c r="K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spans="1:26" ht="15.75" customHeight="1">
      <c r="A100" s="30"/>
      <c r="B100" s="30"/>
      <c r="C100" s="30"/>
      <c r="D100" s="30"/>
      <c r="E100" s="30"/>
      <c r="F100" s="30"/>
      <c r="G100" s="30"/>
      <c r="H100" s="32"/>
      <c r="I100" s="32"/>
      <c r="J100" s="33"/>
      <c r="K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spans="1:26" ht="15.75" customHeight="1">
      <c r="A101" s="30"/>
      <c r="B101" s="30"/>
      <c r="C101" s="30"/>
      <c r="D101" s="30"/>
      <c r="E101" s="30"/>
      <c r="F101" s="30"/>
      <c r="G101" s="30"/>
      <c r="H101" s="32"/>
      <c r="I101" s="32"/>
      <c r="J101" s="33"/>
      <c r="K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spans="1:26" ht="15.75" customHeight="1">
      <c r="A102" s="30"/>
      <c r="B102" s="30"/>
      <c r="C102" s="30"/>
      <c r="D102" s="30"/>
      <c r="E102" s="30"/>
      <c r="F102" s="30"/>
      <c r="G102" s="30"/>
      <c r="H102" s="32"/>
      <c r="I102" s="32"/>
      <c r="J102" s="33"/>
      <c r="K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spans="1:26" ht="15.75" customHeight="1">
      <c r="A103" s="30"/>
      <c r="B103" s="30"/>
      <c r="C103" s="30"/>
      <c r="D103" s="30"/>
      <c r="E103" s="30"/>
      <c r="F103" s="30"/>
      <c r="G103" s="30"/>
      <c r="H103" s="32"/>
      <c r="I103" s="32"/>
      <c r="J103" s="33"/>
      <c r="K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spans="1:26" ht="15.75" customHeight="1">
      <c r="A104" s="30"/>
      <c r="B104" s="30"/>
      <c r="C104" s="30"/>
      <c r="D104" s="30"/>
      <c r="E104" s="30"/>
      <c r="F104" s="30"/>
      <c r="G104" s="30"/>
      <c r="H104" s="32"/>
      <c r="I104" s="32"/>
      <c r="J104" s="33"/>
      <c r="K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spans="1:26" ht="15.75" customHeight="1">
      <c r="A105" s="30"/>
      <c r="B105" s="30"/>
      <c r="C105" s="30"/>
      <c r="D105" s="30"/>
      <c r="E105" s="30"/>
      <c r="F105" s="30"/>
      <c r="G105" s="30"/>
      <c r="H105" s="32"/>
      <c r="I105" s="32"/>
      <c r="J105" s="33"/>
      <c r="K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spans="1:26" ht="15.75" customHeight="1">
      <c r="A106" s="30"/>
      <c r="B106" s="30"/>
      <c r="C106" s="30"/>
      <c r="D106" s="30"/>
      <c r="E106" s="30"/>
      <c r="F106" s="30"/>
      <c r="G106" s="30"/>
      <c r="H106" s="32"/>
      <c r="I106" s="32"/>
      <c r="J106" s="33"/>
      <c r="K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spans="1:26" ht="15.75" customHeight="1">
      <c r="A107" s="30"/>
      <c r="B107" s="30"/>
      <c r="C107" s="30"/>
      <c r="D107" s="30"/>
      <c r="E107" s="30"/>
      <c r="F107" s="30"/>
      <c r="G107" s="30"/>
      <c r="H107" s="32"/>
      <c r="I107" s="32"/>
      <c r="J107" s="33"/>
      <c r="K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spans="1:26" ht="15.75" customHeight="1">
      <c r="A108" s="30"/>
      <c r="B108" s="30"/>
      <c r="C108" s="30"/>
      <c r="D108" s="30"/>
      <c r="E108" s="30"/>
      <c r="F108" s="30"/>
      <c r="G108" s="30"/>
      <c r="H108" s="32"/>
      <c r="I108" s="32"/>
      <c r="J108" s="33"/>
      <c r="K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spans="1:26" ht="15.75" customHeight="1">
      <c r="A109" s="30"/>
      <c r="B109" s="30"/>
      <c r="C109" s="30"/>
      <c r="D109" s="30"/>
      <c r="E109" s="30"/>
      <c r="F109" s="30"/>
      <c r="G109" s="30"/>
      <c r="H109" s="32"/>
      <c r="I109" s="32"/>
      <c r="J109" s="33"/>
      <c r="K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spans="1:26" ht="15.75" customHeight="1">
      <c r="A110" s="30"/>
      <c r="B110" s="30"/>
      <c r="C110" s="30"/>
      <c r="D110" s="30"/>
      <c r="E110" s="30"/>
      <c r="F110" s="30"/>
      <c r="G110" s="30"/>
      <c r="H110" s="32"/>
      <c r="I110" s="32"/>
      <c r="J110" s="33"/>
      <c r="K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spans="1:26" ht="15.75" customHeight="1">
      <c r="A111" s="30"/>
      <c r="B111" s="30"/>
      <c r="C111" s="30"/>
      <c r="D111" s="30"/>
      <c r="E111" s="30"/>
      <c r="F111" s="30"/>
      <c r="G111" s="30"/>
      <c r="H111" s="32"/>
      <c r="I111" s="32"/>
      <c r="J111" s="33"/>
      <c r="K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spans="1:26" ht="15.75" customHeight="1">
      <c r="A112" s="30"/>
      <c r="B112" s="30"/>
      <c r="C112" s="30"/>
      <c r="D112" s="30"/>
      <c r="E112" s="30"/>
      <c r="F112" s="30"/>
      <c r="G112" s="30"/>
      <c r="H112" s="32"/>
      <c r="I112" s="32"/>
      <c r="J112" s="33"/>
      <c r="K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spans="1:26" ht="15.75" customHeight="1">
      <c r="A113" s="30"/>
      <c r="B113" s="30"/>
      <c r="C113" s="30"/>
      <c r="D113" s="30"/>
      <c r="E113" s="30"/>
      <c r="F113" s="30"/>
      <c r="G113" s="30"/>
      <c r="H113" s="32"/>
      <c r="I113" s="32"/>
      <c r="J113" s="33"/>
      <c r="K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spans="1:26" ht="15.75" customHeight="1">
      <c r="A114" s="30"/>
      <c r="B114" s="30"/>
      <c r="C114" s="30"/>
      <c r="D114" s="30"/>
      <c r="E114" s="30"/>
      <c r="F114" s="30"/>
      <c r="G114" s="30"/>
      <c r="H114" s="32"/>
      <c r="I114" s="32"/>
      <c r="J114" s="33"/>
      <c r="K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spans="1:26" ht="15.75" customHeight="1">
      <c r="A115" s="30"/>
      <c r="B115" s="30"/>
      <c r="C115" s="30"/>
      <c r="D115" s="30"/>
      <c r="E115" s="30"/>
      <c r="F115" s="30"/>
      <c r="G115" s="30"/>
      <c r="H115" s="32"/>
      <c r="I115" s="32"/>
      <c r="J115" s="33"/>
      <c r="K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spans="1:26" ht="15.75" customHeight="1">
      <c r="A116" s="30"/>
      <c r="B116" s="30"/>
      <c r="C116" s="30"/>
      <c r="D116" s="30"/>
      <c r="E116" s="30"/>
      <c r="F116" s="30"/>
      <c r="G116" s="30"/>
      <c r="H116" s="32"/>
      <c r="I116" s="32"/>
      <c r="J116" s="33"/>
      <c r="K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spans="1:26" ht="15.75" customHeight="1">
      <c r="A117" s="30"/>
      <c r="B117" s="30"/>
      <c r="C117" s="30"/>
      <c r="D117" s="30"/>
      <c r="E117" s="30"/>
      <c r="F117" s="30"/>
      <c r="G117" s="30"/>
      <c r="H117" s="32"/>
      <c r="I117" s="32"/>
      <c r="J117" s="33"/>
      <c r="K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spans="1:26" ht="15.75" customHeight="1">
      <c r="A118" s="30"/>
      <c r="B118" s="30"/>
      <c r="C118" s="30"/>
      <c r="D118" s="30"/>
      <c r="E118" s="30"/>
      <c r="F118" s="30"/>
      <c r="G118" s="30"/>
      <c r="H118" s="32"/>
      <c r="I118" s="32"/>
      <c r="J118" s="33"/>
      <c r="K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spans="1:26" ht="15.75" customHeight="1">
      <c r="A119" s="30"/>
      <c r="B119" s="30"/>
      <c r="C119" s="30"/>
      <c r="D119" s="30"/>
      <c r="E119" s="30"/>
      <c r="F119" s="30"/>
      <c r="G119" s="30"/>
      <c r="H119" s="32"/>
      <c r="I119" s="32"/>
      <c r="J119" s="33"/>
      <c r="K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spans="1:26" ht="15.75" customHeight="1">
      <c r="A120" s="30"/>
      <c r="B120" s="30"/>
      <c r="C120" s="30"/>
      <c r="D120" s="30"/>
      <c r="E120" s="30"/>
      <c r="F120" s="30"/>
      <c r="G120" s="30"/>
      <c r="H120" s="32"/>
      <c r="I120" s="32"/>
      <c r="J120" s="33"/>
      <c r="K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spans="1:26" ht="15.75" customHeight="1">
      <c r="A121" s="30"/>
      <c r="B121" s="30"/>
      <c r="C121" s="30"/>
      <c r="D121" s="30"/>
      <c r="E121" s="30"/>
      <c r="F121" s="30"/>
      <c r="G121" s="30"/>
      <c r="H121" s="32"/>
      <c r="I121" s="32"/>
      <c r="J121" s="33"/>
      <c r="K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spans="1:26" ht="15.75" customHeight="1">
      <c r="A122" s="30"/>
      <c r="B122" s="30"/>
      <c r="C122" s="30"/>
      <c r="D122" s="30"/>
      <c r="E122" s="30"/>
      <c r="F122" s="30"/>
      <c r="G122" s="30"/>
      <c r="H122" s="32"/>
      <c r="I122" s="32"/>
      <c r="J122" s="33"/>
      <c r="K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spans="1:26" ht="15.75" customHeight="1">
      <c r="A123" s="30"/>
      <c r="B123" s="30"/>
      <c r="C123" s="30"/>
      <c r="D123" s="30"/>
      <c r="E123" s="30"/>
      <c r="F123" s="30"/>
      <c r="G123" s="30"/>
      <c r="H123" s="32"/>
      <c r="I123" s="32"/>
      <c r="J123" s="33"/>
      <c r="K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spans="1:26" ht="15.75" customHeight="1">
      <c r="A124" s="30"/>
      <c r="B124" s="30"/>
      <c r="C124" s="30"/>
      <c r="D124" s="30"/>
      <c r="E124" s="30"/>
      <c r="F124" s="30"/>
      <c r="G124" s="30"/>
      <c r="H124" s="32"/>
      <c r="I124" s="32"/>
      <c r="J124" s="33"/>
      <c r="K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spans="1:26" ht="15.75" customHeight="1">
      <c r="A125" s="30"/>
      <c r="B125" s="30"/>
      <c r="C125" s="30"/>
      <c r="D125" s="30"/>
      <c r="E125" s="30"/>
      <c r="F125" s="30"/>
      <c r="G125" s="30"/>
      <c r="H125" s="32"/>
      <c r="I125" s="32"/>
      <c r="J125" s="33"/>
      <c r="K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spans="1:26" ht="15.75" customHeight="1">
      <c r="A126" s="30"/>
      <c r="B126" s="30"/>
      <c r="C126" s="30"/>
      <c r="D126" s="30"/>
      <c r="E126" s="30"/>
      <c r="F126" s="30"/>
      <c r="G126" s="30"/>
      <c r="H126" s="32"/>
      <c r="I126" s="32"/>
      <c r="J126" s="33"/>
      <c r="K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spans="1:26" ht="15.75" customHeight="1">
      <c r="A127" s="30"/>
      <c r="B127" s="30"/>
      <c r="C127" s="30"/>
      <c r="D127" s="30"/>
      <c r="E127" s="30"/>
      <c r="F127" s="30"/>
      <c r="G127" s="30"/>
      <c r="H127" s="32"/>
      <c r="I127" s="32"/>
      <c r="J127" s="33"/>
      <c r="K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spans="1:26" ht="15.75" customHeight="1">
      <c r="A128" s="30"/>
      <c r="B128" s="30"/>
      <c r="C128" s="30"/>
      <c r="D128" s="30"/>
      <c r="E128" s="30"/>
      <c r="F128" s="30"/>
      <c r="G128" s="30"/>
      <c r="H128" s="32"/>
      <c r="I128" s="32"/>
      <c r="J128" s="33"/>
      <c r="K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spans="1:26" ht="15.75" customHeight="1">
      <c r="A129" s="30"/>
      <c r="B129" s="30"/>
      <c r="C129" s="30"/>
      <c r="D129" s="30"/>
      <c r="E129" s="30"/>
      <c r="F129" s="30"/>
      <c r="G129" s="30"/>
      <c r="H129" s="32"/>
      <c r="I129" s="32"/>
      <c r="J129" s="33"/>
      <c r="K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spans="1:26" ht="15.75" customHeight="1">
      <c r="A130" s="30"/>
      <c r="B130" s="30"/>
      <c r="C130" s="30"/>
      <c r="D130" s="30"/>
      <c r="E130" s="30"/>
      <c r="F130" s="30"/>
      <c r="G130" s="30"/>
      <c r="H130" s="32"/>
      <c r="I130" s="32"/>
      <c r="J130" s="33"/>
      <c r="K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spans="1:26" ht="15.75" customHeight="1">
      <c r="A131" s="30"/>
      <c r="B131" s="30"/>
      <c r="C131" s="30"/>
      <c r="D131" s="30"/>
      <c r="E131" s="30"/>
      <c r="F131" s="30"/>
      <c r="G131" s="30"/>
      <c r="H131" s="32"/>
      <c r="I131" s="32"/>
      <c r="J131" s="33"/>
      <c r="K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spans="1:26" ht="15.75" customHeight="1">
      <c r="A132" s="30"/>
      <c r="B132" s="30"/>
      <c r="C132" s="30"/>
      <c r="D132" s="30"/>
      <c r="E132" s="30"/>
      <c r="F132" s="30"/>
      <c r="G132" s="30"/>
      <c r="H132" s="32"/>
      <c r="I132" s="32"/>
      <c r="J132" s="33"/>
      <c r="K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spans="1:26" ht="15.75" customHeight="1">
      <c r="A133" s="30"/>
      <c r="B133" s="30"/>
      <c r="C133" s="30"/>
      <c r="D133" s="30"/>
      <c r="E133" s="30"/>
      <c r="F133" s="30"/>
      <c r="G133" s="30"/>
      <c r="H133" s="32"/>
      <c r="I133" s="32"/>
      <c r="J133" s="33"/>
      <c r="K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spans="1:26" ht="15.75" customHeight="1">
      <c r="A134" s="30"/>
      <c r="B134" s="30"/>
      <c r="C134" s="30"/>
      <c r="D134" s="30"/>
      <c r="E134" s="30"/>
      <c r="F134" s="30"/>
      <c r="G134" s="30"/>
      <c r="H134" s="32"/>
      <c r="I134" s="32"/>
      <c r="J134" s="33"/>
      <c r="K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spans="1:26" ht="15.75" customHeight="1">
      <c r="A135" s="30"/>
      <c r="B135" s="30"/>
      <c r="C135" s="30"/>
      <c r="D135" s="30"/>
      <c r="E135" s="30"/>
      <c r="F135" s="30"/>
      <c r="G135" s="30"/>
      <c r="H135" s="32"/>
      <c r="I135" s="32"/>
      <c r="J135" s="33"/>
      <c r="K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spans="1:26" ht="15.75" customHeight="1">
      <c r="A136" s="30"/>
      <c r="B136" s="30"/>
      <c r="C136" s="30"/>
      <c r="D136" s="30"/>
      <c r="E136" s="30"/>
      <c r="F136" s="30"/>
      <c r="G136" s="30"/>
      <c r="H136" s="32"/>
      <c r="I136" s="32"/>
      <c r="J136" s="33"/>
      <c r="K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 spans="1:26" ht="15.75" customHeight="1">
      <c r="A137" s="30"/>
      <c r="B137" s="30"/>
      <c r="C137" s="30"/>
      <c r="D137" s="30"/>
      <c r="E137" s="30"/>
      <c r="F137" s="30"/>
      <c r="G137" s="30"/>
      <c r="H137" s="32"/>
      <c r="I137" s="32"/>
      <c r="J137" s="33"/>
      <c r="K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 spans="1:26" ht="15.75" customHeight="1">
      <c r="A138" s="30"/>
      <c r="B138" s="30"/>
      <c r="C138" s="30"/>
      <c r="D138" s="30"/>
      <c r="E138" s="30"/>
      <c r="F138" s="30"/>
      <c r="G138" s="30"/>
      <c r="H138" s="32"/>
      <c r="I138" s="32"/>
      <c r="J138" s="33"/>
      <c r="K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 spans="1:26" ht="15.75" customHeight="1">
      <c r="A139" s="30"/>
      <c r="B139" s="30"/>
      <c r="C139" s="30"/>
      <c r="D139" s="30"/>
      <c r="E139" s="30"/>
      <c r="F139" s="30"/>
      <c r="G139" s="30"/>
      <c r="H139" s="32"/>
      <c r="I139" s="32"/>
      <c r="J139" s="33"/>
      <c r="K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spans="1:26" ht="15.75" customHeight="1">
      <c r="A140" s="30"/>
      <c r="B140" s="30"/>
      <c r="C140" s="30"/>
      <c r="D140" s="30"/>
      <c r="E140" s="30"/>
      <c r="F140" s="30"/>
      <c r="G140" s="30"/>
      <c r="H140" s="32"/>
      <c r="I140" s="32"/>
      <c r="J140" s="33"/>
      <c r="K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 spans="1:26" ht="15.75" customHeight="1">
      <c r="A141" s="30"/>
      <c r="B141" s="30"/>
      <c r="C141" s="30"/>
      <c r="D141" s="30"/>
      <c r="E141" s="30"/>
      <c r="F141" s="30"/>
      <c r="G141" s="30"/>
      <c r="H141" s="32"/>
      <c r="I141" s="32"/>
      <c r="J141" s="33"/>
      <c r="K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 spans="1:26" ht="15.75" customHeight="1">
      <c r="A142" s="30"/>
      <c r="B142" s="30"/>
      <c r="C142" s="30"/>
      <c r="D142" s="30"/>
      <c r="E142" s="30"/>
      <c r="F142" s="30"/>
      <c r="G142" s="30"/>
      <c r="H142" s="32"/>
      <c r="I142" s="32"/>
      <c r="J142" s="33"/>
      <c r="K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 spans="1:26" ht="15.75" customHeight="1">
      <c r="A143" s="30"/>
      <c r="B143" s="30"/>
      <c r="C143" s="30"/>
      <c r="D143" s="30"/>
      <c r="E143" s="30"/>
      <c r="F143" s="30"/>
      <c r="G143" s="30"/>
      <c r="H143" s="32"/>
      <c r="I143" s="32"/>
      <c r="J143" s="33"/>
      <c r="K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 spans="1:26" ht="15.75" customHeight="1">
      <c r="A144" s="30"/>
      <c r="B144" s="30"/>
      <c r="C144" s="30"/>
      <c r="D144" s="30"/>
      <c r="E144" s="30"/>
      <c r="F144" s="30"/>
      <c r="G144" s="30"/>
      <c r="H144" s="32"/>
      <c r="I144" s="32"/>
      <c r="J144" s="33"/>
      <c r="K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spans="1:26" ht="15.75" customHeight="1">
      <c r="A145" s="30"/>
      <c r="B145" s="30"/>
      <c r="C145" s="30"/>
      <c r="D145" s="30"/>
      <c r="E145" s="30"/>
      <c r="F145" s="30"/>
      <c r="G145" s="30"/>
      <c r="H145" s="32"/>
      <c r="I145" s="32"/>
      <c r="J145" s="33"/>
      <c r="K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 spans="1:26" ht="15.75" customHeight="1">
      <c r="A146" s="30"/>
      <c r="B146" s="30"/>
      <c r="C146" s="30"/>
      <c r="D146" s="30"/>
      <c r="E146" s="30"/>
      <c r="F146" s="30"/>
      <c r="G146" s="30"/>
      <c r="H146" s="32"/>
      <c r="I146" s="32"/>
      <c r="J146" s="33"/>
      <c r="K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 spans="1:26" ht="15.75" customHeight="1">
      <c r="A147" s="30"/>
      <c r="B147" s="30"/>
      <c r="C147" s="30"/>
      <c r="D147" s="30"/>
      <c r="E147" s="30"/>
      <c r="F147" s="30"/>
      <c r="G147" s="30"/>
      <c r="H147" s="32"/>
      <c r="I147" s="32"/>
      <c r="J147" s="33"/>
      <c r="K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 spans="1:26" ht="15.75" customHeight="1">
      <c r="A148" s="30"/>
      <c r="B148" s="30"/>
      <c r="C148" s="30"/>
      <c r="D148" s="30"/>
      <c r="E148" s="30"/>
      <c r="F148" s="30"/>
      <c r="G148" s="30"/>
      <c r="H148" s="32"/>
      <c r="I148" s="32"/>
      <c r="J148" s="33"/>
      <c r="K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 spans="1:26" ht="15.75" customHeight="1">
      <c r="A149" s="30"/>
      <c r="B149" s="30"/>
      <c r="C149" s="30"/>
      <c r="D149" s="30"/>
      <c r="E149" s="30"/>
      <c r="F149" s="30"/>
      <c r="G149" s="30"/>
      <c r="H149" s="32"/>
      <c r="I149" s="32"/>
      <c r="J149" s="33"/>
      <c r="K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 spans="1:26" ht="15.75" customHeight="1">
      <c r="A150" s="30"/>
      <c r="B150" s="30"/>
      <c r="C150" s="30"/>
      <c r="D150" s="30"/>
      <c r="E150" s="30"/>
      <c r="F150" s="30"/>
      <c r="G150" s="30"/>
      <c r="H150" s="32"/>
      <c r="I150" s="32"/>
      <c r="J150" s="33"/>
      <c r="K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 spans="1:26" ht="15.75" customHeight="1">
      <c r="A151" s="30"/>
      <c r="B151" s="30"/>
      <c r="C151" s="30"/>
      <c r="D151" s="30"/>
      <c r="E151" s="30"/>
      <c r="F151" s="30"/>
      <c r="G151" s="30"/>
      <c r="H151" s="32"/>
      <c r="I151" s="32"/>
      <c r="J151" s="33"/>
      <c r="K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 spans="1:26" ht="15.75" customHeight="1">
      <c r="A152" s="30"/>
      <c r="B152" s="30"/>
      <c r="C152" s="30"/>
      <c r="D152" s="30"/>
      <c r="E152" s="30"/>
      <c r="F152" s="30"/>
      <c r="G152" s="30"/>
      <c r="H152" s="32"/>
      <c r="I152" s="32"/>
      <c r="J152" s="33"/>
      <c r="K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 spans="1:26" ht="15.75" customHeight="1">
      <c r="A153" s="30"/>
      <c r="B153" s="30"/>
      <c r="C153" s="30"/>
      <c r="D153" s="30"/>
      <c r="E153" s="30"/>
      <c r="F153" s="30"/>
      <c r="G153" s="30"/>
      <c r="H153" s="32"/>
      <c r="I153" s="32"/>
      <c r="J153" s="33"/>
      <c r="K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 spans="1:26" ht="15.75" customHeight="1">
      <c r="A154" s="30"/>
      <c r="B154" s="30"/>
      <c r="C154" s="30"/>
      <c r="D154" s="30"/>
      <c r="E154" s="30"/>
      <c r="F154" s="30"/>
      <c r="G154" s="30"/>
      <c r="H154" s="32"/>
      <c r="I154" s="32"/>
      <c r="J154" s="33"/>
      <c r="K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 spans="1:26" ht="15.75" customHeight="1">
      <c r="A155" s="30"/>
      <c r="B155" s="30"/>
      <c r="C155" s="30"/>
      <c r="D155" s="30"/>
      <c r="E155" s="30"/>
      <c r="F155" s="30"/>
      <c r="G155" s="30"/>
      <c r="H155" s="32"/>
      <c r="I155" s="32"/>
      <c r="J155" s="33"/>
      <c r="K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 spans="1:26" ht="15.75" customHeight="1">
      <c r="A156" s="30"/>
      <c r="B156" s="30"/>
      <c r="C156" s="30"/>
      <c r="D156" s="30"/>
      <c r="E156" s="30"/>
      <c r="F156" s="30"/>
      <c r="G156" s="30"/>
      <c r="H156" s="32"/>
      <c r="I156" s="32"/>
      <c r="J156" s="33"/>
      <c r="K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 spans="1:26" ht="15.75" customHeight="1">
      <c r="A157" s="30"/>
      <c r="B157" s="30"/>
      <c r="C157" s="30"/>
      <c r="D157" s="30"/>
      <c r="E157" s="30"/>
      <c r="F157" s="30"/>
      <c r="G157" s="30"/>
      <c r="H157" s="32"/>
      <c r="I157" s="32"/>
      <c r="J157" s="33"/>
      <c r="K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 spans="1:26" ht="15.75" customHeight="1">
      <c r="A158" s="30"/>
      <c r="B158" s="30"/>
      <c r="C158" s="30"/>
      <c r="D158" s="30"/>
      <c r="E158" s="30"/>
      <c r="F158" s="30"/>
      <c r="G158" s="30"/>
      <c r="H158" s="32"/>
      <c r="I158" s="32"/>
      <c r="J158" s="33"/>
      <c r="K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 spans="1:26" ht="15.75" customHeight="1">
      <c r="A159" s="30"/>
      <c r="B159" s="30"/>
      <c r="C159" s="30"/>
      <c r="D159" s="30"/>
      <c r="E159" s="30"/>
      <c r="F159" s="30"/>
      <c r="G159" s="30"/>
      <c r="H159" s="32"/>
      <c r="I159" s="32"/>
      <c r="J159" s="33"/>
      <c r="K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 spans="1:26" ht="15.75" customHeight="1">
      <c r="A160" s="30"/>
      <c r="B160" s="30"/>
      <c r="C160" s="30"/>
      <c r="D160" s="30"/>
      <c r="E160" s="30"/>
      <c r="F160" s="30"/>
      <c r="G160" s="30"/>
      <c r="H160" s="32"/>
      <c r="I160" s="32"/>
      <c r="J160" s="33"/>
      <c r="K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 spans="1:26" ht="15.75" customHeight="1">
      <c r="A161" s="30"/>
      <c r="B161" s="30"/>
      <c r="C161" s="30"/>
      <c r="D161" s="30"/>
      <c r="E161" s="30"/>
      <c r="F161" s="30"/>
      <c r="G161" s="30"/>
      <c r="H161" s="32"/>
      <c r="I161" s="32"/>
      <c r="J161" s="33"/>
      <c r="K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 spans="1:26" ht="15.75" customHeight="1">
      <c r="A162" s="30"/>
      <c r="B162" s="30"/>
      <c r="C162" s="30"/>
      <c r="D162" s="30"/>
      <c r="E162" s="30"/>
      <c r="F162" s="30"/>
      <c r="G162" s="30"/>
      <c r="H162" s="32"/>
      <c r="I162" s="32"/>
      <c r="J162" s="33"/>
      <c r="K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 spans="1:26" ht="15.75" customHeight="1">
      <c r="A163" s="30"/>
      <c r="B163" s="30"/>
      <c r="C163" s="30"/>
      <c r="D163" s="30"/>
      <c r="E163" s="30"/>
      <c r="F163" s="30"/>
      <c r="G163" s="30"/>
      <c r="H163" s="32"/>
      <c r="I163" s="32"/>
      <c r="J163" s="33"/>
      <c r="K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 spans="1:26" ht="15.75" customHeight="1">
      <c r="A164" s="30"/>
      <c r="B164" s="30"/>
      <c r="C164" s="30"/>
      <c r="D164" s="30"/>
      <c r="E164" s="30"/>
      <c r="F164" s="30"/>
      <c r="G164" s="30"/>
      <c r="H164" s="32"/>
      <c r="I164" s="32"/>
      <c r="J164" s="33"/>
      <c r="K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 spans="1:26" ht="15.75" customHeight="1">
      <c r="A165" s="30"/>
      <c r="B165" s="30"/>
      <c r="C165" s="30"/>
      <c r="D165" s="30"/>
      <c r="E165" s="30"/>
      <c r="F165" s="30"/>
      <c r="G165" s="30"/>
      <c r="H165" s="32"/>
      <c r="I165" s="32"/>
      <c r="J165" s="33"/>
      <c r="K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 spans="1:26" ht="15.75" customHeight="1">
      <c r="A166" s="30"/>
      <c r="B166" s="30"/>
      <c r="C166" s="30"/>
      <c r="D166" s="30"/>
      <c r="E166" s="30"/>
      <c r="F166" s="30"/>
      <c r="G166" s="30"/>
      <c r="H166" s="32"/>
      <c r="I166" s="32"/>
      <c r="J166" s="33"/>
      <c r="K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 spans="1:26" ht="15.75" customHeight="1">
      <c r="A167" s="30"/>
      <c r="B167" s="30"/>
      <c r="C167" s="30"/>
      <c r="D167" s="30"/>
      <c r="E167" s="30"/>
      <c r="F167" s="30"/>
      <c r="G167" s="30"/>
      <c r="H167" s="32"/>
      <c r="I167" s="32"/>
      <c r="J167" s="33"/>
      <c r="K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 spans="1:26" ht="15.75" customHeight="1">
      <c r="A168" s="30"/>
      <c r="B168" s="30"/>
      <c r="C168" s="30"/>
      <c r="D168" s="30"/>
      <c r="E168" s="30"/>
      <c r="F168" s="30"/>
      <c r="G168" s="30"/>
      <c r="H168" s="32"/>
      <c r="I168" s="32"/>
      <c r="J168" s="33"/>
      <c r="K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 spans="1:26" ht="15.75" customHeight="1">
      <c r="A169" s="30"/>
      <c r="B169" s="30"/>
      <c r="C169" s="30"/>
      <c r="D169" s="30"/>
      <c r="E169" s="30"/>
      <c r="F169" s="30"/>
      <c r="G169" s="30"/>
      <c r="H169" s="32"/>
      <c r="I169" s="32"/>
      <c r="J169" s="33"/>
      <c r="K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 spans="1:26" ht="15.75" customHeight="1">
      <c r="A170" s="30"/>
      <c r="B170" s="30"/>
      <c r="C170" s="30"/>
      <c r="D170" s="30"/>
      <c r="E170" s="30"/>
      <c r="F170" s="30"/>
      <c r="G170" s="30"/>
      <c r="H170" s="32"/>
      <c r="I170" s="32"/>
      <c r="J170" s="33"/>
      <c r="K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 spans="1:26" ht="15.75" customHeight="1">
      <c r="A171" s="30"/>
      <c r="B171" s="30"/>
      <c r="C171" s="30"/>
      <c r="D171" s="30"/>
      <c r="E171" s="30"/>
      <c r="F171" s="30"/>
      <c r="G171" s="30"/>
      <c r="H171" s="32"/>
      <c r="I171" s="32"/>
      <c r="J171" s="33"/>
      <c r="K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 spans="1:26" ht="15.75" customHeight="1">
      <c r="A172" s="30"/>
      <c r="B172" s="30"/>
      <c r="C172" s="30"/>
      <c r="D172" s="30"/>
      <c r="E172" s="30"/>
      <c r="F172" s="30"/>
      <c r="G172" s="30"/>
      <c r="H172" s="32"/>
      <c r="I172" s="32"/>
      <c r="J172" s="33"/>
      <c r="K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 spans="1:26" ht="15.75" customHeight="1">
      <c r="A173" s="30"/>
      <c r="B173" s="30"/>
      <c r="C173" s="30"/>
      <c r="D173" s="30"/>
      <c r="E173" s="30"/>
      <c r="F173" s="30"/>
      <c r="G173" s="30"/>
      <c r="H173" s="32"/>
      <c r="I173" s="32"/>
      <c r="J173" s="33"/>
      <c r="K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 spans="1:26" ht="15.75" customHeight="1">
      <c r="A174" s="30"/>
      <c r="B174" s="30"/>
      <c r="C174" s="30"/>
      <c r="D174" s="30"/>
      <c r="E174" s="30"/>
      <c r="F174" s="30"/>
      <c r="G174" s="30"/>
      <c r="H174" s="32"/>
      <c r="I174" s="32"/>
      <c r="J174" s="33"/>
      <c r="K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 spans="1:26" ht="15.75" customHeight="1">
      <c r="A175" s="30"/>
      <c r="B175" s="30"/>
      <c r="C175" s="30"/>
      <c r="D175" s="30"/>
      <c r="E175" s="30"/>
      <c r="F175" s="30"/>
      <c r="G175" s="30"/>
      <c r="H175" s="32"/>
      <c r="I175" s="32"/>
      <c r="J175" s="33"/>
      <c r="K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 spans="1:26" ht="15.75" customHeight="1">
      <c r="A176" s="30"/>
      <c r="B176" s="30"/>
      <c r="C176" s="30"/>
      <c r="D176" s="30"/>
      <c r="E176" s="30"/>
      <c r="F176" s="30"/>
      <c r="G176" s="30"/>
      <c r="H176" s="32"/>
      <c r="I176" s="32"/>
      <c r="J176" s="33"/>
      <c r="K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 spans="1:26" ht="15.75" customHeight="1">
      <c r="A177" s="30"/>
      <c r="B177" s="30"/>
      <c r="C177" s="30"/>
      <c r="D177" s="30"/>
      <c r="E177" s="30"/>
      <c r="F177" s="30"/>
      <c r="G177" s="30"/>
      <c r="H177" s="32"/>
      <c r="I177" s="32"/>
      <c r="J177" s="33"/>
      <c r="K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 spans="1:26" ht="15.75" customHeight="1">
      <c r="A178" s="30"/>
      <c r="B178" s="30"/>
      <c r="C178" s="30"/>
      <c r="D178" s="30"/>
      <c r="E178" s="30"/>
      <c r="F178" s="30"/>
      <c r="G178" s="30"/>
      <c r="H178" s="32"/>
      <c r="I178" s="32"/>
      <c r="J178" s="33"/>
      <c r="K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 spans="1:26" ht="15.75" customHeight="1">
      <c r="A179" s="30"/>
      <c r="B179" s="30"/>
      <c r="C179" s="30"/>
      <c r="D179" s="30"/>
      <c r="E179" s="30"/>
      <c r="F179" s="30"/>
      <c r="G179" s="30"/>
      <c r="H179" s="32"/>
      <c r="I179" s="32"/>
      <c r="J179" s="33"/>
      <c r="K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 spans="1:26" ht="15.75" customHeight="1">
      <c r="A180" s="30"/>
      <c r="B180" s="30"/>
      <c r="C180" s="30"/>
      <c r="D180" s="30"/>
      <c r="E180" s="30"/>
      <c r="F180" s="30"/>
      <c r="G180" s="30"/>
      <c r="H180" s="32"/>
      <c r="I180" s="32"/>
      <c r="J180" s="33"/>
      <c r="K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 spans="1:26" ht="15.75" customHeight="1">
      <c r="A181" s="30"/>
      <c r="B181" s="30"/>
      <c r="C181" s="30"/>
      <c r="D181" s="30"/>
      <c r="E181" s="30"/>
      <c r="F181" s="30"/>
      <c r="G181" s="30"/>
      <c r="H181" s="32"/>
      <c r="I181" s="32"/>
      <c r="J181" s="33"/>
      <c r="K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 spans="1:26" ht="15.75" customHeight="1">
      <c r="A182" s="30"/>
      <c r="B182" s="30"/>
      <c r="C182" s="30"/>
      <c r="D182" s="30"/>
      <c r="E182" s="30"/>
      <c r="F182" s="30"/>
      <c r="G182" s="30"/>
      <c r="H182" s="32"/>
      <c r="I182" s="32"/>
      <c r="J182" s="33"/>
      <c r="K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 spans="1:26" ht="15.75" customHeight="1">
      <c r="A183" s="30"/>
      <c r="B183" s="30"/>
      <c r="C183" s="30"/>
      <c r="D183" s="30"/>
      <c r="E183" s="30"/>
      <c r="F183" s="30"/>
      <c r="G183" s="30"/>
      <c r="H183" s="32"/>
      <c r="I183" s="32"/>
      <c r="J183" s="33"/>
      <c r="K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 spans="1:26" ht="15.75" customHeight="1">
      <c r="A184" s="30"/>
      <c r="B184" s="30"/>
      <c r="C184" s="30"/>
      <c r="D184" s="30"/>
      <c r="E184" s="30"/>
      <c r="F184" s="30"/>
      <c r="G184" s="30"/>
      <c r="H184" s="32"/>
      <c r="I184" s="32"/>
      <c r="J184" s="33"/>
      <c r="K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 spans="1:26" ht="15.75" customHeight="1">
      <c r="A185" s="30"/>
      <c r="B185" s="30"/>
      <c r="C185" s="30"/>
      <c r="D185" s="30"/>
      <c r="E185" s="30"/>
      <c r="F185" s="30"/>
      <c r="G185" s="30"/>
      <c r="H185" s="32"/>
      <c r="I185" s="32"/>
      <c r="J185" s="33"/>
      <c r="K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 spans="1:26" ht="15.75" customHeight="1">
      <c r="A186" s="30"/>
      <c r="B186" s="30"/>
      <c r="C186" s="30"/>
      <c r="D186" s="30"/>
      <c r="E186" s="30"/>
      <c r="F186" s="30"/>
      <c r="G186" s="30"/>
      <c r="H186" s="32"/>
      <c r="I186" s="32"/>
      <c r="J186" s="33"/>
      <c r="K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 spans="1:26" ht="15.75" customHeight="1">
      <c r="A187" s="30"/>
      <c r="B187" s="30"/>
      <c r="C187" s="30"/>
      <c r="D187" s="30"/>
      <c r="E187" s="30"/>
      <c r="F187" s="30"/>
      <c r="G187" s="30"/>
      <c r="H187" s="32"/>
      <c r="I187" s="32"/>
      <c r="J187" s="33"/>
      <c r="K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 spans="1:26" ht="15.75" customHeight="1">
      <c r="A188" s="30"/>
      <c r="B188" s="30"/>
      <c r="C188" s="30"/>
      <c r="D188" s="30"/>
      <c r="E188" s="30"/>
      <c r="F188" s="30"/>
      <c r="G188" s="30"/>
      <c r="H188" s="32"/>
      <c r="I188" s="32"/>
      <c r="J188" s="33"/>
      <c r="K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 spans="1:26" ht="15.75" customHeight="1">
      <c r="A189" s="30"/>
      <c r="B189" s="30"/>
      <c r="C189" s="30"/>
      <c r="D189" s="30"/>
      <c r="E189" s="30"/>
      <c r="F189" s="30"/>
      <c r="G189" s="30"/>
      <c r="H189" s="32"/>
      <c r="I189" s="32"/>
      <c r="J189" s="33"/>
      <c r="K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 spans="1:26" ht="15.75" customHeight="1">
      <c r="A190" s="30"/>
      <c r="B190" s="30"/>
      <c r="C190" s="30"/>
      <c r="D190" s="30"/>
      <c r="E190" s="30"/>
      <c r="F190" s="30"/>
      <c r="G190" s="30"/>
      <c r="H190" s="32"/>
      <c r="I190" s="32"/>
      <c r="J190" s="33"/>
      <c r="K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 spans="1:26" ht="15.75" customHeight="1">
      <c r="A191" s="30"/>
      <c r="B191" s="30"/>
      <c r="C191" s="30"/>
      <c r="D191" s="30"/>
      <c r="E191" s="30"/>
      <c r="F191" s="30"/>
      <c r="G191" s="30"/>
      <c r="H191" s="32"/>
      <c r="I191" s="32"/>
      <c r="J191" s="33"/>
      <c r="K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 spans="1:26" ht="15.75" customHeight="1">
      <c r="A192" s="30"/>
      <c r="B192" s="30"/>
      <c r="C192" s="30"/>
      <c r="D192" s="30"/>
      <c r="E192" s="30"/>
      <c r="F192" s="30"/>
      <c r="G192" s="30"/>
      <c r="H192" s="32"/>
      <c r="I192" s="32"/>
      <c r="J192" s="33"/>
      <c r="K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 spans="1:26" ht="15.75" customHeight="1">
      <c r="A193" s="30"/>
      <c r="B193" s="30"/>
      <c r="C193" s="30"/>
      <c r="D193" s="30"/>
      <c r="E193" s="30"/>
      <c r="F193" s="30"/>
      <c r="G193" s="30"/>
      <c r="H193" s="32"/>
      <c r="I193" s="32"/>
      <c r="J193" s="33"/>
      <c r="K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 spans="1:26" ht="15.75" customHeight="1">
      <c r="A194" s="30"/>
      <c r="B194" s="30"/>
      <c r="C194" s="30"/>
      <c r="D194" s="30"/>
      <c r="E194" s="30"/>
      <c r="F194" s="30"/>
      <c r="G194" s="30"/>
      <c r="H194" s="32"/>
      <c r="I194" s="32"/>
      <c r="J194" s="33"/>
      <c r="K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 spans="1:26" ht="15.75" customHeight="1">
      <c r="A195" s="30"/>
      <c r="B195" s="30"/>
      <c r="C195" s="30"/>
      <c r="D195" s="30"/>
      <c r="E195" s="30"/>
      <c r="F195" s="30"/>
      <c r="G195" s="30"/>
      <c r="H195" s="32"/>
      <c r="I195" s="32"/>
      <c r="J195" s="33"/>
      <c r="K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 spans="1:26" ht="15.75" customHeight="1">
      <c r="A196" s="30"/>
      <c r="B196" s="30"/>
      <c r="C196" s="30"/>
      <c r="D196" s="30"/>
      <c r="E196" s="30"/>
      <c r="F196" s="30"/>
      <c r="G196" s="30"/>
      <c r="H196" s="32"/>
      <c r="I196" s="32"/>
      <c r="J196" s="33"/>
      <c r="K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 spans="1:26" ht="15.75" customHeight="1">
      <c r="A197" s="30"/>
      <c r="B197" s="30"/>
      <c r="C197" s="30"/>
      <c r="D197" s="30"/>
      <c r="E197" s="30"/>
      <c r="F197" s="30"/>
      <c r="G197" s="30"/>
      <c r="H197" s="32"/>
      <c r="I197" s="32"/>
      <c r="J197" s="33"/>
      <c r="K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 spans="1:26" ht="15.75" customHeight="1">
      <c r="A198" s="30"/>
      <c r="B198" s="30"/>
      <c r="C198" s="30"/>
      <c r="D198" s="30"/>
      <c r="E198" s="30"/>
      <c r="F198" s="30"/>
      <c r="G198" s="30"/>
      <c r="H198" s="32"/>
      <c r="I198" s="32"/>
      <c r="J198" s="33"/>
      <c r="K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 spans="1:26" ht="15.75" customHeight="1">
      <c r="A199" s="30"/>
      <c r="B199" s="30"/>
      <c r="C199" s="30"/>
      <c r="D199" s="30"/>
      <c r="E199" s="30"/>
      <c r="F199" s="30"/>
      <c r="G199" s="30"/>
      <c r="H199" s="32"/>
      <c r="I199" s="32"/>
      <c r="J199" s="33"/>
      <c r="K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 spans="1:26" ht="15.75" customHeight="1">
      <c r="A200" s="30"/>
      <c r="B200" s="30"/>
      <c r="C200" s="30"/>
      <c r="D200" s="30"/>
      <c r="E200" s="30"/>
      <c r="F200" s="30"/>
      <c r="G200" s="30"/>
      <c r="H200" s="32"/>
      <c r="I200" s="32"/>
      <c r="J200" s="33"/>
      <c r="K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 spans="1:26" ht="15.75" customHeight="1">
      <c r="A201" s="30"/>
      <c r="B201" s="30"/>
      <c r="C201" s="30"/>
      <c r="D201" s="30"/>
      <c r="E201" s="30"/>
      <c r="F201" s="30"/>
      <c r="G201" s="30"/>
      <c r="H201" s="32"/>
      <c r="I201" s="32"/>
      <c r="J201" s="33"/>
      <c r="K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 spans="1:26" ht="15.75" customHeight="1">
      <c r="A202" s="30"/>
      <c r="B202" s="30"/>
      <c r="C202" s="30"/>
      <c r="D202" s="30"/>
      <c r="E202" s="30"/>
      <c r="F202" s="30"/>
      <c r="G202" s="30"/>
      <c r="H202" s="32"/>
      <c r="I202" s="32"/>
      <c r="J202" s="33"/>
      <c r="K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 spans="1:26" ht="15.75" customHeight="1">
      <c r="A203" s="30"/>
      <c r="B203" s="30"/>
      <c r="C203" s="30"/>
      <c r="D203" s="30"/>
      <c r="E203" s="30"/>
      <c r="F203" s="30"/>
      <c r="G203" s="30"/>
      <c r="H203" s="32"/>
      <c r="I203" s="32"/>
      <c r="J203" s="33"/>
      <c r="K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 spans="1:26" ht="15.75" customHeight="1">
      <c r="A204" s="30"/>
      <c r="B204" s="30"/>
      <c r="C204" s="30"/>
      <c r="D204" s="30"/>
      <c r="E204" s="30"/>
      <c r="F204" s="30"/>
      <c r="G204" s="30"/>
      <c r="H204" s="32"/>
      <c r="I204" s="32"/>
      <c r="J204" s="33"/>
      <c r="K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 spans="1:26" ht="15.75" customHeight="1">
      <c r="A205" s="30"/>
      <c r="B205" s="30"/>
      <c r="C205" s="30"/>
      <c r="D205" s="30"/>
      <c r="E205" s="30"/>
      <c r="F205" s="30"/>
      <c r="G205" s="30"/>
      <c r="H205" s="32"/>
      <c r="I205" s="32"/>
      <c r="J205" s="33"/>
      <c r="K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 spans="1:26" ht="15.75" customHeight="1">
      <c r="A206" s="30"/>
      <c r="B206" s="30"/>
      <c r="C206" s="30"/>
      <c r="D206" s="30"/>
      <c r="E206" s="30"/>
      <c r="F206" s="30"/>
      <c r="G206" s="30"/>
      <c r="H206" s="32"/>
      <c r="I206" s="32"/>
      <c r="J206" s="33"/>
      <c r="K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 spans="1:26" ht="15.75" customHeight="1">
      <c r="A207" s="30"/>
      <c r="B207" s="30"/>
      <c r="C207" s="30"/>
      <c r="D207" s="30"/>
      <c r="E207" s="30"/>
      <c r="F207" s="30"/>
      <c r="G207" s="30"/>
      <c r="H207" s="32"/>
      <c r="I207" s="32"/>
      <c r="J207" s="33"/>
      <c r="K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 spans="1:26" ht="15.75" customHeight="1">
      <c r="A208" s="30"/>
      <c r="B208" s="30"/>
      <c r="C208" s="30"/>
      <c r="D208" s="30"/>
      <c r="E208" s="30"/>
      <c r="F208" s="30"/>
      <c r="G208" s="30"/>
      <c r="H208" s="32"/>
      <c r="I208" s="32"/>
      <c r="J208" s="33"/>
      <c r="K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 spans="1:26" ht="15.75" customHeight="1">
      <c r="A209" s="30"/>
      <c r="B209" s="30"/>
      <c r="C209" s="30"/>
      <c r="D209" s="30"/>
      <c r="E209" s="30"/>
      <c r="F209" s="30"/>
      <c r="G209" s="30"/>
      <c r="H209" s="32"/>
      <c r="I209" s="32"/>
      <c r="J209" s="33"/>
      <c r="K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 spans="1:26" ht="15.75" customHeight="1">
      <c r="A210" s="30"/>
      <c r="B210" s="30"/>
      <c r="C210" s="30"/>
      <c r="D210" s="30"/>
      <c r="E210" s="30"/>
      <c r="F210" s="30"/>
      <c r="G210" s="30"/>
      <c r="H210" s="32"/>
      <c r="I210" s="32"/>
      <c r="J210" s="33"/>
      <c r="K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 spans="1:26" ht="15.75" customHeight="1">
      <c r="A211" s="30"/>
      <c r="B211" s="30"/>
      <c r="C211" s="30"/>
      <c r="D211" s="30"/>
      <c r="E211" s="30"/>
      <c r="F211" s="30"/>
      <c r="G211" s="30"/>
      <c r="H211" s="32"/>
      <c r="I211" s="32"/>
      <c r="J211" s="33"/>
      <c r="K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 spans="1:26" ht="15.75" customHeight="1">
      <c r="A212" s="30"/>
      <c r="B212" s="30"/>
      <c r="C212" s="30"/>
      <c r="D212" s="30"/>
      <c r="E212" s="30"/>
      <c r="F212" s="30"/>
      <c r="G212" s="30"/>
      <c r="H212" s="32"/>
      <c r="I212" s="32"/>
      <c r="J212" s="33"/>
      <c r="K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 spans="1:26" ht="15.75" customHeight="1">
      <c r="A213" s="30"/>
      <c r="B213" s="30"/>
      <c r="C213" s="30"/>
      <c r="D213" s="30"/>
      <c r="E213" s="30"/>
      <c r="F213" s="30"/>
      <c r="G213" s="30"/>
      <c r="H213" s="32"/>
      <c r="I213" s="32"/>
      <c r="J213" s="33"/>
      <c r="K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 spans="1:26" ht="15.75" customHeight="1">
      <c r="A214" s="30"/>
      <c r="B214" s="30"/>
      <c r="C214" s="30"/>
      <c r="D214" s="30"/>
      <c r="E214" s="30"/>
      <c r="F214" s="30"/>
      <c r="G214" s="30"/>
      <c r="H214" s="32"/>
      <c r="I214" s="32"/>
      <c r="J214" s="33"/>
      <c r="K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 spans="1:26" ht="15.75" customHeight="1">
      <c r="A215" s="30"/>
      <c r="B215" s="30"/>
      <c r="C215" s="30"/>
      <c r="D215" s="30"/>
      <c r="E215" s="30"/>
      <c r="F215" s="30"/>
      <c r="G215" s="30"/>
      <c r="H215" s="32"/>
      <c r="I215" s="32"/>
      <c r="J215" s="33"/>
      <c r="K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 spans="1:26" ht="15.75" customHeight="1">
      <c r="A216" s="30"/>
      <c r="B216" s="30"/>
      <c r="C216" s="30"/>
      <c r="D216" s="30"/>
      <c r="E216" s="30"/>
      <c r="F216" s="30"/>
      <c r="G216" s="30"/>
      <c r="H216" s="32"/>
      <c r="I216" s="32"/>
      <c r="J216" s="33"/>
      <c r="K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 spans="1:26" ht="15.75" customHeight="1">
      <c r="A217" s="30"/>
      <c r="B217" s="30"/>
      <c r="C217" s="30"/>
      <c r="D217" s="30"/>
      <c r="E217" s="30"/>
      <c r="F217" s="30"/>
      <c r="G217" s="30"/>
      <c r="H217" s="32"/>
      <c r="I217" s="32"/>
      <c r="J217" s="33"/>
      <c r="K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 spans="1:26" ht="15.75" customHeight="1">
      <c r="A218" s="30"/>
      <c r="B218" s="30"/>
      <c r="C218" s="30"/>
      <c r="D218" s="30"/>
      <c r="E218" s="30"/>
      <c r="F218" s="30"/>
      <c r="G218" s="30"/>
      <c r="H218" s="32"/>
      <c r="I218" s="32"/>
      <c r="J218" s="33"/>
      <c r="K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 spans="1:26" ht="15.75" customHeight="1">
      <c r="A219" s="30"/>
      <c r="B219" s="30"/>
      <c r="C219" s="30"/>
      <c r="D219" s="30"/>
      <c r="E219" s="30"/>
      <c r="F219" s="30"/>
      <c r="G219" s="30"/>
      <c r="H219" s="32"/>
      <c r="I219" s="32"/>
      <c r="J219" s="33"/>
      <c r="K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 spans="1:26" ht="15.75" customHeight="1">
      <c r="A220" s="30"/>
      <c r="B220" s="30"/>
      <c r="C220" s="30"/>
      <c r="D220" s="30"/>
      <c r="E220" s="30"/>
      <c r="F220" s="30"/>
      <c r="G220" s="30"/>
      <c r="H220" s="32"/>
      <c r="I220" s="32"/>
      <c r="J220" s="33"/>
      <c r="K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 spans="1:26" ht="15.75" customHeight="1">
      <c r="A221" s="30"/>
      <c r="B221" s="30"/>
      <c r="C221" s="30"/>
      <c r="D221" s="30"/>
      <c r="E221" s="30"/>
      <c r="F221" s="30"/>
      <c r="G221" s="30"/>
      <c r="H221" s="32"/>
      <c r="I221" s="32"/>
      <c r="J221" s="33"/>
      <c r="K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 spans="1:26" ht="15.75" customHeight="1">
      <c r="A222" s="30"/>
      <c r="B222" s="30"/>
      <c r="C222" s="30"/>
      <c r="D222" s="30"/>
      <c r="E222" s="30"/>
      <c r="F222" s="30"/>
      <c r="G222" s="30"/>
      <c r="H222" s="32"/>
      <c r="I222" s="32"/>
      <c r="J222" s="33"/>
      <c r="K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 spans="1:26" ht="15.75" customHeight="1">
      <c r="A223" s="30"/>
      <c r="B223" s="30"/>
      <c r="C223" s="30"/>
      <c r="D223" s="30"/>
      <c r="E223" s="30"/>
      <c r="F223" s="30"/>
      <c r="G223" s="30"/>
      <c r="H223" s="32"/>
      <c r="I223" s="32"/>
      <c r="J223" s="33"/>
      <c r="K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 spans="1:26" ht="15.75" customHeight="1">
      <c r="A224" s="30"/>
      <c r="B224" s="30"/>
      <c r="C224" s="30"/>
      <c r="D224" s="30"/>
      <c r="E224" s="30"/>
      <c r="F224" s="30"/>
      <c r="G224" s="30"/>
      <c r="H224" s="32"/>
      <c r="I224" s="32"/>
      <c r="J224" s="33"/>
      <c r="K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 spans="1:26" ht="15.75" customHeight="1">
      <c r="A225" s="30"/>
      <c r="B225" s="30"/>
      <c r="C225" s="30"/>
      <c r="D225" s="30"/>
      <c r="E225" s="30"/>
      <c r="F225" s="30"/>
      <c r="G225" s="30"/>
      <c r="H225" s="32"/>
      <c r="I225" s="32"/>
      <c r="J225" s="33"/>
      <c r="K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 spans="1:26" ht="15.75" customHeight="1">
      <c r="A226" s="30"/>
      <c r="B226" s="30"/>
      <c r="C226" s="30"/>
      <c r="D226" s="30"/>
      <c r="E226" s="30"/>
      <c r="F226" s="30"/>
      <c r="G226" s="30"/>
      <c r="H226" s="32"/>
      <c r="I226" s="32"/>
      <c r="J226" s="33"/>
      <c r="K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 spans="1:26" ht="15.75" customHeight="1">
      <c r="A227" s="30"/>
      <c r="B227" s="30"/>
      <c r="C227" s="30"/>
      <c r="D227" s="30"/>
      <c r="E227" s="30"/>
      <c r="F227" s="30"/>
      <c r="G227" s="30"/>
      <c r="H227" s="32"/>
      <c r="I227" s="32"/>
      <c r="J227" s="33"/>
      <c r="K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 spans="1:26" ht="15.75" customHeight="1">
      <c r="A228" s="30"/>
      <c r="B228" s="30"/>
      <c r="C228" s="30"/>
      <c r="D228" s="30"/>
      <c r="E228" s="30"/>
      <c r="F228" s="30"/>
      <c r="G228" s="30"/>
      <c r="H228" s="32"/>
      <c r="I228" s="32"/>
      <c r="J228" s="33"/>
      <c r="K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 spans="1:26" ht="15.75" customHeight="1">
      <c r="A229" s="30"/>
      <c r="B229" s="30"/>
      <c r="C229" s="30"/>
      <c r="D229" s="30"/>
      <c r="E229" s="30"/>
      <c r="F229" s="30"/>
      <c r="G229" s="30"/>
      <c r="H229" s="32"/>
      <c r="I229" s="32"/>
      <c r="J229" s="33"/>
      <c r="K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 spans="1:26" ht="15.75" customHeight="1">
      <c r="A230" s="30"/>
      <c r="B230" s="30"/>
      <c r="C230" s="30"/>
      <c r="D230" s="30"/>
      <c r="E230" s="30"/>
      <c r="F230" s="30"/>
      <c r="G230" s="30"/>
      <c r="H230" s="32"/>
      <c r="I230" s="32"/>
      <c r="J230" s="33"/>
      <c r="K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 spans="1:26" ht="15.75" customHeight="1">
      <c r="A231" s="30"/>
      <c r="B231" s="30"/>
      <c r="C231" s="30"/>
      <c r="D231" s="30"/>
      <c r="E231" s="30"/>
      <c r="F231" s="30"/>
      <c r="G231" s="30"/>
      <c r="H231" s="32"/>
      <c r="I231" s="32"/>
      <c r="J231" s="33"/>
      <c r="K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 spans="1:26" ht="15.75" customHeight="1">
      <c r="A232" s="30"/>
      <c r="B232" s="30"/>
      <c r="C232" s="30"/>
      <c r="D232" s="30"/>
      <c r="E232" s="30"/>
      <c r="F232" s="30"/>
      <c r="G232" s="30"/>
      <c r="H232" s="32"/>
      <c r="I232" s="32"/>
      <c r="J232" s="33"/>
      <c r="K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 spans="1:26" ht="15.75" customHeight="1">
      <c r="A233" s="30"/>
      <c r="B233" s="30"/>
      <c r="C233" s="30"/>
      <c r="D233" s="30"/>
      <c r="E233" s="30"/>
      <c r="F233" s="30"/>
      <c r="G233" s="30"/>
      <c r="H233" s="32"/>
      <c r="I233" s="32"/>
      <c r="J233" s="33"/>
      <c r="K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 spans="1:26" ht="15.75" customHeight="1">
      <c r="A234" s="30"/>
      <c r="B234" s="30"/>
      <c r="C234" s="30"/>
      <c r="D234" s="30"/>
      <c r="E234" s="30"/>
      <c r="F234" s="30"/>
      <c r="G234" s="30"/>
      <c r="H234" s="32"/>
      <c r="I234" s="32"/>
      <c r="J234" s="33"/>
      <c r="K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 spans="1:26" ht="15.75" customHeight="1">
      <c r="A235" s="30"/>
      <c r="B235" s="30"/>
      <c r="C235" s="30"/>
      <c r="D235" s="30"/>
      <c r="E235" s="30"/>
      <c r="F235" s="30"/>
      <c r="G235" s="30"/>
      <c r="H235" s="32"/>
      <c r="I235" s="32"/>
      <c r="J235" s="33"/>
      <c r="K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 spans="1:26" ht="15.75" customHeight="1">
      <c r="A236" s="30"/>
      <c r="B236" s="30"/>
      <c r="C236" s="30"/>
      <c r="D236" s="30"/>
      <c r="E236" s="30"/>
      <c r="F236" s="30"/>
      <c r="G236" s="30"/>
      <c r="H236" s="32"/>
      <c r="I236" s="32"/>
      <c r="J236" s="33"/>
      <c r="K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 spans="1:26" ht="15.75" customHeight="1">
      <c r="A237" s="30"/>
      <c r="B237" s="30"/>
      <c r="C237" s="30"/>
      <c r="D237" s="30"/>
      <c r="E237" s="30"/>
      <c r="F237" s="30"/>
      <c r="G237" s="30"/>
      <c r="H237" s="32"/>
      <c r="I237" s="32"/>
      <c r="J237" s="33"/>
      <c r="K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 spans="1:26" ht="15.75" customHeight="1">
      <c r="A238" s="30"/>
      <c r="B238" s="30"/>
      <c r="C238" s="30"/>
      <c r="D238" s="30"/>
      <c r="E238" s="30"/>
      <c r="F238" s="30"/>
      <c r="G238" s="30"/>
      <c r="H238" s="32"/>
      <c r="I238" s="32"/>
      <c r="J238" s="33"/>
      <c r="K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 spans="1:26" ht="15.75" customHeight="1">
      <c r="A239" s="30"/>
      <c r="B239" s="30"/>
      <c r="C239" s="30"/>
      <c r="D239" s="30"/>
      <c r="E239" s="30"/>
      <c r="F239" s="30"/>
      <c r="G239" s="30"/>
      <c r="H239" s="32"/>
      <c r="I239" s="32"/>
      <c r="J239" s="33"/>
      <c r="K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 spans="1:26" ht="15.75" customHeight="1">
      <c r="A240" s="30"/>
      <c r="B240" s="30"/>
      <c r="C240" s="30"/>
      <c r="D240" s="30"/>
      <c r="E240" s="30"/>
      <c r="F240" s="30"/>
      <c r="G240" s="30"/>
      <c r="H240" s="32"/>
      <c r="I240" s="32"/>
      <c r="J240" s="33"/>
      <c r="K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 spans="1:26" ht="15.75" customHeight="1">
      <c r="A241" s="30"/>
      <c r="B241" s="30"/>
      <c r="C241" s="30"/>
      <c r="D241" s="30"/>
      <c r="E241" s="30"/>
      <c r="F241" s="30"/>
      <c r="G241" s="30"/>
      <c r="H241" s="32"/>
      <c r="I241" s="32"/>
      <c r="J241" s="33"/>
      <c r="K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 spans="1:26" ht="15.75" customHeight="1">
      <c r="A242" s="30"/>
      <c r="B242" s="30"/>
      <c r="C242" s="30"/>
      <c r="D242" s="30"/>
      <c r="E242" s="30"/>
      <c r="F242" s="30"/>
      <c r="G242" s="30"/>
      <c r="H242" s="32"/>
      <c r="I242" s="32"/>
      <c r="J242" s="33"/>
      <c r="K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 spans="1:26" ht="15.75" customHeight="1">
      <c r="A243" s="30"/>
      <c r="B243" s="30"/>
      <c r="C243" s="30"/>
      <c r="D243" s="30"/>
      <c r="E243" s="30"/>
      <c r="F243" s="30"/>
      <c r="G243" s="30"/>
      <c r="H243" s="32"/>
      <c r="I243" s="32"/>
      <c r="J243" s="33"/>
      <c r="K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 spans="1:26" ht="15.75" customHeight="1">
      <c r="A244" s="30"/>
      <c r="B244" s="30"/>
      <c r="C244" s="30"/>
      <c r="D244" s="30"/>
      <c r="E244" s="30"/>
      <c r="F244" s="30"/>
      <c r="G244" s="30"/>
      <c r="H244" s="32"/>
      <c r="I244" s="32"/>
      <c r="J244" s="33"/>
      <c r="K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 spans="1:26" ht="15.75" customHeight="1">
      <c r="A245" s="30"/>
      <c r="B245" s="30"/>
      <c r="C245" s="30"/>
      <c r="D245" s="30"/>
      <c r="E245" s="30"/>
      <c r="F245" s="30"/>
      <c r="G245" s="30"/>
      <c r="H245" s="32"/>
      <c r="I245" s="32"/>
      <c r="J245" s="33"/>
      <c r="K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 spans="1:26" ht="15.75" customHeight="1">
      <c r="A246" s="30"/>
      <c r="B246" s="30"/>
      <c r="C246" s="30"/>
      <c r="D246" s="30"/>
      <c r="E246" s="30"/>
      <c r="F246" s="30"/>
      <c r="G246" s="30"/>
      <c r="H246" s="32"/>
      <c r="I246" s="32"/>
      <c r="J246" s="33"/>
      <c r="K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 spans="1:26" ht="15.75" customHeight="1">
      <c r="A247" s="30"/>
      <c r="B247" s="30"/>
      <c r="C247" s="30"/>
      <c r="D247" s="30"/>
      <c r="E247" s="30"/>
      <c r="F247" s="30"/>
      <c r="G247" s="30"/>
      <c r="H247" s="32"/>
      <c r="I247" s="32"/>
      <c r="J247" s="33"/>
      <c r="K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 spans="1:26" ht="15.75" customHeight="1">
      <c r="A248" s="30"/>
      <c r="B248" s="30"/>
      <c r="C248" s="30"/>
      <c r="D248" s="30"/>
      <c r="E248" s="30"/>
      <c r="F248" s="30"/>
      <c r="G248" s="30"/>
      <c r="H248" s="32"/>
      <c r="I248" s="32"/>
      <c r="J248" s="33"/>
      <c r="K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 spans="1:26" ht="15.75" customHeight="1">
      <c r="A249" s="30"/>
      <c r="B249" s="30"/>
      <c r="C249" s="30"/>
      <c r="D249" s="30"/>
      <c r="E249" s="30"/>
      <c r="F249" s="30"/>
      <c r="G249" s="30"/>
      <c r="H249" s="32"/>
      <c r="I249" s="32"/>
      <c r="J249" s="33"/>
      <c r="K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 spans="1:26" ht="15.75" customHeight="1">
      <c r="A250" s="30"/>
      <c r="B250" s="30"/>
      <c r="C250" s="30"/>
      <c r="D250" s="30"/>
      <c r="E250" s="30"/>
      <c r="F250" s="30"/>
      <c r="G250" s="30"/>
      <c r="H250" s="32"/>
      <c r="I250" s="32"/>
      <c r="J250" s="33"/>
      <c r="K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 spans="1:26" ht="15.75" customHeight="1">
      <c r="A251" s="30"/>
      <c r="B251" s="30"/>
      <c r="C251" s="30"/>
      <c r="D251" s="30"/>
      <c r="E251" s="30"/>
      <c r="F251" s="30"/>
      <c r="G251" s="30"/>
      <c r="H251" s="32"/>
      <c r="I251" s="32"/>
      <c r="J251" s="33"/>
      <c r="K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 spans="1:26" ht="15.75" customHeight="1">
      <c r="A252" s="30"/>
      <c r="B252" s="30"/>
      <c r="C252" s="30"/>
      <c r="D252" s="30"/>
      <c r="E252" s="30"/>
      <c r="F252" s="30"/>
      <c r="G252" s="30"/>
      <c r="H252" s="32"/>
      <c r="I252" s="32"/>
      <c r="J252" s="33"/>
      <c r="K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 spans="1:26" ht="15.75" customHeight="1">
      <c r="A253" s="30"/>
      <c r="B253" s="30"/>
      <c r="C253" s="30"/>
      <c r="D253" s="30"/>
      <c r="E253" s="30"/>
      <c r="F253" s="30"/>
      <c r="G253" s="30"/>
      <c r="H253" s="32"/>
      <c r="I253" s="32"/>
      <c r="J253" s="33"/>
      <c r="K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 spans="1:26" ht="15.75" customHeight="1">
      <c r="A254" s="30"/>
      <c r="B254" s="30"/>
      <c r="C254" s="30"/>
      <c r="D254" s="30"/>
      <c r="E254" s="30"/>
      <c r="F254" s="30"/>
      <c r="G254" s="30"/>
      <c r="H254" s="32"/>
      <c r="I254" s="32"/>
      <c r="J254" s="33"/>
      <c r="K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 spans="1:26" ht="15.75" customHeight="1">
      <c r="A255" s="30"/>
      <c r="B255" s="30"/>
      <c r="C255" s="30"/>
      <c r="D255" s="30"/>
      <c r="E255" s="30"/>
      <c r="F255" s="30"/>
      <c r="G255" s="30"/>
      <c r="H255" s="32"/>
      <c r="I255" s="32"/>
      <c r="J255" s="33"/>
      <c r="K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 spans="1:26" ht="15.75" customHeight="1">
      <c r="A256" s="30"/>
      <c r="B256" s="30"/>
      <c r="C256" s="30"/>
      <c r="D256" s="30"/>
      <c r="E256" s="30"/>
      <c r="F256" s="30"/>
      <c r="G256" s="30"/>
      <c r="H256" s="32"/>
      <c r="I256" s="32"/>
      <c r="J256" s="33"/>
      <c r="K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 spans="1:26" ht="15.75" customHeight="1">
      <c r="A257" s="30"/>
      <c r="B257" s="30"/>
      <c r="C257" s="30"/>
      <c r="D257" s="30"/>
      <c r="E257" s="30"/>
      <c r="F257" s="30"/>
      <c r="G257" s="30"/>
      <c r="H257" s="32"/>
      <c r="I257" s="32"/>
      <c r="J257" s="33"/>
      <c r="K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 spans="1:26" ht="15.75" customHeight="1">
      <c r="A258" s="30"/>
      <c r="B258" s="30"/>
      <c r="C258" s="30"/>
      <c r="D258" s="30"/>
      <c r="E258" s="30"/>
      <c r="F258" s="30"/>
      <c r="G258" s="30"/>
      <c r="H258" s="32"/>
      <c r="I258" s="32"/>
      <c r="J258" s="33"/>
      <c r="K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 spans="1:26" ht="15.75" customHeight="1">
      <c r="A259" s="30"/>
      <c r="B259" s="30"/>
      <c r="C259" s="30"/>
      <c r="D259" s="30"/>
      <c r="E259" s="30"/>
      <c r="F259" s="30"/>
      <c r="G259" s="30"/>
      <c r="H259" s="32"/>
      <c r="I259" s="32"/>
      <c r="J259" s="33"/>
      <c r="K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 spans="1:26" ht="15.75" customHeight="1">
      <c r="A260" s="30"/>
      <c r="B260" s="30"/>
      <c r="C260" s="30"/>
      <c r="D260" s="30"/>
      <c r="E260" s="30"/>
      <c r="F260" s="30"/>
      <c r="G260" s="30"/>
      <c r="H260" s="32"/>
      <c r="I260" s="32"/>
      <c r="J260" s="33"/>
      <c r="K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 spans="1:26" ht="15.75" customHeight="1">
      <c r="A261" s="30"/>
      <c r="B261" s="30"/>
      <c r="C261" s="30"/>
      <c r="D261" s="30"/>
      <c r="E261" s="30"/>
      <c r="F261" s="30"/>
      <c r="G261" s="30"/>
      <c r="H261" s="32"/>
      <c r="I261" s="32"/>
      <c r="J261" s="33"/>
      <c r="K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 spans="1:26" ht="15.75" customHeight="1">
      <c r="A262" s="30"/>
      <c r="B262" s="30"/>
      <c r="C262" s="30"/>
      <c r="D262" s="30"/>
      <c r="E262" s="30"/>
      <c r="F262" s="30"/>
      <c r="G262" s="30"/>
      <c r="H262" s="32"/>
      <c r="I262" s="32"/>
      <c r="J262" s="33"/>
      <c r="K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 spans="1:26" ht="15.75" customHeight="1">
      <c r="A263" s="30"/>
      <c r="B263" s="30"/>
      <c r="C263" s="30"/>
      <c r="D263" s="30"/>
      <c r="E263" s="30"/>
      <c r="F263" s="30"/>
      <c r="G263" s="30"/>
      <c r="H263" s="32"/>
      <c r="I263" s="32"/>
      <c r="J263" s="33"/>
      <c r="K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 spans="1:26" ht="15.75" customHeight="1">
      <c r="A264" s="30"/>
      <c r="B264" s="30"/>
      <c r="C264" s="30"/>
      <c r="D264" s="30"/>
      <c r="E264" s="30"/>
      <c r="F264" s="30"/>
      <c r="G264" s="30"/>
      <c r="H264" s="32"/>
      <c r="I264" s="32"/>
      <c r="J264" s="33"/>
      <c r="K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 spans="1:26" ht="15.75" customHeight="1">
      <c r="A265" s="30"/>
      <c r="B265" s="30"/>
      <c r="C265" s="30"/>
      <c r="D265" s="30"/>
      <c r="E265" s="30"/>
      <c r="F265" s="30"/>
      <c r="G265" s="30"/>
      <c r="H265" s="32"/>
      <c r="I265" s="32"/>
      <c r="J265" s="33"/>
      <c r="K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 spans="1:26" ht="15.75" customHeight="1">
      <c r="A266" s="30"/>
      <c r="B266" s="30"/>
      <c r="C266" s="30"/>
      <c r="D266" s="30"/>
      <c r="E266" s="30"/>
      <c r="F266" s="30"/>
      <c r="G266" s="30"/>
      <c r="H266" s="32"/>
      <c r="I266" s="32"/>
      <c r="J266" s="33"/>
      <c r="K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 spans="1:26" ht="15.75" customHeight="1">
      <c r="A267" s="30"/>
      <c r="B267" s="30"/>
      <c r="C267" s="30"/>
      <c r="D267" s="30"/>
      <c r="E267" s="30"/>
      <c r="F267" s="30"/>
      <c r="G267" s="30"/>
      <c r="H267" s="32"/>
      <c r="I267" s="32"/>
      <c r="J267" s="33"/>
      <c r="K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 spans="1:26" ht="15.75" customHeight="1">
      <c r="A268" s="30"/>
      <c r="B268" s="30"/>
      <c r="C268" s="30"/>
      <c r="D268" s="30"/>
      <c r="E268" s="30"/>
      <c r="F268" s="30"/>
      <c r="G268" s="30"/>
      <c r="H268" s="32"/>
      <c r="I268" s="32"/>
      <c r="J268" s="33"/>
      <c r="K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 spans="1:26" ht="15.75" customHeight="1">
      <c r="A269" s="30"/>
      <c r="B269" s="30"/>
      <c r="C269" s="30"/>
      <c r="D269" s="30"/>
      <c r="E269" s="30"/>
      <c r="F269" s="30"/>
      <c r="G269" s="30"/>
      <c r="H269" s="32"/>
      <c r="I269" s="32"/>
      <c r="J269" s="33"/>
      <c r="K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 spans="1:26" ht="15.75" customHeight="1">
      <c r="A270" s="30"/>
      <c r="B270" s="30"/>
      <c r="C270" s="30"/>
      <c r="D270" s="30"/>
      <c r="E270" s="30"/>
      <c r="F270" s="30"/>
      <c r="G270" s="30"/>
      <c r="H270" s="32"/>
      <c r="I270" s="32"/>
      <c r="J270" s="33"/>
      <c r="K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 spans="1:26" ht="15.75" customHeight="1">
      <c r="A271" s="30"/>
      <c r="B271" s="30"/>
      <c r="C271" s="30"/>
      <c r="D271" s="30"/>
      <c r="E271" s="30"/>
      <c r="F271" s="30"/>
      <c r="G271" s="30"/>
      <c r="H271" s="32"/>
      <c r="I271" s="32"/>
      <c r="J271" s="33"/>
      <c r="K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 spans="1:26" ht="15.75" customHeight="1">
      <c r="A272" s="30"/>
      <c r="B272" s="30"/>
      <c r="C272" s="30"/>
      <c r="D272" s="30"/>
      <c r="E272" s="30"/>
      <c r="F272" s="30"/>
      <c r="G272" s="30"/>
      <c r="H272" s="32"/>
      <c r="I272" s="32"/>
      <c r="J272" s="33"/>
      <c r="K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 spans="1:26" ht="15.75" customHeight="1">
      <c r="A273" s="30"/>
      <c r="B273" s="30"/>
      <c r="C273" s="30"/>
      <c r="D273" s="30"/>
      <c r="E273" s="30"/>
      <c r="F273" s="30"/>
      <c r="G273" s="30"/>
      <c r="H273" s="32"/>
      <c r="I273" s="32"/>
      <c r="J273" s="33"/>
      <c r="K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 spans="1:26" ht="15.75" customHeight="1">
      <c r="A274" s="30"/>
      <c r="B274" s="30"/>
      <c r="C274" s="30"/>
      <c r="D274" s="30"/>
      <c r="E274" s="30"/>
      <c r="F274" s="30"/>
      <c r="G274" s="30"/>
      <c r="H274" s="32"/>
      <c r="I274" s="32"/>
      <c r="J274" s="33"/>
      <c r="K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 spans="1:26" ht="15.75" customHeight="1">
      <c r="A275" s="30"/>
      <c r="B275" s="30"/>
      <c r="C275" s="30"/>
      <c r="D275" s="30"/>
      <c r="E275" s="30"/>
      <c r="F275" s="30"/>
      <c r="G275" s="30"/>
      <c r="H275" s="32"/>
      <c r="I275" s="32"/>
      <c r="J275" s="33"/>
      <c r="K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 spans="1:26" ht="15.75" customHeight="1">
      <c r="A276" s="30"/>
      <c r="B276" s="30"/>
      <c r="C276" s="30"/>
      <c r="D276" s="30"/>
      <c r="E276" s="30"/>
      <c r="F276" s="30"/>
      <c r="G276" s="30"/>
      <c r="H276" s="32"/>
      <c r="I276" s="32"/>
      <c r="J276" s="33"/>
      <c r="K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 spans="1:26" ht="15.75" customHeight="1">
      <c r="A277" s="30"/>
      <c r="B277" s="30"/>
      <c r="C277" s="30"/>
      <c r="D277" s="30"/>
      <c r="E277" s="30"/>
      <c r="F277" s="30"/>
      <c r="G277" s="30"/>
      <c r="H277" s="32"/>
      <c r="I277" s="32"/>
      <c r="J277" s="33"/>
      <c r="K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 spans="1:26" ht="15.75" customHeight="1">
      <c r="A278" s="30"/>
      <c r="B278" s="30"/>
      <c r="C278" s="30"/>
      <c r="D278" s="30"/>
      <c r="E278" s="30"/>
      <c r="F278" s="30"/>
      <c r="G278" s="30"/>
      <c r="H278" s="32"/>
      <c r="I278" s="32"/>
      <c r="J278" s="33"/>
      <c r="K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 spans="1:26" ht="15.75" customHeight="1">
      <c r="A279" s="30"/>
      <c r="B279" s="30"/>
      <c r="C279" s="30"/>
      <c r="D279" s="30"/>
      <c r="E279" s="30"/>
      <c r="F279" s="30"/>
      <c r="G279" s="30"/>
      <c r="H279" s="32"/>
      <c r="I279" s="32"/>
      <c r="J279" s="33"/>
      <c r="K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 spans="1:26" ht="15.75" customHeight="1">
      <c r="A280" s="30"/>
      <c r="B280" s="30"/>
      <c r="C280" s="30"/>
      <c r="D280" s="30"/>
      <c r="E280" s="30"/>
      <c r="F280" s="30"/>
      <c r="G280" s="30"/>
      <c r="H280" s="32"/>
      <c r="I280" s="32"/>
      <c r="J280" s="33"/>
      <c r="K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 spans="1:26" ht="15.75" customHeight="1">
      <c r="A281" s="30"/>
      <c r="B281" s="30"/>
      <c r="C281" s="30"/>
      <c r="D281" s="30"/>
      <c r="E281" s="30"/>
      <c r="F281" s="30"/>
      <c r="G281" s="30"/>
      <c r="H281" s="32"/>
      <c r="I281" s="32"/>
      <c r="J281" s="33"/>
      <c r="K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 spans="1:26" ht="15.75" customHeight="1">
      <c r="A282" s="30"/>
      <c r="B282" s="30"/>
      <c r="C282" s="30"/>
      <c r="D282" s="30"/>
      <c r="E282" s="30"/>
      <c r="F282" s="30"/>
      <c r="G282" s="30"/>
      <c r="H282" s="32"/>
      <c r="I282" s="32"/>
      <c r="J282" s="33"/>
      <c r="K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 spans="1:26" ht="15.75" customHeight="1">
      <c r="A283" s="30"/>
      <c r="B283" s="30"/>
      <c r="C283" s="30"/>
      <c r="D283" s="30"/>
      <c r="E283" s="30"/>
      <c r="F283" s="30"/>
      <c r="G283" s="30"/>
      <c r="H283" s="32"/>
      <c r="I283" s="32"/>
      <c r="J283" s="33"/>
      <c r="K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 spans="1:26" ht="15.75" customHeight="1">
      <c r="A284" s="30"/>
      <c r="B284" s="30"/>
      <c r="C284" s="30"/>
      <c r="D284" s="30"/>
      <c r="E284" s="30"/>
      <c r="F284" s="30"/>
      <c r="G284" s="30"/>
      <c r="H284" s="32"/>
      <c r="I284" s="32"/>
      <c r="J284" s="33"/>
      <c r="K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 spans="1:26" ht="15.75" customHeight="1">
      <c r="A285" s="30"/>
      <c r="B285" s="30"/>
      <c r="C285" s="30"/>
      <c r="D285" s="30"/>
      <c r="E285" s="30"/>
      <c r="F285" s="30"/>
      <c r="G285" s="30"/>
      <c r="H285" s="32"/>
      <c r="I285" s="32"/>
      <c r="J285" s="33"/>
      <c r="K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 spans="1:26" ht="15.75" customHeight="1">
      <c r="A286" s="30"/>
      <c r="B286" s="30"/>
      <c r="C286" s="30"/>
      <c r="D286" s="30"/>
      <c r="E286" s="30"/>
      <c r="F286" s="30"/>
      <c r="G286" s="30"/>
      <c r="H286" s="32"/>
      <c r="I286" s="32"/>
      <c r="J286" s="33"/>
      <c r="K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 spans="1:26" ht="15.75" customHeight="1">
      <c r="A287" s="30"/>
      <c r="B287" s="30"/>
      <c r="C287" s="30"/>
      <c r="D287" s="30"/>
      <c r="E287" s="30"/>
      <c r="F287" s="30"/>
      <c r="G287" s="30"/>
      <c r="H287" s="32"/>
      <c r="I287" s="32"/>
      <c r="J287" s="33"/>
      <c r="K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 spans="1:26" ht="15.75" customHeight="1">
      <c r="A288" s="30"/>
      <c r="B288" s="30"/>
      <c r="C288" s="30"/>
      <c r="D288" s="30"/>
      <c r="E288" s="30"/>
      <c r="F288" s="30"/>
      <c r="G288" s="30"/>
      <c r="H288" s="32"/>
      <c r="I288" s="32"/>
      <c r="J288" s="33"/>
      <c r="K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 spans="1:26" ht="15.75" customHeight="1">
      <c r="A289" s="30"/>
      <c r="B289" s="30"/>
      <c r="C289" s="30"/>
      <c r="D289" s="30"/>
      <c r="E289" s="30"/>
      <c r="F289" s="30"/>
      <c r="G289" s="30"/>
      <c r="H289" s="32"/>
      <c r="I289" s="32"/>
      <c r="J289" s="33"/>
      <c r="K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 spans="1:26" ht="15.75" customHeight="1">
      <c r="A290" s="30"/>
      <c r="B290" s="30"/>
      <c r="C290" s="30"/>
      <c r="D290" s="30"/>
      <c r="E290" s="30"/>
      <c r="F290" s="30"/>
      <c r="G290" s="30"/>
      <c r="H290" s="32"/>
      <c r="I290" s="32"/>
      <c r="J290" s="33"/>
      <c r="K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 spans="1:26" ht="15.75" customHeight="1">
      <c r="A291" s="30"/>
      <c r="B291" s="30"/>
      <c r="C291" s="30"/>
      <c r="D291" s="30"/>
      <c r="E291" s="30"/>
      <c r="F291" s="30"/>
      <c r="G291" s="30"/>
      <c r="H291" s="32"/>
      <c r="I291" s="32"/>
      <c r="J291" s="33"/>
      <c r="K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 spans="1:26" ht="15.75" customHeight="1">
      <c r="A292" s="30"/>
      <c r="B292" s="30"/>
      <c r="C292" s="30"/>
      <c r="D292" s="30"/>
      <c r="E292" s="30"/>
      <c r="F292" s="30"/>
      <c r="G292" s="30"/>
      <c r="H292" s="32"/>
      <c r="I292" s="32"/>
      <c r="J292" s="33"/>
      <c r="K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 spans="1:26" ht="15.75" customHeight="1">
      <c r="A293" s="30"/>
      <c r="B293" s="30"/>
      <c r="C293" s="30"/>
      <c r="D293" s="30"/>
      <c r="E293" s="30"/>
      <c r="F293" s="30"/>
      <c r="G293" s="30"/>
      <c r="H293" s="32"/>
      <c r="I293" s="32"/>
      <c r="J293" s="33"/>
      <c r="K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 spans="1:26" ht="15.75" customHeight="1">
      <c r="A294" s="30"/>
      <c r="B294" s="30"/>
      <c r="C294" s="30"/>
      <c r="D294" s="30"/>
      <c r="E294" s="30"/>
      <c r="F294" s="30"/>
      <c r="G294" s="30"/>
      <c r="H294" s="32"/>
      <c r="I294" s="32"/>
      <c r="J294" s="33"/>
      <c r="K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 spans="1:26" ht="15.75" customHeight="1">
      <c r="A295" s="30"/>
      <c r="B295" s="30"/>
      <c r="C295" s="30"/>
      <c r="D295" s="30"/>
      <c r="E295" s="30"/>
      <c r="F295" s="30"/>
      <c r="G295" s="30"/>
      <c r="H295" s="32"/>
      <c r="I295" s="32"/>
      <c r="J295" s="33"/>
      <c r="K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 spans="1:26" ht="15.75" customHeight="1">
      <c r="A296" s="30"/>
      <c r="B296" s="30"/>
      <c r="C296" s="30"/>
      <c r="D296" s="30"/>
      <c r="E296" s="30"/>
      <c r="F296" s="30"/>
      <c r="G296" s="30"/>
      <c r="H296" s="32"/>
      <c r="I296" s="32"/>
      <c r="J296" s="33"/>
      <c r="K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 spans="1:26" ht="15.75" customHeight="1">
      <c r="A297" s="30"/>
      <c r="B297" s="30"/>
      <c r="C297" s="30"/>
      <c r="D297" s="30"/>
      <c r="E297" s="30"/>
      <c r="F297" s="30"/>
      <c r="G297" s="30"/>
      <c r="H297" s="32"/>
      <c r="I297" s="32"/>
      <c r="J297" s="33"/>
      <c r="K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 spans="1:26" ht="15.75" customHeight="1">
      <c r="A298" s="30"/>
      <c r="B298" s="30"/>
      <c r="C298" s="30"/>
      <c r="D298" s="30"/>
      <c r="E298" s="30"/>
      <c r="F298" s="30"/>
      <c r="G298" s="30"/>
      <c r="H298" s="32"/>
      <c r="I298" s="32"/>
      <c r="J298" s="33"/>
      <c r="K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 spans="1:26" ht="15.75" customHeight="1">
      <c r="A299" s="30"/>
      <c r="B299" s="30"/>
      <c r="C299" s="30"/>
      <c r="D299" s="30"/>
      <c r="E299" s="30"/>
      <c r="F299" s="30"/>
      <c r="G299" s="30"/>
      <c r="H299" s="32"/>
      <c r="I299" s="32"/>
      <c r="J299" s="33"/>
      <c r="K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 spans="1:26" ht="15.75" customHeight="1">
      <c r="A300" s="30"/>
      <c r="B300" s="30"/>
      <c r="C300" s="30"/>
      <c r="D300" s="30"/>
      <c r="E300" s="30"/>
      <c r="F300" s="30"/>
      <c r="G300" s="30"/>
      <c r="H300" s="32"/>
      <c r="I300" s="32"/>
      <c r="J300" s="33"/>
      <c r="K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 spans="1:26" ht="15.75" customHeight="1">
      <c r="A301" s="30"/>
      <c r="B301" s="30"/>
      <c r="C301" s="30"/>
      <c r="D301" s="30"/>
      <c r="E301" s="30"/>
      <c r="F301" s="30"/>
      <c r="G301" s="30"/>
      <c r="H301" s="32"/>
      <c r="I301" s="32"/>
      <c r="J301" s="33"/>
      <c r="K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 spans="1:26" ht="15.75" customHeight="1">
      <c r="A302" s="30"/>
      <c r="B302" s="30"/>
      <c r="C302" s="30"/>
      <c r="D302" s="30"/>
      <c r="E302" s="30"/>
      <c r="F302" s="30"/>
      <c r="G302" s="30"/>
      <c r="H302" s="32"/>
      <c r="I302" s="32"/>
      <c r="J302" s="33"/>
      <c r="K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 spans="1:26" ht="15.75" customHeight="1">
      <c r="A303" s="30"/>
      <c r="B303" s="30"/>
      <c r="C303" s="30"/>
      <c r="D303" s="30"/>
      <c r="E303" s="30"/>
      <c r="F303" s="30"/>
      <c r="G303" s="30"/>
      <c r="H303" s="32"/>
      <c r="I303" s="32"/>
      <c r="J303" s="33"/>
      <c r="K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 spans="1:26" ht="15.75" customHeight="1">
      <c r="A304" s="30"/>
      <c r="B304" s="30"/>
      <c r="C304" s="30"/>
      <c r="D304" s="30"/>
      <c r="E304" s="30"/>
      <c r="F304" s="30"/>
      <c r="G304" s="30"/>
      <c r="H304" s="32"/>
      <c r="I304" s="32"/>
      <c r="J304" s="33"/>
      <c r="K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 spans="1:26" ht="15.75" customHeight="1">
      <c r="A305" s="30"/>
      <c r="B305" s="30"/>
      <c r="C305" s="30"/>
      <c r="D305" s="30"/>
      <c r="E305" s="30"/>
      <c r="F305" s="30"/>
      <c r="G305" s="30"/>
      <c r="H305" s="32"/>
      <c r="I305" s="32"/>
      <c r="J305" s="33"/>
      <c r="K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 spans="1:26" ht="15.75" customHeight="1">
      <c r="A306" s="30"/>
      <c r="B306" s="30"/>
      <c r="C306" s="30"/>
      <c r="D306" s="30"/>
      <c r="E306" s="30"/>
      <c r="F306" s="30"/>
      <c r="G306" s="30"/>
      <c r="H306" s="32"/>
      <c r="I306" s="32"/>
      <c r="J306" s="33"/>
      <c r="K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 spans="1:26" ht="15.75" customHeight="1">
      <c r="A307" s="30"/>
      <c r="B307" s="30"/>
      <c r="C307" s="30"/>
      <c r="D307" s="30"/>
      <c r="E307" s="30"/>
      <c r="F307" s="30"/>
      <c r="G307" s="30"/>
      <c r="H307" s="32"/>
      <c r="I307" s="32"/>
      <c r="J307" s="33"/>
      <c r="K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 spans="1:26" ht="15.75" customHeight="1">
      <c r="A308" s="30"/>
      <c r="B308" s="30"/>
      <c r="C308" s="30"/>
      <c r="D308" s="30"/>
      <c r="E308" s="30"/>
      <c r="F308" s="30"/>
      <c r="G308" s="30"/>
      <c r="H308" s="32"/>
      <c r="I308" s="32"/>
      <c r="J308" s="33"/>
      <c r="K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 spans="1:26" ht="15.75" customHeight="1">
      <c r="A309" s="30"/>
      <c r="B309" s="30"/>
      <c r="C309" s="30"/>
      <c r="D309" s="30"/>
      <c r="E309" s="30"/>
      <c r="F309" s="30"/>
      <c r="G309" s="30"/>
      <c r="H309" s="32"/>
      <c r="I309" s="32"/>
      <c r="J309" s="33"/>
      <c r="K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 spans="1:26" ht="15.75" customHeight="1">
      <c r="A310" s="30"/>
      <c r="B310" s="30"/>
      <c r="C310" s="30"/>
      <c r="D310" s="30"/>
      <c r="E310" s="30"/>
      <c r="F310" s="30"/>
      <c r="G310" s="30"/>
      <c r="H310" s="32"/>
      <c r="I310" s="32"/>
      <c r="J310" s="33"/>
      <c r="K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 spans="1:26" ht="15.75" customHeight="1">
      <c r="A311" s="30"/>
      <c r="B311" s="30"/>
      <c r="C311" s="30"/>
      <c r="D311" s="30"/>
      <c r="E311" s="30"/>
      <c r="F311" s="30"/>
      <c r="G311" s="30"/>
      <c r="H311" s="32"/>
      <c r="I311" s="32"/>
      <c r="J311" s="33"/>
      <c r="K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 spans="1:26" ht="15.75" customHeight="1">
      <c r="A312" s="30"/>
      <c r="B312" s="30"/>
      <c r="C312" s="30"/>
      <c r="D312" s="30"/>
      <c r="E312" s="30"/>
      <c r="F312" s="30"/>
      <c r="G312" s="30"/>
      <c r="H312" s="32"/>
      <c r="I312" s="32"/>
      <c r="J312" s="33"/>
      <c r="K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 spans="1:26" ht="15.75" customHeight="1">
      <c r="A313" s="30"/>
      <c r="B313" s="30"/>
      <c r="C313" s="30"/>
      <c r="D313" s="30"/>
      <c r="E313" s="30"/>
      <c r="F313" s="30"/>
      <c r="G313" s="30"/>
      <c r="H313" s="32"/>
      <c r="I313" s="32"/>
      <c r="J313" s="33"/>
      <c r="K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 spans="1:26" ht="15.75" customHeight="1">
      <c r="A314" s="30"/>
      <c r="B314" s="30"/>
      <c r="C314" s="30"/>
      <c r="D314" s="30"/>
      <c r="E314" s="30"/>
      <c r="F314" s="30"/>
      <c r="G314" s="30"/>
      <c r="H314" s="32"/>
      <c r="I314" s="32"/>
      <c r="J314" s="33"/>
      <c r="K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 spans="1:26" ht="15.75" customHeight="1">
      <c r="A315" s="30"/>
      <c r="B315" s="30"/>
      <c r="C315" s="30"/>
      <c r="D315" s="30"/>
      <c r="E315" s="30"/>
      <c r="F315" s="30"/>
      <c r="G315" s="30"/>
      <c r="H315" s="32"/>
      <c r="I315" s="32"/>
      <c r="J315" s="33"/>
      <c r="K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 spans="1:26" ht="15.75" customHeight="1">
      <c r="A316" s="30"/>
      <c r="B316" s="30"/>
      <c r="C316" s="30"/>
      <c r="D316" s="30"/>
      <c r="E316" s="30"/>
      <c r="F316" s="30"/>
      <c r="G316" s="30"/>
      <c r="H316" s="32"/>
      <c r="I316" s="32"/>
      <c r="J316" s="33"/>
      <c r="K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 spans="1:26" ht="15.75" customHeight="1">
      <c r="A317" s="30"/>
      <c r="B317" s="30"/>
      <c r="C317" s="30"/>
      <c r="D317" s="30"/>
      <c r="E317" s="30"/>
      <c r="F317" s="30"/>
      <c r="G317" s="30"/>
      <c r="H317" s="32"/>
      <c r="I317" s="32"/>
      <c r="J317" s="33"/>
      <c r="K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 spans="1:26" ht="15.75" customHeight="1">
      <c r="A318" s="30"/>
      <c r="B318" s="30"/>
      <c r="C318" s="30"/>
      <c r="D318" s="30"/>
      <c r="E318" s="30"/>
      <c r="F318" s="30"/>
      <c r="G318" s="30"/>
      <c r="H318" s="32"/>
      <c r="I318" s="32"/>
      <c r="J318" s="33"/>
      <c r="K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 spans="1:26" ht="15.75" customHeight="1">
      <c r="A319" s="30"/>
      <c r="B319" s="30"/>
      <c r="C319" s="30"/>
      <c r="D319" s="30"/>
      <c r="E319" s="30"/>
      <c r="F319" s="30"/>
      <c r="G319" s="30"/>
      <c r="H319" s="32"/>
      <c r="I319" s="32"/>
      <c r="J319" s="33"/>
      <c r="K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 spans="1:26" ht="15.75" customHeight="1">
      <c r="A320" s="30"/>
      <c r="B320" s="30"/>
      <c r="C320" s="30"/>
      <c r="D320" s="30"/>
      <c r="E320" s="30"/>
      <c r="F320" s="30"/>
      <c r="G320" s="30"/>
      <c r="H320" s="32"/>
      <c r="I320" s="32"/>
      <c r="J320" s="33"/>
      <c r="K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 spans="1:26" ht="15.75" customHeight="1">
      <c r="A321" s="30"/>
      <c r="B321" s="30"/>
      <c r="C321" s="30"/>
      <c r="D321" s="30"/>
      <c r="E321" s="30"/>
      <c r="F321" s="30"/>
      <c r="G321" s="30"/>
      <c r="H321" s="32"/>
      <c r="I321" s="32"/>
      <c r="J321" s="33"/>
      <c r="K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 spans="1:26" ht="15.75" customHeight="1">
      <c r="A322" s="30"/>
      <c r="B322" s="30"/>
      <c r="C322" s="30"/>
      <c r="D322" s="30"/>
      <c r="E322" s="30"/>
      <c r="F322" s="30"/>
      <c r="G322" s="30"/>
      <c r="H322" s="32"/>
      <c r="I322" s="32"/>
      <c r="J322" s="33"/>
      <c r="K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 spans="1:26" ht="15.75" customHeight="1">
      <c r="A323" s="30"/>
      <c r="B323" s="30"/>
      <c r="C323" s="30"/>
      <c r="D323" s="30"/>
      <c r="E323" s="30"/>
      <c r="F323" s="30"/>
      <c r="G323" s="30"/>
      <c r="H323" s="32"/>
      <c r="I323" s="32"/>
      <c r="J323" s="33"/>
      <c r="K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 spans="1:26" ht="15.75" customHeight="1">
      <c r="A324" s="30"/>
      <c r="B324" s="30"/>
      <c r="C324" s="30"/>
      <c r="D324" s="30"/>
      <c r="E324" s="30"/>
      <c r="F324" s="30"/>
      <c r="G324" s="30"/>
      <c r="H324" s="32"/>
      <c r="I324" s="32"/>
      <c r="J324" s="33"/>
      <c r="K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 spans="1:26" ht="15.75" customHeight="1">
      <c r="A325" s="30"/>
      <c r="B325" s="30"/>
      <c r="C325" s="30"/>
      <c r="D325" s="30"/>
      <c r="E325" s="30"/>
      <c r="F325" s="30"/>
      <c r="G325" s="30"/>
      <c r="H325" s="32"/>
      <c r="I325" s="32"/>
      <c r="J325" s="33"/>
      <c r="K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 spans="1:26" ht="15.75" customHeight="1">
      <c r="A326" s="30"/>
      <c r="B326" s="30"/>
      <c r="C326" s="30"/>
      <c r="D326" s="30"/>
      <c r="E326" s="30"/>
      <c r="F326" s="30"/>
      <c r="G326" s="30"/>
      <c r="H326" s="32"/>
      <c r="I326" s="32"/>
      <c r="J326" s="33"/>
      <c r="K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 spans="1:26" ht="15.75" customHeight="1">
      <c r="A327" s="30"/>
      <c r="B327" s="30"/>
      <c r="C327" s="30"/>
      <c r="D327" s="30"/>
      <c r="E327" s="30"/>
      <c r="F327" s="30"/>
      <c r="G327" s="30"/>
      <c r="H327" s="32"/>
      <c r="I327" s="32"/>
      <c r="J327" s="33"/>
      <c r="K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 spans="1:26" ht="15.75" customHeight="1">
      <c r="A328" s="30"/>
      <c r="B328" s="30"/>
      <c r="C328" s="30"/>
      <c r="D328" s="30"/>
      <c r="E328" s="30"/>
      <c r="F328" s="30"/>
      <c r="G328" s="30"/>
      <c r="H328" s="32"/>
      <c r="I328" s="32"/>
      <c r="J328" s="33"/>
      <c r="K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 spans="1:26" ht="15.75" customHeight="1">
      <c r="A329" s="30"/>
      <c r="B329" s="30"/>
      <c r="C329" s="30"/>
      <c r="D329" s="30"/>
      <c r="E329" s="30"/>
      <c r="F329" s="30"/>
      <c r="G329" s="30"/>
      <c r="H329" s="32"/>
      <c r="I329" s="32"/>
      <c r="J329" s="33"/>
      <c r="K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 spans="1:26" ht="15.75" customHeight="1">
      <c r="A330" s="30"/>
      <c r="B330" s="30"/>
      <c r="C330" s="30"/>
      <c r="D330" s="30"/>
      <c r="E330" s="30"/>
      <c r="F330" s="30"/>
      <c r="G330" s="30"/>
      <c r="H330" s="32"/>
      <c r="I330" s="32"/>
      <c r="J330" s="33"/>
      <c r="K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 spans="1:26" ht="15.75" customHeight="1">
      <c r="A331" s="30"/>
      <c r="B331" s="30"/>
      <c r="C331" s="30"/>
      <c r="D331" s="30"/>
      <c r="E331" s="30"/>
      <c r="F331" s="30"/>
      <c r="G331" s="30"/>
      <c r="H331" s="32"/>
      <c r="I331" s="32"/>
      <c r="J331" s="33"/>
      <c r="K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 spans="1:26" ht="15.75" customHeight="1">
      <c r="A332" s="30"/>
      <c r="B332" s="30"/>
      <c r="C332" s="30"/>
      <c r="D332" s="30"/>
      <c r="E332" s="30"/>
      <c r="F332" s="30"/>
      <c r="G332" s="30"/>
      <c r="H332" s="32"/>
      <c r="I332" s="32"/>
      <c r="J332" s="33"/>
      <c r="K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 spans="1:26" ht="15.75" customHeight="1">
      <c r="A333" s="30"/>
      <c r="B333" s="30"/>
      <c r="C333" s="30"/>
      <c r="D333" s="30"/>
      <c r="E333" s="30"/>
      <c r="F333" s="30"/>
      <c r="G333" s="30"/>
      <c r="H333" s="32"/>
      <c r="I333" s="32"/>
      <c r="J333" s="33"/>
      <c r="K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 spans="1:26" ht="15.75" customHeight="1">
      <c r="A334" s="30"/>
      <c r="B334" s="30"/>
      <c r="C334" s="30"/>
      <c r="D334" s="30"/>
      <c r="E334" s="30"/>
      <c r="F334" s="30"/>
      <c r="G334" s="30"/>
      <c r="H334" s="32"/>
      <c r="I334" s="32"/>
      <c r="J334" s="33"/>
      <c r="K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 spans="1:26" ht="15.75" customHeight="1">
      <c r="A335" s="30"/>
      <c r="B335" s="30"/>
      <c r="C335" s="30"/>
      <c r="D335" s="30"/>
      <c r="E335" s="30"/>
      <c r="F335" s="30"/>
      <c r="G335" s="30"/>
      <c r="H335" s="32"/>
      <c r="I335" s="32"/>
      <c r="J335" s="33"/>
      <c r="K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 spans="1:26" ht="15.75" customHeight="1">
      <c r="A336" s="30"/>
      <c r="B336" s="30"/>
      <c r="C336" s="30"/>
      <c r="D336" s="30"/>
      <c r="E336" s="30"/>
      <c r="F336" s="30"/>
      <c r="G336" s="30"/>
      <c r="H336" s="32"/>
      <c r="I336" s="32"/>
      <c r="J336" s="33"/>
      <c r="K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 spans="1:26" ht="15.75" customHeight="1">
      <c r="A337" s="30"/>
      <c r="B337" s="30"/>
      <c r="C337" s="30"/>
      <c r="D337" s="30"/>
      <c r="E337" s="30"/>
      <c r="F337" s="30"/>
      <c r="G337" s="30"/>
      <c r="H337" s="32"/>
      <c r="I337" s="32"/>
      <c r="J337" s="33"/>
      <c r="K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 spans="1:26" ht="15.75" customHeight="1">
      <c r="A338" s="30"/>
      <c r="B338" s="30"/>
      <c r="C338" s="30"/>
      <c r="D338" s="30"/>
      <c r="E338" s="30"/>
      <c r="F338" s="30"/>
      <c r="G338" s="30"/>
      <c r="H338" s="32"/>
      <c r="I338" s="32"/>
      <c r="J338" s="33"/>
      <c r="K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 spans="1:26" ht="15.75" customHeight="1">
      <c r="A339" s="30"/>
      <c r="B339" s="30"/>
      <c r="C339" s="30"/>
      <c r="D339" s="30"/>
      <c r="E339" s="30"/>
      <c r="F339" s="30"/>
      <c r="G339" s="30"/>
      <c r="H339" s="32"/>
      <c r="I339" s="32"/>
      <c r="J339" s="33"/>
      <c r="K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 spans="1:26" ht="15.75" customHeight="1">
      <c r="A340" s="30"/>
      <c r="B340" s="30"/>
      <c r="C340" s="30"/>
      <c r="D340" s="30"/>
      <c r="E340" s="30"/>
      <c r="F340" s="30"/>
      <c r="G340" s="30"/>
      <c r="H340" s="32"/>
      <c r="I340" s="32"/>
      <c r="J340" s="33"/>
      <c r="K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 spans="1:26" ht="15.75" customHeight="1">
      <c r="A341" s="30"/>
      <c r="B341" s="30"/>
      <c r="C341" s="30"/>
      <c r="D341" s="30"/>
      <c r="E341" s="30"/>
      <c r="F341" s="30"/>
      <c r="G341" s="30"/>
      <c r="H341" s="32"/>
      <c r="I341" s="32"/>
      <c r="J341" s="33"/>
      <c r="K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 spans="1:26" ht="15.75" customHeight="1">
      <c r="A342" s="30"/>
      <c r="B342" s="30"/>
      <c r="C342" s="30"/>
      <c r="D342" s="30"/>
      <c r="E342" s="30"/>
      <c r="F342" s="30"/>
      <c r="G342" s="30"/>
      <c r="H342" s="32"/>
      <c r="I342" s="32"/>
      <c r="J342" s="33"/>
      <c r="K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 spans="1:26" ht="15.75" customHeight="1">
      <c r="A343" s="30"/>
      <c r="B343" s="30"/>
      <c r="C343" s="30"/>
      <c r="D343" s="30"/>
      <c r="E343" s="30"/>
      <c r="F343" s="30"/>
      <c r="G343" s="30"/>
      <c r="H343" s="32"/>
      <c r="I343" s="32"/>
      <c r="J343" s="33"/>
      <c r="K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 spans="1:26" ht="15.75" customHeight="1">
      <c r="A344" s="30"/>
      <c r="B344" s="30"/>
      <c r="C344" s="30"/>
      <c r="D344" s="30"/>
      <c r="E344" s="30"/>
      <c r="F344" s="30"/>
      <c r="G344" s="30"/>
      <c r="H344" s="32"/>
      <c r="I344" s="32"/>
      <c r="J344" s="33"/>
      <c r="K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 spans="1:26" ht="15.75" customHeight="1">
      <c r="A345" s="30"/>
      <c r="B345" s="30"/>
      <c r="C345" s="30"/>
      <c r="D345" s="30"/>
      <c r="E345" s="30"/>
      <c r="F345" s="30"/>
      <c r="G345" s="30"/>
      <c r="H345" s="32"/>
      <c r="I345" s="32"/>
      <c r="J345" s="33"/>
      <c r="K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 spans="1:26" ht="15.75" customHeight="1">
      <c r="A346" s="30"/>
      <c r="B346" s="30"/>
      <c r="C346" s="30"/>
      <c r="D346" s="30"/>
      <c r="E346" s="30"/>
      <c r="F346" s="30"/>
      <c r="G346" s="30"/>
      <c r="H346" s="32"/>
      <c r="I346" s="32"/>
      <c r="J346" s="33"/>
      <c r="K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 spans="1:26" ht="15.75" customHeight="1">
      <c r="A347" s="30"/>
      <c r="B347" s="30"/>
      <c r="C347" s="30"/>
      <c r="D347" s="30"/>
      <c r="E347" s="30"/>
      <c r="F347" s="30"/>
      <c r="G347" s="30"/>
      <c r="H347" s="32"/>
      <c r="I347" s="32"/>
      <c r="J347" s="33"/>
      <c r="K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 spans="1:26" ht="15.75" customHeight="1">
      <c r="A348" s="30"/>
      <c r="B348" s="30"/>
      <c r="C348" s="30"/>
      <c r="D348" s="30"/>
      <c r="E348" s="30"/>
      <c r="F348" s="30"/>
      <c r="G348" s="30"/>
      <c r="H348" s="32"/>
      <c r="I348" s="32"/>
      <c r="J348" s="33"/>
      <c r="K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 spans="1:26" ht="15.75" customHeight="1">
      <c r="A349" s="30"/>
      <c r="B349" s="30"/>
      <c r="C349" s="30"/>
      <c r="D349" s="30"/>
      <c r="E349" s="30"/>
      <c r="F349" s="30"/>
      <c r="G349" s="30"/>
      <c r="H349" s="32"/>
      <c r="I349" s="32"/>
      <c r="J349" s="33"/>
      <c r="K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 spans="1:26" ht="15.75" customHeight="1">
      <c r="A350" s="30"/>
      <c r="B350" s="30"/>
      <c r="C350" s="30"/>
      <c r="D350" s="30"/>
      <c r="E350" s="30"/>
      <c r="F350" s="30"/>
      <c r="G350" s="30"/>
      <c r="H350" s="32"/>
      <c r="I350" s="32"/>
      <c r="J350" s="33"/>
      <c r="K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 spans="1:26" ht="15.75" customHeight="1">
      <c r="A351" s="30"/>
      <c r="B351" s="30"/>
      <c r="C351" s="30"/>
      <c r="D351" s="30"/>
      <c r="E351" s="30"/>
      <c r="F351" s="30"/>
      <c r="G351" s="30"/>
      <c r="H351" s="32"/>
      <c r="I351" s="32"/>
      <c r="J351" s="33"/>
      <c r="K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 spans="1:26" ht="15.75" customHeight="1">
      <c r="A352" s="30"/>
      <c r="B352" s="30"/>
      <c r="C352" s="30"/>
      <c r="D352" s="30"/>
      <c r="E352" s="30"/>
      <c r="F352" s="30"/>
      <c r="G352" s="30"/>
      <c r="H352" s="32"/>
      <c r="I352" s="32"/>
      <c r="J352" s="33"/>
      <c r="K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 spans="1:26" ht="15.75" customHeight="1">
      <c r="A353" s="30"/>
      <c r="B353" s="30"/>
      <c r="C353" s="30"/>
      <c r="D353" s="30"/>
      <c r="E353" s="30"/>
      <c r="F353" s="30"/>
      <c r="G353" s="30"/>
      <c r="H353" s="32"/>
      <c r="I353" s="32"/>
      <c r="J353" s="33"/>
      <c r="K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 spans="1:26" ht="15.75" customHeight="1">
      <c r="A354" s="30"/>
      <c r="B354" s="30"/>
      <c r="C354" s="30"/>
      <c r="D354" s="30"/>
      <c r="E354" s="30"/>
      <c r="F354" s="30"/>
      <c r="G354" s="30"/>
      <c r="H354" s="32"/>
      <c r="I354" s="32"/>
      <c r="J354" s="33"/>
      <c r="K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 spans="1:26" ht="15.75" customHeight="1">
      <c r="A355" s="30"/>
      <c r="B355" s="30"/>
      <c r="C355" s="30"/>
      <c r="D355" s="30"/>
      <c r="E355" s="30"/>
      <c r="F355" s="30"/>
      <c r="G355" s="30"/>
      <c r="H355" s="32"/>
      <c r="I355" s="32"/>
      <c r="J355" s="33"/>
      <c r="K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 spans="1:26" ht="15.75" customHeight="1">
      <c r="A356" s="30"/>
      <c r="B356" s="30"/>
      <c r="C356" s="30"/>
      <c r="D356" s="30"/>
      <c r="E356" s="30"/>
      <c r="F356" s="30"/>
      <c r="G356" s="30"/>
      <c r="H356" s="32"/>
      <c r="I356" s="32"/>
      <c r="J356" s="33"/>
      <c r="K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 spans="1:26" ht="15.75" customHeight="1">
      <c r="A357" s="30"/>
      <c r="B357" s="30"/>
      <c r="C357" s="30"/>
      <c r="D357" s="30"/>
      <c r="E357" s="30"/>
      <c r="F357" s="30"/>
      <c r="G357" s="30"/>
      <c r="H357" s="32"/>
      <c r="I357" s="32"/>
      <c r="J357" s="33"/>
      <c r="K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 spans="1:26" ht="15.75" customHeight="1">
      <c r="A358" s="30"/>
      <c r="B358" s="30"/>
      <c r="C358" s="30"/>
      <c r="D358" s="30"/>
      <c r="E358" s="30"/>
      <c r="F358" s="30"/>
      <c r="G358" s="30"/>
      <c r="H358" s="32"/>
      <c r="I358" s="32"/>
      <c r="J358" s="33"/>
      <c r="K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 spans="1:26" ht="15.75" customHeight="1">
      <c r="A359" s="30"/>
      <c r="B359" s="30"/>
      <c r="C359" s="30"/>
      <c r="D359" s="30"/>
      <c r="E359" s="30"/>
      <c r="F359" s="30"/>
      <c r="G359" s="30"/>
      <c r="H359" s="32"/>
      <c r="I359" s="32"/>
      <c r="J359" s="33"/>
      <c r="K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 spans="1:26" ht="15.75" customHeight="1">
      <c r="A360" s="30"/>
      <c r="B360" s="30"/>
      <c r="C360" s="30"/>
      <c r="D360" s="30"/>
      <c r="E360" s="30"/>
      <c r="F360" s="30"/>
      <c r="G360" s="30"/>
      <c r="H360" s="32"/>
      <c r="I360" s="32"/>
      <c r="J360" s="33"/>
      <c r="K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 spans="1:26" ht="15.75" customHeight="1">
      <c r="A361" s="30"/>
      <c r="B361" s="30"/>
      <c r="C361" s="30"/>
      <c r="D361" s="30"/>
      <c r="E361" s="30"/>
      <c r="F361" s="30"/>
      <c r="G361" s="30"/>
      <c r="H361" s="32"/>
      <c r="I361" s="32"/>
      <c r="J361" s="33"/>
      <c r="K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 spans="1:26" ht="15.75" customHeight="1">
      <c r="A362" s="30"/>
      <c r="B362" s="30"/>
      <c r="C362" s="30"/>
      <c r="D362" s="30"/>
      <c r="E362" s="30"/>
      <c r="F362" s="30"/>
      <c r="G362" s="30"/>
      <c r="H362" s="32"/>
      <c r="I362" s="32"/>
      <c r="J362" s="33"/>
      <c r="K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 spans="1:26" ht="15.75" customHeight="1">
      <c r="A363" s="30"/>
      <c r="B363" s="30"/>
      <c r="C363" s="30"/>
      <c r="D363" s="30"/>
      <c r="E363" s="30"/>
      <c r="F363" s="30"/>
      <c r="G363" s="30"/>
      <c r="H363" s="32"/>
      <c r="I363" s="32"/>
      <c r="J363" s="33"/>
      <c r="K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 spans="1:26" ht="15.75" customHeight="1">
      <c r="A364" s="30"/>
      <c r="B364" s="30"/>
      <c r="C364" s="30"/>
      <c r="D364" s="30"/>
      <c r="E364" s="30"/>
      <c r="F364" s="30"/>
      <c r="G364" s="30"/>
      <c r="H364" s="32"/>
      <c r="I364" s="32"/>
      <c r="J364" s="33"/>
      <c r="K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 spans="1:26" ht="15.75" customHeight="1">
      <c r="A365" s="30"/>
      <c r="B365" s="30"/>
      <c r="C365" s="30"/>
      <c r="D365" s="30"/>
      <c r="E365" s="30"/>
      <c r="F365" s="30"/>
      <c r="G365" s="30"/>
      <c r="H365" s="32"/>
      <c r="I365" s="32"/>
      <c r="J365" s="33"/>
      <c r="K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 spans="1:26" ht="15.75" customHeight="1">
      <c r="A366" s="30"/>
      <c r="B366" s="30"/>
      <c r="C366" s="30"/>
      <c r="D366" s="30"/>
      <c r="E366" s="30"/>
      <c r="F366" s="30"/>
      <c r="G366" s="30"/>
      <c r="H366" s="32"/>
      <c r="I366" s="32"/>
      <c r="J366" s="33"/>
      <c r="K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 spans="1:26" ht="15.75" customHeight="1">
      <c r="A367" s="30"/>
      <c r="B367" s="30"/>
      <c r="C367" s="30"/>
      <c r="D367" s="30"/>
      <c r="E367" s="30"/>
      <c r="F367" s="30"/>
      <c r="G367" s="30"/>
      <c r="H367" s="32"/>
      <c r="I367" s="32"/>
      <c r="J367" s="33"/>
      <c r="K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 spans="1:26" ht="15.75" customHeight="1">
      <c r="A368" s="30"/>
      <c r="B368" s="30"/>
      <c r="C368" s="30"/>
      <c r="D368" s="30"/>
      <c r="E368" s="30"/>
      <c r="F368" s="30"/>
      <c r="G368" s="30"/>
      <c r="H368" s="32"/>
      <c r="I368" s="32"/>
      <c r="J368" s="33"/>
      <c r="K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 spans="1:26" ht="15.75" customHeight="1">
      <c r="A369" s="30"/>
      <c r="B369" s="30"/>
      <c r="C369" s="30"/>
      <c r="D369" s="30"/>
      <c r="E369" s="30"/>
      <c r="F369" s="30"/>
      <c r="G369" s="30"/>
      <c r="H369" s="32"/>
      <c r="I369" s="32"/>
      <c r="J369" s="33"/>
      <c r="K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 spans="1:26" ht="15.75" customHeight="1">
      <c r="A370" s="30"/>
      <c r="B370" s="30"/>
      <c r="C370" s="30"/>
      <c r="D370" s="30"/>
      <c r="E370" s="30"/>
      <c r="F370" s="30"/>
      <c r="G370" s="30"/>
      <c r="H370" s="32"/>
      <c r="I370" s="32"/>
      <c r="J370" s="33"/>
      <c r="K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 spans="1:26" ht="15.75" customHeight="1">
      <c r="A371" s="30"/>
      <c r="B371" s="30"/>
      <c r="C371" s="30"/>
      <c r="D371" s="30"/>
      <c r="E371" s="30"/>
      <c r="F371" s="30"/>
      <c r="G371" s="30"/>
      <c r="H371" s="32"/>
      <c r="I371" s="32"/>
      <c r="J371" s="33"/>
      <c r="K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 spans="1:26" ht="15.75" customHeight="1">
      <c r="A372" s="30"/>
      <c r="B372" s="30"/>
      <c r="C372" s="30"/>
      <c r="D372" s="30"/>
      <c r="E372" s="30"/>
      <c r="F372" s="30"/>
      <c r="G372" s="30"/>
      <c r="H372" s="32"/>
      <c r="I372" s="32"/>
      <c r="J372" s="33"/>
      <c r="K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 spans="1:26" ht="15.75" customHeight="1">
      <c r="A373" s="30"/>
      <c r="B373" s="30"/>
      <c r="C373" s="30"/>
      <c r="D373" s="30"/>
      <c r="E373" s="30"/>
      <c r="F373" s="30"/>
      <c r="G373" s="30"/>
      <c r="H373" s="32"/>
      <c r="I373" s="32"/>
      <c r="J373" s="33"/>
      <c r="K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 spans="1:26" ht="15.75" customHeight="1">
      <c r="A374" s="30"/>
      <c r="B374" s="30"/>
      <c r="C374" s="30"/>
      <c r="D374" s="30"/>
      <c r="E374" s="30"/>
      <c r="F374" s="30"/>
      <c r="G374" s="30"/>
      <c r="H374" s="32"/>
      <c r="I374" s="32"/>
      <c r="J374" s="33"/>
      <c r="K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 spans="1:26" ht="15.75" customHeight="1">
      <c r="A375" s="30"/>
      <c r="B375" s="30"/>
      <c r="C375" s="30"/>
      <c r="D375" s="30"/>
      <c r="E375" s="30"/>
      <c r="F375" s="30"/>
      <c r="G375" s="30"/>
      <c r="H375" s="32"/>
      <c r="I375" s="32"/>
      <c r="J375" s="33"/>
      <c r="K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 spans="1:26" ht="15.75" customHeight="1">
      <c r="A376" s="30"/>
      <c r="B376" s="30"/>
      <c r="C376" s="30"/>
      <c r="D376" s="30"/>
      <c r="E376" s="30"/>
      <c r="F376" s="30"/>
      <c r="G376" s="30"/>
      <c r="H376" s="32"/>
      <c r="I376" s="32"/>
      <c r="J376" s="33"/>
      <c r="K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 spans="1:26" ht="15.75" customHeight="1">
      <c r="A377" s="30"/>
      <c r="B377" s="30"/>
      <c r="C377" s="30"/>
      <c r="D377" s="30"/>
      <c r="E377" s="30"/>
      <c r="F377" s="30"/>
      <c r="G377" s="30"/>
      <c r="H377" s="32"/>
      <c r="I377" s="32"/>
      <c r="J377" s="33"/>
      <c r="K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 spans="1:26" ht="15.75" customHeight="1">
      <c r="A378" s="30"/>
      <c r="B378" s="30"/>
      <c r="C378" s="30"/>
      <c r="D378" s="30"/>
      <c r="E378" s="30"/>
      <c r="F378" s="30"/>
      <c r="G378" s="30"/>
      <c r="H378" s="32"/>
      <c r="I378" s="32"/>
      <c r="J378" s="33"/>
      <c r="K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 spans="1:26" ht="15.75" customHeight="1">
      <c r="A379" s="30"/>
      <c r="B379" s="30"/>
      <c r="C379" s="30"/>
      <c r="D379" s="30"/>
      <c r="E379" s="30"/>
      <c r="F379" s="30"/>
      <c r="G379" s="30"/>
      <c r="H379" s="32"/>
      <c r="I379" s="32"/>
      <c r="J379" s="33"/>
      <c r="K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 spans="1:26" ht="15.75" customHeight="1">
      <c r="A380" s="30"/>
      <c r="B380" s="30"/>
      <c r="C380" s="30"/>
      <c r="D380" s="30"/>
      <c r="E380" s="30"/>
      <c r="F380" s="30"/>
      <c r="G380" s="30"/>
      <c r="H380" s="32"/>
      <c r="I380" s="32"/>
      <c r="J380" s="33"/>
      <c r="K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 spans="1:26" ht="15.75" customHeight="1">
      <c r="A381" s="30"/>
      <c r="B381" s="30"/>
      <c r="C381" s="30"/>
      <c r="D381" s="30"/>
      <c r="E381" s="30"/>
      <c r="F381" s="30"/>
      <c r="G381" s="30"/>
      <c r="H381" s="32"/>
      <c r="I381" s="32"/>
      <c r="J381" s="33"/>
      <c r="K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 spans="1:26" ht="15.75" customHeight="1">
      <c r="A382" s="30"/>
      <c r="B382" s="30"/>
      <c r="C382" s="30"/>
      <c r="D382" s="30"/>
      <c r="E382" s="30"/>
      <c r="F382" s="30"/>
      <c r="G382" s="30"/>
      <c r="H382" s="32"/>
      <c r="I382" s="32"/>
      <c r="J382" s="33"/>
      <c r="K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 spans="1:26" ht="15.75" customHeight="1">
      <c r="A383" s="30"/>
      <c r="B383" s="30"/>
      <c r="C383" s="30"/>
      <c r="D383" s="30"/>
      <c r="E383" s="30"/>
      <c r="F383" s="30"/>
      <c r="G383" s="30"/>
      <c r="H383" s="32"/>
      <c r="I383" s="32"/>
      <c r="J383" s="33"/>
      <c r="K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 spans="1:26" ht="15.75" customHeight="1">
      <c r="A384" s="30"/>
      <c r="B384" s="30"/>
      <c r="C384" s="30"/>
      <c r="D384" s="30"/>
      <c r="E384" s="30"/>
      <c r="F384" s="30"/>
      <c r="G384" s="30"/>
      <c r="H384" s="32"/>
      <c r="I384" s="32"/>
      <c r="J384" s="33"/>
      <c r="K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 spans="1:26" ht="15.75" customHeight="1">
      <c r="A385" s="30"/>
      <c r="B385" s="30"/>
      <c r="C385" s="30"/>
      <c r="D385" s="30"/>
      <c r="E385" s="30"/>
      <c r="F385" s="30"/>
      <c r="G385" s="30"/>
      <c r="H385" s="32"/>
      <c r="I385" s="32"/>
      <c r="J385" s="33"/>
      <c r="K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 spans="1:26" ht="15.75" customHeight="1">
      <c r="A386" s="30"/>
      <c r="B386" s="30"/>
      <c r="C386" s="30"/>
      <c r="D386" s="30"/>
      <c r="E386" s="30"/>
      <c r="F386" s="30"/>
      <c r="G386" s="30"/>
      <c r="H386" s="32"/>
      <c r="I386" s="32"/>
      <c r="J386" s="33"/>
      <c r="K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 spans="1:26" ht="15.75" customHeight="1">
      <c r="A387" s="30"/>
      <c r="B387" s="30"/>
      <c r="C387" s="30"/>
      <c r="D387" s="30"/>
      <c r="E387" s="30"/>
      <c r="F387" s="30"/>
      <c r="G387" s="30"/>
      <c r="H387" s="32"/>
      <c r="I387" s="32"/>
      <c r="J387" s="33"/>
      <c r="K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 spans="1:26" ht="15.75" customHeight="1">
      <c r="A388" s="30"/>
      <c r="B388" s="30"/>
      <c r="C388" s="30"/>
      <c r="D388" s="30"/>
      <c r="E388" s="30"/>
      <c r="F388" s="30"/>
      <c r="G388" s="30"/>
      <c r="H388" s="32"/>
      <c r="I388" s="32"/>
      <c r="J388" s="33"/>
      <c r="K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 spans="1:26" ht="15.75" customHeight="1">
      <c r="A389" s="30"/>
      <c r="B389" s="30"/>
      <c r="C389" s="30"/>
      <c r="D389" s="30"/>
      <c r="E389" s="30"/>
      <c r="F389" s="30"/>
      <c r="G389" s="30"/>
      <c r="H389" s="32"/>
      <c r="I389" s="32"/>
      <c r="J389" s="33"/>
      <c r="K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 spans="1:26" ht="15.75" customHeight="1">
      <c r="A390" s="30"/>
      <c r="B390" s="30"/>
      <c r="C390" s="30"/>
      <c r="D390" s="30"/>
      <c r="E390" s="30"/>
      <c r="F390" s="30"/>
      <c r="G390" s="30"/>
      <c r="H390" s="32"/>
      <c r="I390" s="32"/>
      <c r="J390" s="33"/>
      <c r="K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 spans="1:26" ht="15.75" customHeight="1">
      <c r="A391" s="30"/>
      <c r="B391" s="30"/>
      <c r="C391" s="30"/>
      <c r="D391" s="30"/>
      <c r="E391" s="30"/>
      <c r="F391" s="30"/>
      <c r="G391" s="30"/>
      <c r="H391" s="32"/>
      <c r="I391" s="32"/>
      <c r="J391" s="33"/>
      <c r="K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 spans="1:26" ht="15.75" customHeight="1">
      <c r="A392" s="30"/>
      <c r="B392" s="30"/>
      <c r="C392" s="30"/>
      <c r="D392" s="30"/>
      <c r="E392" s="30"/>
      <c r="F392" s="30"/>
      <c r="G392" s="30"/>
      <c r="H392" s="32"/>
      <c r="I392" s="32"/>
      <c r="J392" s="33"/>
      <c r="K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 spans="1:26" ht="15.75" customHeight="1">
      <c r="A393" s="30"/>
      <c r="B393" s="30"/>
      <c r="C393" s="30"/>
      <c r="D393" s="30"/>
      <c r="E393" s="30"/>
      <c r="F393" s="30"/>
      <c r="G393" s="30"/>
      <c r="H393" s="32"/>
      <c r="I393" s="32"/>
      <c r="J393" s="33"/>
      <c r="K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 spans="1:26" ht="15.75" customHeight="1">
      <c r="A394" s="30"/>
      <c r="B394" s="30"/>
      <c r="C394" s="30"/>
      <c r="D394" s="30"/>
      <c r="E394" s="30"/>
      <c r="F394" s="30"/>
      <c r="G394" s="30"/>
      <c r="H394" s="32"/>
      <c r="I394" s="32"/>
      <c r="J394" s="33"/>
      <c r="K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 spans="1:26" ht="15.75" customHeight="1">
      <c r="A395" s="30"/>
      <c r="B395" s="30"/>
      <c r="C395" s="30"/>
      <c r="D395" s="30"/>
      <c r="E395" s="30"/>
      <c r="F395" s="30"/>
      <c r="G395" s="30"/>
      <c r="H395" s="32"/>
      <c r="I395" s="32"/>
      <c r="J395" s="33"/>
      <c r="K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 spans="1:26" ht="15.75" customHeight="1">
      <c r="A396" s="30"/>
      <c r="B396" s="30"/>
      <c r="C396" s="30"/>
      <c r="D396" s="30"/>
      <c r="E396" s="30"/>
      <c r="F396" s="30"/>
      <c r="G396" s="30"/>
      <c r="H396" s="32"/>
      <c r="I396" s="32"/>
      <c r="J396" s="33"/>
      <c r="K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 spans="1:26" ht="15.75" customHeight="1">
      <c r="A397" s="30"/>
      <c r="B397" s="30"/>
      <c r="C397" s="30"/>
      <c r="D397" s="30"/>
      <c r="E397" s="30"/>
      <c r="F397" s="30"/>
      <c r="G397" s="30"/>
      <c r="H397" s="32"/>
      <c r="I397" s="32"/>
      <c r="J397" s="33"/>
      <c r="K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 spans="1:26" ht="15.75" customHeight="1">
      <c r="A398" s="30"/>
      <c r="B398" s="30"/>
      <c r="C398" s="30"/>
      <c r="D398" s="30"/>
      <c r="E398" s="30"/>
      <c r="F398" s="30"/>
      <c r="G398" s="30"/>
      <c r="H398" s="32"/>
      <c r="I398" s="32"/>
      <c r="J398" s="33"/>
      <c r="K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 spans="1:26" ht="15.75" customHeight="1">
      <c r="A399" s="30"/>
      <c r="B399" s="30"/>
      <c r="C399" s="30"/>
      <c r="D399" s="30"/>
      <c r="E399" s="30"/>
      <c r="F399" s="30"/>
      <c r="G399" s="30"/>
      <c r="H399" s="32"/>
      <c r="I399" s="32"/>
      <c r="J399" s="33"/>
      <c r="K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 spans="1:26" ht="15.75" customHeight="1">
      <c r="A400" s="30"/>
      <c r="B400" s="30"/>
      <c r="C400" s="30"/>
      <c r="D400" s="30"/>
      <c r="E400" s="30"/>
      <c r="F400" s="30"/>
      <c r="G400" s="30"/>
      <c r="H400" s="32"/>
      <c r="I400" s="32"/>
      <c r="J400" s="33"/>
      <c r="K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 spans="1:26" ht="15.75" customHeight="1">
      <c r="A401" s="30"/>
      <c r="B401" s="30"/>
      <c r="C401" s="30"/>
      <c r="D401" s="30"/>
      <c r="E401" s="30"/>
      <c r="F401" s="30"/>
      <c r="G401" s="30"/>
      <c r="H401" s="32"/>
      <c r="I401" s="32"/>
      <c r="J401" s="33"/>
      <c r="K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 spans="1:26" ht="15.75" customHeight="1">
      <c r="A402" s="30"/>
      <c r="B402" s="30"/>
      <c r="C402" s="30"/>
      <c r="D402" s="30"/>
      <c r="E402" s="30"/>
      <c r="F402" s="30"/>
      <c r="G402" s="30"/>
      <c r="H402" s="32"/>
      <c r="I402" s="32"/>
      <c r="J402" s="33"/>
      <c r="K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 spans="1:26" ht="15.75" customHeight="1">
      <c r="A403" s="30"/>
      <c r="B403" s="30"/>
      <c r="C403" s="30"/>
      <c r="D403" s="30"/>
      <c r="E403" s="30"/>
      <c r="F403" s="30"/>
      <c r="G403" s="30"/>
      <c r="H403" s="32"/>
      <c r="I403" s="32"/>
      <c r="J403" s="33"/>
      <c r="K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 spans="1:26" ht="15.75" customHeight="1">
      <c r="A404" s="30"/>
      <c r="B404" s="30"/>
      <c r="C404" s="30"/>
      <c r="D404" s="30"/>
      <c r="E404" s="30"/>
      <c r="F404" s="30"/>
      <c r="G404" s="30"/>
      <c r="H404" s="32"/>
      <c r="I404" s="32"/>
      <c r="J404" s="33"/>
      <c r="K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 spans="1:26" ht="15.75" customHeight="1">
      <c r="A405" s="30"/>
      <c r="B405" s="30"/>
      <c r="C405" s="30"/>
      <c r="D405" s="30"/>
      <c r="E405" s="30"/>
      <c r="F405" s="30"/>
      <c r="G405" s="30"/>
      <c r="H405" s="32"/>
      <c r="I405" s="32"/>
      <c r="J405" s="33"/>
      <c r="K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 spans="1:26" ht="15.75" customHeight="1">
      <c r="A406" s="30"/>
      <c r="B406" s="30"/>
      <c r="C406" s="30"/>
      <c r="D406" s="30"/>
      <c r="E406" s="30"/>
      <c r="F406" s="30"/>
      <c r="G406" s="30"/>
      <c r="H406" s="32"/>
      <c r="I406" s="32"/>
      <c r="J406" s="33"/>
      <c r="K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 spans="1:26" ht="15.75" customHeight="1">
      <c r="A407" s="30"/>
      <c r="B407" s="30"/>
      <c r="C407" s="30"/>
      <c r="D407" s="30"/>
      <c r="E407" s="30"/>
      <c r="F407" s="30"/>
      <c r="G407" s="30"/>
      <c r="H407" s="32"/>
      <c r="I407" s="32"/>
      <c r="J407" s="33"/>
      <c r="K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 spans="1:26" ht="15.75" customHeight="1">
      <c r="A408" s="30"/>
      <c r="B408" s="30"/>
      <c r="C408" s="30"/>
      <c r="D408" s="30"/>
      <c r="E408" s="30"/>
      <c r="F408" s="30"/>
      <c r="G408" s="30"/>
      <c r="H408" s="32"/>
      <c r="I408" s="32"/>
      <c r="J408" s="33"/>
      <c r="K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 spans="1:26" ht="15.75" customHeight="1">
      <c r="A409" s="30"/>
      <c r="B409" s="30"/>
      <c r="C409" s="30"/>
      <c r="D409" s="30"/>
      <c r="E409" s="30"/>
      <c r="F409" s="30"/>
      <c r="G409" s="30"/>
      <c r="H409" s="32"/>
      <c r="I409" s="32"/>
      <c r="J409" s="33"/>
      <c r="K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 spans="1:26" ht="15.75" customHeight="1">
      <c r="A410" s="30"/>
      <c r="B410" s="30"/>
      <c r="C410" s="30"/>
      <c r="D410" s="30"/>
      <c r="E410" s="30"/>
      <c r="F410" s="30"/>
      <c r="G410" s="30"/>
      <c r="H410" s="32"/>
      <c r="I410" s="32"/>
      <c r="J410" s="33"/>
      <c r="K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 spans="1:26" ht="15.75" customHeight="1">
      <c r="A411" s="30"/>
      <c r="B411" s="30"/>
      <c r="C411" s="30"/>
      <c r="D411" s="30"/>
      <c r="E411" s="30"/>
      <c r="F411" s="30"/>
      <c r="G411" s="30"/>
      <c r="H411" s="32"/>
      <c r="I411" s="32"/>
      <c r="J411" s="33"/>
      <c r="K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 spans="1:26" ht="15.75" customHeight="1">
      <c r="A412" s="30"/>
      <c r="B412" s="30"/>
      <c r="C412" s="30"/>
      <c r="D412" s="30"/>
      <c r="E412" s="30"/>
      <c r="F412" s="30"/>
      <c r="G412" s="30"/>
      <c r="H412" s="32"/>
      <c r="I412" s="32"/>
      <c r="J412" s="33"/>
      <c r="K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 spans="1:26" ht="15.75" customHeight="1">
      <c r="A413" s="30"/>
      <c r="B413" s="30"/>
      <c r="C413" s="30"/>
      <c r="D413" s="30"/>
      <c r="E413" s="30"/>
      <c r="F413" s="30"/>
      <c r="G413" s="30"/>
      <c r="H413" s="32"/>
      <c r="I413" s="32"/>
      <c r="J413" s="33"/>
      <c r="K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 spans="1:26" ht="15.75" customHeight="1">
      <c r="A414" s="30"/>
      <c r="B414" s="30"/>
      <c r="C414" s="30"/>
      <c r="D414" s="30"/>
      <c r="E414" s="30"/>
      <c r="F414" s="30"/>
      <c r="G414" s="30"/>
      <c r="H414" s="32"/>
      <c r="I414" s="32"/>
      <c r="J414" s="33"/>
      <c r="K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 spans="1:26" ht="15.75" customHeight="1">
      <c r="A415" s="30"/>
      <c r="B415" s="30"/>
      <c r="C415" s="30"/>
      <c r="D415" s="30"/>
      <c r="E415" s="30"/>
      <c r="F415" s="30"/>
      <c r="G415" s="30"/>
      <c r="H415" s="32"/>
      <c r="I415" s="32"/>
      <c r="J415" s="33"/>
      <c r="K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 spans="1:26" ht="15.75" customHeight="1">
      <c r="A416" s="30"/>
      <c r="B416" s="30"/>
      <c r="C416" s="30"/>
      <c r="D416" s="30"/>
      <c r="E416" s="30"/>
      <c r="F416" s="30"/>
      <c r="G416" s="30"/>
      <c r="H416" s="32"/>
      <c r="I416" s="32"/>
      <c r="J416" s="33"/>
      <c r="K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 spans="1:26" ht="15.75" customHeight="1">
      <c r="A417" s="30"/>
      <c r="B417" s="30"/>
      <c r="C417" s="30"/>
      <c r="D417" s="30"/>
      <c r="E417" s="30"/>
      <c r="F417" s="30"/>
      <c r="G417" s="30"/>
      <c r="H417" s="32"/>
      <c r="I417" s="32"/>
      <c r="J417" s="33"/>
      <c r="K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 spans="1:26" ht="15.75" customHeight="1">
      <c r="A418" s="30"/>
      <c r="B418" s="30"/>
      <c r="C418" s="30"/>
      <c r="D418" s="30"/>
      <c r="E418" s="30"/>
      <c r="F418" s="30"/>
      <c r="G418" s="30"/>
      <c r="H418" s="32"/>
      <c r="I418" s="32"/>
      <c r="J418" s="33"/>
      <c r="K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 spans="1:26" ht="15.75" customHeight="1">
      <c r="A419" s="30"/>
      <c r="B419" s="30"/>
      <c r="C419" s="30"/>
      <c r="D419" s="30"/>
      <c r="E419" s="30"/>
      <c r="F419" s="30"/>
      <c r="G419" s="30"/>
      <c r="H419" s="32"/>
      <c r="I419" s="32"/>
      <c r="J419" s="33"/>
      <c r="K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 spans="1:26" ht="15.75" customHeight="1">
      <c r="A420" s="30"/>
      <c r="B420" s="30"/>
      <c r="C420" s="30"/>
      <c r="D420" s="30"/>
      <c r="E420" s="30"/>
      <c r="F420" s="30"/>
      <c r="G420" s="30"/>
      <c r="H420" s="32"/>
      <c r="I420" s="32"/>
      <c r="J420" s="33"/>
      <c r="K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 spans="1:26" ht="15.75" customHeight="1">
      <c r="A421" s="30"/>
      <c r="B421" s="30"/>
      <c r="C421" s="30"/>
      <c r="D421" s="30"/>
      <c r="E421" s="30"/>
      <c r="F421" s="30"/>
      <c r="G421" s="30"/>
      <c r="H421" s="32"/>
      <c r="I421" s="32"/>
      <c r="J421" s="33"/>
      <c r="K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 spans="1:26" ht="15.75" customHeight="1">
      <c r="A422" s="30"/>
      <c r="B422" s="30"/>
      <c r="C422" s="30"/>
      <c r="D422" s="30"/>
      <c r="E422" s="30"/>
      <c r="F422" s="30"/>
      <c r="G422" s="30"/>
      <c r="H422" s="32"/>
      <c r="I422" s="32"/>
      <c r="J422" s="33"/>
      <c r="K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 spans="1:26" ht="15.75" customHeight="1">
      <c r="A423" s="30"/>
      <c r="B423" s="30"/>
      <c r="C423" s="30"/>
      <c r="D423" s="30"/>
      <c r="E423" s="30"/>
      <c r="F423" s="30"/>
      <c r="G423" s="30"/>
      <c r="H423" s="32"/>
      <c r="I423" s="32"/>
      <c r="J423" s="33"/>
      <c r="K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 spans="1:26" ht="15.75" customHeight="1">
      <c r="A424" s="30"/>
      <c r="B424" s="30"/>
      <c r="C424" s="30"/>
      <c r="D424" s="30"/>
      <c r="E424" s="30"/>
      <c r="F424" s="30"/>
      <c r="G424" s="30"/>
      <c r="H424" s="32"/>
      <c r="I424" s="32"/>
      <c r="J424" s="33"/>
      <c r="K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 spans="1:26" ht="15.75" customHeight="1">
      <c r="A425" s="30"/>
      <c r="B425" s="30"/>
      <c r="C425" s="30"/>
      <c r="D425" s="30"/>
      <c r="E425" s="30"/>
      <c r="F425" s="30"/>
      <c r="G425" s="30"/>
      <c r="H425" s="32"/>
      <c r="I425" s="32"/>
      <c r="J425" s="33"/>
      <c r="K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 spans="1:26" ht="15.75" customHeight="1">
      <c r="A426" s="30"/>
      <c r="B426" s="30"/>
      <c r="C426" s="30"/>
      <c r="D426" s="30"/>
      <c r="E426" s="30"/>
      <c r="F426" s="30"/>
      <c r="G426" s="30"/>
      <c r="H426" s="32"/>
      <c r="I426" s="32"/>
      <c r="J426" s="33"/>
      <c r="K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 spans="1:26" ht="15.75" customHeight="1">
      <c r="A427" s="30"/>
      <c r="B427" s="30"/>
      <c r="C427" s="30"/>
      <c r="D427" s="30"/>
      <c r="E427" s="30"/>
      <c r="F427" s="30"/>
      <c r="G427" s="30"/>
      <c r="H427" s="32"/>
      <c r="I427" s="32"/>
      <c r="J427" s="33"/>
      <c r="K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 spans="1:26" ht="15.75" customHeight="1">
      <c r="A428" s="30"/>
      <c r="B428" s="30"/>
      <c r="C428" s="30"/>
      <c r="D428" s="30"/>
      <c r="E428" s="30"/>
      <c r="F428" s="30"/>
      <c r="G428" s="30"/>
      <c r="H428" s="32"/>
      <c r="I428" s="32"/>
      <c r="J428" s="33"/>
      <c r="K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 spans="1:26" ht="15.75" customHeight="1">
      <c r="A429" s="30"/>
      <c r="B429" s="30"/>
      <c r="C429" s="30"/>
      <c r="D429" s="30"/>
      <c r="E429" s="30"/>
      <c r="F429" s="30"/>
      <c r="G429" s="30"/>
      <c r="H429" s="32"/>
      <c r="I429" s="32"/>
      <c r="J429" s="33"/>
      <c r="K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 spans="1:26" ht="15.75" customHeight="1">
      <c r="A430" s="30"/>
      <c r="B430" s="30"/>
      <c r="C430" s="30"/>
      <c r="D430" s="30"/>
      <c r="E430" s="30"/>
      <c r="F430" s="30"/>
      <c r="G430" s="30"/>
      <c r="H430" s="32"/>
      <c r="I430" s="32"/>
      <c r="J430" s="33"/>
      <c r="K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 spans="1:26" ht="15.75" customHeight="1">
      <c r="A431" s="30"/>
      <c r="B431" s="30"/>
      <c r="C431" s="30"/>
      <c r="D431" s="30"/>
      <c r="E431" s="30"/>
      <c r="F431" s="30"/>
      <c r="G431" s="30"/>
      <c r="H431" s="32"/>
      <c r="I431" s="32"/>
      <c r="J431" s="33"/>
      <c r="K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 spans="1:26" ht="15.75" customHeight="1">
      <c r="A432" s="30"/>
      <c r="B432" s="30"/>
      <c r="C432" s="30"/>
      <c r="D432" s="30"/>
      <c r="E432" s="30"/>
      <c r="F432" s="30"/>
      <c r="G432" s="30"/>
      <c r="H432" s="32"/>
      <c r="I432" s="32"/>
      <c r="J432" s="33"/>
      <c r="K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 spans="1:26" ht="15.75" customHeight="1">
      <c r="A433" s="30"/>
      <c r="B433" s="30"/>
      <c r="C433" s="30"/>
      <c r="D433" s="30"/>
      <c r="E433" s="30"/>
      <c r="F433" s="30"/>
      <c r="G433" s="30"/>
      <c r="H433" s="32"/>
      <c r="I433" s="32"/>
      <c r="J433" s="33"/>
      <c r="K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 spans="1:26" ht="15.75" customHeight="1">
      <c r="A434" s="30"/>
      <c r="B434" s="30"/>
      <c r="C434" s="30"/>
      <c r="D434" s="30"/>
      <c r="E434" s="30"/>
      <c r="F434" s="30"/>
      <c r="G434" s="30"/>
      <c r="H434" s="32"/>
      <c r="I434" s="32"/>
      <c r="J434" s="33"/>
      <c r="K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 spans="1:26" ht="15.75" customHeight="1">
      <c r="A435" s="30"/>
      <c r="B435" s="30"/>
      <c r="C435" s="30"/>
      <c r="D435" s="30"/>
      <c r="E435" s="30"/>
      <c r="F435" s="30"/>
      <c r="G435" s="30"/>
      <c r="H435" s="32"/>
      <c r="I435" s="32"/>
      <c r="J435" s="33"/>
      <c r="K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 spans="1:26" ht="15.75" customHeight="1">
      <c r="A436" s="30"/>
      <c r="B436" s="30"/>
      <c r="C436" s="30"/>
      <c r="D436" s="30"/>
      <c r="E436" s="30"/>
      <c r="F436" s="30"/>
      <c r="G436" s="30"/>
      <c r="H436" s="32"/>
      <c r="I436" s="32"/>
      <c r="J436" s="33"/>
      <c r="K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 spans="1:26" ht="15.75" customHeight="1">
      <c r="A437" s="30"/>
      <c r="B437" s="30"/>
      <c r="C437" s="30"/>
      <c r="D437" s="30"/>
      <c r="E437" s="30"/>
      <c r="F437" s="30"/>
      <c r="G437" s="30"/>
      <c r="H437" s="32"/>
      <c r="I437" s="32"/>
      <c r="J437" s="33"/>
      <c r="K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 spans="1:26" ht="15.75" customHeight="1">
      <c r="A438" s="30"/>
      <c r="B438" s="30"/>
      <c r="C438" s="30"/>
      <c r="D438" s="30"/>
      <c r="E438" s="30"/>
      <c r="F438" s="30"/>
      <c r="G438" s="30"/>
      <c r="H438" s="32"/>
      <c r="I438" s="32"/>
      <c r="J438" s="33"/>
      <c r="K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 spans="1:26" ht="15.75" customHeight="1">
      <c r="A439" s="30"/>
      <c r="B439" s="30"/>
      <c r="C439" s="30"/>
      <c r="D439" s="30"/>
      <c r="E439" s="30"/>
      <c r="F439" s="30"/>
      <c r="G439" s="30"/>
      <c r="H439" s="32"/>
      <c r="I439" s="32"/>
      <c r="J439" s="33"/>
      <c r="K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 spans="1:26" ht="15.75" customHeight="1">
      <c r="A440" s="30"/>
      <c r="B440" s="30"/>
      <c r="C440" s="30"/>
      <c r="D440" s="30"/>
      <c r="E440" s="30"/>
      <c r="F440" s="30"/>
      <c r="G440" s="30"/>
      <c r="H440" s="32"/>
      <c r="I440" s="32"/>
      <c r="J440" s="33"/>
      <c r="K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 spans="1:26" ht="15.75" customHeight="1">
      <c r="A441" s="30"/>
      <c r="B441" s="30"/>
      <c r="C441" s="30"/>
      <c r="D441" s="30"/>
      <c r="E441" s="30"/>
      <c r="F441" s="30"/>
      <c r="G441" s="30"/>
      <c r="H441" s="32"/>
      <c r="I441" s="32"/>
      <c r="J441" s="33"/>
      <c r="K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 spans="1:26" ht="15.75" customHeight="1">
      <c r="A442" s="30"/>
      <c r="B442" s="30"/>
      <c r="C442" s="30"/>
      <c r="D442" s="30"/>
      <c r="E442" s="30"/>
      <c r="F442" s="30"/>
      <c r="G442" s="30"/>
      <c r="H442" s="32"/>
      <c r="I442" s="32"/>
      <c r="J442" s="33"/>
      <c r="K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 spans="1:26" ht="15.75" customHeight="1">
      <c r="A443" s="30"/>
      <c r="B443" s="30"/>
      <c r="C443" s="30"/>
      <c r="D443" s="30"/>
      <c r="E443" s="30"/>
      <c r="F443" s="30"/>
      <c r="G443" s="30"/>
      <c r="H443" s="32"/>
      <c r="I443" s="32"/>
      <c r="J443" s="33"/>
      <c r="K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 spans="1:26" ht="15.75" customHeight="1">
      <c r="A444" s="30"/>
      <c r="B444" s="30"/>
      <c r="C444" s="30"/>
      <c r="D444" s="30"/>
      <c r="E444" s="30"/>
      <c r="F444" s="30"/>
      <c r="G444" s="30"/>
      <c r="H444" s="32"/>
      <c r="I444" s="32"/>
      <c r="J444" s="33"/>
      <c r="K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 spans="1:26" ht="15.75" customHeight="1">
      <c r="A445" s="30"/>
      <c r="B445" s="30"/>
      <c r="C445" s="30"/>
      <c r="D445" s="30"/>
      <c r="E445" s="30"/>
      <c r="F445" s="30"/>
      <c r="G445" s="30"/>
      <c r="H445" s="32"/>
      <c r="I445" s="32"/>
      <c r="J445" s="33"/>
      <c r="K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 spans="1:26" ht="15.75" customHeight="1">
      <c r="A446" s="30"/>
      <c r="B446" s="30"/>
      <c r="C446" s="30"/>
      <c r="D446" s="30"/>
      <c r="E446" s="30"/>
      <c r="F446" s="30"/>
      <c r="G446" s="30"/>
      <c r="H446" s="32"/>
      <c r="I446" s="32"/>
      <c r="J446" s="33"/>
      <c r="K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 spans="1:26" ht="15.75" customHeight="1">
      <c r="A447" s="30"/>
      <c r="B447" s="30"/>
      <c r="C447" s="30"/>
      <c r="D447" s="30"/>
      <c r="E447" s="30"/>
      <c r="F447" s="30"/>
      <c r="G447" s="30"/>
      <c r="H447" s="32"/>
      <c r="I447" s="32"/>
      <c r="J447" s="33"/>
      <c r="K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 spans="1:26" ht="15.75" customHeight="1">
      <c r="A448" s="30"/>
      <c r="B448" s="30"/>
      <c r="C448" s="30"/>
      <c r="D448" s="30"/>
      <c r="E448" s="30"/>
      <c r="F448" s="30"/>
      <c r="G448" s="30"/>
      <c r="H448" s="32"/>
      <c r="I448" s="32"/>
      <c r="J448" s="33"/>
      <c r="K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 spans="1:26" ht="15.75" customHeight="1">
      <c r="A449" s="30"/>
      <c r="B449" s="30"/>
      <c r="C449" s="30"/>
      <c r="D449" s="30"/>
      <c r="E449" s="30"/>
      <c r="F449" s="30"/>
      <c r="G449" s="30"/>
      <c r="H449" s="32"/>
      <c r="I449" s="32"/>
      <c r="J449" s="33"/>
      <c r="K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 spans="1:26" ht="15.75" customHeight="1">
      <c r="A450" s="30"/>
      <c r="B450" s="30"/>
      <c r="C450" s="30"/>
      <c r="D450" s="30"/>
      <c r="E450" s="30"/>
      <c r="F450" s="30"/>
      <c r="G450" s="30"/>
      <c r="H450" s="32"/>
      <c r="I450" s="32"/>
      <c r="J450" s="33"/>
      <c r="K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 spans="1:26" ht="15.75" customHeight="1">
      <c r="A451" s="30"/>
      <c r="B451" s="30"/>
      <c r="C451" s="30"/>
      <c r="D451" s="30"/>
      <c r="E451" s="30"/>
      <c r="F451" s="30"/>
      <c r="G451" s="30"/>
      <c r="H451" s="32"/>
      <c r="I451" s="32"/>
      <c r="J451" s="33"/>
      <c r="K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 spans="1:26" ht="15.75" customHeight="1">
      <c r="A452" s="30"/>
      <c r="B452" s="30"/>
      <c r="C452" s="30"/>
      <c r="D452" s="30"/>
      <c r="E452" s="30"/>
      <c r="F452" s="30"/>
      <c r="G452" s="30"/>
      <c r="H452" s="32"/>
      <c r="I452" s="32"/>
      <c r="J452" s="33"/>
      <c r="K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 spans="1:26" ht="15.75" customHeight="1">
      <c r="A453" s="30"/>
      <c r="B453" s="30"/>
      <c r="C453" s="30"/>
      <c r="D453" s="30"/>
      <c r="E453" s="30"/>
      <c r="F453" s="30"/>
      <c r="G453" s="30"/>
      <c r="H453" s="32"/>
      <c r="I453" s="32"/>
      <c r="J453" s="33"/>
      <c r="K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 spans="1:26" ht="15.75" customHeight="1">
      <c r="A454" s="30"/>
      <c r="B454" s="30"/>
      <c r="C454" s="30"/>
      <c r="D454" s="30"/>
      <c r="E454" s="30"/>
      <c r="F454" s="30"/>
      <c r="G454" s="30"/>
      <c r="H454" s="32"/>
      <c r="I454" s="32"/>
      <c r="J454" s="33"/>
      <c r="K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 spans="1:26" ht="15.75" customHeight="1">
      <c r="A455" s="30"/>
      <c r="B455" s="30"/>
      <c r="C455" s="30"/>
      <c r="D455" s="30"/>
      <c r="E455" s="30"/>
      <c r="F455" s="30"/>
      <c r="G455" s="30"/>
      <c r="H455" s="32"/>
      <c r="I455" s="32"/>
      <c r="J455" s="33"/>
      <c r="K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 spans="1:26" ht="15.75" customHeight="1">
      <c r="A456" s="30"/>
      <c r="B456" s="30"/>
      <c r="C456" s="30"/>
      <c r="D456" s="30"/>
      <c r="E456" s="30"/>
      <c r="F456" s="30"/>
      <c r="G456" s="30"/>
      <c r="H456" s="32"/>
      <c r="I456" s="32"/>
      <c r="J456" s="33"/>
      <c r="K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 spans="1:26" ht="15.75" customHeight="1">
      <c r="A457" s="30"/>
      <c r="B457" s="30"/>
      <c r="C457" s="30"/>
      <c r="D457" s="30"/>
      <c r="E457" s="30"/>
      <c r="F457" s="30"/>
      <c r="G457" s="30"/>
      <c r="H457" s="32"/>
      <c r="I457" s="32"/>
      <c r="J457" s="33"/>
      <c r="K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 spans="1:26" ht="15.75" customHeight="1">
      <c r="A458" s="30"/>
      <c r="B458" s="30"/>
      <c r="C458" s="30"/>
      <c r="D458" s="30"/>
      <c r="E458" s="30"/>
      <c r="F458" s="30"/>
      <c r="G458" s="30"/>
      <c r="H458" s="32"/>
      <c r="I458" s="32"/>
      <c r="J458" s="33"/>
      <c r="K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 spans="1:26" ht="15.75" customHeight="1">
      <c r="A459" s="30"/>
      <c r="B459" s="30"/>
      <c r="C459" s="30"/>
      <c r="D459" s="30"/>
      <c r="E459" s="30"/>
      <c r="F459" s="30"/>
      <c r="G459" s="30"/>
      <c r="H459" s="32"/>
      <c r="I459" s="32"/>
      <c r="J459" s="33"/>
      <c r="K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 spans="1:26" ht="15.75" customHeight="1">
      <c r="A460" s="30"/>
      <c r="B460" s="30"/>
      <c r="C460" s="30"/>
      <c r="D460" s="30"/>
      <c r="E460" s="30"/>
      <c r="F460" s="30"/>
      <c r="G460" s="30"/>
      <c r="H460" s="32"/>
      <c r="I460" s="32"/>
      <c r="J460" s="33"/>
      <c r="K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 spans="1:26" ht="15.75" customHeight="1">
      <c r="A461" s="30"/>
      <c r="B461" s="30"/>
      <c r="C461" s="30"/>
      <c r="D461" s="30"/>
      <c r="E461" s="30"/>
      <c r="F461" s="30"/>
      <c r="G461" s="30"/>
      <c r="H461" s="32"/>
      <c r="I461" s="32"/>
      <c r="J461" s="33"/>
      <c r="K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 spans="1:26" ht="15.75" customHeight="1">
      <c r="A462" s="30"/>
      <c r="B462" s="30"/>
      <c r="C462" s="30"/>
      <c r="D462" s="30"/>
      <c r="E462" s="30"/>
      <c r="F462" s="30"/>
      <c r="G462" s="30"/>
      <c r="H462" s="32"/>
      <c r="I462" s="32"/>
      <c r="J462" s="33"/>
      <c r="K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 spans="1:26" ht="15.75" customHeight="1">
      <c r="A463" s="30"/>
      <c r="B463" s="30"/>
      <c r="C463" s="30"/>
      <c r="D463" s="30"/>
      <c r="E463" s="30"/>
      <c r="F463" s="30"/>
      <c r="G463" s="30"/>
      <c r="H463" s="32"/>
      <c r="I463" s="32"/>
      <c r="J463" s="33"/>
      <c r="K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 spans="1:26" ht="15.75" customHeight="1">
      <c r="A464" s="30"/>
      <c r="B464" s="30"/>
      <c r="C464" s="30"/>
      <c r="D464" s="30"/>
      <c r="E464" s="30"/>
      <c r="F464" s="30"/>
      <c r="G464" s="30"/>
      <c r="H464" s="32"/>
      <c r="I464" s="32"/>
      <c r="J464" s="33"/>
      <c r="K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 spans="1:26" ht="15.75" customHeight="1">
      <c r="A465" s="30"/>
      <c r="B465" s="30"/>
      <c r="C465" s="30"/>
      <c r="D465" s="30"/>
      <c r="E465" s="30"/>
      <c r="F465" s="30"/>
      <c r="G465" s="30"/>
      <c r="H465" s="32"/>
      <c r="I465" s="32"/>
      <c r="J465" s="33"/>
      <c r="K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 spans="1:26" ht="15.75" customHeight="1">
      <c r="A466" s="30"/>
      <c r="B466" s="30"/>
      <c r="C466" s="30"/>
      <c r="D466" s="30"/>
      <c r="E466" s="30"/>
      <c r="F466" s="30"/>
      <c r="G466" s="30"/>
      <c r="H466" s="32"/>
      <c r="I466" s="32"/>
      <c r="J466" s="33"/>
      <c r="K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 spans="1:26" ht="15.75" customHeight="1">
      <c r="A467" s="30"/>
      <c r="B467" s="30"/>
      <c r="C467" s="30"/>
      <c r="D467" s="30"/>
      <c r="E467" s="30"/>
      <c r="F467" s="30"/>
      <c r="G467" s="30"/>
      <c r="H467" s="32"/>
      <c r="I467" s="32"/>
      <c r="J467" s="33"/>
      <c r="K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 spans="1:26" ht="15.75" customHeight="1">
      <c r="A468" s="30"/>
      <c r="B468" s="30"/>
      <c r="C468" s="30"/>
      <c r="D468" s="30"/>
      <c r="E468" s="30"/>
      <c r="F468" s="30"/>
      <c r="G468" s="30"/>
      <c r="H468" s="32"/>
      <c r="I468" s="32"/>
      <c r="J468" s="33"/>
      <c r="K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 spans="1:26" ht="15.75" customHeight="1">
      <c r="A469" s="30"/>
      <c r="B469" s="30"/>
      <c r="C469" s="30"/>
      <c r="D469" s="30"/>
      <c r="E469" s="30"/>
      <c r="F469" s="30"/>
      <c r="G469" s="30"/>
      <c r="H469" s="32"/>
      <c r="I469" s="32"/>
      <c r="J469" s="33"/>
      <c r="K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 spans="1:26" ht="15.75" customHeight="1">
      <c r="A470" s="30"/>
      <c r="B470" s="30"/>
      <c r="C470" s="30"/>
      <c r="D470" s="30"/>
      <c r="E470" s="30"/>
      <c r="F470" s="30"/>
      <c r="G470" s="30"/>
      <c r="H470" s="32"/>
      <c r="I470" s="32"/>
      <c r="J470" s="33"/>
      <c r="K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 spans="1:26" ht="15.75" customHeight="1">
      <c r="A471" s="30"/>
      <c r="B471" s="30"/>
      <c r="C471" s="30"/>
      <c r="D471" s="30"/>
      <c r="E471" s="30"/>
      <c r="F471" s="30"/>
      <c r="G471" s="30"/>
      <c r="H471" s="32"/>
      <c r="I471" s="32"/>
      <c r="J471" s="33"/>
      <c r="K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 spans="1:26" ht="15.75" customHeight="1">
      <c r="A472" s="30"/>
      <c r="B472" s="30"/>
      <c r="C472" s="30"/>
      <c r="D472" s="30"/>
      <c r="E472" s="30"/>
      <c r="F472" s="30"/>
      <c r="G472" s="30"/>
      <c r="H472" s="32"/>
      <c r="I472" s="32"/>
      <c r="J472" s="33"/>
      <c r="K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 spans="1:26" ht="15.75" customHeight="1">
      <c r="A473" s="30"/>
      <c r="B473" s="30"/>
      <c r="C473" s="30"/>
      <c r="D473" s="30"/>
      <c r="E473" s="30"/>
      <c r="F473" s="30"/>
      <c r="G473" s="30"/>
      <c r="H473" s="32"/>
      <c r="I473" s="32"/>
      <c r="J473" s="33"/>
      <c r="K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 spans="1:26" ht="15.75" customHeight="1">
      <c r="A474" s="30"/>
      <c r="B474" s="30"/>
      <c r="C474" s="30"/>
      <c r="D474" s="30"/>
      <c r="E474" s="30"/>
      <c r="F474" s="30"/>
      <c r="G474" s="30"/>
      <c r="H474" s="32"/>
      <c r="I474" s="32"/>
      <c r="J474" s="33"/>
      <c r="K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 spans="1:26" ht="15.75" customHeight="1">
      <c r="A475" s="30"/>
      <c r="B475" s="30"/>
      <c r="C475" s="30"/>
      <c r="D475" s="30"/>
      <c r="E475" s="30"/>
      <c r="F475" s="30"/>
      <c r="G475" s="30"/>
      <c r="H475" s="32"/>
      <c r="I475" s="32"/>
      <c r="J475" s="33"/>
      <c r="K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 spans="1:26" ht="15.75" customHeight="1">
      <c r="A476" s="30"/>
      <c r="B476" s="30"/>
      <c r="C476" s="30"/>
      <c r="D476" s="30"/>
      <c r="E476" s="30"/>
      <c r="F476" s="30"/>
      <c r="G476" s="30"/>
      <c r="H476" s="32"/>
      <c r="I476" s="32"/>
      <c r="J476" s="33"/>
      <c r="K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 spans="1:26" ht="15.75" customHeight="1">
      <c r="A477" s="30"/>
      <c r="B477" s="30"/>
      <c r="C477" s="30"/>
      <c r="D477" s="30"/>
      <c r="E477" s="30"/>
      <c r="F477" s="30"/>
      <c r="G477" s="30"/>
      <c r="H477" s="32"/>
      <c r="I477" s="32"/>
      <c r="J477" s="33"/>
      <c r="K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 spans="1:26" ht="15.75" customHeight="1">
      <c r="A478" s="30"/>
      <c r="B478" s="30"/>
      <c r="C478" s="30"/>
      <c r="D478" s="30"/>
      <c r="E478" s="30"/>
      <c r="F478" s="30"/>
      <c r="G478" s="30"/>
      <c r="H478" s="32"/>
      <c r="I478" s="32"/>
      <c r="J478" s="33"/>
      <c r="K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 spans="1:26" ht="15.75" customHeight="1">
      <c r="A479" s="30"/>
      <c r="B479" s="30"/>
      <c r="C479" s="30"/>
      <c r="D479" s="30"/>
      <c r="E479" s="30"/>
      <c r="F479" s="30"/>
      <c r="G479" s="30"/>
      <c r="H479" s="32"/>
      <c r="I479" s="32"/>
      <c r="J479" s="33"/>
      <c r="K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 spans="1:26" ht="15.75" customHeight="1">
      <c r="A480" s="30"/>
      <c r="B480" s="30"/>
      <c r="C480" s="30"/>
      <c r="D480" s="30"/>
      <c r="E480" s="30"/>
      <c r="F480" s="30"/>
      <c r="G480" s="30"/>
      <c r="H480" s="32"/>
      <c r="I480" s="32"/>
      <c r="J480" s="33"/>
      <c r="K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 spans="1:26" ht="15.75" customHeight="1">
      <c r="A481" s="30"/>
      <c r="B481" s="30"/>
      <c r="C481" s="30"/>
      <c r="D481" s="30"/>
      <c r="E481" s="30"/>
      <c r="F481" s="30"/>
      <c r="G481" s="30"/>
      <c r="H481" s="32"/>
      <c r="I481" s="32"/>
      <c r="J481" s="33"/>
      <c r="K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 spans="1:26" ht="15.75" customHeight="1">
      <c r="A482" s="30"/>
      <c r="B482" s="30"/>
      <c r="C482" s="30"/>
      <c r="D482" s="30"/>
      <c r="E482" s="30"/>
      <c r="F482" s="30"/>
      <c r="G482" s="30"/>
      <c r="H482" s="32"/>
      <c r="I482" s="32"/>
      <c r="J482" s="33"/>
      <c r="K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 spans="1:26" ht="15.75" customHeight="1">
      <c r="A483" s="30"/>
      <c r="B483" s="30"/>
      <c r="C483" s="30"/>
      <c r="D483" s="30"/>
      <c r="E483" s="30"/>
      <c r="F483" s="30"/>
      <c r="G483" s="30"/>
      <c r="H483" s="32"/>
      <c r="I483" s="32"/>
      <c r="J483" s="33"/>
      <c r="K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 spans="1:26" ht="15.75" customHeight="1">
      <c r="A484" s="30"/>
      <c r="B484" s="30"/>
      <c r="C484" s="30"/>
      <c r="D484" s="30"/>
      <c r="E484" s="30"/>
      <c r="F484" s="30"/>
      <c r="G484" s="30"/>
      <c r="H484" s="32"/>
      <c r="I484" s="32"/>
      <c r="J484" s="33"/>
      <c r="K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 spans="1:26" ht="15.75" customHeight="1">
      <c r="A485" s="30"/>
      <c r="B485" s="30"/>
      <c r="C485" s="30"/>
      <c r="D485" s="30"/>
      <c r="E485" s="30"/>
      <c r="F485" s="30"/>
      <c r="G485" s="30"/>
      <c r="H485" s="32"/>
      <c r="I485" s="32"/>
      <c r="J485" s="33"/>
      <c r="K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 spans="1:26" ht="15.75" customHeight="1">
      <c r="A486" s="30"/>
      <c r="B486" s="30"/>
      <c r="C486" s="30"/>
      <c r="D486" s="30"/>
      <c r="E486" s="30"/>
      <c r="F486" s="30"/>
      <c r="G486" s="30"/>
      <c r="H486" s="32"/>
      <c r="I486" s="32"/>
      <c r="J486" s="33"/>
      <c r="K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 spans="1:26" ht="15.75" customHeight="1">
      <c r="A487" s="30"/>
      <c r="B487" s="30"/>
      <c r="C487" s="30"/>
      <c r="D487" s="30"/>
      <c r="E487" s="30"/>
      <c r="F487" s="30"/>
      <c r="G487" s="30"/>
      <c r="H487" s="32"/>
      <c r="I487" s="32"/>
      <c r="J487" s="33"/>
      <c r="K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 spans="1:26" ht="15.75" customHeight="1">
      <c r="A488" s="30"/>
      <c r="B488" s="30"/>
      <c r="C488" s="30"/>
      <c r="D488" s="30"/>
      <c r="E488" s="30"/>
      <c r="F488" s="30"/>
      <c r="G488" s="30"/>
      <c r="H488" s="32"/>
      <c r="I488" s="32"/>
      <c r="J488" s="33"/>
      <c r="K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 spans="1:26" ht="15.75" customHeight="1">
      <c r="A489" s="30"/>
      <c r="B489" s="30"/>
      <c r="C489" s="30"/>
      <c r="D489" s="30"/>
      <c r="E489" s="30"/>
      <c r="F489" s="30"/>
      <c r="G489" s="30"/>
      <c r="H489" s="32"/>
      <c r="I489" s="32"/>
      <c r="J489" s="33"/>
      <c r="K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 spans="1:26" ht="15.75" customHeight="1">
      <c r="A490" s="30"/>
      <c r="B490" s="30"/>
      <c r="C490" s="30"/>
      <c r="D490" s="30"/>
      <c r="E490" s="30"/>
      <c r="F490" s="30"/>
      <c r="G490" s="30"/>
      <c r="H490" s="32"/>
      <c r="I490" s="32"/>
      <c r="J490" s="33"/>
      <c r="K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 spans="1:26" ht="15.75" customHeight="1">
      <c r="A491" s="30"/>
      <c r="B491" s="30"/>
      <c r="C491" s="30"/>
      <c r="D491" s="30"/>
      <c r="E491" s="30"/>
      <c r="F491" s="30"/>
      <c r="G491" s="30"/>
      <c r="H491" s="32"/>
      <c r="I491" s="32"/>
      <c r="J491" s="33"/>
      <c r="K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 spans="1:26" ht="15.75" customHeight="1">
      <c r="A492" s="30"/>
      <c r="B492" s="30"/>
      <c r="C492" s="30"/>
      <c r="D492" s="30"/>
      <c r="E492" s="30"/>
      <c r="F492" s="30"/>
      <c r="G492" s="30"/>
      <c r="H492" s="32"/>
      <c r="I492" s="32"/>
      <c r="J492" s="33"/>
      <c r="K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 spans="1:26" ht="15.75" customHeight="1">
      <c r="A493" s="30"/>
      <c r="B493" s="30"/>
      <c r="C493" s="30"/>
      <c r="D493" s="30"/>
      <c r="E493" s="30"/>
      <c r="F493" s="30"/>
      <c r="G493" s="30"/>
      <c r="H493" s="32"/>
      <c r="I493" s="32"/>
      <c r="J493" s="33"/>
      <c r="K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 spans="1:26" ht="15.75" customHeight="1">
      <c r="A494" s="30"/>
      <c r="B494" s="30"/>
      <c r="C494" s="30"/>
      <c r="D494" s="30"/>
      <c r="E494" s="30"/>
      <c r="F494" s="30"/>
      <c r="G494" s="30"/>
      <c r="H494" s="32"/>
      <c r="I494" s="32"/>
      <c r="J494" s="33"/>
      <c r="K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 spans="1:26" ht="15.75" customHeight="1">
      <c r="A495" s="30"/>
      <c r="B495" s="30"/>
      <c r="C495" s="30"/>
      <c r="D495" s="30"/>
      <c r="E495" s="30"/>
      <c r="F495" s="30"/>
      <c r="G495" s="30"/>
      <c r="H495" s="32"/>
      <c r="I495" s="32"/>
      <c r="J495" s="33"/>
      <c r="K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 spans="1:26" ht="15.75" customHeight="1">
      <c r="A496" s="30"/>
      <c r="B496" s="30"/>
      <c r="C496" s="30"/>
      <c r="D496" s="30"/>
      <c r="E496" s="30"/>
      <c r="F496" s="30"/>
      <c r="G496" s="30"/>
      <c r="H496" s="32"/>
      <c r="I496" s="32"/>
      <c r="J496" s="33"/>
      <c r="K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 spans="1:26" ht="15.75" customHeight="1">
      <c r="A497" s="30"/>
      <c r="B497" s="30"/>
      <c r="C497" s="30"/>
      <c r="D497" s="30"/>
      <c r="E497" s="30"/>
      <c r="F497" s="30"/>
      <c r="G497" s="30"/>
      <c r="H497" s="32"/>
      <c r="I497" s="32"/>
      <c r="J497" s="33"/>
      <c r="K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 spans="1:26" ht="15.75" customHeight="1">
      <c r="A498" s="30"/>
      <c r="B498" s="30"/>
      <c r="C498" s="30"/>
      <c r="D498" s="30"/>
      <c r="E498" s="30"/>
      <c r="F498" s="30"/>
      <c r="G498" s="30"/>
      <c r="H498" s="32"/>
      <c r="I498" s="32"/>
      <c r="J498" s="33"/>
      <c r="K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 spans="1:26" ht="15.75" customHeight="1">
      <c r="A499" s="30"/>
      <c r="B499" s="30"/>
      <c r="C499" s="30"/>
      <c r="D499" s="30"/>
      <c r="E499" s="30"/>
      <c r="F499" s="30"/>
      <c r="G499" s="30"/>
      <c r="H499" s="32"/>
      <c r="I499" s="32"/>
      <c r="J499" s="33"/>
      <c r="K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 spans="1:26" ht="15.75" customHeight="1">
      <c r="A500" s="30"/>
      <c r="B500" s="30"/>
      <c r="C500" s="30"/>
      <c r="D500" s="30"/>
      <c r="E500" s="30"/>
      <c r="F500" s="30"/>
      <c r="G500" s="30"/>
      <c r="H500" s="32"/>
      <c r="I500" s="32"/>
      <c r="J500" s="33"/>
      <c r="K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 spans="1:26" ht="15.75" customHeight="1">
      <c r="A501" s="30"/>
      <c r="B501" s="30"/>
      <c r="C501" s="30"/>
      <c r="D501" s="30"/>
      <c r="E501" s="30"/>
      <c r="F501" s="30"/>
      <c r="G501" s="30"/>
      <c r="H501" s="32"/>
      <c r="I501" s="32"/>
      <c r="J501" s="33"/>
      <c r="K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 spans="1:26" ht="15.75" customHeight="1">
      <c r="A502" s="30"/>
      <c r="B502" s="30"/>
      <c r="C502" s="30"/>
      <c r="D502" s="30"/>
      <c r="E502" s="30"/>
      <c r="F502" s="30"/>
      <c r="G502" s="30"/>
      <c r="H502" s="32"/>
      <c r="I502" s="32"/>
      <c r="J502" s="33"/>
      <c r="K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 spans="1:26" ht="15.75" customHeight="1">
      <c r="A503" s="30"/>
      <c r="B503" s="30"/>
      <c r="C503" s="30"/>
      <c r="D503" s="30"/>
      <c r="E503" s="30"/>
      <c r="F503" s="30"/>
      <c r="G503" s="30"/>
      <c r="H503" s="32"/>
      <c r="I503" s="32"/>
      <c r="J503" s="33"/>
      <c r="K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 spans="1:26" ht="15.75" customHeight="1">
      <c r="A504" s="30"/>
      <c r="B504" s="30"/>
      <c r="C504" s="30"/>
      <c r="D504" s="30"/>
      <c r="E504" s="30"/>
      <c r="F504" s="30"/>
      <c r="G504" s="30"/>
      <c r="H504" s="32"/>
      <c r="I504" s="32"/>
      <c r="J504" s="33"/>
      <c r="K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 spans="1:26" ht="15.75" customHeight="1">
      <c r="A505" s="30"/>
      <c r="B505" s="30"/>
      <c r="C505" s="30"/>
      <c r="D505" s="30"/>
      <c r="E505" s="30"/>
      <c r="F505" s="30"/>
      <c r="G505" s="30"/>
      <c r="H505" s="32"/>
      <c r="I505" s="32"/>
      <c r="J505" s="33"/>
      <c r="K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 spans="1:26" ht="15.75" customHeight="1">
      <c r="A506" s="30"/>
      <c r="B506" s="30"/>
      <c r="C506" s="30"/>
      <c r="D506" s="30"/>
      <c r="E506" s="30"/>
      <c r="F506" s="30"/>
      <c r="G506" s="30"/>
      <c r="H506" s="32"/>
      <c r="I506" s="32"/>
      <c r="J506" s="33"/>
      <c r="K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 spans="1:26" ht="15.75" customHeight="1">
      <c r="A507" s="30"/>
      <c r="B507" s="30"/>
      <c r="C507" s="30"/>
      <c r="D507" s="30"/>
      <c r="E507" s="30"/>
      <c r="F507" s="30"/>
      <c r="G507" s="30"/>
      <c r="H507" s="32"/>
      <c r="I507" s="32"/>
      <c r="J507" s="33"/>
      <c r="K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 spans="1:26" ht="15.75" customHeight="1">
      <c r="A508" s="30"/>
      <c r="B508" s="30"/>
      <c r="C508" s="30"/>
      <c r="D508" s="30"/>
      <c r="E508" s="30"/>
      <c r="F508" s="30"/>
      <c r="G508" s="30"/>
      <c r="H508" s="32"/>
      <c r="I508" s="32"/>
      <c r="J508" s="33"/>
      <c r="K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 spans="1:26" ht="15.75" customHeight="1">
      <c r="A509" s="30"/>
      <c r="B509" s="30"/>
      <c r="C509" s="30"/>
      <c r="D509" s="30"/>
      <c r="E509" s="30"/>
      <c r="F509" s="30"/>
      <c r="G509" s="30"/>
      <c r="H509" s="32"/>
      <c r="I509" s="32"/>
      <c r="J509" s="33"/>
      <c r="K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 spans="1:26" ht="15.75" customHeight="1">
      <c r="A510" s="30"/>
      <c r="B510" s="30"/>
      <c r="C510" s="30"/>
      <c r="D510" s="30"/>
      <c r="E510" s="30"/>
      <c r="F510" s="30"/>
      <c r="G510" s="30"/>
      <c r="H510" s="32"/>
      <c r="I510" s="32"/>
      <c r="J510" s="33"/>
      <c r="K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 spans="1:26" ht="15.75" customHeight="1">
      <c r="A511" s="30"/>
      <c r="B511" s="30"/>
      <c r="C511" s="30"/>
      <c r="D511" s="30"/>
      <c r="E511" s="30"/>
      <c r="F511" s="30"/>
      <c r="G511" s="30"/>
      <c r="H511" s="32"/>
      <c r="I511" s="32"/>
      <c r="J511" s="33"/>
      <c r="K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 spans="1:26" ht="15.75" customHeight="1">
      <c r="A512" s="30"/>
      <c r="B512" s="30"/>
      <c r="C512" s="30"/>
      <c r="D512" s="30"/>
      <c r="E512" s="30"/>
      <c r="F512" s="30"/>
      <c r="G512" s="30"/>
      <c r="H512" s="32"/>
      <c r="I512" s="32"/>
      <c r="J512" s="33"/>
      <c r="K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 spans="1:26" ht="15.75" customHeight="1">
      <c r="A513" s="30"/>
      <c r="B513" s="30"/>
      <c r="C513" s="30"/>
      <c r="D513" s="30"/>
      <c r="E513" s="30"/>
      <c r="F513" s="30"/>
      <c r="G513" s="30"/>
      <c r="H513" s="32"/>
      <c r="I513" s="32"/>
      <c r="J513" s="33"/>
      <c r="K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 spans="1:26" ht="15.75" customHeight="1">
      <c r="A514" s="30"/>
      <c r="B514" s="30"/>
      <c r="C514" s="30"/>
      <c r="D514" s="30"/>
      <c r="E514" s="30"/>
      <c r="F514" s="30"/>
      <c r="G514" s="30"/>
      <c r="H514" s="32"/>
      <c r="I514" s="32"/>
      <c r="J514" s="33"/>
      <c r="K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 spans="1:26" ht="15.75" customHeight="1">
      <c r="A515" s="30"/>
      <c r="B515" s="30"/>
      <c r="C515" s="30"/>
      <c r="D515" s="30"/>
      <c r="E515" s="30"/>
      <c r="F515" s="30"/>
      <c r="G515" s="30"/>
      <c r="H515" s="32"/>
      <c r="I515" s="32"/>
      <c r="J515" s="33"/>
      <c r="K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 spans="1:26" ht="15.75" customHeight="1">
      <c r="A516" s="30"/>
      <c r="B516" s="30"/>
      <c r="C516" s="30"/>
      <c r="D516" s="30"/>
      <c r="E516" s="30"/>
      <c r="F516" s="30"/>
      <c r="G516" s="30"/>
      <c r="H516" s="32"/>
      <c r="I516" s="32"/>
      <c r="J516" s="33"/>
      <c r="K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 spans="1:26" ht="15.75" customHeight="1">
      <c r="A517" s="30"/>
      <c r="B517" s="30"/>
      <c r="C517" s="30"/>
      <c r="D517" s="30"/>
      <c r="E517" s="30"/>
      <c r="F517" s="30"/>
      <c r="G517" s="30"/>
      <c r="H517" s="32"/>
      <c r="I517" s="32"/>
      <c r="J517" s="33"/>
      <c r="K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 spans="1:26" ht="15.75" customHeight="1">
      <c r="A518" s="30"/>
      <c r="B518" s="30"/>
      <c r="C518" s="30"/>
      <c r="D518" s="30"/>
      <c r="E518" s="30"/>
      <c r="F518" s="30"/>
      <c r="G518" s="30"/>
      <c r="H518" s="32"/>
      <c r="I518" s="32"/>
      <c r="J518" s="33"/>
      <c r="K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 spans="1:26" ht="15.75" customHeight="1">
      <c r="A519" s="30"/>
      <c r="B519" s="30"/>
      <c r="C519" s="30"/>
      <c r="D519" s="30"/>
      <c r="E519" s="30"/>
      <c r="F519" s="30"/>
      <c r="G519" s="30"/>
      <c r="H519" s="32"/>
      <c r="I519" s="32"/>
      <c r="J519" s="33"/>
      <c r="K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 spans="1:26" ht="15.75" customHeight="1">
      <c r="A520" s="30"/>
      <c r="B520" s="30"/>
      <c r="C520" s="30"/>
      <c r="D520" s="30"/>
      <c r="E520" s="30"/>
      <c r="F520" s="30"/>
      <c r="G520" s="30"/>
      <c r="H520" s="32"/>
      <c r="I520" s="32"/>
      <c r="J520" s="33"/>
      <c r="K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 spans="1:26" ht="15.75" customHeight="1">
      <c r="A521" s="30"/>
      <c r="B521" s="30"/>
      <c r="C521" s="30"/>
      <c r="D521" s="30"/>
      <c r="E521" s="30"/>
      <c r="F521" s="30"/>
      <c r="G521" s="30"/>
      <c r="H521" s="32"/>
      <c r="I521" s="32"/>
      <c r="J521" s="33"/>
      <c r="K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 spans="1:26" ht="15.75" customHeight="1">
      <c r="A522" s="30"/>
      <c r="B522" s="30"/>
      <c r="C522" s="30"/>
      <c r="D522" s="30"/>
      <c r="E522" s="30"/>
      <c r="F522" s="30"/>
      <c r="G522" s="30"/>
      <c r="H522" s="32"/>
      <c r="I522" s="32"/>
      <c r="J522" s="33"/>
      <c r="K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 spans="1:26" ht="15.75" customHeight="1">
      <c r="A523" s="30"/>
      <c r="B523" s="30"/>
      <c r="C523" s="30"/>
      <c r="D523" s="30"/>
      <c r="E523" s="30"/>
      <c r="F523" s="30"/>
      <c r="G523" s="30"/>
      <c r="H523" s="32"/>
      <c r="I523" s="32"/>
      <c r="J523" s="33"/>
      <c r="K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 spans="1:26" ht="15.75" customHeight="1">
      <c r="A524" s="30"/>
      <c r="B524" s="30"/>
      <c r="C524" s="30"/>
      <c r="D524" s="30"/>
      <c r="E524" s="30"/>
      <c r="F524" s="30"/>
      <c r="G524" s="30"/>
      <c r="H524" s="32"/>
      <c r="I524" s="32"/>
      <c r="J524" s="33"/>
      <c r="K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 spans="1:26" ht="15.75" customHeight="1">
      <c r="A525" s="30"/>
      <c r="B525" s="30"/>
      <c r="C525" s="30"/>
      <c r="D525" s="30"/>
      <c r="E525" s="30"/>
      <c r="F525" s="30"/>
      <c r="G525" s="30"/>
      <c r="H525" s="32"/>
      <c r="I525" s="32"/>
      <c r="J525" s="33"/>
      <c r="K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 spans="1:26" ht="15.75" customHeight="1">
      <c r="A526" s="30"/>
      <c r="B526" s="30"/>
      <c r="C526" s="30"/>
      <c r="D526" s="30"/>
      <c r="E526" s="30"/>
      <c r="F526" s="30"/>
      <c r="G526" s="30"/>
      <c r="H526" s="32"/>
      <c r="I526" s="32"/>
      <c r="J526" s="33"/>
      <c r="K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 spans="1:26" ht="15.75" customHeight="1">
      <c r="A527" s="30"/>
      <c r="B527" s="30"/>
      <c r="C527" s="30"/>
      <c r="D527" s="30"/>
      <c r="E527" s="30"/>
      <c r="F527" s="30"/>
      <c r="G527" s="30"/>
      <c r="H527" s="32"/>
      <c r="I527" s="32"/>
      <c r="J527" s="33"/>
      <c r="K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 spans="1:26" ht="15.75" customHeight="1">
      <c r="A528" s="30"/>
      <c r="B528" s="30"/>
      <c r="C528" s="30"/>
      <c r="D528" s="30"/>
      <c r="E528" s="30"/>
      <c r="F528" s="30"/>
      <c r="G528" s="30"/>
      <c r="H528" s="32"/>
      <c r="I528" s="32"/>
      <c r="J528" s="33"/>
      <c r="K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 spans="1:26" ht="15.75" customHeight="1">
      <c r="A529" s="30"/>
      <c r="B529" s="30"/>
      <c r="C529" s="30"/>
      <c r="D529" s="30"/>
      <c r="E529" s="30"/>
      <c r="F529" s="30"/>
      <c r="G529" s="30"/>
      <c r="H529" s="32"/>
      <c r="I529" s="32"/>
      <c r="J529" s="33"/>
      <c r="K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 spans="1:26" ht="15.75" customHeight="1">
      <c r="A530" s="30"/>
      <c r="B530" s="30"/>
      <c r="C530" s="30"/>
      <c r="D530" s="30"/>
      <c r="E530" s="30"/>
      <c r="F530" s="30"/>
      <c r="G530" s="30"/>
      <c r="H530" s="32"/>
      <c r="I530" s="32"/>
      <c r="J530" s="33"/>
      <c r="K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 spans="1:26" ht="15.75" customHeight="1">
      <c r="A531" s="30"/>
      <c r="B531" s="30"/>
      <c r="C531" s="30"/>
      <c r="D531" s="30"/>
      <c r="E531" s="30"/>
      <c r="F531" s="30"/>
      <c r="G531" s="30"/>
      <c r="H531" s="32"/>
      <c r="I531" s="32"/>
      <c r="J531" s="33"/>
      <c r="K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 spans="1:26" ht="15.75" customHeight="1">
      <c r="A532" s="30"/>
      <c r="B532" s="30"/>
      <c r="C532" s="30"/>
      <c r="D532" s="30"/>
      <c r="E532" s="30"/>
      <c r="F532" s="30"/>
      <c r="G532" s="30"/>
      <c r="H532" s="32"/>
      <c r="I532" s="32"/>
      <c r="J532" s="33"/>
      <c r="K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 spans="1:26" ht="15.75" customHeight="1">
      <c r="A533" s="30"/>
      <c r="B533" s="30"/>
      <c r="C533" s="30"/>
      <c r="D533" s="30"/>
      <c r="E533" s="30"/>
      <c r="F533" s="30"/>
      <c r="G533" s="30"/>
      <c r="H533" s="32"/>
      <c r="I533" s="32"/>
      <c r="J533" s="33"/>
      <c r="K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 spans="1:26" ht="15.75" customHeight="1">
      <c r="A534" s="30"/>
      <c r="B534" s="30"/>
      <c r="C534" s="30"/>
      <c r="D534" s="30"/>
      <c r="E534" s="30"/>
      <c r="F534" s="30"/>
      <c r="G534" s="30"/>
      <c r="H534" s="32"/>
      <c r="I534" s="32"/>
      <c r="J534" s="33"/>
      <c r="K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 spans="1:26" ht="15.75" customHeight="1">
      <c r="A535" s="30"/>
      <c r="B535" s="30"/>
      <c r="C535" s="30"/>
      <c r="D535" s="30"/>
      <c r="E535" s="30"/>
      <c r="F535" s="30"/>
      <c r="G535" s="30"/>
      <c r="H535" s="32"/>
      <c r="I535" s="32"/>
      <c r="J535" s="33"/>
      <c r="K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 spans="1:26" ht="15.75" customHeight="1">
      <c r="A536" s="30"/>
      <c r="B536" s="30"/>
      <c r="C536" s="30"/>
      <c r="D536" s="30"/>
      <c r="E536" s="30"/>
      <c r="F536" s="30"/>
      <c r="G536" s="30"/>
      <c r="H536" s="32"/>
      <c r="I536" s="32"/>
      <c r="J536" s="33"/>
      <c r="K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 spans="1:26" ht="15.75" customHeight="1">
      <c r="A537" s="30"/>
      <c r="B537" s="30"/>
      <c r="C537" s="30"/>
      <c r="D537" s="30"/>
      <c r="E537" s="30"/>
      <c r="F537" s="30"/>
      <c r="G537" s="30"/>
      <c r="H537" s="32"/>
      <c r="I537" s="32"/>
      <c r="J537" s="33"/>
      <c r="K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 spans="1:26" ht="15.75" customHeight="1">
      <c r="A538" s="30"/>
      <c r="B538" s="30"/>
      <c r="C538" s="30"/>
      <c r="D538" s="30"/>
      <c r="E538" s="30"/>
      <c r="F538" s="30"/>
      <c r="G538" s="30"/>
      <c r="H538" s="32"/>
      <c r="I538" s="32"/>
      <c r="J538" s="33"/>
      <c r="K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 spans="1:26" ht="15.75" customHeight="1">
      <c r="A539" s="30"/>
      <c r="B539" s="30"/>
      <c r="C539" s="30"/>
      <c r="D539" s="30"/>
      <c r="E539" s="30"/>
      <c r="F539" s="30"/>
      <c r="G539" s="30"/>
      <c r="H539" s="32"/>
      <c r="I539" s="32"/>
      <c r="J539" s="33"/>
      <c r="K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 spans="1:26" ht="15.75" customHeight="1">
      <c r="A540" s="30"/>
      <c r="B540" s="30"/>
      <c r="C540" s="30"/>
      <c r="D540" s="30"/>
      <c r="E540" s="30"/>
      <c r="F540" s="30"/>
      <c r="G540" s="30"/>
      <c r="H540" s="32"/>
      <c r="I540" s="32"/>
      <c r="J540" s="33"/>
      <c r="K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 spans="1:26" ht="15.75" customHeight="1">
      <c r="A541" s="30"/>
      <c r="B541" s="30"/>
      <c r="C541" s="30"/>
      <c r="D541" s="30"/>
      <c r="E541" s="30"/>
      <c r="F541" s="30"/>
      <c r="G541" s="30"/>
      <c r="H541" s="32"/>
      <c r="I541" s="32"/>
      <c r="J541" s="33"/>
      <c r="K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 spans="1:26" ht="15.75" customHeight="1">
      <c r="A542" s="30"/>
      <c r="B542" s="30"/>
      <c r="C542" s="30"/>
      <c r="D542" s="30"/>
      <c r="E542" s="30"/>
      <c r="F542" s="30"/>
      <c r="G542" s="30"/>
      <c r="H542" s="32"/>
      <c r="I542" s="32"/>
      <c r="J542" s="33"/>
      <c r="K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 spans="1:26" ht="15.75" customHeight="1">
      <c r="A543" s="30"/>
      <c r="B543" s="30"/>
      <c r="C543" s="30"/>
      <c r="D543" s="30"/>
      <c r="E543" s="30"/>
      <c r="F543" s="30"/>
      <c r="G543" s="30"/>
      <c r="H543" s="32"/>
      <c r="I543" s="32"/>
      <c r="J543" s="33"/>
      <c r="K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 spans="1:26" ht="15.75" customHeight="1">
      <c r="A544" s="30"/>
      <c r="B544" s="30"/>
      <c r="C544" s="30"/>
      <c r="D544" s="30"/>
      <c r="E544" s="30"/>
      <c r="F544" s="30"/>
      <c r="G544" s="30"/>
      <c r="H544" s="32"/>
      <c r="I544" s="32"/>
      <c r="J544" s="33"/>
      <c r="K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 spans="1:26" ht="15.75" customHeight="1">
      <c r="A545" s="30"/>
      <c r="B545" s="30"/>
      <c r="C545" s="30"/>
      <c r="D545" s="30"/>
      <c r="E545" s="30"/>
      <c r="F545" s="30"/>
      <c r="G545" s="30"/>
      <c r="H545" s="32"/>
      <c r="I545" s="32"/>
      <c r="J545" s="33"/>
      <c r="K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 spans="1:26" ht="15.75" customHeight="1">
      <c r="A546" s="30"/>
      <c r="B546" s="30"/>
      <c r="C546" s="30"/>
      <c r="D546" s="30"/>
      <c r="E546" s="30"/>
      <c r="F546" s="30"/>
      <c r="G546" s="30"/>
      <c r="H546" s="32"/>
      <c r="I546" s="32"/>
      <c r="J546" s="33"/>
      <c r="K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 spans="1:26" ht="15.75" customHeight="1">
      <c r="A547" s="30"/>
      <c r="B547" s="30"/>
      <c r="C547" s="30"/>
      <c r="D547" s="30"/>
      <c r="E547" s="30"/>
      <c r="F547" s="30"/>
      <c r="G547" s="30"/>
      <c r="H547" s="32"/>
      <c r="I547" s="32"/>
      <c r="J547" s="33"/>
      <c r="K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 spans="1:26" ht="15.75" customHeight="1">
      <c r="A548" s="30"/>
      <c r="B548" s="30"/>
      <c r="C548" s="30"/>
      <c r="D548" s="30"/>
      <c r="E548" s="30"/>
      <c r="F548" s="30"/>
      <c r="G548" s="30"/>
      <c r="H548" s="32"/>
      <c r="I548" s="32"/>
      <c r="J548" s="33"/>
      <c r="K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 spans="1:26" ht="15.75" customHeight="1">
      <c r="A549" s="30"/>
      <c r="B549" s="30"/>
      <c r="C549" s="30"/>
      <c r="D549" s="30"/>
      <c r="E549" s="30"/>
      <c r="F549" s="30"/>
      <c r="G549" s="30"/>
      <c r="H549" s="32"/>
      <c r="I549" s="32"/>
      <c r="J549" s="33"/>
      <c r="K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 spans="1:26" ht="15.75" customHeight="1">
      <c r="A550" s="30"/>
      <c r="B550" s="30"/>
      <c r="C550" s="30"/>
      <c r="D550" s="30"/>
      <c r="E550" s="30"/>
      <c r="F550" s="30"/>
      <c r="G550" s="30"/>
      <c r="H550" s="32"/>
      <c r="I550" s="32"/>
      <c r="J550" s="33"/>
      <c r="K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 spans="1:26" ht="15.75" customHeight="1">
      <c r="A551" s="30"/>
      <c r="B551" s="30"/>
      <c r="C551" s="30"/>
      <c r="D551" s="30"/>
      <c r="E551" s="30"/>
      <c r="F551" s="30"/>
      <c r="G551" s="30"/>
      <c r="H551" s="32"/>
      <c r="I551" s="32"/>
      <c r="J551" s="33"/>
      <c r="K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 spans="1:26" ht="15.75" customHeight="1">
      <c r="A552" s="30"/>
      <c r="B552" s="30"/>
      <c r="C552" s="30"/>
      <c r="D552" s="30"/>
      <c r="E552" s="30"/>
      <c r="F552" s="30"/>
      <c r="G552" s="30"/>
      <c r="H552" s="32"/>
      <c r="I552" s="32"/>
      <c r="J552" s="33"/>
      <c r="K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 spans="1:26" ht="15.75" customHeight="1">
      <c r="A553" s="30"/>
      <c r="B553" s="30"/>
      <c r="C553" s="30"/>
      <c r="D553" s="30"/>
      <c r="E553" s="30"/>
      <c r="F553" s="30"/>
      <c r="G553" s="30"/>
      <c r="H553" s="32"/>
      <c r="I553" s="32"/>
      <c r="J553" s="33"/>
      <c r="K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 spans="1:26" ht="15.75" customHeight="1">
      <c r="A554" s="30"/>
      <c r="B554" s="30"/>
      <c r="C554" s="30"/>
      <c r="D554" s="30"/>
      <c r="E554" s="30"/>
      <c r="F554" s="30"/>
      <c r="G554" s="30"/>
      <c r="H554" s="32"/>
      <c r="I554" s="32"/>
      <c r="J554" s="33"/>
      <c r="K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 spans="1:26" ht="15.75" customHeight="1">
      <c r="A555" s="30"/>
      <c r="B555" s="30"/>
      <c r="C555" s="30"/>
      <c r="D555" s="30"/>
      <c r="E555" s="30"/>
      <c r="F555" s="30"/>
      <c r="G555" s="30"/>
      <c r="H555" s="32"/>
      <c r="I555" s="32"/>
      <c r="J555" s="33"/>
      <c r="K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 spans="1:26" ht="15.75" customHeight="1">
      <c r="A556" s="30"/>
      <c r="B556" s="30"/>
      <c r="C556" s="30"/>
      <c r="D556" s="30"/>
      <c r="E556" s="30"/>
      <c r="F556" s="30"/>
      <c r="G556" s="30"/>
      <c r="H556" s="32"/>
      <c r="I556" s="32"/>
      <c r="J556" s="33"/>
      <c r="K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 spans="1:26" ht="15.75" customHeight="1">
      <c r="A557" s="30"/>
      <c r="B557" s="30"/>
      <c r="C557" s="30"/>
      <c r="D557" s="30"/>
      <c r="E557" s="30"/>
      <c r="F557" s="30"/>
      <c r="G557" s="30"/>
      <c r="H557" s="32"/>
      <c r="I557" s="32"/>
      <c r="J557" s="33"/>
      <c r="K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 spans="1:26" ht="15.75" customHeight="1">
      <c r="A558" s="30"/>
      <c r="B558" s="30"/>
      <c r="C558" s="30"/>
      <c r="D558" s="30"/>
      <c r="E558" s="30"/>
      <c r="F558" s="30"/>
      <c r="G558" s="30"/>
      <c r="H558" s="32"/>
      <c r="I558" s="32"/>
      <c r="J558" s="33"/>
      <c r="K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 spans="1:26" ht="15.75" customHeight="1">
      <c r="A559" s="30"/>
      <c r="B559" s="30"/>
      <c r="C559" s="30"/>
      <c r="D559" s="30"/>
      <c r="E559" s="30"/>
      <c r="F559" s="30"/>
      <c r="G559" s="30"/>
      <c r="H559" s="32"/>
      <c r="I559" s="32"/>
      <c r="J559" s="33"/>
      <c r="K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 spans="1:26" ht="15.75" customHeight="1">
      <c r="A560" s="30"/>
      <c r="B560" s="30"/>
      <c r="C560" s="30"/>
      <c r="D560" s="30"/>
      <c r="E560" s="30"/>
      <c r="F560" s="30"/>
      <c r="G560" s="30"/>
      <c r="H560" s="32"/>
      <c r="I560" s="32"/>
      <c r="J560" s="33"/>
      <c r="K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 spans="1:26" ht="15.75" customHeight="1">
      <c r="A561" s="30"/>
      <c r="B561" s="30"/>
      <c r="C561" s="30"/>
      <c r="D561" s="30"/>
      <c r="E561" s="30"/>
      <c r="F561" s="30"/>
      <c r="G561" s="30"/>
      <c r="H561" s="32"/>
      <c r="I561" s="32"/>
      <c r="J561" s="33"/>
      <c r="K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 spans="1:26" ht="15.75" customHeight="1">
      <c r="A562" s="30"/>
      <c r="B562" s="30"/>
      <c r="C562" s="30"/>
      <c r="D562" s="30"/>
      <c r="E562" s="30"/>
      <c r="F562" s="30"/>
      <c r="G562" s="30"/>
      <c r="H562" s="32"/>
      <c r="I562" s="32"/>
      <c r="J562" s="33"/>
      <c r="K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 spans="1:26" ht="15.75" customHeight="1">
      <c r="A563" s="30"/>
      <c r="B563" s="30"/>
      <c r="C563" s="30"/>
      <c r="D563" s="30"/>
      <c r="E563" s="30"/>
      <c r="F563" s="30"/>
      <c r="G563" s="30"/>
      <c r="H563" s="32"/>
      <c r="I563" s="32"/>
      <c r="J563" s="33"/>
      <c r="K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 spans="1:26" ht="15.75" customHeight="1">
      <c r="A564" s="30"/>
      <c r="B564" s="30"/>
      <c r="C564" s="30"/>
      <c r="D564" s="30"/>
      <c r="E564" s="30"/>
      <c r="F564" s="30"/>
      <c r="G564" s="30"/>
      <c r="H564" s="32"/>
      <c r="I564" s="32"/>
      <c r="J564" s="33"/>
      <c r="K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 spans="1:26" ht="15.75" customHeight="1">
      <c r="A565" s="30"/>
      <c r="B565" s="30"/>
      <c r="C565" s="30"/>
      <c r="D565" s="30"/>
      <c r="E565" s="30"/>
      <c r="F565" s="30"/>
      <c r="G565" s="30"/>
      <c r="H565" s="32"/>
      <c r="I565" s="32"/>
      <c r="J565" s="33"/>
      <c r="K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 spans="1:26" ht="15.75" customHeight="1">
      <c r="A566" s="30"/>
      <c r="B566" s="30"/>
      <c r="C566" s="30"/>
      <c r="D566" s="30"/>
      <c r="E566" s="30"/>
      <c r="F566" s="30"/>
      <c r="G566" s="30"/>
      <c r="H566" s="32"/>
      <c r="I566" s="32"/>
      <c r="J566" s="33"/>
      <c r="K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 spans="1:26" ht="15.75" customHeight="1">
      <c r="A567" s="30"/>
      <c r="B567" s="30"/>
      <c r="C567" s="30"/>
      <c r="D567" s="30"/>
      <c r="E567" s="30"/>
      <c r="F567" s="30"/>
      <c r="G567" s="30"/>
      <c r="H567" s="32"/>
      <c r="I567" s="32"/>
      <c r="J567" s="33"/>
      <c r="K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 spans="1:26" ht="15.75" customHeight="1">
      <c r="A568" s="30"/>
      <c r="B568" s="30"/>
      <c r="C568" s="30"/>
      <c r="D568" s="30"/>
      <c r="E568" s="30"/>
      <c r="F568" s="30"/>
      <c r="G568" s="30"/>
      <c r="H568" s="32"/>
      <c r="I568" s="32"/>
      <c r="J568" s="33"/>
      <c r="K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 spans="1:26" ht="15.75" customHeight="1">
      <c r="A569" s="30"/>
      <c r="B569" s="30"/>
      <c r="C569" s="30"/>
      <c r="D569" s="30"/>
      <c r="E569" s="30"/>
      <c r="F569" s="30"/>
      <c r="G569" s="30"/>
      <c r="H569" s="32"/>
      <c r="I569" s="32"/>
      <c r="J569" s="33"/>
      <c r="K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 spans="1:26" ht="15.75" customHeight="1">
      <c r="A570" s="30"/>
      <c r="B570" s="30"/>
      <c r="C570" s="30"/>
      <c r="D570" s="30"/>
      <c r="E570" s="30"/>
      <c r="F570" s="30"/>
      <c r="G570" s="30"/>
      <c r="H570" s="32"/>
      <c r="I570" s="32"/>
      <c r="J570" s="33"/>
      <c r="K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 spans="1:26" ht="15.75" customHeight="1">
      <c r="A571" s="30"/>
      <c r="B571" s="30"/>
      <c r="C571" s="30"/>
      <c r="D571" s="30"/>
      <c r="E571" s="30"/>
      <c r="F571" s="30"/>
      <c r="G571" s="30"/>
      <c r="H571" s="32"/>
      <c r="I571" s="32"/>
      <c r="J571" s="33"/>
      <c r="K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 spans="1:26" ht="15.75" customHeight="1">
      <c r="A572" s="30"/>
      <c r="B572" s="30"/>
      <c r="C572" s="30"/>
      <c r="D572" s="30"/>
      <c r="E572" s="30"/>
      <c r="F572" s="30"/>
      <c r="G572" s="30"/>
      <c r="H572" s="32"/>
      <c r="I572" s="32"/>
      <c r="J572" s="33"/>
      <c r="K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 spans="1:26" ht="15.75" customHeight="1">
      <c r="A573" s="30"/>
      <c r="B573" s="30"/>
      <c r="C573" s="30"/>
      <c r="D573" s="30"/>
      <c r="E573" s="30"/>
      <c r="F573" s="30"/>
      <c r="G573" s="30"/>
      <c r="H573" s="32"/>
      <c r="I573" s="32"/>
      <c r="J573" s="33"/>
      <c r="K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 spans="1:26" ht="15.75" customHeight="1">
      <c r="A574" s="30"/>
      <c r="B574" s="30"/>
      <c r="C574" s="30"/>
      <c r="D574" s="30"/>
      <c r="E574" s="30"/>
      <c r="F574" s="30"/>
      <c r="G574" s="30"/>
      <c r="H574" s="32"/>
      <c r="I574" s="32"/>
      <c r="J574" s="33"/>
      <c r="K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 spans="1:26" ht="15.75" customHeight="1">
      <c r="A575" s="30"/>
      <c r="B575" s="30"/>
      <c r="C575" s="30"/>
      <c r="D575" s="30"/>
      <c r="E575" s="30"/>
      <c r="F575" s="30"/>
      <c r="G575" s="30"/>
      <c r="H575" s="32"/>
      <c r="I575" s="32"/>
      <c r="J575" s="33"/>
      <c r="K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 spans="1:26" ht="15.75" customHeight="1">
      <c r="A576" s="30"/>
      <c r="B576" s="30"/>
      <c r="C576" s="30"/>
      <c r="D576" s="30"/>
      <c r="E576" s="30"/>
      <c r="F576" s="30"/>
      <c r="G576" s="30"/>
      <c r="H576" s="32"/>
      <c r="I576" s="32"/>
      <c r="J576" s="33"/>
      <c r="K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 spans="1:26" ht="15.75" customHeight="1">
      <c r="A577" s="30"/>
      <c r="B577" s="30"/>
      <c r="C577" s="30"/>
      <c r="D577" s="30"/>
      <c r="E577" s="30"/>
      <c r="F577" s="30"/>
      <c r="G577" s="30"/>
      <c r="H577" s="32"/>
      <c r="I577" s="32"/>
      <c r="J577" s="33"/>
      <c r="K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 spans="1:26" ht="15.75" customHeight="1">
      <c r="A578" s="30"/>
      <c r="B578" s="30"/>
      <c r="C578" s="30"/>
      <c r="D578" s="30"/>
      <c r="E578" s="30"/>
      <c r="F578" s="30"/>
      <c r="G578" s="30"/>
      <c r="H578" s="32"/>
      <c r="I578" s="32"/>
      <c r="J578" s="33"/>
      <c r="K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 spans="1:26" ht="15.75" customHeight="1">
      <c r="A579" s="30"/>
      <c r="B579" s="30"/>
      <c r="C579" s="30"/>
      <c r="D579" s="30"/>
      <c r="E579" s="30"/>
      <c r="F579" s="30"/>
      <c r="G579" s="30"/>
      <c r="H579" s="32"/>
      <c r="I579" s="32"/>
      <c r="J579" s="33"/>
      <c r="K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 spans="1:26" ht="15.75" customHeight="1">
      <c r="A580" s="30"/>
      <c r="B580" s="30"/>
      <c r="C580" s="30"/>
      <c r="D580" s="30"/>
      <c r="E580" s="30"/>
      <c r="F580" s="30"/>
      <c r="G580" s="30"/>
      <c r="H580" s="32"/>
      <c r="I580" s="32"/>
      <c r="J580" s="33"/>
      <c r="K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 spans="1:26" ht="15.75" customHeight="1">
      <c r="A581" s="30"/>
      <c r="B581" s="30"/>
      <c r="C581" s="30"/>
      <c r="D581" s="30"/>
      <c r="E581" s="30"/>
      <c r="F581" s="30"/>
      <c r="G581" s="30"/>
      <c r="H581" s="32"/>
      <c r="I581" s="32"/>
      <c r="J581" s="33"/>
      <c r="K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 spans="1:26" ht="15.75" customHeight="1">
      <c r="A582" s="30"/>
      <c r="B582" s="30"/>
      <c r="C582" s="30"/>
      <c r="D582" s="30"/>
      <c r="E582" s="30"/>
      <c r="F582" s="30"/>
      <c r="G582" s="30"/>
      <c r="H582" s="32"/>
      <c r="I582" s="32"/>
      <c r="J582" s="33"/>
      <c r="K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 spans="1:26" ht="15.75" customHeight="1">
      <c r="A583" s="30"/>
      <c r="B583" s="30"/>
      <c r="C583" s="30"/>
      <c r="D583" s="30"/>
      <c r="E583" s="30"/>
      <c r="F583" s="30"/>
      <c r="G583" s="30"/>
      <c r="H583" s="32"/>
      <c r="I583" s="32"/>
      <c r="J583" s="33"/>
      <c r="K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 spans="1:26" ht="15.75" customHeight="1">
      <c r="A584" s="30"/>
      <c r="B584" s="30"/>
      <c r="C584" s="30"/>
      <c r="D584" s="30"/>
      <c r="E584" s="30"/>
      <c r="F584" s="30"/>
      <c r="G584" s="30"/>
      <c r="H584" s="32"/>
      <c r="I584" s="32"/>
      <c r="J584" s="33"/>
      <c r="K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 spans="1:26" ht="15.75" customHeight="1">
      <c r="A585" s="30"/>
      <c r="B585" s="30"/>
      <c r="C585" s="30"/>
      <c r="D585" s="30"/>
      <c r="E585" s="30"/>
      <c r="F585" s="30"/>
      <c r="G585" s="30"/>
      <c r="H585" s="32"/>
      <c r="I585" s="32"/>
      <c r="J585" s="33"/>
      <c r="K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 spans="1:26" ht="15.75" customHeight="1">
      <c r="A586" s="30"/>
      <c r="B586" s="30"/>
      <c r="C586" s="30"/>
      <c r="D586" s="30"/>
      <c r="E586" s="30"/>
      <c r="F586" s="30"/>
      <c r="G586" s="30"/>
      <c r="H586" s="32"/>
      <c r="I586" s="32"/>
      <c r="J586" s="33"/>
      <c r="K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 spans="1:26" ht="15.75" customHeight="1">
      <c r="A587" s="30"/>
      <c r="B587" s="30"/>
      <c r="C587" s="30"/>
      <c r="D587" s="30"/>
      <c r="E587" s="30"/>
      <c r="F587" s="30"/>
      <c r="G587" s="30"/>
      <c r="H587" s="32"/>
      <c r="I587" s="32"/>
      <c r="J587" s="33"/>
      <c r="K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 spans="1:26" ht="15.75" customHeight="1">
      <c r="A588" s="30"/>
      <c r="B588" s="30"/>
      <c r="C588" s="30"/>
      <c r="D588" s="30"/>
      <c r="E588" s="30"/>
      <c r="F588" s="30"/>
      <c r="G588" s="30"/>
      <c r="H588" s="32"/>
      <c r="I588" s="32"/>
      <c r="J588" s="33"/>
      <c r="K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 spans="1:26" ht="15.75" customHeight="1">
      <c r="A589" s="30"/>
      <c r="B589" s="30"/>
      <c r="C589" s="30"/>
      <c r="D589" s="30"/>
      <c r="E589" s="30"/>
      <c r="F589" s="30"/>
      <c r="G589" s="30"/>
      <c r="H589" s="32"/>
      <c r="I589" s="32"/>
      <c r="J589" s="33"/>
      <c r="K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 spans="1:26" ht="15.75" customHeight="1">
      <c r="A590" s="30"/>
      <c r="B590" s="30"/>
      <c r="C590" s="30"/>
      <c r="D590" s="30"/>
      <c r="E590" s="30"/>
      <c r="F590" s="30"/>
      <c r="G590" s="30"/>
      <c r="H590" s="32"/>
      <c r="I590" s="32"/>
      <c r="J590" s="33"/>
      <c r="K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 spans="1:26" ht="15.75" customHeight="1">
      <c r="A591" s="30"/>
      <c r="B591" s="30"/>
      <c r="C591" s="30"/>
      <c r="D591" s="30"/>
      <c r="E591" s="30"/>
      <c r="F591" s="30"/>
      <c r="G591" s="30"/>
      <c r="H591" s="32"/>
      <c r="I591" s="32"/>
      <c r="J591" s="33"/>
      <c r="K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 spans="1:26" ht="15.75" customHeight="1">
      <c r="A592" s="30"/>
      <c r="B592" s="30"/>
      <c r="C592" s="30"/>
      <c r="D592" s="30"/>
      <c r="E592" s="30"/>
      <c r="F592" s="30"/>
      <c r="G592" s="30"/>
      <c r="H592" s="32"/>
      <c r="I592" s="32"/>
      <c r="J592" s="33"/>
      <c r="K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 spans="1:26" ht="15.75" customHeight="1">
      <c r="A593" s="30"/>
      <c r="B593" s="30"/>
      <c r="C593" s="30"/>
      <c r="D593" s="30"/>
      <c r="E593" s="30"/>
      <c r="F593" s="30"/>
      <c r="G593" s="30"/>
      <c r="H593" s="32"/>
      <c r="I593" s="32"/>
      <c r="J593" s="33"/>
      <c r="K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 spans="1:26" ht="15.75" customHeight="1">
      <c r="A594" s="30"/>
      <c r="B594" s="30"/>
      <c r="C594" s="30"/>
      <c r="D594" s="30"/>
      <c r="E594" s="30"/>
      <c r="F594" s="30"/>
      <c r="G594" s="30"/>
      <c r="H594" s="32"/>
      <c r="I594" s="32"/>
      <c r="J594" s="33"/>
      <c r="K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 spans="1:26" ht="15.75" customHeight="1">
      <c r="A595" s="30"/>
      <c r="B595" s="30"/>
      <c r="C595" s="30"/>
      <c r="D595" s="30"/>
      <c r="E595" s="30"/>
      <c r="F595" s="30"/>
      <c r="G595" s="30"/>
      <c r="H595" s="32"/>
      <c r="I595" s="32"/>
      <c r="J595" s="33"/>
      <c r="K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 spans="1:26" ht="15.75" customHeight="1">
      <c r="A596" s="30"/>
      <c r="B596" s="30"/>
      <c r="C596" s="30"/>
      <c r="D596" s="30"/>
      <c r="E596" s="30"/>
      <c r="F596" s="30"/>
      <c r="G596" s="30"/>
      <c r="H596" s="32"/>
      <c r="I596" s="32"/>
      <c r="J596" s="33"/>
      <c r="K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 spans="1:26" ht="15.75" customHeight="1">
      <c r="A597" s="30"/>
      <c r="B597" s="30"/>
      <c r="C597" s="30"/>
      <c r="D597" s="30"/>
      <c r="E597" s="30"/>
      <c r="F597" s="30"/>
      <c r="G597" s="30"/>
      <c r="H597" s="32"/>
      <c r="I597" s="32"/>
      <c r="J597" s="33"/>
      <c r="K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 spans="1:26" ht="15.75" customHeight="1">
      <c r="A598" s="30"/>
      <c r="B598" s="30"/>
      <c r="C598" s="30"/>
      <c r="D598" s="30"/>
      <c r="E598" s="30"/>
      <c r="F598" s="30"/>
      <c r="G598" s="30"/>
      <c r="H598" s="32"/>
      <c r="I598" s="32"/>
      <c r="J598" s="33"/>
      <c r="K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 spans="1:26" ht="15.75" customHeight="1">
      <c r="A599" s="30"/>
      <c r="B599" s="30"/>
      <c r="C599" s="30"/>
      <c r="D599" s="30"/>
      <c r="E599" s="30"/>
      <c r="F599" s="30"/>
      <c r="G599" s="30"/>
      <c r="H599" s="32"/>
      <c r="I599" s="32"/>
      <c r="J599" s="33"/>
      <c r="K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 spans="1:26" ht="15.75" customHeight="1">
      <c r="A600" s="30"/>
      <c r="B600" s="30"/>
      <c r="C600" s="30"/>
      <c r="D600" s="30"/>
      <c r="E600" s="30"/>
      <c r="F600" s="30"/>
      <c r="G600" s="30"/>
      <c r="H600" s="32"/>
      <c r="I600" s="32"/>
      <c r="J600" s="33"/>
      <c r="K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 spans="1:26" ht="15.75" customHeight="1">
      <c r="A601" s="30"/>
      <c r="B601" s="30"/>
      <c r="C601" s="30"/>
      <c r="D601" s="30"/>
      <c r="E601" s="30"/>
      <c r="F601" s="30"/>
      <c r="G601" s="30"/>
      <c r="H601" s="32"/>
      <c r="I601" s="32"/>
      <c r="J601" s="33"/>
      <c r="K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 spans="1:26" ht="15.75" customHeight="1">
      <c r="A602" s="30"/>
      <c r="B602" s="30"/>
      <c r="C602" s="30"/>
      <c r="D602" s="30"/>
      <c r="E602" s="30"/>
      <c r="F602" s="30"/>
      <c r="G602" s="30"/>
      <c r="H602" s="32"/>
      <c r="I602" s="32"/>
      <c r="J602" s="33"/>
      <c r="K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 spans="1:26" ht="15.75" customHeight="1">
      <c r="A603" s="30"/>
      <c r="B603" s="30"/>
      <c r="C603" s="30"/>
      <c r="D603" s="30"/>
      <c r="E603" s="30"/>
      <c r="F603" s="30"/>
      <c r="G603" s="30"/>
      <c r="H603" s="32"/>
      <c r="I603" s="32"/>
      <c r="J603" s="33"/>
      <c r="K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 spans="1:26" ht="15.75" customHeight="1">
      <c r="A604" s="30"/>
      <c r="B604" s="30"/>
      <c r="C604" s="30"/>
      <c r="D604" s="30"/>
      <c r="E604" s="30"/>
      <c r="F604" s="30"/>
      <c r="G604" s="30"/>
      <c r="H604" s="32"/>
      <c r="I604" s="32"/>
      <c r="J604" s="33"/>
      <c r="K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 spans="1:26" ht="15.75" customHeight="1">
      <c r="A605" s="30"/>
      <c r="B605" s="30"/>
      <c r="C605" s="30"/>
      <c r="D605" s="30"/>
      <c r="E605" s="30"/>
      <c r="F605" s="30"/>
      <c r="G605" s="30"/>
      <c r="H605" s="32"/>
      <c r="I605" s="32"/>
      <c r="J605" s="33"/>
      <c r="K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 spans="1:26" ht="15.75" customHeight="1">
      <c r="A606" s="30"/>
      <c r="B606" s="30"/>
      <c r="C606" s="30"/>
      <c r="D606" s="30"/>
      <c r="E606" s="30"/>
      <c r="F606" s="30"/>
      <c r="G606" s="30"/>
      <c r="H606" s="32"/>
      <c r="I606" s="32"/>
      <c r="J606" s="33"/>
      <c r="K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 spans="1:26" ht="15.75" customHeight="1">
      <c r="A607" s="30"/>
      <c r="B607" s="30"/>
      <c r="C607" s="30"/>
      <c r="D607" s="30"/>
      <c r="E607" s="30"/>
      <c r="F607" s="30"/>
      <c r="G607" s="30"/>
      <c r="H607" s="32"/>
      <c r="I607" s="32"/>
      <c r="J607" s="33"/>
      <c r="K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 spans="1:26" ht="15.75" customHeight="1">
      <c r="A608" s="30"/>
      <c r="B608" s="30"/>
      <c r="C608" s="30"/>
      <c r="D608" s="30"/>
      <c r="E608" s="30"/>
      <c r="F608" s="30"/>
      <c r="G608" s="30"/>
      <c r="H608" s="32"/>
      <c r="I608" s="32"/>
      <c r="J608" s="33"/>
      <c r="K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 spans="1:26" ht="15.75" customHeight="1">
      <c r="A609" s="30"/>
      <c r="B609" s="30"/>
      <c r="C609" s="30"/>
      <c r="D609" s="30"/>
      <c r="E609" s="30"/>
      <c r="F609" s="30"/>
      <c r="G609" s="30"/>
      <c r="H609" s="32"/>
      <c r="I609" s="32"/>
      <c r="J609" s="33"/>
      <c r="K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 spans="1:26" ht="15.75" customHeight="1">
      <c r="A610" s="30"/>
      <c r="B610" s="30"/>
      <c r="C610" s="30"/>
      <c r="D610" s="30"/>
      <c r="E610" s="30"/>
      <c r="F610" s="30"/>
      <c r="G610" s="30"/>
      <c r="H610" s="32"/>
      <c r="I610" s="32"/>
      <c r="J610" s="33"/>
      <c r="K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 spans="1:26" ht="15.75" customHeight="1">
      <c r="A611" s="30"/>
      <c r="B611" s="30"/>
      <c r="C611" s="30"/>
      <c r="D611" s="30"/>
      <c r="E611" s="30"/>
      <c r="F611" s="30"/>
      <c r="G611" s="30"/>
      <c r="H611" s="32"/>
      <c r="I611" s="32"/>
      <c r="J611" s="33"/>
      <c r="K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 spans="1:26" ht="15.75" customHeight="1">
      <c r="A612" s="30"/>
      <c r="B612" s="30"/>
      <c r="C612" s="30"/>
      <c r="D612" s="30"/>
      <c r="E612" s="30"/>
      <c r="F612" s="30"/>
      <c r="G612" s="30"/>
      <c r="H612" s="32"/>
      <c r="I612" s="32"/>
      <c r="J612" s="33"/>
      <c r="K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 spans="1:26" ht="15.75" customHeight="1">
      <c r="A613" s="30"/>
      <c r="B613" s="30"/>
      <c r="C613" s="30"/>
      <c r="D613" s="30"/>
      <c r="E613" s="30"/>
      <c r="F613" s="30"/>
      <c r="G613" s="30"/>
      <c r="H613" s="32"/>
      <c r="I613" s="32"/>
      <c r="J613" s="33"/>
      <c r="K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 spans="1:26" ht="15.75" customHeight="1">
      <c r="A614" s="30"/>
      <c r="B614" s="30"/>
      <c r="C614" s="30"/>
      <c r="D614" s="30"/>
      <c r="E614" s="30"/>
      <c r="F614" s="30"/>
      <c r="G614" s="30"/>
      <c r="H614" s="32"/>
      <c r="I614" s="32"/>
      <c r="J614" s="33"/>
      <c r="K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 spans="1:26" ht="15.75" customHeight="1">
      <c r="A615" s="30"/>
      <c r="B615" s="30"/>
      <c r="C615" s="30"/>
      <c r="D615" s="30"/>
      <c r="E615" s="30"/>
      <c r="F615" s="30"/>
      <c r="G615" s="30"/>
      <c r="H615" s="32"/>
      <c r="I615" s="32"/>
      <c r="J615" s="33"/>
      <c r="K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 spans="1:26" ht="15.75" customHeight="1">
      <c r="A616" s="30"/>
      <c r="B616" s="30"/>
      <c r="C616" s="30"/>
      <c r="D616" s="30"/>
      <c r="E616" s="30"/>
      <c r="F616" s="30"/>
      <c r="G616" s="30"/>
      <c r="H616" s="32"/>
      <c r="I616" s="32"/>
      <c r="J616" s="33"/>
      <c r="K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 spans="1:26" ht="15.75" customHeight="1">
      <c r="A617" s="30"/>
      <c r="B617" s="30"/>
      <c r="C617" s="30"/>
      <c r="D617" s="30"/>
      <c r="E617" s="30"/>
      <c r="F617" s="30"/>
      <c r="G617" s="30"/>
      <c r="H617" s="32"/>
      <c r="I617" s="32"/>
      <c r="J617" s="33"/>
      <c r="K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 spans="1:26" ht="15.75" customHeight="1">
      <c r="A618" s="30"/>
      <c r="B618" s="30"/>
      <c r="C618" s="30"/>
      <c r="D618" s="30"/>
      <c r="E618" s="30"/>
      <c r="F618" s="30"/>
      <c r="G618" s="30"/>
      <c r="H618" s="32"/>
      <c r="I618" s="32"/>
      <c r="J618" s="33"/>
      <c r="K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 spans="1:26" ht="15.75" customHeight="1">
      <c r="A619" s="30"/>
      <c r="B619" s="30"/>
      <c r="C619" s="30"/>
      <c r="D619" s="30"/>
      <c r="E619" s="30"/>
      <c r="F619" s="30"/>
      <c r="G619" s="30"/>
      <c r="H619" s="32"/>
      <c r="I619" s="32"/>
      <c r="J619" s="33"/>
      <c r="K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 spans="1:26" ht="15.75" customHeight="1">
      <c r="A620" s="30"/>
      <c r="B620" s="30"/>
      <c r="C620" s="30"/>
      <c r="D620" s="30"/>
      <c r="E620" s="30"/>
      <c r="F620" s="30"/>
      <c r="G620" s="30"/>
      <c r="H620" s="32"/>
      <c r="I620" s="32"/>
      <c r="J620" s="33"/>
      <c r="K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 spans="1:26" ht="15.75" customHeight="1">
      <c r="A621" s="30"/>
      <c r="B621" s="30"/>
      <c r="C621" s="30"/>
      <c r="D621" s="30"/>
      <c r="E621" s="30"/>
      <c r="F621" s="30"/>
      <c r="G621" s="30"/>
      <c r="H621" s="32"/>
      <c r="I621" s="32"/>
      <c r="J621" s="33"/>
      <c r="K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 spans="1:26" ht="15.75" customHeight="1">
      <c r="A622" s="30"/>
      <c r="B622" s="30"/>
      <c r="C622" s="30"/>
      <c r="D622" s="30"/>
      <c r="E622" s="30"/>
      <c r="F622" s="30"/>
      <c r="G622" s="30"/>
      <c r="H622" s="32"/>
      <c r="I622" s="32"/>
      <c r="J622" s="33"/>
      <c r="K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 spans="1:26" ht="15.75" customHeight="1">
      <c r="A623" s="30"/>
      <c r="B623" s="30"/>
      <c r="C623" s="30"/>
      <c r="D623" s="30"/>
      <c r="E623" s="30"/>
      <c r="F623" s="30"/>
      <c r="G623" s="30"/>
      <c r="H623" s="32"/>
      <c r="I623" s="32"/>
      <c r="J623" s="33"/>
      <c r="K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 spans="1:26" ht="15.75" customHeight="1">
      <c r="A624" s="30"/>
      <c r="B624" s="30"/>
      <c r="C624" s="30"/>
      <c r="D624" s="30"/>
      <c r="E624" s="30"/>
      <c r="F624" s="30"/>
      <c r="G624" s="30"/>
      <c r="H624" s="32"/>
      <c r="I624" s="32"/>
      <c r="J624" s="33"/>
      <c r="K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 spans="1:26" ht="15.75" customHeight="1">
      <c r="A625" s="30"/>
      <c r="B625" s="30"/>
      <c r="C625" s="30"/>
      <c r="D625" s="30"/>
      <c r="E625" s="30"/>
      <c r="F625" s="30"/>
      <c r="G625" s="30"/>
      <c r="H625" s="32"/>
      <c r="I625" s="32"/>
      <c r="J625" s="33"/>
      <c r="K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 spans="1:26" ht="15.75" customHeight="1">
      <c r="A626" s="30"/>
      <c r="B626" s="30"/>
      <c r="C626" s="30"/>
      <c r="D626" s="30"/>
      <c r="E626" s="30"/>
      <c r="F626" s="30"/>
      <c r="G626" s="30"/>
      <c r="H626" s="32"/>
      <c r="I626" s="32"/>
      <c r="J626" s="33"/>
      <c r="K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 spans="1:26" ht="15.75" customHeight="1">
      <c r="A627" s="30"/>
      <c r="B627" s="30"/>
      <c r="C627" s="30"/>
      <c r="D627" s="30"/>
      <c r="E627" s="30"/>
      <c r="F627" s="30"/>
      <c r="G627" s="30"/>
      <c r="H627" s="32"/>
      <c r="I627" s="32"/>
      <c r="J627" s="33"/>
      <c r="K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 spans="1:26" ht="15.75" customHeight="1">
      <c r="A628" s="30"/>
      <c r="B628" s="30"/>
      <c r="C628" s="30"/>
      <c r="D628" s="30"/>
      <c r="E628" s="30"/>
      <c r="F628" s="30"/>
      <c r="G628" s="30"/>
      <c r="H628" s="32"/>
      <c r="I628" s="32"/>
      <c r="J628" s="33"/>
      <c r="K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 spans="1:26" ht="15.75" customHeight="1">
      <c r="A629" s="30"/>
      <c r="B629" s="30"/>
      <c r="C629" s="30"/>
      <c r="D629" s="30"/>
      <c r="E629" s="30"/>
      <c r="F629" s="30"/>
      <c r="G629" s="30"/>
      <c r="H629" s="32"/>
      <c r="I629" s="32"/>
      <c r="J629" s="33"/>
      <c r="K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 spans="1:26" ht="15.75" customHeight="1">
      <c r="A630" s="30"/>
      <c r="B630" s="30"/>
      <c r="C630" s="30"/>
      <c r="D630" s="30"/>
      <c r="E630" s="30"/>
      <c r="F630" s="30"/>
      <c r="G630" s="30"/>
      <c r="H630" s="32"/>
      <c r="I630" s="32"/>
      <c r="J630" s="33"/>
      <c r="K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 spans="1:26" ht="15.75" customHeight="1">
      <c r="A631" s="30"/>
      <c r="B631" s="30"/>
      <c r="C631" s="30"/>
      <c r="D631" s="30"/>
      <c r="E631" s="30"/>
      <c r="F631" s="30"/>
      <c r="G631" s="30"/>
      <c r="H631" s="32"/>
      <c r="I631" s="32"/>
      <c r="J631" s="33"/>
      <c r="K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 spans="1:26" ht="15.75" customHeight="1">
      <c r="A632" s="30"/>
      <c r="B632" s="30"/>
      <c r="C632" s="30"/>
      <c r="D632" s="30"/>
      <c r="E632" s="30"/>
      <c r="F632" s="30"/>
      <c r="G632" s="30"/>
      <c r="H632" s="32"/>
      <c r="I632" s="32"/>
      <c r="J632" s="33"/>
      <c r="K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 spans="1:26" ht="15.75" customHeight="1">
      <c r="A633" s="30"/>
      <c r="B633" s="30"/>
      <c r="C633" s="30"/>
      <c r="D633" s="30"/>
      <c r="E633" s="30"/>
      <c r="F633" s="30"/>
      <c r="G633" s="30"/>
      <c r="H633" s="32"/>
      <c r="I633" s="32"/>
      <c r="J633" s="33"/>
      <c r="K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 spans="1:26" ht="15.75" customHeight="1">
      <c r="A634" s="30"/>
      <c r="B634" s="30"/>
      <c r="C634" s="30"/>
      <c r="D634" s="30"/>
      <c r="E634" s="30"/>
      <c r="F634" s="30"/>
      <c r="G634" s="30"/>
      <c r="H634" s="32"/>
      <c r="I634" s="32"/>
      <c r="J634" s="33"/>
      <c r="K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 spans="1:26" ht="15.75" customHeight="1">
      <c r="A635" s="30"/>
      <c r="B635" s="30"/>
      <c r="C635" s="30"/>
      <c r="D635" s="30"/>
      <c r="E635" s="30"/>
      <c r="F635" s="30"/>
      <c r="G635" s="30"/>
      <c r="H635" s="32"/>
      <c r="I635" s="32"/>
      <c r="J635" s="33"/>
      <c r="K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 spans="1:26" ht="15.75" customHeight="1">
      <c r="A636" s="30"/>
      <c r="B636" s="30"/>
      <c r="C636" s="30"/>
      <c r="D636" s="30"/>
      <c r="E636" s="30"/>
      <c r="F636" s="30"/>
      <c r="G636" s="30"/>
      <c r="H636" s="32"/>
      <c r="I636" s="32"/>
      <c r="J636" s="33"/>
      <c r="K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 spans="1:26" ht="15.75" customHeight="1">
      <c r="A637" s="30"/>
      <c r="B637" s="30"/>
      <c r="C637" s="30"/>
      <c r="D637" s="30"/>
      <c r="E637" s="30"/>
      <c r="F637" s="30"/>
      <c r="G637" s="30"/>
      <c r="H637" s="32"/>
      <c r="I637" s="32"/>
      <c r="J637" s="33"/>
      <c r="K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 spans="1:26" ht="15.75" customHeight="1">
      <c r="A638" s="30"/>
      <c r="B638" s="30"/>
      <c r="C638" s="30"/>
      <c r="D638" s="30"/>
      <c r="E638" s="30"/>
      <c r="F638" s="30"/>
      <c r="G638" s="30"/>
      <c r="H638" s="32"/>
      <c r="I638" s="32"/>
      <c r="J638" s="33"/>
      <c r="K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 spans="1:26" ht="15.75" customHeight="1">
      <c r="A639" s="30"/>
      <c r="B639" s="30"/>
      <c r="C639" s="30"/>
      <c r="D639" s="30"/>
      <c r="E639" s="30"/>
      <c r="F639" s="30"/>
      <c r="G639" s="30"/>
      <c r="H639" s="32"/>
      <c r="I639" s="32"/>
      <c r="J639" s="33"/>
      <c r="K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 spans="1:26" ht="15.75" customHeight="1">
      <c r="A640" s="30"/>
      <c r="B640" s="30"/>
      <c r="C640" s="30"/>
      <c r="D640" s="30"/>
      <c r="E640" s="30"/>
      <c r="F640" s="30"/>
      <c r="G640" s="30"/>
      <c r="H640" s="32"/>
      <c r="I640" s="32"/>
      <c r="J640" s="33"/>
      <c r="K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 spans="1:26" ht="15.75" customHeight="1">
      <c r="A641" s="30"/>
      <c r="B641" s="30"/>
      <c r="C641" s="30"/>
      <c r="D641" s="30"/>
      <c r="E641" s="30"/>
      <c r="F641" s="30"/>
      <c r="G641" s="30"/>
      <c r="H641" s="32"/>
      <c r="I641" s="32"/>
      <c r="J641" s="33"/>
      <c r="K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 spans="1:26" ht="15.75" customHeight="1">
      <c r="A642" s="30"/>
      <c r="B642" s="30"/>
      <c r="C642" s="30"/>
      <c r="D642" s="30"/>
      <c r="E642" s="30"/>
      <c r="F642" s="30"/>
      <c r="G642" s="30"/>
      <c r="H642" s="32"/>
      <c r="I642" s="32"/>
      <c r="J642" s="33"/>
      <c r="K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 spans="1:26" ht="15.75" customHeight="1">
      <c r="A643" s="30"/>
      <c r="B643" s="30"/>
      <c r="C643" s="30"/>
      <c r="D643" s="30"/>
      <c r="E643" s="30"/>
      <c r="F643" s="30"/>
      <c r="G643" s="30"/>
      <c r="H643" s="32"/>
      <c r="I643" s="32"/>
      <c r="J643" s="33"/>
      <c r="K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 spans="1:26" ht="15.75" customHeight="1">
      <c r="A644" s="30"/>
      <c r="B644" s="30"/>
      <c r="C644" s="30"/>
      <c r="D644" s="30"/>
      <c r="E644" s="30"/>
      <c r="F644" s="30"/>
      <c r="G644" s="30"/>
      <c r="H644" s="32"/>
      <c r="I644" s="32"/>
      <c r="J644" s="33"/>
      <c r="K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 spans="1:26" ht="15.75" customHeight="1">
      <c r="A645" s="30"/>
      <c r="B645" s="30"/>
      <c r="C645" s="30"/>
      <c r="D645" s="30"/>
      <c r="E645" s="30"/>
      <c r="F645" s="30"/>
      <c r="G645" s="30"/>
      <c r="H645" s="32"/>
      <c r="I645" s="32"/>
      <c r="J645" s="33"/>
      <c r="K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 spans="1:26" ht="15.75" customHeight="1">
      <c r="A646" s="30"/>
      <c r="B646" s="30"/>
      <c r="C646" s="30"/>
      <c r="D646" s="30"/>
      <c r="E646" s="30"/>
      <c r="F646" s="30"/>
      <c r="G646" s="30"/>
      <c r="H646" s="32"/>
      <c r="I646" s="32"/>
      <c r="J646" s="33"/>
      <c r="K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 spans="1:26" ht="15.75" customHeight="1">
      <c r="A647" s="30"/>
      <c r="B647" s="30"/>
      <c r="C647" s="30"/>
      <c r="D647" s="30"/>
      <c r="E647" s="30"/>
      <c r="F647" s="30"/>
      <c r="G647" s="30"/>
      <c r="H647" s="32"/>
      <c r="I647" s="32"/>
      <c r="J647" s="33"/>
      <c r="K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 spans="1:26" ht="15.75" customHeight="1">
      <c r="A648" s="30"/>
      <c r="B648" s="30"/>
      <c r="C648" s="30"/>
      <c r="D648" s="30"/>
      <c r="E648" s="30"/>
      <c r="F648" s="30"/>
      <c r="G648" s="30"/>
      <c r="H648" s="32"/>
      <c r="I648" s="32"/>
      <c r="J648" s="33"/>
      <c r="K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 spans="1:26" ht="15.75" customHeight="1">
      <c r="A649" s="30"/>
      <c r="B649" s="30"/>
      <c r="C649" s="30"/>
      <c r="D649" s="30"/>
      <c r="E649" s="30"/>
      <c r="F649" s="30"/>
      <c r="G649" s="30"/>
      <c r="H649" s="32"/>
      <c r="I649" s="32"/>
      <c r="J649" s="33"/>
      <c r="K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 spans="1:26" ht="15.75" customHeight="1">
      <c r="A650" s="30"/>
      <c r="B650" s="30"/>
      <c r="C650" s="30"/>
      <c r="D650" s="30"/>
      <c r="E650" s="30"/>
      <c r="F650" s="30"/>
      <c r="G650" s="30"/>
      <c r="H650" s="32"/>
      <c r="I650" s="32"/>
      <c r="J650" s="33"/>
      <c r="K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 spans="1:26" ht="15.75" customHeight="1">
      <c r="A651" s="30"/>
      <c r="B651" s="30"/>
      <c r="C651" s="30"/>
      <c r="D651" s="30"/>
      <c r="E651" s="30"/>
      <c r="F651" s="30"/>
      <c r="G651" s="30"/>
      <c r="H651" s="32"/>
      <c r="I651" s="32"/>
      <c r="J651" s="33"/>
      <c r="K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 spans="1:26" ht="15.75" customHeight="1">
      <c r="A652" s="30"/>
      <c r="B652" s="30"/>
      <c r="C652" s="30"/>
      <c r="D652" s="30"/>
      <c r="E652" s="30"/>
      <c r="F652" s="30"/>
      <c r="G652" s="30"/>
      <c r="H652" s="32"/>
      <c r="I652" s="32"/>
      <c r="J652" s="33"/>
      <c r="K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 spans="1:26" ht="15.75" customHeight="1">
      <c r="A653" s="30"/>
      <c r="B653" s="30"/>
      <c r="C653" s="30"/>
      <c r="D653" s="30"/>
      <c r="E653" s="30"/>
      <c r="F653" s="30"/>
      <c r="G653" s="30"/>
      <c r="H653" s="32"/>
      <c r="I653" s="32"/>
      <c r="J653" s="33"/>
      <c r="K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 spans="1:26" ht="15.75" customHeight="1">
      <c r="A654" s="30"/>
      <c r="B654" s="30"/>
      <c r="C654" s="30"/>
      <c r="D654" s="30"/>
      <c r="E654" s="30"/>
      <c r="F654" s="30"/>
      <c r="G654" s="30"/>
      <c r="H654" s="32"/>
      <c r="I654" s="32"/>
      <c r="J654" s="33"/>
      <c r="K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 spans="1:26" ht="15.75" customHeight="1">
      <c r="A655" s="30"/>
      <c r="B655" s="30"/>
      <c r="C655" s="30"/>
      <c r="D655" s="30"/>
      <c r="E655" s="30"/>
      <c r="F655" s="30"/>
      <c r="G655" s="30"/>
      <c r="H655" s="32"/>
      <c r="I655" s="32"/>
      <c r="J655" s="33"/>
      <c r="K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 spans="1:26" ht="15.75" customHeight="1">
      <c r="A656" s="30"/>
      <c r="B656" s="30"/>
      <c r="C656" s="30"/>
      <c r="D656" s="30"/>
      <c r="E656" s="30"/>
      <c r="F656" s="30"/>
      <c r="G656" s="30"/>
      <c r="H656" s="32"/>
      <c r="I656" s="32"/>
      <c r="J656" s="33"/>
      <c r="K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 spans="1:26" ht="15.75" customHeight="1">
      <c r="A657" s="30"/>
      <c r="B657" s="30"/>
      <c r="C657" s="30"/>
      <c r="D657" s="30"/>
      <c r="E657" s="30"/>
      <c r="F657" s="30"/>
      <c r="G657" s="30"/>
      <c r="H657" s="32"/>
      <c r="I657" s="32"/>
      <c r="J657" s="33"/>
      <c r="K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 spans="1:26" ht="15.75" customHeight="1">
      <c r="A658" s="30"/>
      <c r="B658" s="30"/>
      <c r="C658" s="30"/>
      <c r="D658" s="30"/>
      <c r="E658" s="30"/>
      <c r="F658" s="30"/>
      <c r="G658" s="30"/>
      <c r="H658" s="32"/>
      <c r="I658" s="32"/>
      <c r="J658" s="33"/>
      <c r="K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 spans="1:26" ht="15.75" customHeight="1">
      <c r="A659" s="30"/>
      <c r="B659" s="30"/>
      <c r="C659" s="30"/>
      <c r="D659" s="30"/>
      <c r="E659" s="30"/>
      <c r="F659" s="30"/>
      <c r="G659" s="30"/>
      <c r="H659" s="32"/>
      <c r="I659" s="32"/>
      <c r="J659" s="33"/>
      <c r="K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 spans="1:26" ht="15.75" customHeight="1">
      <c r="A660" s="30"/>
      <c r="B660" s="30"/>
      <c r="C660" s="30"/>
      <c r="D660" s="30"/>
      <c r="E660" s="30"/>
      <c r="F660" s="30"/>
      <c r="G660" s="30"/>
      <c r="H660" s="32"/>
      <c r="I660" s="32"/>
      <c r="J660" s="33"/>
      <c r="K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 spans="1:26" ht="15.75" customHeight="1">
      <c r="A661" s="30"/>
      <c r="B661" s="30"/>
      <c r="C661" s="30"/>
      <c r="D661" s="30"/>
      <c r="E661" s="30"/>
      <c r="F661" s="30"/>
      <c r="G661" s="30"/>
      <c r="H661" s="32"/>
      <c r="I661" s="32"/>
      <c r="J661" s="33"/>
      <c r="K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 spans="1:26" ht="15.75" customHeight="1">
      <c r="A662" s="30"/>
      <c r="B662" s="30"/>
      <c r="C662" s="30"/>
      <c r="D662" s="30"/>
      <c r="E662" s="30"/>
      <c r="F662" s="30"/>
      <c r="G662" s="30"/>
      <c r="H662" s="32"/>
      <c r="I662" s="32"/>
      <c r="J662" s="33"/>
      <c r="K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 spans="1:26" ht="15.75" customHeight="1">
      <c r="A663" s="30"/>
      <c r="B663" s="30"/>
      <c r="C663" s="30"/>
      <c r="D663" s="30"/>
      <c r="E663" s="30"/>
      <c r="F663" s="30"/>
      <c r="G663" s="30"/>
      <c r="H663" s="32"/>
      <c r="I663" s="32"/>
      <c r="J663" s="33"/>
      <c r="K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 spans="1:26" ht="15.75" customHeight="1">
      <c r="A664" s="30"/>
      <c r="B664" s="30"/>
      <c r="C664" s="30"/>
      <c r="D664" s="30"/>
      <c r="E664" s="30"/>
      <c r="F664" s="30"/>
      <c r="G664" s="30"/>
      <c r="H664" s="32"/>
      <c r="I664" s="32"/>
      <c r="J664" s="33"/>
      <c r="K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 spans="1:26" ht="15.75" customHeight="1">
      <c r="A665" s="30"/>
      <c r="B665" s="30"/>
      <c r="C665" s="30"/>
      <c r="D665" s="30"/>
      <c r="E665" s="30"/>
      <c r="F665" s="30"/>
      <c r="G665" s="30"/>
      <c r="H665" s="32"/>
      <c r="I665" s="32"/>
      <c r="J665" s="33"/>
      <c r="K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 spans="1:26" ht="15.75" customHeight="1">
      <c r="A666" s="30"/>
      <c r="B666" s="30"/>
      <c r="C666" s="30"/>
      <c r="D666" s="30"/>
      <c r="E666" s="30"/>
      <c r="F666" s="30"/>
      <c r="G666" s="30"/>
      <c r="H666" s="32"/>
      <c r="I666" s="32"/>
      <c r="J666" s="33"/>
      <c r="K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 spans="1:26" ht="15.75" customHeight="1">
      <c r="A667" s="30"/>
      <c r="B667" s="30"/>
      <c r="C667" s="30"/>
      <c r="D667" s="30"/>
      <c r="E667" s="30"/>
      <c r="F667" s="30"/>
      <c r="G667" s="30"/>
      <c r="H667" s="32"/>
      <c r="I667" s="32"/>
      <c r="J667" s="33"/>
      <c r="K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 spans="1:26" ht="15.75" customHeight="1">
      <c r="A668" s="30"/>
      <c r="B668" s="30"/>
      <c r="C668" s="30"/>
      <c r="D668" s="30"/>
      <c r="E668" s="30"/>
      <c r="F668" s="30"/>
      <c r="G668" s="30"/>
      <c r="H668" s="32"/>
      <c r="I668" s="32"/>
      <c r="J668" s="33"/>
      <c r="K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 spans="1:26" ht="15.75" customHeight="1">
      <c r="A669" s="30"/>
      <c r="B669" s="30"/>
      <c r="C669" s="30"/>
      <c r="D669" s="30"/>
      <c r="E669" s="30"/>
      <c r="F669" s="30"/>
      <c r="G669" s="30"/>
      <c r="H669" s="32"/>
      <c r="I669" s="32"/>
      <c r="J669" s="33"/>
      <c r="K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 spans="1:26" ht="15.75" customHeight="1">
      <c r="A670" s="30"/>
      <c r="B670" s="30"/>
      <c r="C670" s="30"/>
      <c r="D670" s="30"/>
      <c r="E670" s="30"/>
      <c r="F670" s="30"/>
      <c r="G670" s="30"/>
      <c r="H670" s="32"/>
      <c r="I670" s="32"/>
      <c r="J670" s="33"/>
      <c r="K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 spans="1:26" ht="15.75" customHeight="1">
      <c r="A671" s="30"/>
      <c r="B671" s="30"/>
      <c r="C671" s="30"/>
      <c r="D671" s="30"/>
      <c r="E671" s="30"/>
      <c r="F671" s="30"/>
      <c r="G671" s="30"/>
      <c r="H671" s="32"/>
      <c r="I671" s="32"/>
      <c r="J671" s="33"/>
      <c r="K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 spans="1:26" ht="15.75" customHeight="1">
      <c r="A672" s="30"/>
      <c r="B672" s="30"/>
      <c r="C672" s="30"/>
      <c r="D672" s="30"/>
      <c r="E672" s="30"/>
      <c r="F672" s="30"/>
      <c r="G672" s="30"/>
      <c r="H672" s="32"/>
      <c r="I672" s="32"/>
      <c r="J672" s="33"/>
      <c r="K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 spans="1:26" ht="15.75" customHeight="1">
      <c r="A673" s="30"/>
      <c r="B673" s="30"/>
      <c r="C673" s="30"/>
      <c r="D673" s="30"/>
      <c r="E673" s="30"/>
      <c r="F673" s="30"/>
      <c r="G673" s="30"/>
      <c r="H673" s="32"/>
      <c r="I673" s="32"/>
      <c r="J673" s="33"/>
      <c r="K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 spans="1:26" ht="15.75" customHeight="1">
      <c r="A674" s="30"/>
      <c r="B674" s="30"/>
      <c r="C674" s="30"/>
      <c r="D674" s="30"/>
      <c r="E674" s="30"/>
      <c r="F674" s="30"/>
      <c r="G674" s="30"/>
      <c r="H674" s="32"/>
      <c r="I674" s="32"/>
      <c r="J674" s="33"/>
      <c r="K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 spans="1:26" ht="15.75" customHeight="1">
      <c r="A675" s="30"/>
      <c r="B675" s="30"/>
      <c r="C675" s="30"/>
      <c r="D675" s="30"/>
      <c r="E675" s="30"/>
      <c r="F675" s="30"/>
      <c r="G675" s="30"/>
      <c r="H675" s="32"/>
      <c r="I675" s="32"/>
      <c r="J675" s="33"/>
      <c r="K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 spans="1:26" ht="15.75" customHeight="1">
      <c r="A676" s="30"/>
      <c r="B676" s="30"/>
      <c r="C676" s="30"/>
      <c r="D676" s="30"/>
      <c r="E676" s="30"/>
      <c r="F676" s="30"/>
      <c r="G676" s="30"/>
      <c r="H676" s="32"/>
      <c r="I676" s="32"/>
      <c r="J676" s="33"/>
      <c r="K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 spans="1:26" ht="15.75" customHeight="1">
      <c r="A677" s="30"/>
      <c r="B677" s="30"/>
      <c r="C677" s="30"/>
      <c r="D677" s="30"/>
      <c r="E677" s="30"/>
      <c r="F677" s="30"/>
      <c r="G677" s="30"/>
      <c r="H677" s="32"/>
      <c r="I677" s="32"/>
      <c r="J677" s="33"/>
      <c r="K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 spans="1:26" ht="15.75" customHeight="1">
      <c r="A678" s="30"/>
      <c r="B678" s="30"/>
      <c r="C678" s="30"/>
      <c r="D678" s="30"/>
      <c r="E678" s="30"/>
      <c r="F678" s="30"/>
      <c r="G678" s="30"/>
      <c r="H678" s="32"/>
      <c r="I678" s="32"/>
      <c r="J678" s="33"/>
      <c r="K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 spans="1:26" ht="15.75" customHeight="1">
      <c r="A679" s="30"/>
      <c r="B679" s="30"/>
      <c r="C679" s="30"/>
      <c r="D679" s="30"/>
      <c r="E679" s="30"/>
      <c r="F679" s="30"/>
      <c r="G679" s="30"/>
      <c r="H679" s="32"/>
      <c r="I679" s="32"/>
      <c r="J679" s="33"/>
      <c r="K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 spans="1:26" ht="15.75" customHeight="1">
      <c r="A680" s="30"/>
      <c r="B680" s="30"/>
      <c r="C680" s="30"/>
      <c r="D680" s="30"/>
      <c r="E680" s="30"/>
      <c r="F680" s="30"/>
      <c r="G680" s="30"/>
      <c r="H680" s="32"/>
      <c r="I680" s="32"/>
      <c r="J680" s="33"/>
      <c r="K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 spans="1:26" ht="15.75" customHeight="1">
      <c r="A681" s="30"/>
      <c r="B681" s="30"/>
      <c r="C681" s="30"/>
      <c r="D681" s="30"/>
      <c r="E681" s="30"/>
      <c r="F681" s="30"/>
      <c r="G681" s="30"/>
      <c r="H681" s="32"/>
      <c r="I681" s="32"/>
      <c r="J681" s="33"/>
      <c r="K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 spans="1:26" ht="15.75" customHeight="1">
      <c r="A682" s="30"/>
      <c r="B682" s="30"/>
      <c r="C682" s="30"/>
      <c r="D682" s="30"/>
      <c r="E682" s="30"/>
      <c r="F682" s="30"/>
      <c r="G682" s="30"/>
      <c r="H682" s="32"/>
      <c r="I682" s="32"/>
      <c r="J682" s="33"/>
      <c r="K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 spans="1:26" ht="15.75" customHeight="1">
      <c r="A683" s="30"/>
      <c r="B683" s="30"/>
      <c r="C683" s="30"/>
      <c r="D683" s="30"/>
      <c r="E683" s="30"/>
      <c r="F683" s="30"/>
      <c r="G683" s="30"/>
      <c r="H683" s="32"/>
      <c r="I683" s="32"/>
      <c r="J683" s="33"/>
      <c r="K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 spans="1:26" ht="15.75" customHeight="1">
      <c r="A684" s="30"/>
      <c r="B684" s="30"/>
      <c r="C684" s="30"/>
      <c r="D684" s="30"/>
      <c r="E684" s="30"/>
      <c r="F684" s="30"/>
      <c r="G684" s="30"/>
      <c r="H684" s="32"/>
      <c r="I684" s="32"/>
      <c r="J684" s="33"/>
      <c r="K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 spans="1:26" ht="15.75" customHeight="1">
      <c r="A685" s="30"/>
      <c r="B685" s="30"/>
      <c r="C685" s="30"/>
      <c r="D685" s="30"/>
      <c r="E685" s="30"/>
      <c r="F685" s="30"/>
      <c r="G685" s="30"/>
      <c r="H685" s="32"/>
      <c r="I685" s="32"/>
      <c r="J685" s="33"/>
      <c r="K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 spans="1:26" ht="15.75" customHeight="1">
      <c r="A686" s="30"/>
      <c r="B686" s="30"/>
      <c r="C686" s="30"/>
      <c r="D686" s="30"/>
      <c r="E686" s="30"/>
      <c r="F686" s="30"/>
      <c r="G686" s="30"/>
      <c r="H686" s="32"/>
      <c r="I686" s="32"/>
      <c r="J686" s="33"/>
      <c r="K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 spans="1:26" ht="15.75" customHeight="1">
      <c r="A687" s="30"/>
      <c r="B687" s="30"/>
      <c r="C687" s="30"/>
      <c r="D687" s="30"/>
      <c r="E687" s="30"/>
      <c r="F687" s="30"/>
      <c r="G687" s="30"/>
      <c r="H687" s="32"/>
      <c r="I687" s="32"/>
      <c r="J687" s="33"/>
      <c r="K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 spans="1:26" ht="15.75" customHeight="1">
      <c r="A688" s="30"/>
      <c r="B688" s="30"/>
      <c r="C688" s="30"/>
      <c r="D688" s="30"/>
      <c r="E688" s="30"/>
      <c r="F688" s="30"/>
      <c r="G688" s="30"/>
      <c r="H688" s="32"/>
      <c r="I688" s="32"/>
      <c r="J688" s="33"/>
      <c r="K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 spans="1:26" ht="15.75" customHeight="1">
      <c r="A689" s="30"/>
      <c r="B689" s="30"/>
      <c r="C689" s="30"/>
      <c r="D689" s="30"/>
      <c r="E689" s="30"/>
      <c r="F689" s="30"/>
      <c r="G689" s="30"/>
      <c r="H689" s="32"/>
      <c r="I689" s="32"/>
      <c r="J689" s="33"/>
      <c r="K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 spans="1:26" ht="15.75" customHeight="1">
      <c r="A690" s="30"/>
      <c r="B690" s="30"/>
      <c r="C690" s="30"/>
      <c r="D690" s="30"/>
      <c r="E690" s="30"/>
      <c r="F690" s="30"/>
      <c r="G690" s="30"/>
      <c r="H690" s="32"/>
      <c r="I690" s="32"/>
      <c r="J690" s="33"/>
      <c r="K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 spans="1:26" ht="15.75" customHeight="1">
      <c r="A691" s="30"/>
      <c r="B691" s="30"/>
      <c r="C691" s="30"/>
      <c r="D691" s="30"/>
      <c r="E691" s="30"/>
      <c r="F691" s="30"/>
      <c r="G691" s="30"/>
      <c r="H691" s="32"/>
      <c r="I691" s="32"/>
      <c r="J691" s="33"/>
      <c r="K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 spans="1:26" ht="15.75" customHeight="1">
      <c r="A692" s="30"/>
      <c r="B692" s="30"/>
      <c r="C692" s="30"/>
      <c r="D692" s="30"/>
      <c r="E692" s="30"/>
      <c r="F692" s="30"/>
      <c r="G692" s="30"/>
      <c r="H692" s="32"/>
      <c r="I692" s="32"/>
      <c r="J692" s="33"/>
      <c r="K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 spans="1:26" ht="15.75" customHeight="1">
      <c r="A693" s="30"/>
      <c r="B693" s="30"/>
      <c r="C693" s="30"/>
      <c r="D693" s="30"/>
      <c r="E693" s="30"/>
      <c r="F693" s="30"/>
      <c r="G693" s="30"/>
      <c r="H693" s="32"/>
      <c r="I693" s="32"/>
      <c r="J693" s="33"/>
      <c r="K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 spans="1:26" ht="15.75" customHeight="1">
      <c r="A694" s="30"/>
      <c r="B694" s="30"/>
      <c r="C694" s="30"/>
      <c r="D694" s="30"/>
      <c r="E694" s="30"/>
      <c r="F694" s="30"/>
      <c r="G694" s="30"/>
      <c r="H694" s="32"/>
      <c r="I694" s="32"/>
      <c r="J694" s="33"/>
      <c r="K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 spans="1:26" ht="15.75" customHeight="1">
      <c r="A695" s="30"/>
      <c r="B695" s="30"/>
      <c r="C695" s="30"/>
      <c r="D695" s="30"/>
      <c r="E695" s="30"/>
      <c r="F695" s="30"/>
      <c r="G695" s="30"/>
      <c r="H695" s="32"/>
      <c r="I695" s="32"/>
      <c r="J695" s="33"/>
      <c r="K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 spans="1:26" ht="15.75" customHeight="1">
      <c r="A696" s="30"/>
      <c r="B696" s="30"/>
      <c r="C696" s="30"/>
      <c r="D696" s="30"/>
      <c r="E696" s="30"/>
      <c r="F696" s="30"/>
      <c r="G696" s="30"/>
      <c r="H696" s="32"/>
      <c r="I696" s="32"/>
      <c r="J696" s="33"/>
      <c r="K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 spans="1:26" ht="15.75" customHeight="1">
      <c r="A697" s="30"/>
      <c r="B697" s="30"/>
      <c r="C697" s="30"/>
      <c r="D697" s="30"/>
      <c r="E697" s="30"/>
      <c r="F697" s="30"/>
      <c r="G697" s="30"/>
      <c r="H697" s="32"/>
      <c r="I697" s="32"/>
      <c r="J697" s="33"/>
      <c r="K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 spans="1:26" ht="15.75" customHeight="1">
      <c r="A698" s="30"/>
      <c r="B698" s="30"/>
      <c r="C698" s="30"/>
      <c r="D698" s="30"/>
      <c r="E698" s="30"/>
      <c r="F698" s="30"/>
      <c r="G698" s="30"/>
      <c r="H698" s="32"/>
      <c r="I698" s="32"/>
      <c r="J698" s="33"/>
      <c r="K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 spans="1:26" ht="15.75" customHeight="1">
      <c r="A699" s="30"/>
      <c r="B699" s="30"/>
      <c r="C699" s="30"/>
      <c r="D699" s="30"/>
      <c r="E699" s="30"/>
      <c r="F699" s="30"/>
      <c r="G699" s="30"/>
      <c r="H699" s="32"/>
      <c r="I699" s="32"/>
      <c r="J699" s="33"/>
      <c r="K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 spans="1:26" ht="15.75" customHeight="1">
      <c r="A700" s="30"/>
      <c r="B700" s="30"/>
      <c r="C700" s="30"/>
      <c r="D700" s="30"/>
      <c r="E700" s="30"/>
      <c r="F700" s="30"/>
      <c r="G700" s="30"/>
      <c r="H700" s="32"/>
      <c r="I700" s="32"/>
      <c r="J700" s="33"/>
      <c r="K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 spans="1:26" ht="15.75" customHeight="1">
      <c r="A701" s="30"/>
      <c r="B701" s="30"/>
      <c r="C701" s="30"/>
      <c r="D701" s="30"/>
      <c r="E701" s="30"/>
      <c r="F701" s="30"/>
      <c r="G701" s="30"/>
      <c r="H701" s="32"/>
      <c r="I701" s="32"/>
      <c r="J701" s="33"/>
      <c r="K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 spans="1:26" ht="15.75" customHeight="1">
      <c r="A702" s="30"/>
      <c r="B702" s="30"/>
      <c r="C702" s="30"/>
      <c r="D702" s="30"/>
      <c r="E702" s="30"/>
      <c r="F702" s="30"/>
      <c r="G702" s="30"/>
      <c r="H702" s="32"/>
      <c r="I702" s="32"/>
      <c r="J702" s="33"/>
      <c r="K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 spans="1:26" ht="15.75" customHeight="1">
      <c r="A703" s="30"/>
      <c r="B703" s="30"/>
      <c r="C703" s="30"/>
      <c r="D703" s="30"/>
      <c r="E703" s="30"/>
      <c r="F703" s="30"/>
      <c r="G703" s="30"/>
      <c r="H703" s="32"/>
      <c r="I703" s="32"/>
      <c r="J703" s="33"/>
      <c r="K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 spans="1:26" ht="15.75" customHeight="1">
      <c r="A704" s="30"/>
      <c r="B704" s="30"/>
      <c r="C704" s="30"/>
      <c r="D704" s="30"/>
      <c r="E704" s="30"/>
      <c r="F704" s="30"/>
      <c r="G704" s="30"/>
      <c r="H704" s="32"/>
      <c r="I704" s="32"/>
      <c r="J704" s="33"/>
      <c r="K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 spans="1:26" ht="15.75" customHeight="1">
      <c r="A705" s="30"/>
      <c r="B705" s="30"/>
      <c r="C705" s="30"/>
      <c r="D705" s="30"/>
      <c r="E705" s="30"/>
      <c r="F705" s="30"/>
      <c r="G705" s="30"/>
      <c r="H705" s="32"/>
      <c r="I705" s="32"/>
      <c r="J705" s="33"/>
      <c r="K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 spans="1:26" ht="15.75" customHeight="1">
      <c r="A706" s="30"/>
      <c r="B706" s="30"/>
      <c r="C706" s="30"/>
      <c r="D706" s="30"/>
      <c r="E706" s="30"/>
      <c r="F706" s="30"/>
      <c r="G706" s="30"/>
      <c r="H706" s="32"/>
      <c r="I706" s="32"/>
      <c r="J706" s="33"/>
      <c r="K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 spans="1:26" ht="15.75" customHeight="1">
      <c r="A707" s="30"/>
      <c r="B707" s="30"/>
      <c r="C707" s="30"/>
      <c r="D707" s="30"/>
      <c r="E707" s="30"/>
      <c r="F707" s="30"/>
      <c r="G707" s="30"/>
      <c r="H707" s="32"/>
      <c r="I707" s="32"/>
      <c r="J707" s="33"/>
      <c r="K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 spans="1:26" ht="15.75" customHeight="1">
      <c r="A708" s="30"/>
      <c r="B708" s="30"/>
      <c r="C708" s="30"/>
      <c r="D708" s="30"/>
      <c r="E708" s="30"/>
      <c r="F708" s="30"/>
      <c r="G708" s="30"/>
      <c r="H708" s="32"/>
      <c r="I708" s="32"/>
      <c r="J708" s="33"/>
      <c r="K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 spans="1:26" ht="15.75" customHeight="1">
      <c r="A709" s="30"/>
      <c r="B709" s="30"/>
      <c r="C709" s="30"/>
      <c r="D709" s="30"/>
      <c r="E709" s="30"/>
      <c r="F709" s="30"/>
      <c r="G709" s="30"/>
      <c r="H709" s="32"/>
      <c r="I709" s="32"/>
      <c r="J709" s="33"/>
      <c r="K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 spans="1:26" ht="15.75" customHeight="1">
      <c r="A710" s="30"/>
      <c r="B710" s="30"/>
      <c r="C710" s="30"/>
      <c r="D710" s="30"/>
      <c r="E710" s="30"/>
      <c r="F710" s="30"/>
      <c r="G710" s="30"/>
      <c r="H710" s="32"/>
      <c r="I710" s="32"/>
      <c r="J710" s="33"/>
      <c r="K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 spans="1:26" ht="15.75" customHeight="1">
      <c r="A711" s="30"/>
      <c r="B711" s="30"/>
      <c r="C711" s="30"/>
      <c r="D711" s="30"/>
      <c r="E711" s="30"/>
      <c r="F711" s="30"/>
      <c r="G711" s="30"/>
      <c r="H711" s="32"/>
      <c r="I711" s="32"/>
      <c r="J711" s="33"/>
      <c r="K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 spans="1:26" ht="15.75" customHeight="1">
      <c r="A712" s="30"/>
      <c r="B712" s="30"/>
      <c r="C712" s="30"/>
      <c r="D712" s="30"/>
      <c r="E712" s="30"/>
      <c r="F712" s="30"/>
      <c r="G712" s="30"/>
      <c r="H712" s="32"/>
      <c r="I712" s="32"/>
      <c r="J712" s="33"/>
      <c r="K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 spans="1:26" ht="15.75" customHeight="1">
      <c r="A713" s="30"/>
      <c r="B713" s="30"/>
      <c r="C713" s="30"/>
      <c r="D713" s="30"/>
      <c r="E713" s="30"/>
      <c r="F713" s="30"/>
      <c r="G713" s="30"/>
      <c r="H713" s="32"/>
      <c r="I713" s="32"/>
      <c r="J713" s="33"/>
      <c r="K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 spans="1:26" ht="15.75" customHeight="1">
      <c r="A714" s="30"/>
      <c r="B714" s="30"/>
      <c r="C714" s="30"/>
      <c r="D714" s="30"/>
      <c r="E714" s="30"/>
      <c r="F714" s="30"/>
      <c r="G714" s="30"/>
      <c r="H714" s="32"/>
      <c r="I714" s="32"/>
      <c r="J714" s="33"/>
      <c r="K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 spans="1:26" ht="15.75" customHeight="1">
      <c r="A715" s="30"/>
      <c r="B715" s="30"/>
      <c r="C715" s="30"/>
      <c r="D715" s="30"/>
      <c r="E715" s="30"/>
      <c r="F715" s="30"/>
      <c r="G715" s="30"/>
      <c r="H715" s="32"/>
      <c r="I715" s="32"/>
      <c r="J715" s="33"/>
      <c r="K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 spans="1:26" ht="15.75" customHeight="1">
      <c r="A716" s="30"/>
      <c r="B716" s="30"/>
      <c r="C716" s="30"/>
      <c r="D716" s="30"/>
      <c r="E716" s="30"/>
      <c r="F716" s="30"/>
      <c r="G716" s="30"/>
      <c r="H716" s="32"/>
      <c r="I716" s="32"/>
      <c r="J716" s="33"/>
      <c r="K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 spans="1:26" ht="15.75" customHeight="1">
      <c r="A717" s="30"/>
      <c r="B717" s="30"/>
      <c r="C717" s="30"/>
      <c r="D717" s="30"/>
      <c r="E717" s="30"/>
      <c r="F717" s="30"/>
      <c r="G717" s="30"/>
      <c r="H717" s="32"/>
      <c r="I717" s="32"/>
      <c r="J717" s="33"/>
      <c r="K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 spans="1:26" ht="15.75" customHeight="1">
      <c r="A718" s="30"/>
      <c r="B718" s="30"/>
      <c r="C718" s="30"/>
      <c r="D718" s="30"/>
      <c r="E718" s="30"/>
      <c r="F718" s="30"/>
      <c r="G718" s="30"/>
      <c r="H718" s="32"/>
      <c r="I718" s="32"/>
      <c r="J718" s="33"/>
      <c r="K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 spans="1:26" ht="15.75" customHeight="1">
      <c r="A719" s="30"/>
      <c r="B719" s="30"/>
      <c r="C719" s="30"/>
      <c r="D719" s="30"/>
      <c r="E719" s="30"/>
      <c r="F719" s="30"/>
      <c r="G719" s="30"/>
      <c r="H719" s="32"/>
      <c r="I719" s="32"/>
      <c r="J719" s="33"/>
      <c r="K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 spans="1:26" ht="15.75" customHeight="1">
      <c r="A720" s="30"/>
      <c r="B720" s="30"/>
      <c r="C720" s="30"/>
      <c r="D720" s="30"/>
      <c r="E720" s="30"/>
      <c r="F720" s="30"/>
      <c r="G720" s="30"/>
      <c r="H720" s="32"/>
      <c r="I720" s="32"/>
      <c r="J720" s="33"/>
      <c r="K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 spans="1:26" ht="15.75" customHeight="1">
      <c r="A721" s="30"/>
      <c r="B721" s="30"/>
      <c r="C721" s="30"/>
      <c r="D721" s="30"/>
      <c r="E721" s="30"/>
      <c r="F721" s="30"/>
      <c r="G721" s="30"/>
      <c r="H721" s="32"/>
      <c r="I721" s="32"/>
      <c r="J721" s="33"/>
      <c r="K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 spans="1:26" ht="15.75" customHeight="1">
      <c r="A722" s="30"/>
      <c r="B722" s="30"/>
      <c r="C722" s="30"/>
      <c r="D722" s="30"/>
      <c r="E722" s="30"/>
      <c r="F722" s="30"/>
      <c r="G722" s="30"/>
      <c r="H722" s="32"/>
      <c r="I722" s="32"/>
      <c r="J722" s="33"/>
      <c r="K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 spans="1:26" ht="15.75" customHeight="1">
      <c r="A723" s="30"/>
      <c r="B723" s="30"/>
      <c r="C723" s="30"/>
      <c r="D723" s="30"/>
      <c r="E723" s="30"/>
      <c r="F723" s="30"/>
      <c r="G723" s="30"/>
      <c r="H723" s="32"/>
      <c r="I723" s="32"/>
      <c r="J723" s="33"/>
      <c r="K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 spans="1:26" ht="15.75" customHeight="1">
      <c r="A724" s="30"/>
      <c r="B724" s="30"/>
      <c r="C724" s="30"/>
      <c r="D724" s="30"/>
      <c r="E724" s="30"/>
      <c r="F724" s="30"/>
      <c r="G724" s="30"/>
      <c r="H724" s="32"/>
      <c r="I724" s="32"/>
      <c r="J724" s="33"/>
      <c r="K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 spans="1:26" ht="15.75" customHeight="1">
      <c r="A725" s="30"/>
      <c r="B725" s="30"/>
      <c r="C725" s="30"/>
      <c r="D725" s="30"/>
      <c r="E725" s="30"/>
      <c r="F725" s="30"/>
      <c r="G725" s="30"/>
      <c r="H725" s="32"/>
      <c r="I725" s="32"/>
      <c r="J725" s="33"/>
      <c r="K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 spans="1:26" ht="15.75" customHeight="1">
      <c r="A726" s="30"/>
      <c r="B726" s="30"/>
      <c r="C726" s="30"/>
      <c r="D726" s="30"/>
      <c r="E726" s="30"/>
      <c r="F726" s="30"/>
      <c r="G726" s="30"/>
      <c r="H726" s="32"/>
      <c r="I726" s="32"/>
      <c r="J726" s="33"/>
      <c r="K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 spans="1:26" ht="15.75" customHeight="1">
      <c r="A727" s="30"/>
      <c r="B727" s="30"/>
      <c r="C727" s="30"/>
      <c r="D727" s="30"/>
      <c r="E727" s="30"/>
      <c r="F727" s="30"/>
      <c r="G727" s="30"/>
      <c r="H727" s="32"/>
      <c r="I727" s="32"/>
      <c r="J727" s="33"/>
      <c r="K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 spans="1:26" ht="15.75" customHeight="1">
      <c r="A728" s="30"/>
      <c r="B728" s="30"/>
      <c r="C728" s="30"/>
      <c r="D728" s="30"/>
      <c r="E728" s="30"/>
      <c r="F728" s="30"/>
      <c r="G728" s="30"/>
      <c r="H728" s="32"/>
      <c r="I728" s="32"/>
      <c r="J728" s="33"/>
      <c r="K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 spans="1:26" ht="15.75" customHeight="1">
      <c r="A729" s="30"/>
      <c r="B729" s="30"/>
      <c r="C729" s="30"/>
      <c r="D729" s="30"/>
      <c r="E729" s="30"/>
      <c r="F729" s="30"/>
      <c r="G729" s="30"/>
      <c r="H729" s="32"/>
      <c r="I729" s="32"/>
      <c r="J729" s="33"/>
      <c r="K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 spans="1:26" ht="15.75" customHeight="1">
      <c r="A730" s="30"/>
      <c r="B730" s="30"/>
      <c r="C730" s="30"/>
      <c r="D730" s="30"/>
      <c r="E730" s="30"/>
      <c r="F730" s="30"/>
      <c r="G730" s="30"/>
      <c r="H730" s="32"/>
      <c r="I730" s="32"/>
      <c r="J730" s="33"/>
      <c r="K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 spans="1:26" ht="15.75" customHeight="1">
      <c r="A731" s="30"/>
      <c r="B731" s="30"/>
      <c r="C731" s="30"/>
      <c r="D731" s="30"/>
      <c r="E731" s="30"/>
      <c r="F731" s="30"/>
      <c r="G731" s="30"/>
      <c r="H731" s="32"/>
      <c r="I731" s="32"/>
      <c r="J731" s="33"/>
      <c r="K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 spans="1:26" ht="15.75" customHeight="1">
      <c r="A732" s="30"/>
      <c r="B732" s="30"/>
      <c r="C732" s="30"/>
      <c r="D732" s="30"/>
      <c r="E732" s="30"/>
      <c r="F732" s="30"/>
      <c r="G732" s="30"/>
      <c r="H732" s="32"/>
      <c r="I732" s="32"/>
      <c r="J732" s="33"/>
      <c r="K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 spans="1:26" ht="15.75" customHeight="1">
      <c r="A733" s="30"/>
      <c r="B733" s="30"/>
      <c r="C733" s="30"/>
      <c r="D733" s="30"/>
      <c r="E733" s="30"/>
      <c r="F733" s="30"/>
      <c r="G733" s="30"/>
      <c r="H733" s="32"/>
      <c r="I733" s="32"/>
      <c r="J733" s="33"/>
      <c r="K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 spans="1:26" ht="15.75" customHeight="1">
      <c r="A734" s="30"/>
      <c r="B734" s="30"/>
      <c r="C734" s="30"/>
      <c r="D734" s="30"/>
      <c r="E734" s="30"/>
      <c r="F734" s="30"/>
      <c r="G734" s="30"/>
      <c r="H734" s="32"/>
      <c r="I734" s="32"/>
      <c r="J734" s="33"/>
      <c r="K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 spans="1:26" ht="15.75" customHeight="1">
      <c r="A735" s="30"/>
      <c r="B735" s="30"/>
      <c r="C735" s="30"/>
      <c r="D735" s="30"/>
      <c r="E735" s="30"/>
      <c r="F735" s="30"/>
      <c r="G735" s="30"/>
      <c r="H735" s="32"/>
      <c r="I735" s="32"/>
      <c r="J735" s="33"/>
      <c r="K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 spans="1:26" ht="15.75" customHeight="1">
      <c r="A736" s="30"/>
      <c r="B736" s="30"/>
      <c r="C736" s="30"/>
      <c r="D736" s="30"/>
      <c r="E736" s="30"/>
      <c r="F736" s="30"/>
      <c r="G736" s="30"/>
      <c r="H736" s="32"/>
      <c r="I736" s="32"/>
      <c r="J736" s="33"/>
      <c r="K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 spans="1:26" ht="15.75" customHeight="1">
      <c r="A737" s="30"/>
      <c r="B737" s="30"/>
      <c r="C737" s="30"/>
      <c r="D737" s="30"/>
      <c r="E737" s="30"/>
      <c r="F737" s="30"/>
      <c r="G737" s="30"/>
      <c r="H737" s="32"/>
      <c r="I737" s="32"/>
      <c r="J737" s="33"/>
      <c r="K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 spans="1:26" ht="15.75" customHeight="1">
      <c r="A738" s="30"/>
      <c r="B738" s="30"/>
      <c r="C738" s="30"/>
      <c r="D738" s="30"/>
      <c r="E738" s="30"/>
      <c r="F738" s="30"/>
      <c r="G738" s="30"/>
      <c r="H738" s="32"/>
      <c r="I738" s="32"/>
      <c r="J738" s="33"/>
      <c r="K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 spans="1:26" ht="15.75" customHeight="1">
      <c r="A739" s="30"/>
      <c r="B739" s="30"/>
      <c r="C739" s="30"/>
      <c r="D739" s="30"/>
      <c r="E739" s="30"/>
      <c r="F739" s="30"/>
      <c r="G739" s="30"/>
      <c r="H739" s="32"/>
      <c r="I739" s="32"/>
      <c r="J739" s="33"/>
      <c r="K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 spans="1:26" ht="15.75" customHeight="1">
      <c r="A740" s="30"/>
      <c r="B740" s="30"/>
      <c r="C740" s="30"/>
      <c r="D740" s="30"/>
      <c r="E740" s="30"/>
      <c r="F740" s="30"/>
      <c r="G740" s="30"/>
      <c r="H740" s="32"/>
      <c r="I740" s="32"/>
      <c r="J740" s="33"/>
      <c r="K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 spans="1:26" ht="15.75" customHeight="1">
      <c r="A741" s="30"/>
      <c r="B741" s="30"/>
      <c r="C741" s="30"/>
      <c r="D741" s="30"/>
      <c r="E741" s="30"/>
      <c r="F741" s="30"/>
      <c r="G741" s="30"/>
      <c r="H741" s="32"/>
      <c r="I741" s="32"/>
      <c r="J741" s="33"/>
      <c r="K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 spans="1:26" ht="15.75" customHeight="1">
      <c r="A742" s="30"/>
      <c r="B742" s="30"/>
      <c r="C742" s="30"/>
      <c r="D742" s="30"/>
      <c r="E742" s="30"/>
      <c r="F742" s="30"/>
      <c r="G742" s="30"/>
      <c r="H742" s="32"/>
      <c r="I742" s="32"/>
      <c r="J742" s="33"/>
      <c r="K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 spans="1:26" ht="15.75" customHeight="1">
      <c r="A743" s="30"/>
      <c r="B743" s="30"/>
      <c r="C743" s="30"/>
      <c r="D743" s="30"/>
      <c r="E743" s="30"/>
      <c r="F743" s="30"/>
      <c r="G743" s="30"/>
      <c r="H743" s="32"/>
      <c r="I743" s="32"/>
      <c r="J743" s="33"/>
      <c r="K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 spans="1:26" ht="15.75" customHeight="1">
      <c r="A744" s="30"/>
      <c r="B744" s="30"/>
      <c r="C744" s="30"/>
      <c r="D744" s="30"/>
      <c r="E744" s="30"/>
      <c r="F744" s="30"/>
      <c r="G744" s="30"/>
      <c r="H744" s="32"/>
      <c r="I744" s="32"/>
      <c r="J744" s="33"/>
      <c r="K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 spans="1:26" ht="15.75" customHeight="1">
      <c r="A745" s="30"/>
      <c r="B745" s="30"/>
      <c r="C745" s="30"/>
      <c r="D745" s="30"/>
      <c r="E745" s="30"/>
      <c r="F745" s="30"/>
      <c r="G745" s="30"/>
      <c r="H745" s="32"/>
      <c r="I745" s="32"/>
      <c r="J745" s="33"/>
      <c r="K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 spans="1:26" ht="15.75" customHeight="1">
      <c r="A746" s="30"/>
      <c r="B746" s="30"/>
      <c r="C746" s="30"/>
      <c r="D746" s="30"/>
      <c r="E746" s="30"/>
      <c r="F746" s="30"/>
      <c r="G746" s="30"/>
      <c r="H746" s="32"/>
      <c r="I746" s="32"/>
      <c r="J746" s="33"/>
      <c r="K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 spans="1:26" ht="15.75" customHeight="1">
      <c r="A747" s="30"/>
      <c r="B747" s="30"/>
      <c r="C747" s="30"/>
      <c r="D747" s="30"/>
      <c r="E747" s="30"/>
      <c r="F747" s="30"/>
      <c r="G747" s="30"/>
      <c r="H747" s="32"/>
      <c r="I747" s="32"/>
      <c r="J747" s="33"/>
      <c r="K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 spans="1:26" ht="15.75" customHeight="1">
      <c r="A748" s="30"/>
      <c r="B748" s="30"/>
      <c r="C748" s="30"/>
      <c r="D748" s="30"/>
      <c r="E748" s="30"/>
      <c r="F748" s="30"/>
      <c r="G748" s="30"/>
      <c r="H748" s="32"/>
      <c r="I748" s="32"/>
      <c r="J748" s="33"/>
      <c r="K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 spans="1:26" ht="15.75" customHeight="1">
      <c r="A749" s="30"/>
      <c r="B749" s="30"/>
      <c r="C749" s="30"/>
      <c r="D749" s="30"/>
      <c r="E749" s="30"/>
      <c r="F749" s="30"/>
      <c r="G749" s="30"/>
      <c r="H749" s="32"/>
      <c r="I749" s="32"/>
      <c r="J749" s="33"/>
      <c r="K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 spans="1:26" ht="15.75" customHeight="1">
      <c r="A750" s="30"/>
      <c r="B750" s="30"/>
      <c r="C750" s="30"/>
      <c r="D750" s="30"/>
      <c r="E750" s="30"/>
      <c r="F750" s="30"/>
      <c r="G750" s="30"/>
      <c r="H750" s="32"/>
      <c r="I750" s="32"/>
      <c r="J750" s="33"/>
      <c r="K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 spans="1:26" ht="15.75" customHeight="1">
      <c r="A751" s="30"/>
      <c r="B751" s="30"/>
      <c r="C751" s="30"/>
      <c r="D751" s="30"/>
      <c r="E751" s="30"/>
      <c r="F751" s="30"/>
      <c r="G751" s="30"/>
      <c r="H751" s="32"/>
      <c r="I751" s="32"/>
      <c r="J751" s="33"/>
      <c r="K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 spans="1:26" ht="15.75" customHeight="1">
      <c r="A752" s="30"/>
      <c r="B752" s="30"/>
      <c r="C752" s="30"/>
      <c r="D752" s="30"/>
      <c r="E752" s="30"/>
      <c r="F752" s="30"/>
      <c r="G752" s="30"/>
      <c r="H752" s="32"/>
      <c r="I752" s="32"/>
      <c r="J752" s="33"/>
      <c r="K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 spans="1:26" ht="15.75" customHeight="1">
      <c r="A753" s="30"/>
      <c r="B753" s="30"/>
      <c r="C753" s="30"/>
      <c r="D753" s="30"/>
      <c r="E753" s="30"/>
      <c r="F753" s="30"/>
      <c r="G753" s="30"/>
      <c r="H753" s="32"/>
      <c r="I753" s="32"/>
      <c r="J753" s="33"/>
      <c r="K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 spans="1:26" ht="15.75" customHeight="1">
      <c r="A754" s="30"/>
      <c r="B754" s="30"/>
      <c r="C754" s="30"/>
      <c r="D754" s="30"/>
      <c r="E754" s="30"/>
      <c r="F754" s="30"/>
      <c r="G754" s="30"/>
      <c r="H754" s="32"/>
      <c r="I754" s="32"/>
      <c r="J754" s="33"/>
      <c r="K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 spans="1:26" ht="15.75" customHeight="1">
      <c r="A755" s="30"/>
      <c r="B755" s="30"/>
      <c r="C755" s="30"/>
      <c r="D755" s="30"/>
      <c r="E755" s="30"/>
      <c r="F755" s="30"/>
      <c r="G755" s="30"/>
      <c r="H755" s="32"/>
      <c r="I755" s="32"/>
      <c r="J755" s="33"/>
      <c r="K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 spans="1:26" ht="15.75" customHeight="1">
      <c r="A756" s="30"/>
      <c r="B756" s="30"/>
      <c r="C756" s="30"/>
      <c r="D756" s="30"/>
      <c r="E756" s="30"/>
      <c r="F756" s="30"/>
      <c r="G756" s="30"/>
      <c r="H756" s="32"/>
      <c r="I756" s="32"/>
      <c r="J756" s="33"/>
      <c r="K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 spans="1:26" ht="15.75" customHeight="1">
      <c r="A757" s="30"/>
      <c r="B757" s="30"/>
      <c r="C757" s="30"/>
      <c r="D757" s="30"/>
      <c r="E757" s="30"/>
      <c r="F757" s="30"/>
      <c r="G757" s="30"/>
      <c r="H757" s="32"/>
      <c r="I757" s="32"/>
      <c r="J757" s="33"/>
      <c r="K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 spans="1:26" ht="15.75" customHeight="1">
      <c r="A758" s="30"/>
      <c r="B758" s="30"/>
      <c r="C758" s="30"/>
      <c r="D758" s="30"/>
      <c r="E758" s="30"/>
      <c r="F758" s="30"/>
      <c r="G758" s="30"/>
      <c r="H758" s="32"/>
      <c r="I758" s="32"/>
      <c r="J758" s="33"/>
      <c r="K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 spans="1:26" ht="15.75" customHeight="1">
      <c r="A759" s="30"/>
      <c r="B759" s="30"/>
      <c r="C759" s="30"/>
      <c r="D759" s="30"/>
      <c r="E759" s="30"/>
      <c r="F759" s="30"/>
      <c r="G759" s="30"/>
      <c r="H759" s="32"/>
      <c r="I759" s="32"/>
      <c r="J759" s="33"/>
      <c r="K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 spans="1:26" ht="15.75" customHeight="1">
      <c r="A760" s="30"/>
      <c r="B760" s="30"/>
      <c r="C760" s="30"/>
      <c r="D760" s="30"/>
      <c r="E760" s="30"/>
      <c r="F760" s="30"/>
      <c r="G760" s="30"/>
      <c r="H760" s="32"/>
      <c r="I760" s="32"/>
      <c r="J760" s="33"/>
      <c r="K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 spans="1:26" ht="15.75" customHeight="1">
      <c r="A761" s="30"/>
      <c r="B761" s="30"/>
      <c r="C761" s="30"/>
      <c r="D761" s="30"/>
      <c r="E761" s="30"/>
      <c r="F761" s="30"/>
      <c r="G761" s="30"/>
      <c r="H761" s="32"/>
      <c r="I761" s="32"/>
      <c r="J761" s="33"/>
      <c r="K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 spans="1:26" ht="15.75" customHeight="1">
      <c r="A762" s="30"/>
      <c r="B762" s="30"/>
      <c r="C762" s="30"/>
      <c r="D762" s="30"/>
      <c r="E762" s="30"/>
      <c r="F762" s="30"/>
      <c r="G762" s="30"/>
      <c r="H762" s="32"/>
      <c r="I762" s="32"/>
      <c r="J762" s="33"/>
      <c r="K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 spans="1:26" ht="15.75" customHeight="1">
      <c r="A763" s="30"/>
      <c r="B763" s="30"/>
      <c r="C763" s="30"/>
      <c r="D763" s="30"/>
      <c r="E763" s="30"/>
      <c r="F763" s="30"/>
      <c r="G763" s="30"/>
      <c r="H763" s="32"/>
      <c r="I763" s="32"/>
      <c r="J763" s="33"/>
      <c r="K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 spans="1:26" ht="15.75" customHeight="1">
      <c r="A764" s="30"/>
      <c r="B764" s="30"/>
      <c r="C764" s="30"/>
      <c r="D764" s="30"/>
      <c r="E764" s="30"/>
      <c r="F764" s="30"/>
      <c r="G764" s="30"/>
      <c r="H764" s="32"/>
      <c r="I764" s="32"/>
      <c r="J764" s="33"/>
      <c r="K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 spans="1:26" ht="15.75" customHeight="1">
      <c r="A765" s="30"/>
      <c r="B765" s="30"/>
      <c r="C765" s="30"/>
      <c r="D765" s="30"/>
      <c r="E765" s="30"/>
      <c r="F765" s="30"/>
      <c r="G765" s="30"/>
      <c r="H765" s="32"/>
      <c r="I765" s="32"/>
      <c r="J765" s="33"/>
      <c r="K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 spans="1:26" ht="15.75" customHeight="1">
      <c r="A766" s="30"/>
      <c r="B766" s="30"/>
      <c r="C766" s="30"/>
      <c r="D766" s="30"/>
      <c r="E766" s="30"/>
      <c r="F766" s="30"/>
      <c r="G766" s="30"/>
      <c r="H766" s="32"/>
      <c r="I766" s="32"/>
      <c r="J766" s="33"/>
      <c r="K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 spans="1:26" ht="15.75" customHeight="1">
      <c r="A767" s="30"/>
      <c r="B767" s="30"/>
      <c r="C767" s="30"/>
      <c r="D767" s="30"/>
      <c r="E767" s="30"/>
      <c r="F767" s="30"/>
      <c r="G767" s="30"/>
      <c r="H767" s="32"/>
      <c r="I767" s="32"/>
      <c r="J767" s="33"/>
      <c r="K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 spans="1:26" ht="15.75" customHeight="1">
      <c r="A768" s="30"/>
      <c r="B768" s="30"/>
      <c r="C768" s="30"/>
      <c r="D768" s="30"/>
      <c r="E768" s="30"/>
      <c r="F768" s="30"/>
      <c r="G768" s="30"/>
      <c r="H768" s="32"/>
      <c r="I768" s="32"/>
      <c r="J768" s="33"/>
      <c r="K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 spans="1:26" ht="15.75" customHeight="1">
      <c r="A769" s="30"/>
      <c r="B769" s="30"/>
      <c r="C769" s="30"/>
      <c r="D769" s="30"/>
      <c r="E769" s="30"/>
      <c r="F769" s="30"/>
      <c r="G769" s="30"/>
      <c r="H769" s="32"/>
      <c r="I769" s="32"/>
      <c r="J769" s="33"/>
      <c r="K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 spans="1:26" ht="15.75" customHeight="1">
      <c r="A770" s="30"/>
      <c r="B770" s="30"/>
      <c r="C770" s="30"/>
      <c r="D770" s="30"/>
      <c r="E770" s="30"/>
      <c r="F770" s="30"/>
      <c r="G770" s="30"/>
      <c r="H770" s="32"/>
      <c r="I770" s="32"/>
      <c r="J770" s="33"/>
      <c r="K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 spans="1:26" ht="15.75" customHeight="1">
      <c r="A771" s="30"/>
      <c r="B771" s="30"/>
      <c r="C771" s="30"/>
      <c r="D771" s="30"/>
      <c r="E771" s="30"/>
      <c r="F771" s="30"/>
      <c r="G771" s="30"/>
      <c r="H771" s="32"/>
      <c r="I771" s="32"/>
      <c r="J771" s="33"/>
      <c r="K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 spans="1:26" ht="15.75" customHeight="1">
      <c r="A772" s="30"/>
      <c r="B772" s="30"/>
      <c r="C772" s="30"/>
      <c r="D772" s="30"/>
      <c r="E772" s="30"/>
      <c r="F772" s="30"/>
      <c r="G772" s="30"/>
      <c r="H772" s="32"/>
      <c r="I772" s="32"/>
      <c r="J772" s="33"/>
      <c r="K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 spans="1:26" ht="15.75" customHeight="1">
      <c r="A773" s="30"/>
      <c r="B773" s="30"/>
      <c r="C773" s="30"/>
      <c r="D773" s="30"/>
      <c r="E773" s="30"/>
      <c r="F773" s="30"/>
      <c r="G773" s="30"/>
      <c r="H773" s="32"/>
      <c r="I773" s="32"/>
      <c r="J773" s="33"/>
      <c r="K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 spans="1:26" ht="15.75" customHeight="1">
      <c r="A774" s="30"/>
      <c r="B774" s="30"/>
      <c r="C774" s="30"/>
      <c r="D774" s="30"/>
      <c r="E774" s="30"/>
      <c r="F774" s="30"/>
      <c r="G774" s="30"/>
      <c r="H774" s="32"/>
      <c r="I774" s="32"/>
      <c r="J774" s="33"/>
      <c r="K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 spans="1:26" ht="15.75" customHeight="1">
      <c r="A775" s="30"/>
      <c r="B775" s="30"/>
      <c r="C775" s="30"/>
      <c r="D775" s="30"/>
      <c r="E775" s="30"/>
      <c r="F775" s="30"/>
      <c r="G775" s="30"/>
      <c r="H775" s="32"/>
      <c r="I775" s="32"/>
      <c r="J775" s="33"/>
      <c r="K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 spans="1:26" ht="15.75" customHeight="1">
      <c r="A776" s="30"/>
      <c r="B776" s="30"/>
      <c r="C776" s="30"/>
      <c r="D776" s="30"/>
      <c r="E776" s="30"/>
      <c r="F776" s="30"/>
      <c r="G776" s="30"/>
      <c r="H776" s="32"/>
      <c r="I776" s="32"/>
      <c r="J776" s="33"/>
      <c r="K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 spans="1:26" ht="15.75" customHeight="1">
      <c r="A777" s="30"/>
      <c r="B777" s="30"/>
      <c r="C777" s="30"/>
      <c r="D777" s="30"/>
      <c r="E777" s="30"/>
      <c r="F777" s="30"/>
      <c r="G777" s="30"/>
      <c r="H777" s="32"/>
      <c r="I777" s="32"/>
      <c r="J777" s="33"/>
      <c r="K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 spans="1:26" ht="15.75" customHeight="1">
      <c r="A778" s="30"/>
      <c r="B778" s="30"/>
      <c r="C778" s="30"/>
      <c r="D778" s="30"/>
      <c r="E778" s="30"/>
      <c r="F778" s="30"/>
      <c r="G778" s="30"/>
      <c r="H778" s="32"/>
      <c r="I778" s="32"/>
      <c r="J778" s="33"/>
      <c r="K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 spans="1:26" ht="15.75" customHeight="1">
      <c r="A779" s="30"/>
      <c r="B779" s="30"/>
      <c r="C779" s="30"/>
      <c r="D779" s="30"/>
      <c r="E779" s="30"/>
      <c r="F779" s="30"/>
      <c r="G779" s="30"/>
      <c r="H779" s="32"/>
      <c r="I779" s="32"/>
      <c r="J779" s="33"/>
      <c r="K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 spans="1:26" ht="15.75" customHeight="1">
      <c r="A780" s="30"/>
      <c r="B780" s="30"/>
      <c r="C780" s="30"/>
      <c r="D780" s="30"/>
      <c r="E780" s="30"/>
      <c r="F780" s="30"/>
      <c r="G780" s="30"/>
      <c r="H780" s="32"/>
      <c r="I780" s="32"/>
      <c r="J780" s="33"/>
      <c r="K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 spans="1:26" ht="15.75" customHeight="1">
      <c r="A781" s="30"/>
      <c r="B781" s="30"/>
      <c r="C781" s="30"/>
      <c r="D781" s="30"/>
      <c r="E781" s="30"/>
      <c r="F781" s="30"/>
      <c r="G781" s="30"/>
      <c r="H781" s="32"/>
      <c r="I781" s="32"/>
      <c r="J781" s="33"/>
      <c r="K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 spans="1:26" ht="15.75" customHeight="1">
      <c r="A782" s="30"/>
      <c r="B782" s="30"/>
      <c r="C782" s="30"/>
      <c r="D782" s="30"/>
      <c r="E782" s="30"/>
      <c r="F782" s="30"/>
      <c r="G782" s="30"/>
      <c r="H782" s="32"/>
      <c r="I782" s="32"/>
      <c r="J782" s="33"/>
      <c r="K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 spans="1:26" ht="15.75" customHeight="1">
      <c r="A783" s="30"/>
      <c r="B783" s="30"/>
      <c r="C783" s="30"/>
      <c r="D783" s="30"/>
      <c r="E783" s="30"/>
      <c r="F783" s="30"/>
      <c r="G783" s="30"/>
      <c r="H783" s="32"/>
      <c r="I783" s="32"/>
      <c r="J783" s="33"/>
      <c r="K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 spans="1:26" ht="15.75" customHeight="1">
      <c r="A784" s="30"/>
      <c r="B784" s="30"/>
      <c r="C784" s="30"/>
      <c r="D784" s="30"/>
      <c r="E784" s="30"/>
      <c r="F784" s="30"/>
      <c r="G784" s="30"/>
      <c r="H784" s="32"/>
      <c r="I784" s="32"/>
      <c r="J784" s="33"/>
      <c r="K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 spans="1:26" ht="15.75" customHeight="1">
      <c r="A785" s="30"/>
      <c r="B785" s="30"/>
      <c r="C785" s="30"/>
      <c r="D785" s="30"/>
      <c r="E785" s="30"/>
      <c r="F785" s="30"/>
      <c r="G785" s="30"/>
      <c r="H785" s="32"/>
      <c r="I785" s="32"/>
      <c r="J785" s="33"/>
      <c r="K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 spans="1:26" ht="15.75" customHeight="1">
      <c r="A786" s="30"/>
      <c r="B786" s="30"/>
      <c r="C786" s="30"/>
      <c r="D786" s="30"/>
      <c r="E786" s="30"/>
      <c r="F786" s="30"/>
      <c r="G786" s="30"/>
      <c r="H786" s="32"/>
      <c r="I786" s="32"/>
      <c r="J786" s="33"/>
      <c r="K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 spans="1:26" ht="15.75" customHeight="1">
      <c r="A787" s="30"/>
      <c r="B787" s="30"/>
      <c r="C787" s="30"/>
      <c r="D787" s="30"/>
      <c r="E787" s="30"/>
      <c r="F787" s="30"/>
      <c r="G787" s="30"/>
      <c r="H787" s="32"/>
      <c r="I787" s="32"/>
      <c r="J787" s="33"/>
      <c r="K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 spans="1:26" ht="15.75" customHeight="1">
      <c r="A788" s="30"/>
      <c r="B788" s="30"/>
      <c r="C788" s="30"/>
      <c r="D788" s="30"/>
      <c r="E788" s="30"/>
      <c r="F788" s="30"/>
      <c r="G788" s="30"/>
      <c r="H788" s="32"/>
      <c r="I788" s="32"/>
      <c r="J788" s="33"/>
      <c r="K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 spans="1:26" ht="15.75" customHeight="1">
      <c r="A789" s="30"/>
      <c r="B789" s="30"/>
      <c r="C789" s="30"/>
      <c r="D789" s="30"/>
      <c r="E789" s="30"/>
      <c r="F789" s="30"/>
      <c r="G789" s="30"/>
      <c r="H789" s="32"/>
      <c r="I789" s="32"/>
      <c r="J789" s="33"/>
      <c r="K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 spans="1:26" ht="15.75" customHeight="1">
      <c r="A790" s="30"/>
      <c r="B790" s="30"/>
      <c r="C790" s="30"/>
      <c r="D790" s="30"/>
      <c r="E790" s="30"/>
      <c r="F790" s="30"/>
      <c r="G790" s="30"/>
      <c r="H790" s="32"/>
      <c r="I790" s="32"/>
      <c r="J790" s="33"/>
      <c r="K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 spans="1:26" ht="15.75" customHeight="1">
      <c r="A791" s="30"/>
      <c r="B791" s="30"/>
      <c r="C791" s="30"/>
      <c r="D791" s="30"/>
      <c r="E791" s="30"/>
      <c r="F791" s="30"/>
      <c r="G791" s="30"/>
      <c r="H791" s="32"/>
      <c r="I791" s="32"/>
      <c r="J791" s="33"/>
      <c r="K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 spans="1:26" ht="15.75" customHeight="1">
      <c r="A792" s="30"/>
      <c r="B792" s="30"/>
      <c r="C792" s="30"/>
      <c r="D792" s="30"/>
      <c r="E792" s="30"/>
      <c r="F792" s="30"/>
      <c r="G792" s="30"/>
      <c r="H792" s="32"/>
      <c r="I792" s="32"/>
      <c r="J792" s="33"/>
      <c r="K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 spans="1:26" ht="15.75" customHeight="1">
      <c r="A793" s="30"/>
      <c r="B793" s="30"/>
      <c r="C793" s="30"/>
      <c r="D793" s="30"/>
      <c r="E793" s="30"/>
      <c r="F793" s="30"/>
      <c r="G793" s="30"/>
      <c r="H793" s="32"/>
      <c r="I793" s="32"/>
      <c r="J793" s="33"/>
      <c r="K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 spans="1:26" ht="15.75" customHeight="1">
      <c r="A794" s="30"/>
      <c r="B794" s="30"/>
      <c r="C794" s="30"/>
      <c r="D794" s="30"/>
      <c r="E794" s="30"/>
      <c r="F794" s="30"/>
      <c r="G794" s="30"/>
      <c r="H794" s="32"/>
      <c r="I794" s="32"/>
      <c r="J794" s="33"/>
      <c r="K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 spans="1:26" ht="15.75" customHeight="1">
      <c r="A795" s="30"/>
      <c r="B795" s="30"/>
      <c r="C795" s="30"/>
      <c r="D795" s="30"/>
      <c r="E795" s="30"/>
      <c r="F795" s="30"/>
      <c r="G795" s="30"/>
      <c r="H795" s="32"/>
      <c r="I795" s="32"/>
      <c r="J795" s="33"/>
      <c r="K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 spans="1:26" ht="15.75" customHeight="1">
      <c r="A796" s="30"/>
      <c r="B796" s="30"/>
      <c r="C796" s="30"/>
      <c r="D796" s="30"/>
      <c r="E796" s="30"/>
      <c r="F796" s="30"/>
      <c r="G796" s="30"/>
      <c r="H796" s="32"/>
      <c r="I796" s="32"/>
      <c r="J796" s="33"/>
      <c r="K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 spans="1:26" ht="15.75" customHeight="1">
      <c r="A797" s="30"/>
      <c r="B797" s="30"/>
      <c r="C797" s="30"/>
      <c r="D797" s="30"/>
      <c r="E797" s="30"/>
      <c r="F797" s="30"/>
      <c r="G797" s="30"/>
      <c r="H797" s="32"/>
      <c r="I797" s="32"/>
      <c r="J797" s="33"/>
      <c r="K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 spans="1:26" ht="15.75" customHeight="1">
      <c r="A798" s="30"/>
      <c r="B798" s="30"/>
      <c r="C798" s="30"/>
      <c r="D798" s="30"/>
      <c r="E798" s="30"/>
      <c r="F798" s="30"/>
      <c r="G798" s="30"/>
      <c r="H798" s="32"/>
      <c r="I798" s="32"/>
      <c r="J798" s="33"/>
      <c r="K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 spans="1:26" ht="15.75" customHeight="1">
      <c r="A799" s="30"/>
      <c r="B799" s="30"/>
      <c r="C799" s="30"/>
      <c r="D799" s="30"/>
      <c r="E799" s="30"/>
      <c r="F799" s="30"/>
      <c r="G799" s="30"/>
      <c r="H799" s="32"/>
      <c r="I799" s="32"/>
      <c r="J799" s="33"/>
      <c r="K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 spans="1:26" ht="15.75" customHeight="1">
      <c r="A800" s="30"/>
      <c r="B800" s="30"/>
      <c r="C800" s="30"/>
      <c r="D800" s="30"/>
      <c r="E800" s="30"/>
      <c r="F800" s="30"/>
      <c r="G800" s="30"/>
      <c r="H800" s="32"/>
      <c r="I800" s="32"/>
      <c r="J800" s="33"/>
      <c r="K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 spans="1:26" ht="15.75" customHeight="1">
      <c r="A801" s="30"/>
      <c r="B801" s="30"/>
      <c r="C801" s="30"/>
      <c r="D801" s="30"/>
      <c r="E801" s="30"/>
      <c r="F801" s="30"/>
      <c r="G801" s="30"/>
      <c r="H801" s="32"/>
      <c r="I801" s="32"/>
      <c r="J801" s="33"/>
      <c r="K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 spans="1:26" ht="15.75" customHeight="1">
      <c r="A802" s="30"/>
      <c r="B802" s="30"/>
      <c r="C802" s="30"/>
      <c r="D802" s="30"/>
      <c r="E802" s="30"/>
      <c r="F802" s="30"/>
      <c r="G802" s="30"/>
      <c r="H802" s="32"/>
      <c r="I802" s="32"/>
      <c r="J802" s="33"/>
      <c r="K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 spans="1:26" ht="15.75" customHeight="1">
      <c r="A803" s="30"/>
      <c r="B803" s="30"/>
      <c r="C803" s="30"/>
      <c r="D803" s="30"/>
      <c r="E803" s="30"/>
      <c r="F803" s="30"/>
      <c r="G803" s="30"/>
      <c r="H803" s="32"/>
      <c r="I803" s="32"/>
      <c r="J803" s="33"/>
      <c r="K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 spans="1:26" ht="15.75" customHeight="1">
      <c r="A804" s="30"/>
      <c r="B804" s="30"/>
      <c r="C804" s="30"/>
      <c r="D804" s="30"/>
      <c r="E804" s="30"/>
      <c r="F804" s="30"/>
      <c r="G804" s="30"/>
      <c r="H804" s="32"/>
      <c r="I804" s="32"/>
      <c r="J804" s="33"/>
      <c r="K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 spans="1:26" ht="15.75" customHeight="1">
      <c r="A805" s="30"/>
      <c r="B805" s="30"/>
      <c r="C805" s="30"/>
      <c r="D805" s="30"/>
      <c r="E805" s="30"/>
      <c r="F805" s="30"/>
      <c r="G805" s="30"/>
      <c r="H805" s="32"/>
      <c r="I805" s="32"/>
      <c r="J805" s="33"/>
      <c r="K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 spans="1:26" ht="15.75" customHeight="1">
      <c r="A806" s="30"/>
      <c r="B806" s="30"/>
      <c r="C806" s="30"/>
      <c r="D806" s="30"/>
      <c r="E806" s="30"/>
      <c r="F806" s="30"/>
      <c r="G806" s="30"/>
      <c r="H806" s="32"/>
      <c r="I806" s="32"/>
      <c r="J806" s="33"/>
      <c r="K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 spans="1:26" ht="15.75" customHeight="1">
      <c r="A807" s="30"/>
      <c r="B807" s="30"/>
      <c r="C807" s="30"/>
      <c r="D807" s="30"/>
      <c r="E807" s="30"/>
      <c r="F807" s="30"/>
      <c r="G807" s="30"/>
      <c r="H807" s="32"/>
      <c r="I807" s="32"/>
      <c r="J807" s="33"/>
      <c r="K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 spans="1:26" ht="15.75" customHeight="1">
      <c r="A808" s="30"/>
      <c r="B808" s="30"/>
      <c r="C808" s="30"/>
      <c r="D808" s="30"/>
      <c r="E808" s="30"/>
      <c r="F808" s="30"/>
      <c r="G808" s="30"/>
      <c r="H808" s="32"/>
      <c r="I808" s="32"/>
      <c r="J808" s="33"/>
      <c r="K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 spans="1:26" ht="15.75" customHeight="1">
      <c r="A809" s="30"/>
      <c r="B809" s="30"/>
      <c r="C809" s="30"/>
      <c r="D809" s="30"/>
      <c r="E809" s="30"/>
      <c r="F809" s="30"/>
      <c r="G809" s="30"/>
      <c r="H809" s="32"/>
      <c r="I809" s="32"/>
      <c r="J809" s="33"/>
      <c r="K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 spans="1:26" ht="15.75" customHeight="1">
      <c r="A810" s="30"/>
      <c r="B810" s="30"/>
      <c r="C810" s="30"/>
      <c r="D810" s="30"/>
      <c r="E810" s="30"/>
      <c r="F810" s="30"/>
      <c r="G810" s="30"/>
      <c r="H810" s="32"/>
      <c r="I810" s="32"/>
      <c r="J810" s="33"/>
      <c r="K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 spans="1:26" ht="15.75" customHeight="1">
      <c r="A811" s="30"/>
      <c r="B811" s="30"/>
      <c r="C811" s="30"/>
      <c r="D811" s="30"/>
      <c r="E811" s="30"/>
      <c r="F811" s="30"/>
      <c r="G811" s="30"/>
      <c r="H811" s="32"/>
      <c r="I811" s="32"/>
      <c r="J811" s="33"/>
      <c r="K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 spans="1:26" ht="15.75" customHeight="1">
      <c r="A812" s="30"/>
      <c r="B812" s="30"/>
      <c r="C812" s="30"/>
      <c r="D812" s="30"/>
      <c r="E812" s="30"/>
      <c r="F812" s="30"/>
      <c r="G812" s="30"/>
      <c r="H812" s="32"/>
      <c r="I812" s="32"/>
      <c r="J812" s="33"/>
      <c r="K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 spans="1:26" ht="15.75" customHeight="1">
      <c r="A813" s="30"/>
      <c r="B813" s="30"/>
      <c r="C813" s="30"/>
      <c r="D813" s="30"/>
      <c r="E813" s="30"/>
      <c r="F813" s="30"/>
      <c r="G813" s="30"/>
      <c r="H813" s="32"/>
      <c r="I813" s="32"/>
      <c r="J813" s="33"/>
      <c r="K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 spans="1:26" ht="15.75" customHeight="1">
      <c r="A814" s="30"/>
      <c r="B814" s="30"/>
      <c r="C814" s="30"/>
      <c r="D814" s="30"/>
      <c r="E814" s="30"/>
      <c r="F814" s="30"/>
      <c r="G814" s="30"/>
      <c r="H814" s="32"/>
      <c r="I814" s="32"/>
      <c r="J814" s="33"/>
      <c r="K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 spans="1:26" ht="15.75" customHeight="1">
      <c r="A815" s="30"/>
      <c r="B815" s="30"/>
      <c r="C815" s="30"/>
      <c r="D815" s="30"/>
      <c r="E815" s="30"/>
      <c r="F815" s="30"/>
      <c r="G815" s="30"/>
      <c r="H815" s="32"/>
      <c r="I815" s="32"/>
      <c r="J815" s="33"/>
      <c r="K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 spans="1:26" ht="15.75" customHeight="1">
      <c r="A816" s="30"/>
      <c r="B816" s="30"/>
      <c r="C816" s="30"/>
      <c r="D816" s="30"/>
      <c r="E816" s="30"/>
      <c r="F816" s="30"/>
      <c r="G816" s="30"/>
      <c r="H816" s="32"/>
      <c r="I816" s="32"/>
      <c r="J816" s="33"/>
      <c r="K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 spans="1:26" ht="15.75" customHeight="1">
      <c r="A817" s="30"/>
      <c r="B817" s="30"/>
      <c r="C817" s="30"/>
      <c r="D817" s="30"/>
      <c r="E817" s="30"/>
      <c r="F817" s="30"/>
      <c r="G817" s="30"/>
      <c r="H817" s="32"/>
      <c r="I817" s="32"/>
      <c r="J817" s="33"/>
      <c r="K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 spans="1:26" ht="15.75" customHeight="1">
      <c r="A818" s="30"/>
      <c r="B818" s="30"/>
      <c r="C818" s="30"/>
      <c r="D818" s="30"/>
      <c r="E818" s="30"/>
      <c r="F818" s="30"/>
      <c r="G818" s="30"/>
      <c r="H818" s="32"/>
      <c r="I818" s="32"/>
      <c r="J818" s="33"/>
      <c r="K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 spans="1:26" ht="15.75" customHeight="1">
      <c r="A819" s="30"/>
      <c r="B819" s="30"/>
      <c r="C819" s="30"/>
      <c r="D819" s="30"/>
      <c r="E819" s="30"/>
      <c r="F819" s="30"/>
      <c r="G819" s="30"/>
      <c r="H819" s="32"/>
      <c r="I819" s="32"/>
      <c r="J819" s="33"/>
      <c r="K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 spans="1:26" ht="15.75" customHeight="1">
      <c r="A820" s="30"/>
      <c r="B820" s="30"/>
      <c r="C820" s="30"/>
      <c r="D820" s="30"/>
      <c r="E820" s="30"/>
      <c r="F820" s="30"/>
      <c r="G820" s="30"/>
      <c r="H820" s="32"/>
      <c r="I820" s="32"/>
      <c r="J820" s="33"/>
      <c r="K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 spans="1:26" ht="15.75" customHeight="1">
      <c r="A821" s="30"/>
      <c r="B821" s="30"/>
      <c r="C821" s="30"/>
      <c r="D821" s="30"/>
      <c r="E821" s="30"/>
      <c r="F821" s="30"/>
      <c r="G821" s="30"/>
      <c r="H821" s="32"/>
      <c r="I821" s="32"/>
      <c r="J821" s="33"/>
      <c r="K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 spans="1:26" ht="15.75" customHeight="1">
      <c r="A822" s="30"/>
      <c r="B822" s="30"/>
      <c r="C822" s="30"/>
      <c r="D822" s="30"/>
      <c r="E822" s="30"/>
      <c r="F822" s="30"/>
      <c r="G822" s="30"/>
      <c r="H822" s="32"/>
      <c r="I822" s="32"/>
      <c r="J822" s="33"/>
      <c r="K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 spans="1:26" ht="15.75" customHeight="1">
      <c r="A823" s="30"/>
      <c r="B823" s="30"/>
      <c r="C823" s="30"/>
      <c r="D823" s="30"/>
      <c r="E823" s="30"/>
      <c r="F823" s="30"/>
      <c r="G823" s="30"/>
      <c r="H823" s="32"/>
      <c r="I823" s="32"/>
      <c r="J823" s="33"/>
      <c r="K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 spans="1:26" ht="15.75" customHeight="1">
      <c r="A824" s="30"/>
      <c r="B824" s="30"/>
      <c r="C824" s="30"/>
      <c r="D824" s="30"/>
      <c r="E824" s="30"/>
      <c r="F824" s="30"/>
      <c r="G824" s="30"/>
      <c r="H824" s="32"/>
      <c r="I824" s="32"/>
      <c r="J824" s="33"/>
      <c r="K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 spans="1:26" ht="15.75" customHeight="1">
      <c r="A825" s="30"/>
      <c r="B825" s="30"/>
      <c r="C825" s="30"/>
      <c r="D825" s="30"/>
      <c r="E825" s="30"/>
      <c r="F825" s="30"/>
      <c r="G825" s="30"/>
      <c r="H825" s="32"/>
      <c r="I825" s="32"/>
      <c r="J825" s="33"/>
      <c r="K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 spans="1:26" ht="15.75" customHeight="1">
      <c r="A826" s="30"/>
      <c r="B826" s="30"/>
      <c r="C826" s="30"/>
      <c r="D826" s="30"/>
      <c r="E826" s="30"/>
      <c r="F826" s="30"/>
      <c r="G826" s="30"/>
      <c r="H826" s="32"/>
      <c r="I826" s="32"/>
      <c r="J826" s="33"/>
      <c r="K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 spans="1:26" ht="15.75" customHeight="1">
      <c r="A827" s="30"/>
      <c r="B827" s="30"/>
      <c r="C827" s="30"/>
      <c r="D827" s="30"/>
      <c r="E827" s="30"/>
      <c r="F827" s="30"/>
      <c r="G827" s="30"/>
      <c r="H827" s="32"/>
      <c r="I827" s="32"/>
      <c r="J827" s="33"/>
      <c r="K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 spans="1:26" ht="15.75" customHeight="1">
      <c r="A828" s="30"/>
      <c r="B828" s="30"/>
      <c r="C828" s="30"/>
      <c r="D828" s="30"/>
      <c r="E828" s="30"/>
      <c r="F828" s="30"/>
      <c r="G828" s="30"/>
      <c r="H828" s="32"/>
      <c r="I828" s="32"/>
      <c r="J828" s="33"/>
      <c r="K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 spans="1:26" ht="15.75" customHeight="1">
      <c r="A829" s="30"/>
      <c r="B829" s="30"/>
      <c r="C829" s="30"/>
      <c r="D829" s="30"/>
      <c r="E829" s="30"/>
      <c r="F829" s="30"/>
      <c r="G829" s="30"/>
      <c r="H829" s="32"/>
      <c r="I829" s="32"/>
      <c r="J829" s="33"/>
      <c r="K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 spans="1:26" ht="15.75" customHeight="1">
      <c r="A830" s="30"/>
      <c r="B830" s="30"/>
      <c r="C830" s="30"/>
      <c r="D830" s="30"/>
      <c r="E830" s="30"/>
      <c r="F830" s="30"/>
      <c r="G830" s="30"/>
      <c r="H830" s="32"/>
      <c r="I830" s="32"/>
      <c r="J830" s="33"/>
      <c r="K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 spans="1:26" ht="15.75" customHeight="1">
      <c r="A831" s="30"/>
      <c r="B831" s="30"/>
      <c r="C831" s="30"/>
      <c r="D831" s="30"/>
      <c r="E831" s="30"/>
      <c r="F831" s="30"/>
      <c r="G831" s="30"/>
      <c r="H831" s="32"/>
      <c r="I831" s="32"/>
      <c r="J831" s="33"/>
      <c r="K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 spans="1:26" ht="15.75" customHeight="1">
      <c r="A832" s="30"/>
      <c r="B832" s="30"/>
      <c r="C832" s="30"/>
      <c r="D832" s="30"/>
      <c r="E832" s="30"/>
      <c r="F832" s="30"/>
      <c r="G832" s="30"/>
      <c r="H832" s="32"/>
      <c r="I832" s="32"/>
      <c r="J832" s="33"/>
      <c r="K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 spans="1:26" ht="15.75" customHeight="1">
      <c r="A833" s="30"/>
      <c r="B833" s="30"/>
      <c r="C833" s="30"/>
      <c r="D833" s="30"/>
      <c r="E833" s="30"/>
      <c r="F833" s="30"/>
      <c r="G833" s="30"/>
      <c r="H833" s="32"/>
      <c r="I833" s="32"/>
      <c r="J833" s="33"/>
      <c r="K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 spans="1:26" ht="15.75" customHeight="1">
      <c r="A834" s="30"/>
      <c r="B834" s="30"/>
      <c r="C834" s="30"/>
      <c r="D834" s="30"/>
      <c r="E834" s="30"/>
      <c r="F834" s="30"/>
      <c r="G834" s="30"/>
      <c r="H834" s="32"/>
      <c r="I834" s="32"/>
      <c r="J834" s="33"/>
      <c r="K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 spans="1:26" ht="15.75" customHeight="1">
      <c r="A835" s="30"/>
      <c r="B835" s="30"/>
      <c r="C835" s="30"/>
      <c r="D835" s="30"/>
      <c r="E835" s="30"/>
      <c r="F835" s="30"/>
      <c r="G835" s="30"/>
      <c r="H835" s="32"/>
      <c r="I835" s="32"/>
      <c r="J835" s="33"/>
      <c r="K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 spans="1:26" ht="15.75" customHeight="1">
      <c r="A836" s="30"/>
      <c r="B836" s="30"/>
      <c r="C836" s="30"/>
      <c r="D836" s="30"/>
      <c r="E836" s="30"/>
      <c r="F836" s="30"/>
      <c r="G836" s="30"/>
      <c r="H836" s="32"/>
      <c r="I836" s="32"/>
      <c r="J836" s="33"/>
      <c r="K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 spans="1:26" ht="15.75" customHeight="1">
      <c r="A837" s="30"/>
      <c r="B837" s="30"/>
      <c r="C837" s="30"/>
      <c r="D837" s="30"/>
      <c r="E837" s="30"/>
      <c r="F837" s="30"/>
      <c r="G837" s="30"/>
      <c r="H837" s="32"/>
      <c r="I837" s="32"/>
      <c r="J837" s="33"/>
      <c r="K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 spans="1:26" ht="15.75" customHeight="1">
      <c r="A838" s="30"/>
      <c r="B838" s="30"/>
      <c r="C838" s="30"/>
      <c r="D838" s="30"/>
      <c r="E838" s="30"/>
      <c r="F838" s="30"/>
      <c r="G838" s="30"/>
      <c r="H838" s="32"/>
      <c r="I838" s="32"/>
      <c r="J838" s="33"/>
      <c r="K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 spans="1:26" ht="15.75" customHeight="1">
      <c r="A839" s="30"/>
      <c r="B839" s="30"/>
      <c r="C839" s="30"/>
      <c r="D839" s="30"/>
      <c r="E839" s="30"/>
      <c r="F839" s="30"/>
      <c r="G839" s="30"/>
      <c r="H839" s="32"/>
      <c r="I839" s="32"/>
      <c r="J839" s="33"/>
      <c r="K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 spans="1:26" ht="15.75" customHeight="1">
      <c r="A840" s="30"/>
      <c r="B840" s="30"/>
      <c r="C840" s="30"/>
      <c r="D840" s="30"/>
      <c r="E840" s="30"/>
      <c r="F840" s="30"/>
      <c r="G840" s="30"/>
      <c r="H840" s="32"/>
      <c r="I840" s="32"/>
      <c r="J840" s="33"/>
      <c r="K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 spans="1:26" ht="15.75" customHeight="1">
      <c r="A841" s="30"/>
      <c r="B841" s="30"/>
      <c r="C841" s="30"/>
      <c r="D841" s="30"/>
      <c r="E841" s="30"/>
      <c r="F841" s="30"/>
      <c r="G841" s="30"/>
      <c r="H841" s="32"/>
      <c r="I841" s="32"/>
      <c r="J841" s="33"/>
      <c r="K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 spans="1:26" ht="15.75" customHeight="1">
      <c r="A842" s="30"/>
      <c r="B842" s="30"/>
      <c r="C842" s="30"/>
      <c r="D842" s="30"/>
      <c r="E842" s="30"/>
      <c r="F842" s="30"/>
      <c r="G842" s="30"/>
      <c r="H842" s="32"/>
      <c r="I842" s="32"/>
      <c r="J842" s="33"/>
      <c r="K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 spans="1:26" ht="15.75" customHeight="1">
      <c r="A843" s="30"/>
      <c r="B843" s="30"/>
      <c r="C843" s="30"/>
      <c r="D843" s="30"/>
      <c r="E843" s="30"/>
      <c r="F843" s="30"/>
      <c r="G843" s="30"/>
      <c r="H843" s="32"/>
      <c r="I843" s="32"/>
      <c r="J843" s="33"/>
      <c r="K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 spans="1:26" ht="15.75" customHeight="1">
      <c r="A844" s="30"/>
      <c r="B844" s="30"/>
      <c r="C844" s="30"/>
      <c r="D844" s="30"/>
      <c r="E844" s="30"/>
      <c r="F844" s="30"/>
      <c r="G844" s="30"/>
      <c r="H844" s="32"/>
      <c r="I844" s="32"/>
      <c r="J844" s="33"/>
      <c r="K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 spans="1:26" ht="15.75" customHeight="1">
      <c r="A845" s="30"/>
      <c r="B845" s="30"/>
      <c r="C845" s="30"/>
      <c r="D845" s="30"/>
      <c r="E845" s="30"/>
      <c r="F845" s="30"/>
      <c r="G845" s="30"/>
      <c r="H845" s="32"/>
      <c r="I845" s="32"/>
      <c r="J845" s="33"/>
      <c r="K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 spans="1:26" ht="15.75" customHeight="1">
      <c r="A846" s="30"/>
      <c r="B846" s="30"/>
      <c r="C846" s="30"/>
      <c r="D846" s="30"/>
      <c r="E846" s="30"/>
      <c r="F846" s="30"/>
      <c r="G846" s="30"/>
      <c r="H846" s="32"/>
      <c r="I846" s="32"/>
      <c r="J846" s="33"/>
      <c r="K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 spans="1:26" ht="15.75" customHeight="1">
      <c r="A847" s="30"/>
      <c r="B847" s="30"/>
      <c r="C847" s="30"/>
      <c r="D847" s="30"/>
      <c r="E847" s="30"/>
      <c r="F847" s="30"/>
      <c r="G847" s="30"/>
      <c r="H847" s="32"/>
      <c r="I847" s="32"/>
      <c r="J847" s="33"/>
      <c r="K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 spans="1:26" ht="15.75" customHeight="1">
      <c r="A848" s="30"/>
      <c r="B848" s="30"/>
      <c r="C848" s="30"/>
      <c r="D848" s="30"/>
      <c r="E848" s="30"/>
      <c r="F848" s="30"/>
      <c r="G848" s="30"/>
      <c r="H848" s="32"/>
      <c r="I848" s="32"/>
      <c r="J848" s="33"/>
      <c r="K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 spans="1:26" ht="15.75" customHeight="1">
      <c r="A849" s="30"/>
      <c r="B849" s="30"/>
      <c r="C849" s="30"/>
      <c r="D849" s="30"/>
      <c r="E849" s="30"/>
      <c r="F849" s="30"/>
      <c r="G849" s="30"/>
      <c r="H849" s="32"/>
      <c r="I849" s="32"/>
      <c r="J849" s="33"/>
      <c r="K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 spans="1:26" ht="15.75" customHeight="1">
      <c r="A850" s="30"/>
      <c r="B850" s="30"/>
      <c r="C850" s="30"/>
      <c r="D850" s="30"/>
      <c r="E850" s="30"/>
      <c r="F850" s="30"/>
      <c r="G850" s="30"/>
      <c r="H850" s="32"/>
      <c r="I850" s="32"/>
      <c r="J850" s="33"/>
      <c r="K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 spans="1:26" ht="15.75" customHeight="1">
      <c r="A851" s="30"/>
      <c r="B851" s="30"/>
      <c r="C851" s="30"/>
      <c r="D851" s="30"/>
      <c r="E851" s="30"/>
      <c r="F851" s="30"/>
      <c r="G851" s="30"/>
      <c r="H851" s="32"/>
      <c r="I851" s="32"/>
      <c r="J851" s="33"/>
      <c r="K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 spans="1:26" ht="15.75" customHeight="1">
      <c r="A852" s="30"/>
      <c r="B852" s="30"/>
      <c r="C852" s="30"/>
      <c r="D852" s="30"/>
      <c r="E852" s="30"/>
      <c r="F852" s="30"/>
      <c r="G852" s="30"/>
      <c r="H852" s="32"/>
      <c r="I852" s="32"/>
      <c r="J852" s="33"/>
      <c r="K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 spans="1:26" ht="15.75" customHeight="1">
      <c r="A853" s="30"/>
      <c r="B853" s="30"/>
      <c r="C853" s="30"/>
      <c r="D853" s="30"/>
      <c r="E853" s="30"/>
      <c r="F853" s="30"/>
      <c r="G853" s="30"/>
      <c r="H853" s="32"/>
      <c r="I853" s="32"/>
      <c r="J853" s="33"/>
      <c r="K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 spans="1:26" ht="15.75" customHeight="1">
      <c r="A854" s="30"/>
      <c r="B854" s="30"/>
      <c r="C854" s="30"/>
      <c r="D854" s="30"/>
      <c r="E854" s="30"/>
      <c r="F854" s="30"/>
      <c r="G854" s="30"/>
      <c r="H854" s="32"/>
      <c r="I854" s="32"/>
      <c r="J854" s="33"/>
      <c r="K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 spans="1:26" ht="15.75" customHeight="1">
      <c r="A855" s="30"/>
      <c r="B855" s="30"/>
      <c r="C855" s="30"/>
      <c r="D855" s="30"/>
      <c r="E855" s="30"/>
      <c r="F855" s="30"/>
      <c r="G855" s="30"/>
      <c r="H855" s="32"/>
      <c r="I855" s="32"/>
      <c r="J855" s="33"/>
      <c r="K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 spans="1:26" ht="15.75" customHeight="1">
      <c r="A856" s="30"/>
      <c r="B856" s="30"/>
      <c r="C856" s="30"/>
      <c r="D856" s="30"/>
      <c r="E856" s="30"/>
      <c r="F856" s="30"/>
      <c r="G856" s="30"/>
      <c r="H856" s="32"/>
      <c r="I856" s="32"/>
      <c r="J856" s="33"/>
      <c r="K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 spans="1:26" ht="15.75" customHeight="1">
      <c r="A857" s="30"/>
      <c r="B857" s="30"/>
      <c r="C857" s="30"/>
      <c r="D857" s="30"/>
      <c r="E857" s="30"/>
      <c r="F857" s="30"/>
      <c r="G857" s="30"/>
      <c r="H857" s="32"/>
      <c r="I857" s="32"/>
      <c r="J857" s="33"/>
      <c r="K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 spans="1:26" ht="15.75" customHeight="1">
      <c r="A858" s="30"/>
      <c r="B858" s="30"/>
      <c r="C858" s="30"/>
      <c r="D858" s="30"/>
      <c r="E858" s="30"/>
      <c r="F858" s="30"/>
      <c r="G858" s="30"/>
      <c r="H858" s="32"/>
      <c r="I858" s="32"/>
      <c r="J858" s="33"/>
      <c r="K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 spans="1:26" ht="15.75" customHeight="1">
      <c r="A859" s="30"/>
      <c r="B859" s="30"/>
      <c r="C859" s="30"/>
      <c r="D859" s="30"/>
      <c r="E859" s="30"/>
      <c r="F859" s="30"/>
      <c r="G859" s="30"/>
      <c r="H859" s="32"/>
      <c r="I859" s="32"/>
      <c r="J859" s="33"/>
      <c r="K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 spans="1:26" ht="15.75" customHeight="1">
      <c r="A860" s="30"/>
      <c r="B860" s="30"/>
      <c r="C860" s="30"/>
      <c r="D860" s="30"/>
      <c r="E860" s="30"/>
      <c r="F860" s="30"/>
      <c r="G860" s="30"/>
      <c r="H860" s="32"/>
      <c r="I860" s="32"/>
      <c r="J860" s="33"/>
      <c r="K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 spans="1:26" ht="15.75" customHeight="1">
      <c r="A861" s="30"/>
      <c r="B861" s="30"/>
      <c r="C861" s="30"/>
      <c r="D861" s="30"/>
      <c r="E861" s="30"/>
      <c r="F861" s="30"/>
      <c r="G861" s="30"/>
      <c r="H861" s="32"/>
      <c r="I861" s="32"/>
      <c r="J861" s="33"/>
      <c r="K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 spans="1:26" ht="15.75" customHeight="1">
      <c r="A862" s="30"/>
      <c r="B862" s="30"/>
      <c r="C862" s="30"/>
      <c r="D862" s="30"/>
      <c r="E862" s="30"/>
      <c r="F862" s="30"/>
      <c r="G862" s="30"/>
      <c r="H862" s="32"/>
      <c r="I862" s="32"/>
      <c r="J862" s="33"/>
      <c r="K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 spans="1:26" ht="15.75" customHeight="1">
      <c r="A863" s="30"/>
      <c r="B863" s="30"/>
      <c r="C863" s="30"/>
      <c r="D863" s="30"/>
      <c r="E863" s="30"/>
      <c r="F863" s="30"/>
      <c r="G863" s="30"/>
      <c r="H863" s="32"/>
      <c r="I863" s="32"/>
      <c r="J863" s="33"/>
      <c r="K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 spans="1:26" ht="15.75" customHeight="1">
      <c r="A864" s="30"/>
      <c r="B864" s="30"/>
      <c r="C864" s="30"/>
      <c r="D864" s="30"/>
      <c r="E864" s="30"/>
      <c r="F864" s="30"/>
      <c r="G864" s="30"/>
      <c r="H864" s="32"/>
      <c r="I864" s="32"/>
      <c r="J864" s="33"/>
      <c r="K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 spans="1:26" ht="15.75" customHeight="1">
      <c r="A865" s="30"/>
      <c r="B865" s="30"/>
      <c r="C865" s="30"/>
      <c r="D865" s="30"/>
      <c r="E865" s="30"/>
      <c r="F865" s="30"/>
      <c r="G865" s="30"/>
      <c r="H865" s="32"/>
      <c r="I865" s="32"/>
      <c r="J865" s="33"/>
      <c r="K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 spans="1:26" ht="15.75" customHeight="1">
      <c r="A866" s="30"/>
      <c r="B866" s="30"/>
      <c r="C866" s="30"/>
      <c r="D866" s="30"/>
      <c r="E866" s="30"/>
      <c r="F866" s="30"/>
      <c r="G866" s="30"/>
      <c r="H866" s="32"/>
      <c r="I866" s="32"/>
      <c r="J866" s="33"/>
      <c r="K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 spans="1:26" ht="15.75" customHeight="1">
      <c r="A867" s="30"/>
      <c r="B867" s="30"/>
      <c r="C867" s="30"/>
      <c r="D867" s="30"/>
      <c r="E867" s="30"/>
      <c r="F867" s="30"/>
      <c r="G867" s="30"/>
      <c r="H867" s="32"/>
      <c r="I867" s="32"/>
      <c r="J867" s="33"/>
      <c r="K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 spans="1:26" ht="15.75" customHeight="1">
      <c r="A868" s="30"/>
      <c r="B868" s="30"/>
      <c r="C868" s="30"/>
      <c r="D868" s="30"/>
      <c r="E868" s="30"/>
      <c r="F868" s="30"/>
      <c r="G868" s="30"/>
      <c r="H868" s="32"/>
      <c r="I868" s="32"/>
      <c r="J868" s="33"/>
      <c r="K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 spans="1:26" ht="15.75" customHeight="1">
      <c r="A869" s="30"/>
      <c r="B869" s="30"/>
      <c r="C869" s="30"/>
      <c r="D869" s="30"/>
      <c r="E869" s="30"/>
      <c r="F869" s="30"/>
      <c r="G869" s="30"/>
      <c r="H869" s="32"/>
      <c r="I869" s="32"/>
      <c r="J869" s="33"/>
      <c r="K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 spans="1:26" ht="15.75" customHeight="1">
      <c r="A870" s="30"/>
      <c r="B870" s="30"/>
      <c r="C870" s="30"/>
      <c r="D870" s="30"/>
      <c r="E870" s="30"/>
      <c r="F870" s="30"/>
      <c r="G870" s="30"/>
      <c r="H870" s="32"/>
      <c r="I870" s="32"/>
      <c r="J870" s="33"/>
      <c r="K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 spans="1:26" ht="15.75" customHeight="1">
      <c r="A871" s="30"/>
      <c r="B871" s="30"/>
      <c r="C871" s="30"/>
      <c r="D871" s="30"/>
      <c r="E871" s="30"/>
      <c r="F871" s="30"/>
      <c r="G871" s="30"/>
      <c r="H871" s="32"/>
      <c r="I871" s="32"/>
      <c r="J871" s="33"/>
      <c r="K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 spans="1:26" ht="15.75" customHeight="1">
      <c r="A872" s="30"/>
      <c r="B872" s="30"/>
      <c r="C872" s="30"/>
      <c r="D872" s="30"/>
      <c r="E872" s="30"/>
      <c r="F872" s="30"/>
      <c r="G872" s="30"/>
      <c r="H872" s="32"/>
      <c r="I872" s="32"/>
      <c r="J872" s="33"/>
      <c r="K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 spans="1:26" ht="15.75" customHeight="1">
      <c r="A873" s="30"/>
      <c r="B873" s="30"/>
      <c r="C873" s="30"/>
      <c r="D873" s="30"/>
      <c r="E873" s="30"/>
      <c r="F873" s="30"/>
      <c r="G873" s="30"/>
      <c r="H873" s="32"/>
      <c r="I873" s="32"/>
      <c r="J873" s="33"/>
      <c r="K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 spans="1:26" ht="15.75" customHeight="1">
      <c r="A874" s="30"/>
      <c r="B874" s="30"/>
      <c r="C874" s="30"/>
      <c r="D874" s="30"/>
      <c r="E874" s="30"/>
      <c r="F874" s="30"/>
      <c r="G874" s="30"/>
      <c r="H874" s="32"/>
      <c r="I874" s="32"/>
      <c r="J874" s="33"/>
      <c r="K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 spans="1:26" ht="15.75" customHeight="1">
      <c r="A875" s="30"/>
      <c r="B875" s="30"/>
      <c r="C875" s="30"/>
      <c r="D875" s="30"/>
      <c r="E875" s="30"/>
      <c r="F875" s="30"/>
      <c r="G875" s="30"/>
      <c r="H875" s="32"/>
      <c r="I875" s="32"/>
      <c r="J875" s="33"/>
      <c r="K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 spans="1:26" ht="15.75" customHeight="1">
      <c r="A876" s="30"/>
      <c r="B876" s="30"/>
      <c r="C876" s="30"/>
      <c r="D876" s="30"/>
      <c r="E876" s="30"/>
      <c r="F876" s="30"/>
      <c r="G876" s="30"/>
      <c r="H876" s="32"/>
      <c r="I876" s="32"/>
      <c r="J876" s="33"/>
      <c r="K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 spans="1:26" ht="15.75" customHeight="1">
      <c r="A877" s="30"/>
      <c r="B877" s="30"/>
      <c r="C877" s="30"/>
      <c r="D877" s="30"/>
      <c r="E877" s="30"/>
      <c r="F877" s="30"/>
      <c r="G877" s="30"/>
      <c r="H877" s="32"/>
      <c r="I877" s="32"/>
      <c r="J877" s="33"/>
      <c r="K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 spans="1:26" ht="15.75" customHeight="1">
      <c r="A878" s="30"/>
      <c r="B878" s="30"/>
      <c r="C878" s="30"/>
      <c r="D878" s="30"/>
      <c r="E878" s="30"/>
      <c r="F878" s="30"/>
      <c r="G878" s="30"/>
      <c r="H878" s="32"/>
      <c r="I878" s="32"/>
      <c r="J878" s="33"/>
      <c r="K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 spans="1:26" ht="15.75" customHeight="1">
      <c r="A879" s="30"/>
      <c r="B879" s="30"/>
      <c r="C879" s="30"/>
      <c r="D879" s="30"/>
      <c r="E879" s="30"/>
      <c r="F879" s="30"/>
      <c r="G879" s="30"/>
      <c r="H879" s="32"/>
      <c r="I879" s="32"/>
      <c r="J879" s="33"/>
      <c r="K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 spans="1:26" ht="15.75" customHeight="1">
      <c r="A880" s="30"/>
      <c r="B880" s="30"/>
      <c r="C880" s="30"/>
      <c r="D880" s="30"/>
      <c r="E880" s="30"/>
      <c r="F880" s="30"/>
      <c r="G880" s="30"/>
      <c r="H880" s="32"/>
      <c r="I880" s="32"/>
      <c r="J880" s="33"/>
      <c r="K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 spans="1:26" ht="15.75" customHeight="1">
      <c r="A881" s="30"/>
      <c r="B881" s="30"/>
      <c r="C881" s="30"/>
      <c r="D881" s="30"/>
      <c r="E881" s="30"/>
      <c r="F881" s="30"/>
      <c r="G881" s="30"/>
      <c r="H881" s="32"/>
      <c r="I881" s="32"/>
      <c r="J881" s="33"/>
      <c r="K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 spans="1:26" ht="15.75" customHeight="1">
      <c r="A882" s="30"/>
      <c r="B882" s="30"/>
      <c r="C882" s="30"/>
      <c r="D882" s="30"/>
      <c r="E882" s="30"/>
      <c r="F882" s="30"/>
      <c r="G882" s="30"/>
      <c r="H882" s="32"/>
      <c r="I882" s="32"/>
      <c r="J882" s="33"/>
      <c r="K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 spans="1:26" ht="15.75" customHeight="1">
      <c r="A883" s="30"/>
      <c r="B883" s="30"/>
      <c r="C883" s="30"/>
      <c r="D883" s="30"/>
      <c r="E883" s="30"/>
      <c r="F883" s="30"/>
      <c r="G883" s="30"/>
      <c r="H883" s="32"/>
      <c r="I883" s="32"/>
      <c r="J883" s="33"/>
      <c r="K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 spans="1:26" ht="15.75" customHeight="1">
      <c r="A884" s="30"/>
      <c r="B884" s="30"/>
      <c r="C884" s="30"/>
      <c r="D884" s="30"/>
      <c r="E884" s="30"/>
      <c r="F884" s="30"/>
      <c r="G884" s="30"/>
      <c r="H884" s="32"/>
      <c r="I884" s="32"/>
      <c r="J884" s="33"/>
      <c r="K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 spans="1:26" ht="15.75" customHeight="1">
      <c r="A885" s="30"/>
      <c r="B885" s="30"/>
      <c r="C885" s="30"/>
      <c r="D885" s="30"/>
      <c r="E885" s="30"/>
      <c r="F885" s="30"/>
      <c r="G885" s="30"/>
      <c r="H885" s="32"/>
      <c r="I885" s="32"/>
      <c r="J885" s="33"/>
      <c r="K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 spans="1:26" ht="15.75" customHeight="1">
      <c r="A886" s="30"/>
      <c r="B886" s="30"/>
      <c r="C886" s="30"/>
      <c r="D886" s="30"/>
      <c r="E886" s="30"/>
      <c r="F886" s="30"/>
      <c r="G886" s="30"/>
      <c r="H886" s="32"/>
      <c r="I886" s="32"/>
      <c r="J886" s="33"/>
      <c r="K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 spans="1:26" ht="15.75" customHeight="1">
      <c r="A887" s="30"/>
      <c r="B887" s="30"/>
      <c r="C887" s="30"/>
      <c r="D887" s="30"/>
      <c r="E887" s="30"/>
      <c r="F887" s="30"/>
      <c r="G887" s="30"/>
      <c r="H887" s="32"/>
      <c r="I887" s="32"/>
      <c r="J887" s="33"/>
      <c r="K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 spans="1:26" ht="15.75" customHeight="1">
      <c r="A888" s="30"/>
      <c r="B888" s="30"/>
      <c r="C888" s="30"/>
      <c r="D888" s="30"/>
      <c r="E888" s="30"/>
      <c r="F888" s="30"/>
      <c r="G888" s="30"/>
      <c r="H888" s="32"/>
      <c r="I888" s="32"/>
      <c r="J888" s="33"/>
      <c r="K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 spans="1:26" ht="15.75" customHeight="1">
      <c r="A889" s="30"/>
      <c r="B889" s="30"/>
      <c r="C889" s="30"/>
      <c r="D889" s="30"/>
      <c r="E889" s="30"/>
      <c r="F889" s="30"/>
      <c r="G889" s="30"/>
      <c r="H889" s="32"/>
      <c r="I889" s="32"/>
      <c r="J889" s="33"/>
      <c r="K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 spans="1:26" ht="15.75" customHeight="1">
      <c r="A890" s="30"/>
      <c r="B890" s="30"/>
      <c r="C890" s="30"/>
      <c r="D890" s="30"/>
      <c r="E890" s="30"/>
      <c r="F890" s="30"/>
      <c r="G890" s="30"/>
      <c r="H890" s="32"/>
      <c r="I890" s="32"/>
      <c r="J890" s="33"/>
      <c r="K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 spans="1:26" ht="15.75" customHeight="1">
      <c r="A891" s="30"/>
      <c r="B891" s="30"/>
      <c r="C891" s="30"/>
      <c r="D891" s="30"/>
      <c r="E891" s="30"/>
      <c r="F891" s="30"/>
      <c r="G891" s="30"/>
      <c r="H891" s="32"/>
      <c r="I891" s="32"/>
      <c r="J891" s="33"/>
      <c r="K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 spans="1:26" ht="15.75" customHeight="1">
      <c r="A892" s="30"/>
      <c r="B892" s="30"/>
      <c r="C892" s="30"/>
      <c r="D892" s="30"/>
      <c r="E892" s="30"/>
      <c r="F892" s="30"/>
      <c r="G892" s="30"/>
      <c r="H892" s="32"/>
      <c r="I892" s="32"/>
      <c r="J892" s="33"/>
      <c r="K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 spans="1:26" ht="15.75" customHeight="1">
      <c r="A893" s="30"/>
      <c r="B893" s="30"/>
      <c r="C893" s="30"/>
      <c r="D893" s="30"/>
      <c r="E893" s="30"/>
      <c r="F893" s="30"/>
      <c r="G893" s="30"/>
      <c r="H893" s="32"/>
      <c r="I893" s="32"/>
      <c r="J893" s="33"/>
      <c r="K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 spans="1:26" ht="15.75" customHeight="1">
      <c r="A894" s="30"/>
      <c r="B894" s="30"/>
      <c r="C894" s="30"/>
      <c r="D894" s="30"/>
      <c r="E894" s="30"/>
      <c r="F894" s="30"/>
      <c r="G894" s="30"/>
      <c r="H894" s="32"/>
      <c r="I894" s="32"/>
      <c r="J894" s="33"/>
      <c r="K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 spans="1:26" ht="15.75" customHeight="1">
      <c r="A895" s="30"/>
      <c r="B895" s="30"/>
      <c r="C895" s="30"/>
      <c r="D895" s="30"/>
      <c r="E895" s="30"/>
      <c r="F895" s="30"/>
      <c r="G895" s="30"/>
      <c r="H895" s="32"/>
      <c r="I895" s="32"/>
      <c r="J895" s="33"/>
      <c r="K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 spans="1:26" ht="15.75" customHeight="1">
      <c r="A896" s="30"/>
      <c r="B896" s="30"/>
      <c r="C896" s="30"/>
      <c r="D896" s="30"/>
      <c r="E896" s="30"/>
      <c r="F896" s="30"/>
      <c r="G896" s="30"/>
      <c r="H896" s="32"/>
      <c r="I896" s="32"/>
      <c r="J896" s="33"/>
      <c r="K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 spans="1:26" ht="15.75" customHeight="1">
      <c r="A897" s="30"/>
      <c r="B897" s="30"/>
      <c r="C897" s="30"/>
      <c r="D897" s="30"/>
      <c r="E897" s="30"/>
      <c r="F897" s="30"/>
      <c r="G897" s="30"/>
      <c r="H897" s="32"/>
      <c r="I897" s="32"/>
      <c r="J897" s="33"/>
      <c r="K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 spans="1:26" ht="15.75" customHeight="1">
      <c r="A898" s="30"/>
      <c r="B898" s="30"/>
      <c r="C898" s="30"/>
      <c r="D898" s="30"/>
      <c r="E898" s="30"/>
      <c r="F898" s="30"/>
      <c r="G898" s="30"/>
      <c r="H898" s="32"/>
      <c r="I898" s="32"/>
      <c r="J898" s="33"/>
      <c r="K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 spans="1:26" ht="15.75" customHeight="1">
      <c r="A899" s="30"/>
      <c r="B899" s="30"/>
      <c r="C899" s="30"/>
      <c r="D899" s="30"/>
      <c r="E899" s="30"/>
      <c r="F899" s="30"/>
      <c r="G899" s="30"/>
      <c r="H899" s="32"/>
      <c r="I899" s="32"/>
      <c r="J899" s="33"/>
      <c r="K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 spans="1:26" ht="15.75" customHeight="1">
      <c r="A900" s="30"/>
      <c r="B900" s="30"/>
      <c r="C900" s="30"/>
      <c r="D900" s="30"/>
      <c r="E900" s="30"/>
      <c r="F900" s="30"/>
      <c r="G900" s="30"/>
      <c r="H900" s="32"/>
      <c r="I900" s="32"/>
      <c r="J900" s="33"/>
      <c r="K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 spans="1:26" ht="15.75" customHeight="1">
      <c r="A901" s="30"/>
      <c r="B901" s="30"/>
      <c r="C901" s="30"/>
      <c r="D901" s="30"/>
      <c r="E901" s="30"/>
      <c r="F901" s="30"/>
      <c r="G901" s="30"/>
      <c r="H901" s="32"/>
      <c r="I901" s="32"/>
      <c r="J901" s="33"/>
      <c r="K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 spans="1:26" ht="15.75" customHeight="1">
      <c r="A902" s="30"/>
      <c r="B902" s="30"/>
      <c r="C902" s="30"/>
      <c r="D902" s="30"/>
      <c r="E902" s="30"/>
      <c r="F902" s="30"/>
      <c r="G902" s="30"/>
      <c r="H902" s="32"/>
      <c r="I902" s="32"/>
      <c r="J902" s="33"/>
      <c r="K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 spans="1:26" ht="15.75" customHeight="1">
      <c r="A903" s="30"/>
      <c r="B903" s="30"/>
      <c r="C903" s="30"/>
      <c r="D903" s="30"/>
      <c r="E903" s="30"/>
      <c r="F903" s="30"/>
      <c r="G903" s="30"/>
      <c r="H903" s="32"/>
      <c r="I903" s="32"/>
      <c r="J903" s="33"/>
      <c r="K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 spans="1:26" ht="15.75" customHeight="1">
      <c r="A904" s="30"/>
      <c r="B904" s="30"/>
      <c r="C904" s="30"/>
      <c r="D904" s="30"/>
      <c r="E904" s="30"/>
      <c r="F904" s="30"/>
      <c r="G904" s="30"/>
      <c r="H904" s="32"/>
      <c r="I904" s="32"/>
      <c r="J904" s="33"/>
      <c r="K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 spans="1:26" ht="15.75" customHeight="1">
      <c r="A905" s="30"/>
      <c r="B905" s="30"/>
      <c r="C905" s="30"/>
      <c r="D905" s="30"/>
      <c r="E905" s="30"/>
      <c r="F905" s="30"/>
      <c r="G905" s="30"/>
      <c r="H905" s="32"/>
      <c r="I905" s="32"/>
      <c r="J905" s="33"/>
      <c r="K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 spans="1:26" ht="15.75" customHeight="1">
      <c r="A906" s="30"/>
      <c r="B906" s="30"/>
      <c r="C906" s="30"/>
      <c r="D906" s="30"/>
      <c r="E906" s="30"/>
      <c r="F906" s="30"/>
      <c r="G906" s="30"/>
      <c r="H906" s="32"/>
      <c r="I906" s="32"/>
      <c r="J906" s="33"/>
      <c r="K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 spans="1:26" ht="15.75" customHeight="1">
      <c r="A907" s="30"/>
      <c r="B907" s="30"/>
      <c r="C907" s="30"/>
      <c r="D907" s="30"/>
      <c r="E907" s="30"/>
      <c r="F907" s="30"/>
      <c r="G907" s="30"/>
      <c r="H907" s="32"/>
      <c r="I907" s="32"/>
      <c r="J907" s="33"/>
      <c r="K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 spans="1:26" ht="15.75" customHeight="1">
      <c r="A908" s="30"/>
      <c r="B908" s="30"/>
      <c r="C908" s="30"/>
      <c r="D908" s="30"/>
      <c r="E908" s="30"/>
      <c r="F908" s="30"/>
      <c r="G908" s="30"/>
      <c r="H908" s="32"/>
      <c r="I908" s="32"/>
      <c r="J908" s="33"/>
      <c r="K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 spans="1:26" ht="15.75" customHeight="1">
      <c r="A909" s="30"/>
      <c r="B909" s="30"/>
      <c r="C909" s="30"/>
      <c r="D909" s="30"/>
      <c r="E909" s="30"/>
      <c r="F909" s="30"/>
      <c r="G909" s="30"/>
      <c r="H909" s="32"/>
      <c r="I909" s="32"/>
      <c r="J909" s="33"/>
      <c r="K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 spans="1:26" ht="15.75" customHeight="1">
      <c r="A910" s="30"/>
      <c r="B910" s="30"/>
      <c r="C910" s="30"/>
      <c r="D910" s="30"/>
      <c r="E910" s="30"/>
      <c r="F910" s="30"/>
      <c r="G910" s="30"/>
      <c r="H910" s="32"/>
      <c r="I910" s="32"/>
      <c r="J910" s="33"/>
      <c r="K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 spans="1:26" ht="15.75" customHeight="1">
      <c r="A911" s="30"/>
      <c r="B911" s="30"/>
      <c r="C911" s="30"/>
      <c r="D911" s="30"/>
      <c r="E911" s="30"/>
      <c r="F911" s="30"/>
      <c r="G911" s="30"/>
      <c r="H911" s="32"/>
      <c r="I911" s="32"/>
      <c r="J911" s="33"/>
      <c r="K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 spans="1:26" ht="15.75" customHeight="1">
      <c r="A912" s="30"/>
      <c r="B912" s="30"/>
      <c r="C912" s="30"/>
      <c r="D912" s="30"/>
      <c r="E912" s="30"/>
      <c r="F912" s="30"/>
      <c r="G912" s="30"/>
      <c r="H912" s="32"/>
      <c r="I912" s="32"/>
      <c r="J912" s="33"/>
      <c r="K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 spans="1:26" ht="15.75" customHeight="1">
      <c r="A913" s="30"/>
      <c r="B913" s="30"/>
      <c r="C913" s="30"/>
      <c r="D913" s="30"/>
      <c r="E913" s="30"/>
      <c r="F913" s="30"/>
      <c r="G913" s="30"/>
      <c r="H913" s="32"/>
      <c r="I913" s="32"/>
      <c r="J913" s="33"/>
      <c r="K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 spans="1:26" ht="15.75" customHeight="1">
      <c r="A914" s="30"/>
      <c r="B914" s="30"/>
      <c r="C914" s="30"/>
      <c r="D914" s="30"/>
      <c r="E914" s="30"/>
      <c r="F914" s="30"/>
      <c r="G914" s="30"/>
      <c r="H914" s="32"/>
      <c r="I914" s="32"/>
      <c r="J914" s="33"/>
      <c r="K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 spans="1:26" ht="15.75" customHeight="1">
      <c r="A915" s="30"/>
      <c r="B915" s="30"/>
      <c r="C915" s="30"/>
      <c r="D915" s="30"/>
      <c r="E915" s="30"/>
      <c r="F915" s="30"/>
      <c r="G915" s="30"/>
      <c r="H915" s="32"/>
      <c r="I915" s="32"/>
      <c r="J915" s="33"/>
      <c r="K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 spans="1:26" ht="15.75" customHeight="1">
      <c r="A916" s="30"/>
      <c r="B916" s="30"/>
      <c r="C916" s="30"/>
      <c r="D916" s="30"/>
      <c r="E916" s="30"/>
      <c r="F916" s="30"/>
      <c r="G916" s="30"/>
      <c r="H916" s="32"/>
      <c r="I916" s="32"/>
      <c r="J916" s="33"/>
      <c r="K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 spans="1:26" ht="15.75" customHeight="1">
      <c r="A917" s="30"/>
      <c r="B917" s="30"/>
      <c r="C917" s="30"/>
      <c r="D917" s="30"/>
      <c r="E917" s="30"/>
      <c r="F917" s="30"/>
      <c r="G917" s="30"/>
      <c r="H917" s="32"/>
      <c r="I917" s="32"/>
      <c r="J917" s="33"/>
      <c r="K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 spans="1:26" ht="15.75" customHeight="1">
      <c r="A918" s="30"/>
      <c r="B918" s="30"/>
      <c r="C918" s="30"/>
      <c r="D918" s="30"/>
      <c r="E918" s="30"/>
      <c r="F918" s="30"/>
      <c r="G918" s="30"/>
      <c r="H918" s="32"/>
      <c r="I918" s="32"/>
      <c r="J918" s="33"/>
      <c r="K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 spans="1:26" ht="15.75" customHeight="1">
      <c r="A919" s="30"/>
      <c r="B919" s="30"/>
      <c r="C919" s="30"/>
      <c r="D919" s="30"/>
      <c r="E919" s="30"/>
      <c r="F919" s="30"/>
      <c r="G919" s="30"/>
      <c r="H919" s="32"/>
      <c r="I919" s="32"/>
      <c r="J919" s="33"/>
      <c r="K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 spans="1:26" ht="15.75" customHeight="1">
      <c r="A920" s="30"/>
      <c r="B920" s="30"/>
      <c r="C920" s="30"/>
      <c r="D920" s="30"/>
      <c r="E920" s="30"/>
      <c r="F920" s="30"/>
      <c r="G920" s="30"/>
      <c r="H920" s="32"/>
      <c r="I920" s="32"/>
      <c r="J920" s="33"/>
      <c r="K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 spans="1:26" ht="15.75" customHeight="1">
      <c r="A921" s="30"/>
      <c r="B921" s="30"/>
      <c r="C921" s="30"/>
      <c r="D921" s="30"/>
      <c r="E921" s="30"/>
      <c r="F921" s="30"/>
      <c r="G921" s="30"/>
      <c r="H921" s="32"/>
      <c r="I921" s="32"/>
      <c r="J921" s="33"/>
      <c r="K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 spans="1:26" ht="15.75" customHeight="1">
      <c r="A922" s="30"/>
      <c r="B922" s="30"/>
      <c r="C922" s="30"/>
      <c r="D922" s="30"/>
      <c r="E922" s="30"/>
      <c r="F922" s="30"/>
      <c r="G922" s="30"/>
      <c r="H922" s="32"/>
      <c r="I922" s="32"/>
      <c r="J922" s="33"/>
      <c r="K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 spans="1:26" ht="15.75" customHeight="1">
      <c r="A923" s="30"/>
      <c r="B923" s="30"/>
      <c r="C923" s="30"/>
      <c r="D923" s="30"/>
      <c r="E923" s="30"/>
      <c r="F923" s="30"/>
      <c r="G923" s="30"/>
      <c r="H923" s="32"/>
      <c r="I923" s="32"/>
      <c r="J923" s="33"/>
      <c r="K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 spans="1:26" ht="15.75" customHeight="1">
      <c r="A924" s="30"/>
      <c r="B924" s="30"/>
      <c r="C924" s="30"/>
      <c r="D924" s="30"/>
      <c r="E924" s="30"/>
      <c r="F924" s="30"/>
      <c r="G924" s="30"/>
      <c r="H924" s="32"/>
      <c r="I924" s="32"/>
      <c r="J924" s="33"/>
      <c r="K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 spans="1:26" ht="15.75" customHeight="1">
      <c r="A925" s="30"/>
      <c r="B925" s="30"/>
      <c r="C925" s="30"/>
      <c r="D925" s="30"/>
      <c r="E925" s="30"/>
      <c r="F925" s="30"/>
      <c r="G925" s="30"/>
      <c r="H925" s="32"/>
      <c r="I925" s="32"/>
      <c r="J925" s="33"/>
      <c r="K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 spans="1:26" ht="15.75" customHeight="1">
      <c r="A926" s="30"/>
      <c r="B926" s="30"/>
      <c r="C926" s="30"/>
      <c r="D926" s="30"/>
      <c r="E926" s="30"/>
      <c r="F926" s="30"/>
      <c r="G926" s="30"/>
      <c r="H926" s="32"/>
      <c r="I926" s="32"/>
      <c r="J926" s="33"/>
      <c r="K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 spans="1:26" ht="15.75" customHeight="1">
      <c r="A927" s="30"/>
      <c r="B927" s="30"/>
      <c r="C927" s="30"/>
      <c r="D927" s="30"/>
      <c r="E927" s="30"/>
      <c r="F927" s="30"/>
      <c r="G927" s="30"/>
      <c r="H927" s="32"/>
      <c r="I927" s="32"/>
      <c r="J927" s="33"/>
      <c r="K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 spans="1:26" ht="15.75" customHeight="1">
      <c r="A928" s="30"/>
      <c r="B928" s="30"/>
      <c r="C928" s="30"/>
      <c r="D928" s="30"/>
      <c r="E928" s="30"/>
      <c r="F928" s="30"/>
      <c r="G928" s="30"/>
      <c r="H928" s="32"/>
      <c r="I928" s="32"/>
      <c r="J928" s="33"/>
      <c r="K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 spans="1:26" ht="15.75" customHeight="1">
      <c r="A929" s="30"/>
      <c r="B929" s="30"/>
      <c r="C929" s="30"/>
      <c r="D929" s="30"/>
      <c r="E929" s="30"/>
      <c r="F929" s="30"/>
      <c r="G929" s="30"/>
      <c r="H929" s="32"/>
      <c r="I929" s="32"/>
      <c r="J929" s="33"/>
      <c r="K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 spans="1:26" ht="15.75" customHeight="1">
      <c r="A930" s="30"/>
      <c r="B930" s="30"/>
      <c r="C930" s="30"/>
      <c r="D930" s="30"/>
      <c r="E930" s="30"/>
      <c r="F930" s="30"/>
      <c r="G930" s="30"/>
      <c r="H930" s="32"/>
      <c r="I930" s="32"/>
      <c r="J930" s="33"/>
      <c r="K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 spans="1:26" ht="15.75" customHeight="1">
      <c r="A931" s="30"/>
      <c r="B931" s="30"/>
      <c r="C931" s="30"/>
      <c r="D931" s="30"/>
      <c r="E931" s="30"/>
      <c r="F931" s="30"/>
      <c r="G931" s="30"/>
      <c r="H931" s="32"/>
      <c r="I931" s="32"/>
      <c r="J931" s="33"/>
      <c r="K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 spans="1:26" ht="15.75" customHeight="1">
      <c r="A932" s="30"/>
      <c r="B932" s="30"/>
      <c r="C932" s="30"/>
      <c r="D932" s="30"/>
      <c r="E932" s="30"/>
      <c r="F932" s="30"/>
      <c r="G932" s="30"/>
      <c r="H932" s="32"/>
      <c r="I932" s="32"/>
      <c r="J932" s="33"/>
      <c r="K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 spans="1:26" ht="15.75" customHeight="1">
      <c r="A933" s="30"/>
      <c r="B933" s="30"/>
      <c r="C933" s="30"/>
      <c r="D933" s="30"/>
      <c r="E933" s="30"/>
      <c r="F933" s="30"/>
      <c r="G933" s="30"/>
      <c r="H933" s="32"/>
      <c r="I933" s="32"/>
      <c r="J933" s="33"/>
      <c r="K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 spans="1:26" ht="15.75" customHeight="1">
      <c r="A934" s="30"/>
      <c r="B934" s="30"/>
      <c r="C934" s="30"/>
      <c r="D934" s="30"/>
      <c r="E934" s="30"/>
      <c r="F934" s="30"/>
      <c r="G934" s="30"/>
      <c r="H934" s="32"/>
      <c r="I934" s="32"/>
      <c r="J934" s="33"/>
      <c r="K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 spans="1:26" ht="15.75" customHeight="1">
      <c r="A935" s="30"/>
      <c r="B935" s="30"/>
      <c r="C935" s="30"/>
      <c r="D935" s="30"/>
      <c r="E935" s="30"/>
      <c r="F935" s="30"/>
      <c r="G935" s="30"/>
      <c r="H935" s="32"/>
      <c r="I935" s="32"/>
      <c r="J935" s="33"/>
      <c r="K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 spans="1:26" ht="15.75" customHeight="1">
      <c r="A936" s="30"/>
      <c r="B936" s="30"/>
      <c r="C936" s="30"/>
      <c r="D936" s="30"/>
      <c r="E936" s="30"/>
      <c r="F936" s="30"/>
      <c r="G936" s="30"/>
      <c r="H936" s="32"/>
      <c r="I936" s="32"/>
      <c r="J936" s="33"/>
      <c r="K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 spans="1:26" ht="15.75" customHeight="1">
      <c r="A937" s="30"/>
      <c r="B937" s="30"/>
      <c r="C937" s="30"/>
      <c r="D937" s="30"/>
      <c r="E937" s="30"/>
      <c r="F937" s="30"/>
      <c r="G937" s="30"/>
      <c r="H937" s="32"/>
      <c r="I937" s="32"/>
      <c r="J937" s="33"/>
      <c r="K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 spans="1:26" ht="15.75" customHeight="1">
      <c r="A938" s="30"/>
      <c r="B938" s="30"/>
      <c r="C938" s="30"/>
      <c r="D938" s="30"/>
      <c r="E938" s="30"/>
      <c r="F938" s="30"/>
      <c r="G938" s="30"/>
      <c r="H938" s="32"/>
      <c r="I938" s="32"/>
      <c r="J938" s="33"/>
      <c r="K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 spans="1:26" ht="15.75" customHeight="1">
      <c r="A939" s="30"/>
      <c r="B939" s="30"/>
      <c r="C939" s="30"/>
      <c r="D939" s="30"/>
      <c r="E939" s="30"/>
      <c r="F939" s="30"/>
      <c r="G939" s="30"/>
      <c r="H939" s="32"/>
      <c r="I939" s="32"/>
      <c r="J939" s="33"/>
      <c r="K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 spans="1:26" ht="15.75" customHeight="1">
      <c r="A940" s="30"/>
      <c r="B940" s="30"/>
      <c r="C940" s="30"/>
      <c r="D940" s="30"/>
      <c r="E940" s="30"/>
      <c r="F940" s="30"/>
      <c r="G940" s="30"/>
      <c r="H940" s="32"/>
      <c r="I940" s="32"/>
      <c r="J940" s="33"/>
      <c r="K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 spans="1:26" ht="15.75" customHeight="1">
      <c r="A941" s="30"/>
      <c r="B941" s="30"/>
      <c r="C941" s="30"/>
      <c r="D941" s="30"/>
      <c r="E941" s="30"/>
      <c r="F941" s="30"/>
      <c r="G941" s="30"/>
      <c r="H941" s="32"/>
      <c r="I941" s="32"/>
      <c r="J941" s="33"/>
      <c r="K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 spans="1:26" ht="15.75" customHeight="1">
      <c r="A942" s="30"/>
      <c r="B942" s="30"/>
      <c r="C942" s="30"/>
      <c r="D942" s="30"/>
      <c r="E942" s="30"/>
      <c r="F942" s="30"/>
      <c r="G942" s="30"/>
      <c r="H942" s="32"/>
      <c r="I942" s="32"/>
      <c r="J942" s="33"/>
      <c r="K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 spans="1:26" ht="15.75" customHeight="1">
      <c r="A943" s="30"/>
      <c r="B943" s="30"/>
      <c r="C943" s="30"/>
      <c r="D943" s="30"/>
      <c r="E943" s="30"/>
      <c r="F943" s="30"/>
      <c r="G943" s="30"/>
      <c r="H943" s="32"/>
      <c r="I943" s="32"/>
      <c r="J943" s="33"/>
      <c r="K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 spans="1:26" ht="15.75" customHeight="1">
      <c r="A944" s="30"/>
      <c r="B944" s="30"/>
      <c r="C944" s="30"/>
      <c r="D944" s="30"/>
      <c r="E944" s="30"/>
      <c r="F944" s="30"/>
      <c r="G944" s="30"/>
      <c r="H944" s="32"/>
      <c r="I944" s="32"/>
      <c r="J944" s="33"/>
      <c r="K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 spans="1:26" ht="15.75" customHeight="1">
      <c r="A945" s="30"/>
      <c r="B945" s="30"/>
      <c r="C945" s="30"/>
      <c r="D945" s="30"/>
      <c r="E945" s="30"/>
      <c r="F945" s="30"/>
      <c r="G945" s="30"/>
      <c r="H945" s="32"/>
      <c r="I945" s="32"/>
      <c r="J945" s="33"/>
      <c r="K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 spans="1:26" ht="15.75" customHeight="1">
      <c r="A946" s="30"/>
      <c r="B946" s="30"/>
      <c r="C946" s="30"/>
      <c r="D946" s="30"/>
      <c r="E946" s="30"/>
      <c r="F946" s="30"/>
      <c r="G946" s="30"/>
      <c r="H946" s="32"/>
      <c r="I946" s="32"/>
      <c r="J946" s="33"/>
      <c r="K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 spans="1:26" ht="15.75" customHeight="1">
      <c r="A947" s="30"/>
      <c r="B947" s="30"/>
      <c r="C947" s="30"/>
      <c r="D947" s="30"/>
      <c r="E947" s="30"/>
      <c r="F947" s="30"/>
      <c r="G947" s="30"/>
      <c r="H947" s="32"/>
      <c r="I947" s="32"/>
      <c r="J947" s="33"/>
      <c r="K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 spans="1:26" ht="15.75" customHeight="1">
      <c r="A948" s="30"/>
      <c r="B948" s="30"/>
      <c r="C948" s="30"/>
      <c r="D948" s="30"/>
      <c r="E948" s="30"/>
      <c r="F948" s="30"/>
      <c r="G948" s="30"/>
      <c r="H948" s="32"/>
      <c r="I948" s="32"/>
      <c r="J948" s="33"/>
      <c r="K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 spans="1:26" ht="15.75" customHeight="1">
      <c r="A949" s="30"/>
      <c r="B949" s="30"/>
      <c r="C949" s="30"/>
      <c r="D949" s="30"/>
      <c r="E949" s="30"/>
      <c r="F949" s="30"/>
      <c r="G949" s="30"/>
      <c r="H949" s="32"/>
      <c r="I949" s="32"/>
      <c r="J949" s="33"/>
      <c r="K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 spans="1:26" ht="15.75" customHeight="1">
      <c r="A950" s="30"/>
      <c r="B950" s="30"/>
      <c r="C950" s="30"/>
      <c r="D950" s="30"/>
      <c r="E950" s="30"/>
      <c r="F950" s="30"/>
      <c r="G950" s="30"/>
      <c r="H950" s="32"/>
      <c r="I950" s="32"/>
      <c r="J950" s="33"/>
      <c r="K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 spans="1:26" ht="15.75" customHeight="1">
      <c r="A951" s="30"/>
      <c r="B951" s="30"/>
      <c r="C951" s="30"/>
      <c r="D951" s="30"/>
      <c r="E951" s="30"/>
      <c r="F951" s="30"/>
      <c r="G951" s="30"/>
      <c r="H951" s="32"/>
      <c r="I951" s="32"/>
      <c r="J951" s="33"/>
      <c r="K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 spans="1:26" ht="15.75" customHeight="1">
      <c r="A952" s="30"/>
      <c r="B952" s="30"/>
      <c r="C952" s="30"/>
      <c r="D952" s="30"/>
      <c r="E952" s="30"/>
      <c r="F952" s="30"/>
      <c r="G952" s="30"/>
      <c r="H952" s="32"/>
      <c r="I952" s="32"/>
      <c r="J952" s="33"/>
      <c r="K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 spans="1:26" ht="15.75" customHeight="1">
      <c r="A953" s="30"/>
      <c r="B953" s="30"/>
      <c r="C953" s="30"/>
      <c r="D953" s="30"/>
      <c r="E953" s="30"/>
      <c r="F953" s="30"/>
      <c r="G953" s="30"/>
      <c r="H953" s="32"/>
      <c r="I953" s="32"/>
      <c r="J953" s="33"/>
      <c r="K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 spans="1:26" ht="15.75" customHeight="1">
      <c r="A954" s="30"/>
      <c r="B954" s="30"/>
      <c r="C954" s="30"/>
      <c r="D954" s="30"/>
      <c r="E954" s="30"/>
      <c r="F954" s="30"/>
      <c r="G954" s="30"/>
      <c r="H954" s="32"/>
      <c r="I954" s="32"/>
      <c r="J954" s="33"/>
      <c r="K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 spans="1:26" ht="15.75" customHeight="1">
      <c r="A955" s="30"/>
      <c r="B955" s="30"/>
      <c r="C955" s="30"/>
      <c r="D955" s="30"/>
      <c r="E955" s="30"/>
      <c r="F955" s="30"/>
      <c r="G955" s="30"/>
      <c r="H955" s="32"/>
      <c r="I955" s="32"/>
      <c r="J955" s="33"/>
      <c r="K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 spans="1:26" ht="15.75" customHeight="1">
      <c r="A956" s="30"/>
      <c r="B956" s="30"/>
      <c r="C956" s="30"/>
      <c r="D956" s="30"/>
      <c r="E956" s="30"/>
      <c r="F956" s="30"/>
      <c r="G956" s="30"/>
      <c r="H956" s="32"/>
      <c r="I956" s="32"/>
      <c r="J956" s="33"/>
      <c r="K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 spans="1:26" ht="15.75" customHeight="1">
      <c r="A957" s="30"/>
      <c r="B957" s="30"/>
      <c r="C957" s="30"/>
      <c r="D957" s="30"/>
      <c r="E957" s="30"/>
      <c r="F957" s="30"/>
      <c r="G957" s="30"/>
      <c r="H957" s="32"/>
      <c r="I957" s="32"/>
      <c r="J957" s="33"/>
      <c r="K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 spans="1:26" ht="15.75" customHeight="1">
      <c r="A958" s="30"/>
      <c r="B958" s="30"/>
      <c r="C958" s="30"/>
      <c r="D958" s="30"/>
      <c r="E958" s="30"/>
      <c r="F958" s="30"/>
      <c r="G958" s="30"/>
      <c r="H958" s="32"/>
      <c r="I958" s="32"/>
      <c r="J958" s="33"/>
      <c r="K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 spans="1:26" ht="15.75" customHeight="1">
      <c r="A959" s="30"/>
      <c r="B959" s="30"/>
      <c r="C959" s="30"/>
      <c r="D959" s="30"/>
      <c r="E959" s="30"/>
      <c r="F959" s="30"/>
      <c r="G959" s="30"/>
      <c r="H959" s="32"/>
      <c r="I959" s="32"/>
      <c r="J959" s="33"/>
      <c r="K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 spans="1:26" ht="15.75" customHeight="1">
      <c r="A960" s="30"/>
      <c r="B960" s="30"/>
      <c r="C960" s="30"/>
      <c r="D960" s="30"/>
      <c r="E960" s="30"/>
      <c r="F960" s="30"/>
      <c r="G960" s="30"/>
      <c r="H960" s="32"/>
      <c r="I960" s="32"/>
      <c r="J960" s="33"/>
      <c r="K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 spans="1:26" ht="15.75" customHeight="1">
      <c r="A961" s="30"/>
      <c r="B961" s="30"/>
      <c r="C961" s="30"/>
      <c r="D961" s="30"/>
      <c r="E961" s="30"/>
      <c r="F961" s="30"/>
      <c r="G961" s="30"/>
      <c r="H961" s="32"/>
      <c r="I961" s="32"/>
      <c r="J961" s="33"/>
      <c r="K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 spans="1:26" ht="15.75" customHeight="1">
      <c r="A962" s="30"/>
      <c r="B962" s="30"/>
      <c r="C962" s="30"/>
      <c r="D962" s="30"/>
      <c r="E962" s="30"/>
      <c r="F962" s="30"/>
      <c r="G962" s="30"/>
      <c r="H962" s="32"/>
      <c r="I962" s="32"/>
      <c r="J962" s="33"/>
      <c r="K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 spans="1:26" ht="15.75" customHeight="1">
      <c r="A963" s="30"/>
      <c r="B963" s="30"/>
      <c r="C963" s="30"/>
      <c r="D963" s="30"/>
      <c r="E963" s="30"/>
      <c r="F963" s="30"/>
      <c r="G963" s="30"/>
      <c r="H963" s="32"/>
      <c r="I963" s="32"/>
      <c r="J963" s="33"/>
      <c r="K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 spans="1:26" ht="15.75" customHeight="1">
      <c r="A964" s="30"/>
      <c r="B964" s="30"/>
      <c r="C964" s="30"/>
      <c r="D964" s="30"/>
      <c r="E964" s="30"/>
      <c r="F964" s="30"/>
      <c r="G964" s="30"/>
      <c r="H964" s="32"/>
      <c r="I964" s="32"/>
      <c r="J964" s="33"/>
      <c r="K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 spans="1:26" ht="15.75" customHeight="1">
      <c r="A965" s="30"/>
      <c r="B965" s="30"/>
      <c r="C965" s="30"/>
      <c r="D965" s="30"/>
      <c r="E965" s="30"/>
      <c r="F965" s="30"/>
      <c r="G965" s="30"/>
      <c r="H965" s="32"/>
      <c r="I965" s="32"/>
      <c r="J965" s="33"/>
      <c r="K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 spans="1:26" ht="15.75" customHeight="1">
      <c r="A966" s="30"/>
      <c r="B966" s="30"/>
      <c r="C966" s="30"/>
      <c r="D966" s="30"/>
      <c r="E966" s="30"/>
      <c r="F966" s="30"/>
      <c r="G966" s="30"/>
      <c r="H966" s="32"/>
      <c r="I966" s="32"/>
      <c r="J966" s="33"/>
      <c r="K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 spans="1:26" ht="15.75" customHeight="1">
      <c r="A967" s="30"/>
      <c r="B967" s="30"/>
      <c r="C967" s="30"/>
      <c r="D967" s="30"/>
      <c r="E967" s="30"/>
      <c r="F967" s="30"/>
      <c r="G967" s="30"/>
      <c r="H967" s="32"/>
      <c r="I967" s="32"/>
      <c r="J967" s="33"/>
      <c r="K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 spans="1:26" ht="15.75" customHeight="1">
      <c r="A968" s="30"/>
      <c r="B968" s="30"/>
      <c r="C968" s="30"/>
      <c r="D968" s="30"/>
      <c r="E968" s="30"/>
      <c r="F968" s="30"/>
      <c r="G968" s="30"/>
      <c r="H968" s="32"/>
      <c r="I968" s="32"/>
      <c r="J968" s="33"/>
      <c r="K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 spans="1:26" ht="15.75" customHeight="1">
      <c r="A969" s="30"/>
      <c r="B969" s="30"/>
      <c r="C969" s="30"/>
      <c r="D969" s="30"/>
      <c r="E969" s="30"/>
      <c r="F969" s="30"/>
      <c r="G969" s="30"/>
      <c r="H969" s="32"/>
      <c r="I969" s="32"/>
      <c r="J969" s="33"/>
      <c r="K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 spans="1:26" ht="15.75" customHeight="1">
      <c r="A970" s="30"/>
      <c r="B970" s="30"/>
      <c r="C970" s="30"/>
      <c r="D970" s="30"/>
      <c r="E970" s="30"/>
      <c r="F970" s="30"/>
      <c r="G970" s="30"/>
      <c r="H970" s="32"/>
      <c r="I970" s="32"/>
      <c r="J970" s="33"/>
      <c r="K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 spans="1:26" ht="15.75" customHeight="1">
      <c r="A971" s="30"/>
      <c r="B971" s="30"/>
      <c r="C971" s="30"/>
      <c r="D971" s="30"/>
      <c r="E971" s="30"/>
      <c r="F971" s="30"/>
      <c r="G971" s="30"/>
      <c r="H971" s="32"/>
      <c r="I971" s="32"/>
      <c r="J971" s="33"/>
      <c r="K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 spans="1:26" ht="15.75" customHeight="1">
      <c r="A972" s="30"/>
      <c r="B972" s="30"/>
      <c r="C972" s="30"/>
      <c r="D972" s="30"/>
      <c r="E972" s="30"/>
      <c r="F972" s="30"/>
      <c r="G972" s="30"/>
      <c r="H972" s="32"/>
      <c r="I972" s="32"/>
      <c r="J972" s="33"/>
      <c r="K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 spans="1:26" ht="15.75" customHeight="1">
      <c r="A973" s="30"/>
      <c r="B973" s="30"/>
      <c r="C973" s="30"/>
      <c r="D973" s="30"/>
      <c r="E973" s="30"/>
      <c r="F973" s="30"/>
      <c r="G973" s="30"/>
      <c r="H973" s="32"/>
      <c r="I973" s="32"/>
      <c r="J973" s="33"/>
      <c r="K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 spans="1:26" ht="15.75" customHeight="1">
      <c r="A974" s="30"/>
      <c r="B974" s="30"/>
      <c r="C974" s="30"/>
      <c r="D974" s="30"/>
      <c r="E974" s="30"/>
      <c r="F974" s="30"/>
      <c r="G974" s="30"/>
      <c r="H974" s="32"/>
      <c r="I974" s="32"/>
      <c r="J974" s="33"/>
      <c r="K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 spans="1:26" ht="15.75" customHeight="1">
      <c r="A975" s="30"/>
      <c r="B975" s="30"/>
      <c r="C975" s="30"/>
      <c r="D975" s="30"/>
      <c r="E975" s="30"/>
      <c r="F975" s="30"/>
      <c r="G975" s="30"/>
      <c r="H975" s="32"/>
      <c r="I975" s="32"/>
      <c r="J975" s="33"/>
      <c r="K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 spans="1:26" ht="15.75" customHeight="1">
      <c r="A976" s="30"/>
      <c r="B976" s="30"/>
      <c r="C976" s="30"/>
      <c r="D976" s="30"/>
      <c r="E976" s="30"/>
      <c r="F976" s="30"/>
      <c r="G976" s="30"/>
      <c r="H976" s="32"/>
      <c r="I976" s="32"/>
      <c r="J976" s="33"/>
      <c r="K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 spans="1:26" ht="15.75" customHeight="1">
      <c r="A977" s="30"/>
      <c r="B977" s="30"/>
      <c r="C977" s="30"/>
      <c r="D977" s="30"/>
      <c r="E977" s="30"/>
      <c r="F977" s="30"/>
      <c r="G977" s="30"/>
      <c r="H977" s="32"/>
      <c r="I977" s="32"/>
      <c r="J977" s="33"/>
      <c r="K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 spans="1:26" ht="15.75" customHeight="1">
      <c r="A978" s="30"/>
      <c r="B978" s="30"/>
      <c r="C978" s="30"/>
      <c r="D978" s="30"/>
      <c r="E978" s="30"/>
      <c r="F978" s="30"/>
      <c r="G978" s="30"/>
      <c r="H978" s="32"/>
      <c r="I978" s="32"/>
      <c r="J978" s="33"/>
      <c r="K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 spans="1:26" ht="15.75" customHeight="1">
      <c r="A979" s="30"/>
      <c r="B979" s="30"/>
      <c r="C979" s="30"/>
      <c r="D979" s="30"/>
      <c r="E979" s="30"/>
      <c r="F979" s="30"/>
      <c r="G979" s="30"/>
      <c r="H979" s="32"/>
      <c r="I979" s="32"/>
      <c r="J979" s="33"/>
      <c r="K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 spans="1:26" ht="15.75" customHeight="1">
      <c r="A980" s="30"/>
      <c r="B980" s="30"/>
      <c r="C980" s="30"/>
      <c r="D980" s="30"/>
      <c r="E980" s="30"/>
      <c r="F980" s="30"/>
      <c r="G980" s="30"/>
      <c r="H980" s="32"/>
      <c r="I980" s="32"/>
      <c r="J980" s="33"/>
      <c r="K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 spans="1:26" ht="15.75" customHeight="1">
      <c r="A981" s="30"/>
      <c r="B981" s="30"/>
      <c r="C981" s="30"/>
      <c r="D981" s="30"/>
      <c r="E981" s="30"/>
      <c r="F981" s="30"/>
      <c r="G981" s="30"/>
      <c r="H981" s="32"/>
      <c r="I981" s="32"/>
      <c r="J981" s="33"/>
      <c r="K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 spans="1:26" ht="15.75" customHeight="1">
      <c r="A982" s="30"/>
      <c r="B982" s="30"/>
      <c r="C982" s="30"/>
      <c r="D982" s="30"/>
      <c r="E982" s="30"/>
      <c r="F982" s="30"/>
      <c r="G982" s="30"/>
      <c r="H982" s="32"/>
      <c r="I982" s="32"/>
      <c r="J982" s="33"/>
      <c r="K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 spans="1:26" ht="15.75" customHeight="1">
      <c r="A983" s="30"/>
      <c r="B983" s="30"/>
      <c r="C983" s="30"/>
      <c r="D983" s="30"/>
      <c r="E983" s="30"/>
      <c r="F983" s="30"/>
      <c r="G983" s="30"/>
      <c r="H983" s="32"/>
      <c r="I983" s="32"/>
      <c r="J983" s="33"/>
      <c r="K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 spans="1:26" ht="15.75" customHeight="1">
      <c r="A984" s="30"/>
      <c r="B984" s="30"/>
      <c r="C984" s="30"/>
      <c r="D984" s="30"/>
      <c r="E984" s="30"/>
      <c r="F984" s="30"/>
      <c r="G984" s="30"/>
      <c r="H984" s="32"/>
      <c r="I984" s="32"/>
      <c r="J984" s="33"/>
      <c r="K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 spans="1:26" ht="15.75" customHeight="1">
      <c r="A985" s="30"/>
      <c r="B985" s="30"/>
      <c r="C985" s="30"/>
      <c r="D985" s="30"/>
      <c r="E985" s="30"/>
      <c r="F985" s="30"/>
      <c r="G985" s="30"/>
      <c r="H985" s="32"/>
      <c r="I985" s="32"/>
      <c r="J985" s="33"/>
      <c r="K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 spans="1:26" ht="15.75" customHeight="1">
      <c r="A986" s="30"/>
      <c r="B986" s="30"/>
      <c r="C986" s="30"/>
      <c r="D986" s="30"/>
      <c r="E986" s="30"/>
      <c r="F986" s="30"/>
      <c r="G986" s="30"/>
      <c r="H986" s="32"/>
      <c r="I986" s="32"/>
      <c r="J986" s="33"/>
      <c r="K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 spans="1:26" ht="15.75" customHeight="1">
      <c r="A987" s="30"/>
      <c r="B987" s="30"/>
      <c r="C987" s="30"/>
      <c r="D987" s="30"/>
      <c r="E987" s="30"/>
      <c r="F987" s="30"/>
      <c r="G987" s="30"/>
      <c r="H987" s="32"/>
      <c r="I987" s="32"/>
      <c r="J987" s="33"/>
      <c r="K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 spans="1:26" ht="15.75" customHeight="1">
      <c r="A988" s="30"/>
      <c r="B988" s="30"/>
      <c r="C988" s="30"/>
      <c r="D988" s="30"/>
      <c r="E988" s="30"/>
      <c r="F988" s="30"/>
      <c r="G988" s="30"/>
      <c r="H988" s="32"/>
      <c r="I988" s="32"/>
      <c r="J988" s="33"/>
      <c r="K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 spans="1:26" ht="15.75" customHeight="1">
      <c r="A989" s="30"/>
      <c r="B989" s="30"/>
      <c r="C989" s="30"/>
      <c r="D989" s="30"/>
      <c r="E989" s="30"/>
      <c r="F989" s="30"/>
      <c r="G989" s="30"/>
      <c r="H989" s="32"/>
      <c r="I989" s="32"/>
      <c r="J989" s="33"/>
      <c r="K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 spans="1:26" ht="15.75" customHeight="1">
      <c r="A990" s="30"/>
      <c r="B990" s="30"/>
      <c r="C990" s="30"/>
      <c r="D990" s="30"/>
      <c r="E990" s="30"/>
      <c r="F990" s="30"/>
      <c r="G990" s="30"/>
      <c r="H990" s="32"/>
      <c r="I990" s="32"/>
      <c r="J990" s="33"/>
      <c r="K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 spans="1:26" ht="15.75" customHeight="1">
      <c r="A991" s="30"/>
      <c r="B991" s="30"/>
      <c r="C991" s="30"/>
      <c r="D991" s="30"/>
      <c r="E991" s="30"/>
      <c r="F991" s="30"/>
      <c r="G991" s="30"/>
      <c r="H991" s="32"/>
      <c r="I991" s="32"/>
      <c r="J991" s="33"/>
      <c r="K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 spans="1:26" ht="15.75" customHeight="1">
      <c r="A992" s="30"/>
      <c r="B992" s="30"/>
      <c r="C992" s="30"/>
      <c r="D992" s="30"/>
      <c r="E992" s="30"/>
      <c r="F992" s="30"/>
      <c r="G992" s="30"/>
      <c r="H992" s="32"/>
      <c r="I992" s="32"/>
      <c r="J992" s="33"/>
      <c r="K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 spans="1:26" ht="15.75" customHeight="1">
      <c r="A993" s="30"/>
      <c r="B993" s="30"/>
      <c r="C993" s="30"/>
      <c r="D993" s="30"/>
      <c r="E993" s="30"/>
      <c r="F993" s="30"/>
      <c r="G993" s="30"/>
      <c r="H993" s="32"/>
      <c r="I993" s="32"/>
      <c r="J993" s="33"/>
      <c r="K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 spans="1:26" ht="15.75" customHeight="1">
      <c r="A994" s="30"/>
      <c r="B994" s="30"/>
      <c r="C994" s="30"/>
      <c r="D994" s="30"/>
      <c r="E994" s="30"/>
      <c r="F994" s="30"/>
      <c r="G994" s="30"/>
      <c r="H994" s="32"/>
      <c r="I994" s="32"/>
      <c r="J994" s="33"/>
      <c r="K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 spans="1:26" ht="15.75" customHeight="1">
      <c r="A995" s="30"/>
      <c r="B995" s="30"/>
      <c r="C995" s="30"/>
      <c r="D995" s="30"/>
      <c r="E995" s="30"/>
      <c r="F995" s="30"/>
      <c r="G995" s="30"/>
      <c r="H995" s="32"/>
      <c r="I995" s="32"/>
      <c r="J995" s="33"/>
      <c r="K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 spans="1:26" ht="15.75" customHeight="1">
      <c r="A996" s="30"/>
      <c r="B996" s="30"/>
      <c r="C996" s="30"/>
      <c r="D996" s="30"/>
      <c r="E996" s="30"/>
      <c r="F996" s="30"/>
      <c r="G996" s="30"/>
      <c r="H996" s="32"/>
      <c r="I996" s="32"/>
      <c r="J996" s="33"/>
      <c r="K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 spans="1:26" ht="15.75" customHeight="1">
      <c r="A997" s="30"/>
      <c r="B997" s="30"/>
      <c r="C997" s="30"/>
      <c r="D997" s="30"/>
      <c r="E997" s="30"/>
      <c r="F997" s="30"/>
      <c r="G997" s="30"/>
      <c r="H997" s="32"/>
      <c r="I997" s="32"/>
      <c r="J997" s="33"/>
      <c r="K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</row>
    <row r="998" spans="1:26" ht="15.75" customHeight="1">
      <c r="A998" s="30"/>
      <c r="B998" s="30"/>
      <c r="C998" s="30"/>
      <c r="D998" s="30"/>
      <c r="E998" s="30"/>
      <c r="F998" s="30"/>
      <c r="G998" s="30"/>
      <c r="H998" s="32"/>
      <c r="I998" s="32"/>
      <c r="J998" s="33"/>
      <c r="K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</row>
    <row r="999" spans="1:26" ht="15.75" customHeight="1">
      <c r="A999" s="30"/>
      <c r="B999" s="30"/>
      <c r="C999" s="30"/>
      <c r="D999" s="30"/>
      <c r="E999" s="30"/>
      <c r="F999" s="30"/>
      <c r="G999" s="30"/>
      <c r="H999" s="32"/>
      <c r="I999" s="32"/>
      <c r="J999" s="33"/>
      <c r="K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</row>
    <row r="1000" spans="1:26" ht="15.75" customHeight="1">
      <c r="A1000" s="30"/>
      <c r="B1000" s="30"/>
      <c r="C1000" s="30"/>
      <c r="D1000" s="30"/>
      <c r="E1000" s="30"/>
      <c r="F1000" s="30"/>
      <c r="G1000" s="30"/>
      <c r="H1000" s="32"/>
      <c r="I1000" s="32"/>
      <c r="J1000" s="33"/>
      <c r="K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>
  <dimension ref="A21:A1000"/>
  <sheetViews>
    <sheetView workbookViewId="0"/>
  </sheetViews>
  <sheetFormatPr baseColWidth="10" defaultColWidth="14.42578125" defaultRowHeight="15" customHeight="1"/>
  <cols>
    <col min="1" max="26" width="10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Metadata</vt:lpstr>
      <vt:lpstr>spp</vt:lpstr>
      <vt:lpstr>Hoja1</vt:lpstr>
      <vt:lpstr>Peces</vt:lpstr>
      <vt:lpstr>sitios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Juanca</dc:creator>
  <cp:lastModifiedBy>JuanCa</cp:lastModifiedBy>
  <dcterms:created xsi:type="dcterms:W3CDTF">2018-05-05T21:27:39Z</dcterms:created>
  <dcterms:modified xsi:type="dcterms:W3CDTF">2020-02-19T19:50:19Z</dcterms:modified>
</cp:coreProperties>
</file>