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cox/Documents/open source rover/osr/"/>
    </mc:Choice>
  </mc:AlternateContent>
  <xr:revisionPtr revIDLastSave="0" documentId="13_ncr:1_{16577C81-4F95-C048-8CB1-AD562E6F0D6E}" xr6:coauthVersionLast="36" xr6:coauthVersionMax="36" xr10:uidLastSave="{00000000-0000-0000-0000-000000000000}"/>
  <bookViews>
    <workbookView xWindow="55300" yWindow="3140" windowWidth="37400" windowHeight="22880" xr2:uid="{00000000-000D-0000-FFFF-FFFF00000000}"/>
  </bookViews>
  <sheets>
    <sheet name="Sheet1" sheetId="1" r:id="rId1"/>
  </sheets>
  <definedNames>
    <definedName name="_xlnm._FilterDatabase" localSheetId="0" hidden="1">Sheet1!$A$4:$L$106</definedName>
  </definedNames>
  <calcPr calcId="162913"/>
</workbook>
</file>

<file path=xl/calcChain.xml><?xml version="1.0" encoding="utf-8"?>
<calcChain xmlns="http://schemas.openxmlformats.org/spreadsheetml/2006/main">
  <c r="K60" i="1" l="1"/>
  <c r="K106" i="1" l="1"/>
  <c r="K105" i="1"/>
  <c r="L25" i="1" l="1"/>
  <c r="K33" i="1"/>
  <c r="K103" i="1" l="1"/>
  <c r="K104" i="1"/>
  <c r="K102" i="1" l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C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L40" i="1"/>
  <c r="K40" i="1"/>
  <c r="K39" i="1"/>
  <c r="K38" i="1"/>
  <c r="K37" i="1"/>
  <c r="K36" i="1"/>
  <c r="K35" i="1"/>
  <c r="K34" i="1"/>
  <c r="K32" i="1"/>
  <c r="K31" i="1"/>
  <c r="K30" i="1"/>
  <c r="K29" i="1"/>
  <c r="K28" i="1"/>
  <c r="C28" i="1"/>
  <c r="K27" i="1"/>
  <c r="K26" i="1"/>
  <c r="K25" i="1"/>
  <c r="K24" i="1"/>
  <c r="C24" i="1"/>
  <c r="J23" i="1"/>
  <c r="K23" i="1" s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2" i="1" l="1"/>
</calcChain>
</file>

<file path=xl/sharedStrings.xml><?xml version="1.0" encoding="utf-8"?>
<sst xmlns="http://schemas.openxmlformats.org/spreadsheetml/2006/main" count="643" uniqueCount="366">
  <si>
    <t>Part</t>
  </si>
  <si>
    <t>Qty In project</t>
  </si>
  <si>
    <t>SOLD IN PACKS OF</t>
  </si>
  <si>
    <t>Brand</t>
  </si>
  <si>
    <t>Ref</t>
  </si>
  <si>
    <t>Model/Config (If applicable)</t>
  </si>
  <si>
    <t>Project Section</t>
  </si>
  <si>
    <t>Price</t>
  </si>
  <si>
    <t>Cost to Project</t>
  </si>
  <si>
    <t>Link</t>
  </si>
  <si>
    <t>Jumper Wire Pack</t>
  </si>
  <si>
    <t>Amazon</t>
  </si>
  <si>
    <t>Electrical</t>
  </si>
  <si>
    <t>E20</t>
  </si>
  <si>
    <t>0.1 Pitch Pin Header (40 pins)</t>
  </si>
  <si>
    <t>Digikey</t>
  </si>
  <si>
    <t>S1011EC-40-ND</t>
  </si>
  <si>
    <t>https://www.digikey.com/product-detail/en/sullins-connector-solutions/PRPC040SAAN-RC/S1011EC-40-ND/2775214</t>
  </si>
  <si>
    <t>4 Pin Header</t>
  </si>
  <si>
    <t>N/A</t>
  </si>
  <si>
    <t>S9014E-04-ND</t>
  </si>
  <si>
    <t>https://www.digikey.com/product-detail/en/sullins-connector-solutions/GRPB041VWVN-RC/S9014E-04-ND/1786440</t>
  </si>
  <si>
    <t>Encoder Board</t>
  </si>
  <si>
    <t>Osh Park</t>
  </si>
  <si>
    <t>https://oshpark.com/</t>
  </si>
  <si>
    <t>LED Board</t>
  </si>
  <si>
    <t>E21</t>
  </si>
  <si>
    <t>4 and 8 " Female/Female Jumper Wires</t>
  </si>
  <si>
    <t>https://www.amazon.com/GenBasic-Female-Solderless-Breadboard-Prototyping/dp/B01L5ULRUA/ref=sr_1_4?s=electronics&amp;ie=UTF8&amp;qid=1517958053&amp;sr=1-4&amp;keywords=female+to+female+jumper+wire</t>
  </si>
  <si>
    <t>Adafruit</t>
  </si>
  <si>
    <t>Qty to Buy</t>
  </si>
  <si>
    <t>Logic Shifter</t>
  </si>
  <si>
    <t>E11</t>
  </si>
  <si>
    <t>Optional to Project</t>
  </si>
  <si>
    <t>Raspberry pi 3 model b</t>
  </si>
  <si>
    <t>E1</t>
  </si>
  <si>
    <t>B</t>
  </si>
  <si>
    <t>https://www.amazon.com/Raspberry-Model-1-2GHz-64-bit-quad-core/dp/B01CD5VC92/ref=sr_1_3?s=electronics&amp;ie=UTF8&amp;qid=1505769274&amp;sr=1-3&amp;keywords=raspberry+pi+3</t>
  </si>
  <si>
    <t>Order only the parts in EITHER the green or the blue, based on whether you are using the custom PCBs or not</t>
  </si>
  <si>
    <t>Wire Braid</t>
  </si>
  <si>
    <t>E14</t>
  </si>
  <si>
    <t>100 Ft</t>
  </si>
  <si>
    <t>https://www.amazon.com/PET-Expandable-Braided-Sleeving-10ft/dp/B00ZATM676?th=1</t>
  </si>
  <si>
    <t>Battery Volt Meter</t>
  </si>
  <si>
    <t>E15</t>
  </si>
  <si>
    <t>SD Card</t>
  </si>
  <si>
    <t>E16</t>
  </si>
  <si>
    <t>8Gb</t>
  </si>
  <si>
    <t>https://www.amazon.com/SanDisk-Ultra-Micro-Adapter-SDSQUNC-016G-GN6MA/dp/B010Q57SEE/ref=sr_1_4?s=electronics&amp;ie=UTF8&amp;qid=1505769442&amp;sr=1-4&amp;keywords=8gb+micro+sd</t>
  </si>
  <si>
    <t>Raspberry pi heatsink</t>
  </si>
  <si>
    <t>E19</t>
  </si>
  <si>
    <t>https://www.amazon.com/Mudder-Aluminum-Heatsink-Cooling-Raspberry/dp/B01GE7Q060/ref=sr_1_1_sspa?ie=UTF8&amp;qid=1505769226&amp;sr=8-1-spons&amp;keywords=raspberry+pi+heatsink&amp;psc=1</t>
  </si>
  <si>
    <t>Tamiya Connectors</t>
  </si>
  <si>
    <t>E23</t>
  </si>
  <si>
    <t>https://www.amazon.com/Tamiya-Male-Female-150mm-Venom/dp/B000HKEVH6</t>
  </si>
  <si>
    <t>RC Turnbuckles</t>
  </si>
  <si>
    <t>S32</t>
  </si>
  <si>
    <t>06048B</t>
  </si>
  <si>
    <t>Structural</t>
  </si>
  <si>
    <t>https://www.amazon.com/Hobbypark-Aluminum-Turnbuckle-BRONTOSAURUS-Replacement/dp/B01H5PZKMK/ref=pd_sbs_21_5?_encoding=UTF8&amp;pd_rd_i=B01H5PZKMK&amp;pd_rd_r=Q5FRJAKVCR560DJ4MZPH&amp;pd_rd_w=V9Usz&amp;pd_rd_wg=KqALd&amp;psc=1&amp;refRID=Q5FRJAKVCR560DJ4MZPH</t>
  </si>
  <si>
    <t>Loctite Red</t>
  </si>
  <si>
    <t>S34</t>
  </si>
  <si>
    <t>Misc</t>
  </si>
  <si>
    <t>https://www.amazon.com/Loctite-Threadlocker-Red-0-20-209741/dp/B000FP8EUS/ref=sr_1_1?ie=UTF8&amp;qid=1513202893&amp;sr=8-1&amp;keywords=loctite+red</t>
  </si>
  <si>
    <t>Loctite 2 Part Apoxy</t>
  </si>
  <si>
    <t>S36</t>
  </si>
  <si>
    <t>https://www.amazon.com/Loctite-Marine-0-85-Fluid-Syringe-1405604/dp/B00KH62K50/ref=sr_1_3?s=hi&amp;ie=UTF8&amp;qid=1505757566&amp;sr=1-3&amp;keywords=2+part+loctite#Ask</t>
  </si>
  <si>
    <t>Battery</t>
  </si>
  <si>
    <t>BatterySpace</t>
  </si>
  <si>
    <t>E12</t>
  </si>
  <si>
    <t>Standard Tamiya Connectors</t>
  </si>
  <si>
    <t>http://www.batteryspace.com/li-ion-battery-14-8v-5-2ah-77wh-8a-rate-for-diving-light---un-38-3-passed.aspx</t>
  </si>
  <si>
    <t>Battery Charger</t>
  </si>
  <si>
    <t>E13</t>
  </si>
  <si>
    <t>E22</t>
  </si>
  <si>
    <t>LED Array</t>
  </si>
  <si>
    <t>E8</t>
  </si>
  <si>
    <t>https://www.adafruit.com/product/420</t>
  </si>
  <si>
    <t>Switch</t>
  </si>
  <si>
    <t>432-1282-ND</t>
  </si>
  <si>
    <t>Wheel</t>
  </si>
  <si>
    <t>DollarHobbyz</t>
  </si>
  <si>
    <t>S30</t>
  </si>
  <si>
    <t>https://www.dollarhobbyz.com/collections/all/products/traxxas-2-talon-tires-gemini-black-chrome-wheels-5374x</t>
  </si>
  <si>
    <t>3D Printed Encoder Mounts</t>
  </si>
  <si>
    <t>Makexyz</t>
  </si>
  <si>
    <t>S31</t>
  </si>
  <si>
    <t>https://www.makexyz.com</t>
  </si>
  <si>
    <t>3D Printed Head</t>
  </si>
  <si>
    <t>S33</t>
  </si>
  <si>
    <t>McMaster</t>
  </si>
  <si>
    <t>B1</t>
  </si>
  <si>
    <t>92949A144</t>
  </si>
  <si>
    <t>Nuts and Bolts</t>
  </si>
  <si>
    <t>https://www.mcmaster.com/#92949a144/=18njs1n</t>
  </si>
  <si>
    <t>M2.5 x 4mm Screw</t>
  </si>
  <si>
    <t>B10</t>
  </si>
  <si>
    <t>91292A015</t>
  </si>
  <si>
    <t>#6-32 Locknuts</t>
  </si>
  <si>
    <t>B11</t>
  </si>
  <si>
    <t>90631A007</t>
  </si>
  <si>
    <t>https://www.mcmaster.com/#90631A007</t>
  </si>
  <si>
    <t>#4-40 Locknuts</t>
  </si>
  <si>
    <t>B12</t>
  </si>
  <si>
    <t>90631A005</t>
  </si>
  <si>
    <t>https://www.mcmaster.com/#90631A005</t>
  </si>
  <si>
    <t>B2</t>
  </si>
  <si>
    <t>92949A146</t>
  </si>
  <si>
    <t>B3</t>
  </si>
  <si>
    <t>92196A148</t>
  </si>
  <si>
    <t>Pololu</t>
  </si>
  <si>
    <t>E5</t>
  </si>
  <si>
    <t>B4</t>
  </si>
  <si>
    <t>92196A150</t>
  </si>
  <si>
    <t>B5</t>
  </si>
  <si>
    <t>92196A151</t>
  </si>
  <si>
    <t>B6</t>
  </si>
  <si>
    <t>96006A252</t>
  </si>
  <si>
    <t>B7</t>
  </si>
  <si>
    <t>92949A160</t>
  </si>
  <si>
    <t>B8</t>
  </si>
  <si>
    <t>92949A106</t>
  </si>
  <si>
    <t>https://www.mcmaster.com/#92949a106/=18njrx6</t>
  </si>
  <si>
    <t>B9</t>
  </si>
  <si>
    <t>92196A032</t>
  </si>
  <si>
    <t>0.5 x 3Ft Aluminum Rod</t>
  </si>
  <si>
    <t>S16</t>
  </si>
  <si>
    <t>0.5”D Collar Clamp</t>
  </si>
  <si>
    <t>S22</t>
  </si>
  <si>
    <t>6157K14</t>
  </si>
  <si>
    <t>1 Inch PVC</t>
  </si>
  <si>
    <t>S29</t>
  </si>
  <si>
    <t>48925K93</t>
  </si>
  <si>
    <t>1” PVC</t>
  </si>
  <si>
    <t>#6 x 1/4 Spacer</t>
  </si>
  <si>
    <t>T1</t>
  </si>
  <si>
    <t>92510A442</t>
  </si>
  <si>
    <t>https://www.mcmaster.com/#92510A442</t>
  </si>
  <si>
    <t>#6-32 x 3/8 Standoffs</t>
  </si>
  <si>
    <t>T2</t>
  </si>
  <si>
    <t>93330A443</t>
  </si>
  <si>
    <t>#4-40 x 1/4 Threaded Standoff</t>
  </si>
  <si>
    <t>T4</t>
  </si>
  <si>
    <t>91780A162</t>
  </si>
  <si>
    <t>https://www.mcmaster.com/#91780A162</t>
  </si>
  <si>
    <t>#4-40 x 1/2 Threaded Standoff</t>
  </si>
  <si>
    <t>T5</t>
  </si>
  <si>
    <t>91780A164</t>
  </si>
  <si>
    <t>https://www.mcmaster.com/#91780A164</t>
  </si>
  <si>
    <t>#4-40 x 3/4 Threaded Standoff</t>
  </si>
  <si>
    <t>T6</t>
  </si>
  <si>
    <t>91780A166</t>
  </si>
  <si>
    <t>https://www.mcmaster.com/#91780A166</t>
  </si>
  <si>
    <t>M2.5 x 12mm Standoff</t>
  </si>
  <si>
    <t>T7</t>
  </si>
  <si>
    <t>95947A007</t>
  </si>
  <si>
    <t>https://www.mcmaster.com/#95947A007</t>
  </si>
  <si>
    <t>#6 Washer</t>
  </si>
  <si>
    <t>W1</t>
  </si>
  <si>
    <t>92141A008</t>
  </si>
  <si>
    <t>https://www.mcmaster.com/#92141A008</t>
  </si>
  <si>
    <t>#4 Washer</t>
  </si>
  <si>
    <t>W2</t>
  </si>
  <si>
    <t>92141A005</t>
  </si>
  <si>
    <t>https://www.mcmaster.com/#92141A005</t>
  </si>
  <si>
    <t>0.5" Washers</t>
  </si>
  <si>
    <t>W3</t>
  </si>
  <si>
    <t>91545A280</t>
  </si>
  <si>
    <t>https://www.mcmaster.com/#91545A280</t>
  </si>
  <si>
    <t>S28</t>
  </si>
  <si>
    <t>Roboclaw Motor Driver</t>
  </si>
  <si>
    <t>E2</t>
  </si>
  <si>
    <t>5V Buck Boost Regulator</t>
  </si>
  <si>
    <t>E4</t>
  </si>
  <si>
    <t>172:1 Gear Motor (Corner Motor)</t>
  </si>
  <si>
    <t>E6</t>
  </si>
  <si>
    <t>1.5” U Channel</t>
  </si>
  <si>
    <t>ServoCity</t>
  </si>
  <si>
    <t>S1</t>
  </si>
  <si>
    <t>0.25" Pillow Bearing Block</t>
  </si>
  <si>
    <t>S10</t>
  </si>
  <si>
    <t>1/4” Pillow Block</t>
  </si>
  <si>
    <t>0.5” Pillow Block</t>
  </si>
  <si>
    <t>S11</t>
  </si>
  <si>
    <t>½” Pillow Block</t>
  </si>
  <si>
    <t>0.25” Face Tapped Clamping Hub</t>
  </si>
  <si>
    <t>S12</t>
  </si>
  <si>
    <t>https://www.servocity.com/770-clamping-hubs#348=95</t>
  </si>
  <si>
    <t>0.5” Face Tapped Clamping Hub</t>
  </si>
  <si>
    <t>S13</t>
  </si>
  <si>
    <t>.5”D Face Tapped Clamping Hub</t>
  </si>
  <si>
    <t>4mm Face Tapped Clamp Hub</t>
  </si>
  <si>
    <t>S14</t>
  </si>
  <si>
    <t>Stainless Steel D-Shaft</t>
  </si>
  <si>
    <t>S15</t>
  </si>
  <si>
    <t>https://www.servocity.com/0-250-1-4-stainless-steel-d-shafting#371=276</t>
  </si>
  <si>
    <t>Dual Side mount A</t>
  </si>
  <si>
    <t>S17</t>
  </si>
  <si>
    <t>https://www.servocity.com/90-dual-side-mount</t>
  </si>
  <si>
    <t>0.5 x 4 inch aluminum tube</t>
  </si>
  <si>
    <t>S18</t>
  </si>
  <si>
    <t>https://www.servocity.com/0-500-1-2-aluminum-tubing#371=455</t>
  </si>
  <si>
    <t>0.5 x 2 inch aluminum tube</t>
  </si>
  <si>
    <t>S19</t>
  </si>
  <si>
    <t>https://www.servocity.com/0-500-1-2-aluminum-tubing#371=246</t>
  </si>
  <si>
    <t>3 Inch Channel</t>
  </si>
  <si>
    <t>S2</t>
  </si>
  <si>
    <t>3” U Channel</t>
  </si>
  <si>
    <t>.5”D Bore Bottom Tapped Clamping Mount</t>
  </si>
  <si>
    <t>S20</t>
  </si>
  <si>
    <t>5 Hole Aluminum Beam</t>
  </si>
  <si>
    <t>S21</t>
  </si>
  <si>
    <t>5 Hole Aluminum Bar</t>
  </si>
  <si>
    <t>4mm to .25 Clamping Shaft Coupler</t>
  </si>
  <si>
    <t>S23</t>
  </si>
  <si>
    <t>Bore Clamping Hub for 1" PVC</t>
  </si>
  <si>
    <t>S24</t>
  </si>
  <si>
    <t>25mm Bore Side Tapped Clamping Mount</t>
  </si>
  <si>
    <t>S25</t>
  </si>
  <si>
    <t>Plain Bore Gear</t>
  </si>
  <si>
    <t>S26</t>
  </si>
  <si>
    <t>RHA32-36-48</t>
  </si>
  <si>
    <t>https://www.servocity.com/32-pitch-acetyl-hub-gears-0-1875-face#199=15</t>
  </si>
  <si>
    <t>Shaft Mount Pinion Gear</t>
  </si>
  <si>
    <t>S27</t>
  </si>
  <si>
    <t>https://www.servocity.com/0-125-1-8-bore-32p-shaft-mount-pinion-gear</t>
  </si>
  <si>
    <t>3.75 Inch Channel</t>
  </si>
  <si>
    <t>S3</t>
  </si>
  <si>
    <t>3.75” U Channel</t>
  </si>
  <si>
    <t>9 x 12 Inch Aluminum Plate</t>
  </si>
  <si>
    <t>S35</t>
  </si>
  <si>
    <t>9" x 12" Aluminum Pattern Plate</t>
  </si>
  <si>
    <t>4.5 x 12 Inch Aluminum Plate</t>
  </si>
  <si>
    <t>S37</t>
  </si>
  <si>
    <t>4.5" x 12" Aluminum Pattern Plate</t>
  </si>
  <si>
    <t>4.5 Inch Channel</t>
  </si>
  <si>
    <t>S4</t>
  </si>
  <si>
    <t>9 Inch Channel</t>
  </si>
  <si>
    <t>S5</t>
  </si>
  <si>
    <t>9” U Channel</t>
  </si>
  <si>
    <t>Channel Connectors</t>
  </si>
  <si>
    <t>S6</t>
  </si>
  <si>
    <t>Pattern F Bracket</t>
  </si>
  <si>
    <t>S7</t>
  </si>
  <si>
    <t>5 Hole Pattern Brackets</t>
  </si>
  <si>
    <t>Single Pattern Bracket</t>
  </si>
  <si>
    <t>S8</t>
  </si>
  <si>
    <t>Motor Mount F</t>
  </si>
  <si>
    <t>S9</t>
  </si>
  <si>
    <t>https://www.servocity.com/aluminum-motor-mount-f</t>
  </si>
  <si>
    <t>#6-32 x 0.75 Standoff</t>
  </si>
  <si>
    <t>T3</t>
  </si>
  <si>
    <t>https://www.servocity.com/6-32-thread-1-4-od-round-aluminum-standoffs#371=256</t>
  </si>
  <si>
    <t>3 pin Micro Connectors</t>
  </si>
  <si>
    <t>US Digital</t>
  </si>
  <si>
    <t>E10</t>
  </si>
  <si>
    <t>Absolute Encoder</t>
  </si>
  <si>
    <t>E7</t>
  </si>
  <si>
    <t>Black Wire 30AWG</t>
  </si>
  <si>
    <t>C2003B-50-ND</t>
  </si>
  <si>
    <t>Red Wire 30AWG</t>
  </si>
  <si>
    <t>C2015R-50-ND</t>
  </si>
  <si>
    <t>White Wire 30AWG</t>
  </si>
  <si>
    <t>1528-1737-ND</t>
  </si>
  <si>
    <t>https://www.digikey.com/product-detail/en/adafruit-industries-llc/3169/1528-1737-ND/6193589</t>
  </si>
  <si>
    <t>Blue Wire 30AWG</t>
  </si>
  <si>
    <t>1528-1734-ND</t>
  </si>
  <si>
    <t>https://www.digikey.com/product-detail/en/adafruit-industries-llc/3166/1528-1734-ND/6193586</t>
  </si>
  <si>
    <t>Yello Wire 30AWG</t>
  </si>
  <si>
    <t>1528-1735-ND</t>
  </si>
  <si>
    <t>https://www.digikey.com/product-detail/en/adafruit-industries-llc/3167/1528-1735-ND/6193587</t>
  </si>
  <si>
    <t>Green Wire 30AWG</t>
  </si>
  <si>
    <t>1528-1736-ND</t>
  </si>
  <si>
    <t>https://www.digikey.com/product-detail/en/adafruit-industries-llc/3168/1528-1736-ND/6193588</t>
  </si>
  <si>
    <t>Op Amp LM 358P</t>
  </si>
  <si>
    <t>296-1395-5-ND</t>
  </si>
  <si>
    <t>https://www.digikey.com/product-detail/en/texas-instruments/LM358P/296-1395-5-ND/277042</t>
  </si>
  <si>
    <t>4.7k Ohm Resistor</t>
  </si>
  <si>
    <t>CF14JT4K70CT-ND</t>
  </si>
  <si>
    <t>https://www.digikey.com/product-detail/en/stackpole-electronics-inc/CF14JT4K70/CF14JT4K70CT-ND/1830366</t>
  </si>
  <si>
    <t>USB Xbox receiver</t>
  </si>
  <si>
    <t>https://www.amazon.com/Generic-Wireless-Gaming-Receiver-Xbox/dp/B01JC68MHU/ref=sr_1_3?ie=UTF8&amp;qid=1514584702&amp;sr=8-3&amp;keywords=xbox+360+usb+receiver</t>
  </si>
  <si>
    <t>Xbox Controller</t>
  </si>
  <si>
    <t>https://www.amazon.com/FiveStar-Wireless-Controller-Microsoft-White/dp/B01LY6P5U4/ref=sr_1_1_sspa?ie=UTF8&amp;qid=1514584701&amp;sr=8-1-spons&amp;keywords=xbox+360+wireless+controller&amp;psc=1</t>
  </si>
  <si>
    <t>Heat Shrink Tubing</t>
  </si>
  <si>
    <t>532 pc</t>
  </si>
  <si>
    <t>https://www.amazon.com/Shrink-Tubing-Black-532pcs-innhom/dp/B075WR9FVL/ref=sr_1_7?ie=UTF8&amp;qid=1516643927&amp;sr=8-7&amp;keywords=heat%2Bshrink&amp;th=1</t>
  </si>
  <si>
    <t>Black Wire 16AWG</t>
  </si>
  <si>
    <t>C76512B-50-ND</t>
  </si>
  <si>
    <t>https://www.digikey.com/product-detail/en/general-cable-carol-brand/76512.18.01/C76512B-50-ND/5452547</t>
  </si>
  <si>
    <t>Black Wire 20AWG</t>
  </si>
  <si>
    <t>CN538B-50-ND</t>
  </si>
  <si>
    <t>https://www.digikey.com/product-detail/en/cnc-tech/1569-20-1-0500-001-1-TS/CN538B-50-ND/7065796</t>
  </si>
  <si>
    <t>Red Wire 16AWG</t>
  </si>
  <si>
    <t>C76512R-50-ND</t>
  </si>
  <si>
    <t>https://www.digikey.com/product-detail/en/general-cable-carol-brand/76512.18.03/C76512R-50-ND/5452549</t>
  </si>
  <si>
    <t>Red Wire 20AWG</t>
  </si>
  <si>
    <t>CN541R-50-ND</t>
  </si>
  <si>
    <t>https://www.digikey.com/product-detail/en/cnc-tech/1569-20-1-0500-004-1-TS/CN541R-50-ND/7065799</t>
  </si>
  <si>
    <t>Subassembly</t>
  </si>
  <si>
    <t>Final Integration</t>
  </si>
  <si>
    <t>Wheel Assembly</t>
  </si>
  <si>
    <t>Corner Steering</t>
  </si>
  <si>
    <t>Final Integration, Rocker-Bogie</t>
  </si>
  <si>
    <t>Body</t>
  </si>
  <si>
    <t>Rocker-Bogie</t>
  </si>
  <si>
    <t>Rocker-Bogie , Wheel Assembly, Corner Steering</t>
  </si>
  <si>
    <t>Rocker-Bogie , Body</t>
  </si>
  <si>
    <t>Body, Final Integration</t>
  </si>
  <si>
    <t>Rocker-Bogie , Wheel Assembly</t>
  </si>
  <si>
    <t>All</t>
  </si>
  <si>
    <t>B13</t>
  </si>
  <si>
    <t>https://www.mcmaster.com/#93330A252</t>
  </si>
  <si>
    <t>93330A252</t>
  </si>
  <si>
    <t>#6-32 x 1/4 Button head Screw</t>
  </si>
  <si>
    <t>https://www.mcmaster.com/#92949A151</t>
  </si>
  <si>
    <t>https://www.mcmaster.com/#92949A148</t>
  </si>
  <si>
    <t>#6-32 x 3/8 Button head Screw</t>
  </si>
  <si>
    <t>#6-32 x 1/2 Button head Screw</t>
  </si>
  <si>
    <t>https://www.mcmaster.com/#92949A146</t>
  </si>
  <si>
    <t>https://www.mcmaster.com/#92949A150</t>
  </si>
  <si>
    <t>#6-32 x 5/8 Button head Screw</t>
  </si>
  <si>
    <t>#6-32 x 3/4 Button head Screw</t>
  </si>
  <si>
    <t>https://www.mcmaster.com/#92949A153</t>
  </si>
  <si>
    <t>#6-32 x 1.0 Button head Screw</t>
  </si>
  <si>
    <t>https://www.mcmaster.com/#92949A160</t>
  </si>
  <si>
    <t>#6-32 x 1.25 Button headScrew</t>
  </si>
  <si>
    <t>#4-40 x 1/4 Button head Screw</t>
  </si>
  <si>
    <t>#4-40 x 1.25 Button head Screw</t>
  </si>
  <si>
    <t>#2-56 x 3/16 Button head Screws</t>
  </si>
  <si>
    <t>T8</t>
  </si>
  <si>
    <t>https://www.mcmaster.com/#92949A118</t>
  </si>
  <si>
    <t>#2-56 x 3/8 Threaded Standoff</t>
  </si>
  <si>
    <t>https://www.mcmaster.com/#91255A077</t>
  </si>
  <si>
    <t>91255A077</t>
  </si>
  <si>
    <t>Resistors 10K</t>
  </si>
  <si>
    <t>https://www.digikey.com/product-detail/en/bulgin/C3900BA/1091-1026-ND/2747857</t>
  </si>
  <si>
    <t>Custom Acrylic Back plate</t>
  </si>
  <si>
    <t>Sculpteo</t>
  </si>
  <si>
    <t>S37B</t>
  </si>
  <si>
    <t>https://www.sculpteo.com/</t>
  </si>
  <si>
    <t>Custom Acrylic Electronics Board</t>
  </si>
  <si>
    <t>Resistors 22K</t>
  </si>
  <si>
    <t>CA-MIC3-W3-NC-1</t>
  </si>
  <si>
    <t>FF</t>
  </si>
  <si>
    <t>FM</t>
  </si>
  <si>
    <t>https://www.adafruit.com/product/826</t>
  </si>
  <si>
    <t>6inch</t>
  </si>
  <si>
    <t>89965K364</t>
  </si>
  <si>
    <t>https://www.mcmaster.com/#89965K364</t>
  </si>
  <si>
    <t>The cost information contained in this document is of a budgetary and planning nature and is intended for informational purposes only.  It does not constitute a commitment on the part of JPL and/or Caltech.</t>
  </si>
  <si>
    <t>Author: Eric Junkins, Jet Propulsion Laboratory, California Institute of Technology</t>
  </si>
  <si>
    <t>© 2018 California Institute of Technology. Government sponsorship acknowledged</t>
  </si>
  <si>
    <t>CF14JT10K0CT-ND</t>
  </si>
  <si>
    <t>https://www.digikey.com/product-detail/en/stackpole-electronics-inc/CF14JT10K0/CF14JT10K0CT-ND/1830374</t>
  </si>
  <si>
    <t>https://www.digikey.com/product-detail/en/stackpole-electronics-inc/CF14JT22K0/CF14JT22K0CT-ND/1830383</t>
  </si>
  <si>
    <t>CF14JT22K0CT-ND</t>
  </si>
  <si>
    <t>Total</t>
  </si>
  <si>
    <t>1/8 inch, 10 Bit Analog, Sleeve Bushing (N)</t>
  </si>
  <si>
    <t>https://www.pololu.com/product/3268</t>
  </si>
  <si>
    <t>172:1 Gear Motor w Relative Enc. (Drive Motor)</t>
  </si>
  <si>
    <t>https://www.pololu.com/product/3256</t>
  </si>
  <si>
    <t>https://www.mcmaster.com/6157k14</t>
  </si>
  <si>
    <t>4.50” Aluminum Channel</t>
  </si>
  <si>
    <t>https://www.digikey.com/product-detail/en/adafruit-industries-llc/3165/1528-1733-ND/6193585</t>
  </si>
  <si>
    <t>https://www.digikey.com/product-detail/en/adafruit-industries-llc/3164/1528-1732-ND/6193584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</si>
</sst>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7" x14ac:knownFonts="1">
    <font>
      <sz val="11"/>
      <color rgb="FF000000"/>
      <name val="Calibri"/>
    </font>
    <font>
      <b/>
      <sz val="14"/>
      <color rgb="FF000000"/>
      <name val="Calibri"/>
      <family val="2"/>
    </font>
    <font>
      <sz val="11"/>
      <name val="Calibri"/>
      <family val="2"/>
    </font>
    <font>
      <u/>
      <sz val="11"/>
      <color rgb="FF0563C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E7E6E6"/>
        <bgColor rgb="FFE7E6E6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44" fontId="16" fillId="0" borderId="0" applyFont="0" applyFill="0" applyBorder="0" applyAlignment="0" applyProtection="0"/>
  </cellStyleXfs>
  <cellXfs count="129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4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5" borderId="2" xfId="0" applyFont="1" applyFill="1" applyBorder="1" applyAlignment="1">
      <alignment wrapText="1"/>
    </xf>
    <xf numFmtId="0" fontId="0" fillId="0" borderId="2" xfId="0" applyFont="1" applyBorder="1" applyAlignment="1">
      <alignment wrapText="1"/>
    </xf>
    <xf numFmtId="0" fontId="0" fillId="0" borderId="0" xfId="0" applyFont="1"/>
    <xf numFmtId="0" fontId="2" fillId="3" borderId="2" xfId="0" applyFont="1" applyFill="1" applyBorder="1" applyAlignment="1">
      <alignment horizontal="center" wrapText="1"/>
    </xf>
    <xf numFmtId="0" fontId="0" fillId="2" borderId="2" xfId="0" applyFont="1" applyFill="1" applyBorder="1" applyAlignment="1">
      <alignment horizontal="center" vertical="center" wrapText="1"/>
    </xf>
    <xf numFmtId="0" fontId="0" fillId="6" borderId="4" xfId="0" applyFont="1" applyFill="1" applyBorder="1"/>
    <xf numFmtId="0" fontId="3" fillId="0" borderId="0" xfId="0" applyFont="1"/>
    <xf numFmtId="0" fontId="0" fillId="0" borderId="0" xfId="0" applyFont="1" applyAlignment="1"/>
    <xf numFmtId="44" fontId="0" fillId="0" borderId="0" xfId="0" applyNumberFormat="1" applyFont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6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/>
    </xf>
    <xf numFmtId="44" fontId="6" fillId="0" borderId="2" xfId="0" applyNumberFormat="1" applyFont="1" applyBorder="1" applyAlignment="1">
      <alignment horizontal="right" vertical="center"/>
    </xf>
    <xf numFmtId="0" fontId="7" fillId="0" borderId="2" xfId="1" applyFont="1" applyFill="1" applyBorder="1" applyAlignment="1">
      <alignment horizontal="right" vertical="center"/>
    </xf>
    <xf numFmtId="0" fontId="6" fillId="0" borderId="2" xfId="0" applyFont="1" applyBorder="1" applyAlignment="1">
      <alignment horizontal="left"/>
    </xf>
    <xf numFmtId="0" fontId="7" fillId="0" borderId="2" xfId="1" applyFont="1" applyBorder="1" applyAlignment="1">
      <alignment horizontal="right"/>
    </xf>
    <xf numFmtId="0" fontId="7" fillId="0" borderId="2" xfId="1" applyFont="1" applyBorder="1" applyAlignment="1">
      <alignment horizontal="right" vertical="center"/>
    </xf>
    <xf numFmtId="0" fontId="8" fillId="0" borderId="2" xfId="0" applyFont="1" applyBorder="1" applyAlignment="1">
      <alignment horizontal="right" vertical="center"/>
    </xf>
    <xf numFmtId="0" fontId="6" fillId="0" borderId="2" xfId="0" applyFont="1" applyBorder="1" applyAlignment="1">
      <alignment horizontal="left" wrapText="1"/>
    </xf>
    <xf numFmtId="0" fontId="8" fillId="0" borderId="2" xfId="0" applyFont="1" applyBorder="1" applyAlignment="1">
      <alignment horizontal="right"/>
    </xf>
    <xf numFmtId="0" fontId="10" fillId="0" borderId="5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center"/>
    </xf>
    <xf numFmtId="44" fontId="6" fillId="0" borderId="5" xfId="0" applyNumberFormat="1" applyFont="1" applyFill="1" applyBorder="1" applyAlignment="1">
      <alignment horizontal="right" vertical="center"/>
    </xf>
    <xf numFmtId="0" fontId="6" fillId="0" borderId="5" xfId="0" applyFont="1" applyFill="1" applyBorder="1" applyAlignment="1">
      <alignment horizontal="left" vertical="center" wrapText="1"/>
    </xf>
    <xf numFmtId="0" fontId="0" fillId="0" borderId="0" xfId="0" applyFont="1" applyAlignment="1"/>
    <xf numFmtId="0" fontId="0" fillId="0" borderId="0" xfId="0" applyFont="1" applyFill="1"/>
    <xf numFmtId="0" fontId="0" fillId="0" borderId="0" xfId="0" applyFont="1" applyFill="1" applyAlignment="1"/>
    <xf numFmtId="0" fontId="0" fillId="0" borderId="4" xfId="0" applyFont="1" applyFill="1" applyBorder="1"/>
    <xf numFmtId="0" fontId="6" fillId="0" borderId="2" xfId="0" applyFont="1" applyBorder="1" applyAlignment="1">
      <alignment horizontal="right" vertical="center"/>
    </xf>
    <xf numFmtId="0" fontId="6" fillId="0" borderId="3" xfId="0" applyFont="1" applyBorder="1" applyAlignment="1">
      <alignment horizontal="right"/>
    </xf>
    <xf numFmtId="0" fontId="6" fillId="0" borderId="2" xfId="0" applyFont="1" applyBorder="1" applyAlignment="1">
      <alignment horizontal="right"/>
    </xf>
    <xf numFmtId="0" fontId="6" fillId="0" borderId="5" xfId="0" applyFont="1" applyFill="1" applyBorder="1" applyAlignment="1">
      <alignment horizontal="right"/>
    </xf>
    <xf numFmtId="0" fontId="6" fillId="0" borderId="2" xfId="0" applyFont="1" applyBorder="1" applyAlignment="1">
      <alignment horizontal="right" vertical="center" wrapText="1"/>
    </xf>
    <xf numFmtId="0" fontId="11" fillId="0" borderId="0" xfId="0" applyFont="1" applyAlignment="1">
      <alignment horizontal="right" wrapText="1"/>
    </xf>
    <xf numFmtId="0" fontId="11" fillId="0" borderId="2" xfId="0" applyFont="1" applyBorder="1" applyAlignment="1">
      <alignment horizontal="right" wrapText="1"/>
    </xf>
    <xf numFmtId="0" fontId="11" fillId="4" borderId="2" xfId="0" applyFont="1" applyFill="1" applyBorder="1" applyAlignment="1">
      <alignment horizontal="right" wrapText="1"/>
    </xf>
    <xf numFmtId="0" fontId="6" fillId="0" borderId="2" xfId="0" applyFont="1" applyBorder="1" applyAlignment="1">
      <alignment horizontal="right" wrapText="1"/>
    </xf>
    <xf numFmtId="0" fontId="9" fillId="0" borderId="2" xfId="0" applyFont="1" applyBorder="1" applyAlignment="1">
      <alignment horizontal="right" wrapText="1"/>
    </xf>
    <xf numFmtId="0" fontId="6" fillId="0" borderId="5" xfId="0" applyFont="1" applyBorder="1" applyAlignment="1">
      <alignment horizontal="right" vertical="center"/>
    </xf>
    <xf numFmtId="0" fontId="11" fillId="0" borderId="5" xfId="0" applyFont="1" applyBorder="1" applyAlignment="1">
      <alignment horizontal="right"/>
    </xf>
    <xf numFmtId="0" fontId="6" fillId="0" borderId="5" xfId="0" applyFont="1" applyFill="1" applyBorder="1" applyAlignment="1">
      <alignment horizontal="right" vertical="center"/>
    </xf>
    <xf numFmtId="0" fontId="0" fillId="0" borderId="0" xfId="0" applyFont="1" applyAlignment="1">
      <alignment horizontal="right" wrapText="1"/>
    </xf>
    <xf numFmtId="0" fontId="6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 wrapText="1"/>
    </xf>
    <xf numFmtId="0" fontId="6" fillId="4" borderId="3" xfId="0" applyFont="1" applyFill="1" applyBorder="1" applyAlignment="1">
      <alignment horizontal="right" vertical="center"/>
    </xf>
    <xf numFmtId="0" fontId="6" fillId="4" borderId="3" xfId="0" applyFont="1" applyFill="1" applyBorder="1" applyAlignment="1">
      <alignment horizontal="left" vertical="center"/>
    </xf>
    <xf numFmtId="44" fontId="6" fillId="0" borderId="3" xfId="0" applyNumberFormat="1" applyFont="1" applyBorder="1" applyAlignment="1">
      <alignment horizontal="right" vertical="center"/>
    </xf>
    <xf numFmtId="0" fontId="8" fillId="0" borderId="3" xfId="0" applyFont="1" applyBorder="1" applyAlignment="1">
      <alignment horizontal="right" vertical="center"/>
    </xf>
    <xf numFmtId="0" fontId="6" fillId="4" borderId="2" xfId="0" applyFont="1" applyFill="1" applyBorder="1" applyAlignment="1">
      <alignment horizontal="right" vertical="center"/>
    </xf>
    <xf numFmtId="0" fontId="6" fillId="4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right" vertical="center"/>
    </xf>
    <xf numFmtId="0" fontId="6" fillId="0" borderId="2" xfId="0" applyFont="1" applyFill="1" applyBorder="1" applyAlignment="1">
      <alignment horizontal="right" wrapText="1"/>
    </xf>
    <xf numFmtId="0" fontId="6" fillId="0" borderId="2" xfId="0" applyFont="1" applyFill="1" applyBorder="1" applyAlignment="1">
      <alignment horizontal="left" vertical="center"/>
    </xf>
    <xf numFmtId="44" fontId="6" fillId="0" borderId="2" xfId="0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right"/>
    </xf>
    <xf numFmtId="0" fontId="6" fillId="0" borderId="2" xfId="0" applyFont="1" applyFill="1" applyBorder="1" applyAlignment="1">
      <alignment horizontal="right" vertical="center" wrapText="1"/>
    </xf>
    <xf numFmtId="0" fontId="8" fillId="0" borderId="2" xfId="0" applyFont="1" applyFill="1" applyBorder="1" applyAlignment="1">
      <alignment horizontal="right" vertical="center"/>
    </xf>
    <xf numFmtId="0" fontId="9" fillId="0" borderId="2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6" fillId="4" borderId="2" xfId="0" applyFont="1" applyFill="1" applyBorder="1" applyAlignment="1">
      <alignment horizontal="right"/>
    </xf>
    <xf numFmtId="0" fontId="6" fillId="4" borderId="2" xfId="0" applyFont="1" applyFill="1" applyBorder="1" applyAlignment="1">
      <alignment horizontal="left"/>
    </xf>
    <xf numFmtId="0" fontId="12" fillId="0" borderId="2" xfId="0" applyFont="1" applyBorder="1" applyAlignment="1">
      <alignment horizontal="right" vertical="center"/>
    </xf>
    <xf numFmtId="44" fontId="6" fillId="0" borderId="2" xfId="0" applyNumberFormat="1" applyFont="1" applyBorder="1" applyAlignment="1">
      <alignment vertical="center"/>
    </xf>
    <xf numFmtId="0" fontId="6" fillId="0" borderId="2" xfId="0" applyFont="1" applyBorder="1" applyAlignment="1">
      <alignment wrapText="1"/>
    </xf>
    <xf numFmtId="0" fontId="8" fillId="0" borderId="2" xfId="0" applyFont="1" applyBorder="1" applyAlignment="1">
      <alignment vertical="center"/>
    </xf>
    <xf numFmtId="0" fontId="6" fillId="4" borderId="2" xfId="0" applyFont="1" applyFill="1" applyBorder="1" applyAlignment="1">
      <alignment horizontal="left" vertical="center" wrapText="1"/>
    </xf>
    <xf numFmtId="44" fontId="6" fillId="4" borderId="2" xfId="0" applyNumberFormat="1" applyFont="1" applyFill="1" applyBorder="1" applyAlignment="1">
      <alignment horizontal="right" vertical="center"/>
    </xf>
    <xf numFmtId="0" fontId="8" fillId="4" borderId="2" xfId="0" applyFont="1" applyFill="1" applyBorder="1" applyAlignment="1">
      <alignment vertical="center"/>
    </xf>
    <xf numFmtId="0" fontId="6" fillId="5" borderId="2" xfId="0" applyFont="1" applyFill="1" applyBorder="1" applyAlignment="1">
      <alignment horizontal="left" vertical="center" wrapText="1"/>
    </xf>
    <xf numFmtId="0" fontId="6" fillId="5" borderId="2" xfId="0" applyFont="1" applyFill="1" applyBorder="1" applyAlignment="1">
      <alignment horizontal="right"/>
    </xf>
    <xf numFmtId="0" fontId="6" fillId="5" borderId="2" xfId="0" applyFont="1" applyFill="1" applyBorder="1" applyAlignment="1">
      <alignment horizontal="right" wrapText="1"/>
    </xf>
    <xf numFmtId="0" fontId="6" fillId="5" borderId="2" xfId="0" applyFont="1" applyFill="1" applyBorder="1" applyAlignment="1">
      <alignment horizontal="left"/>
    </xf>
    <xf numFmtId="44" fontId="6" fillId="5" borderId="2" xfId="0" applyNumberFormat="1" applyFont="1" applyFill="1" applyBorder="1" applyAlignment="1">
      <alignment horizontal="right" vertical="center"/>
    </xf>
    <xf numFmtId="0" fontId="7" fillId="5" borderId="2" xfId="1" applyFont="1" applyFill="1" applyBorder="1" applyAlignment="1">
      <alignment horizontal="right"/>
    </xf>
    <xf numFmtId="0" fontId="6" fillId="4" borderId="2" xfId="0" applyFont="1" applyFill="1" applyBorder="1" applyAlignment="1">
      <alignment wrapText="1"/>
    </xf>
    <xf numFmtId="0" fontId="6" fillId="4" borderId="2" xfId="0" applyFont="1" applyFill="1" applyBorder="1" applyAlignment="1">
      <alignment horizontal="right" wrapText="1"/>
    </xf>
    <xf numFmtId="0" fontId="13" fillId="4" borderId="2" xfId="0" applyFont="1" applyFill="1" applyBorder="1" applyAlignment="1">
      <alignment horizontal="right"/>
    </xf>
    <xf numFmtId="0" fontId="14" fillId="4" borderId="2" xfId="0" applyFont="1" applyFill="1" applyBorder="1" applyAlignment="1"/>
    <xf numFmtId="0" fontId="6" fillId="2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wrapText="1"/>
    </xf>
    <xf numFmtId="0" fontId="6" fillId="0" borderId="2" xfId="0" applyFont="1" applyFill="1" applyBorder="1" applyAlignment="1">
      <alignment horizontal="right"/>
    </xf>
    <xf numFmtId="0" fontId="6" fillId="3" borderId="2" xfId="0" applyFont="1" applyFill="1" applyBorder="1" applyAlignment="1">
      <alignment horizontal="center"/>
    </xf>
    <xf numFmtId="44" fontId="6" fillId="0" borderId="2" xfId="0" applyNumberFormat="1" applyFont="1" applyFill="1" applyBorder="1" applyAlignment="1">
      <alignment horizontal="right"/>
    </xf>
    <xf numFmtId="0" fontId="8" fillId="0" borderId="2" xfId="0" applyFont="1" applyFill="1" applyBorder="1" applyAlignment="1"/>
    <xf numFmtId="0" fontId="10" fillId="0" borderId="2" xfId="0" applyFont="1" applyFill="1" applyBorder="1" applyAlignment="1">
      <alignment wrapText="1"/>
    </xf>
    <xf numFmtId="0" fontId="10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 wrapText="1"/>
    </xf>
    <xf numFmtId="0" fontId="6" fillId="3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/>
    <xf numFmtId="0" fontId="14" fillId="0" borderId="2" xfId="0" applyFont="1" applyFill="1" applyBorder="1" applyAlignment="1"/>
    <xf numFmtId="0" fontId="7" fillId="0" borderId="5" xfId="1" applyFont="1" applyBorder="1" applyAlignment="1">
      <alignment horizontal="right"/>
    </xf>
    <xf numFmtId="0" fontId="6" fillId="0" borderId="5" xfId="0" applyFont="1" applyBorder="1" applyAlignment="1">
      <alignment horizontal="right"/>
    </xf>
    <xf numFmtId="0" fontId="6" fillId="0" borderId="0" xfId="0" applyFont="1" applyAlignment="1"/>
    <xf numFmtId="0" fontId="6" fillId="0" borderId="0" xfId="0" applyFont="1" applyAlignment="1">
      <alignment horizontal="right" wrapText="1"/>
    </xf>
    <xf numFmtId="0" fontId="6" fillId="4" borderId="0" xfId="0" applyFont="1" applyFill="1" applyAlignment="1">
      <alignment horizontal="right" wrapText="1"/>
    </xf>
    <xf numFmtId="0" fontId="11" fillId="0" borderId="0" xfId="0" applyFont="1" applyAlignment="1">
      <alignment horizontal="right" vertical="center" wrapText="1"/>
    </xf>
    <xf numFmtId="0" fontId="0" fillId="0" borderId="0" xfId="0" applyFont="1" applyAlignment="1"/>
    <xf numFmtId="0" fontId="5" fillId="0" borderId="2" xfId="1" applyBorder="1" applyAlignment="1">
      <alignment horizontal="right" vertical="center"/>
    </xf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15" fillId="0" borderId="7" xfId="0" applyFont="1" applyBorder="1" applyAlignment="1">
      <alignment vertical="center"/>
    </xf>
    <xf numFmtId="0" fontId="15" fillId="0" borderId="6" xfId="0" applyFont="1" applyBorder="1" applyAlignment="1">
      <alignment vertical="center"/>
    </xf>
    <xf numFmtId="0" fontId="6" fillId="0" borderId="0" xfId="0" applyFont="1" applyAlignment="1">
      <alignment horizontal="right"/>
    </xf>
    <xf numFmtId="0" fontId="5" fillId="0" borderId="0" xfId="1" applyAlignment="1"/>
    <xf numFmtId="44" fontId="6" fillId="0" borderId="2" xfId="2" applyFont="1" applyBorder="1" applyAlignment="1">
      <alignment horizontal="right"/>
    </xf>
    <xf numFmtId="0" fontId="15" fillId="0" borderId="5" xfId="0" applyFont="1" applyBorder="1" applyAlignment="1">
      <alignment horizontal="right"/>
    </xf>
    <xf numFmtId="44" fontId="15" fillId="0" borderId="5" xfId="0" applyNumberFormat="1" applyFont="1" applyBorder="1" applyAlignment="1"/>
    <xf numFmtId="0" fontId="2" fillId="0" borderId="0" xfId="0" applyFont="1" applyAlignment="1">
      <alignment wrapText="1"/>
    </xf>
    <xf numFmtId="0" fontId="0" fillId="0" borderId="0" xfId="0" applyFont="1" applyAlignment="1"/>
    <xf numFmtId="0" fontId="15" fillId="0" borderId="6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6" xfId="0" applyFont="1" applyBorder="1" applyAlignment="1">
      <alignment horizontal="left"/>
    </xf>
    <xf numFmtId="0" fontId="0" fillId="0" borderId="4" xfId="0" applyFont="1" applyBorder="1" applyAlignment="1">
      <alignment horizontal="left" vertical="center"/>
    </xf>
    <xf numFmtId="0" fontId="15" fillId="0" borderId="7" xfId="0" applyFont="1" applyBorder="1" applyAlignment="1">
      <alignment horizontal="center" vertical="center"/>
    </xf>
    <xf numFmtId="0" fontId="5" fillId="0" borderId="2" xfId="1" applyBorder="1" applyAlignment="1">
      <alignment horizontal="right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ervocity.com/770-clamping-hubs" TargetMode="External"/><Relationship Id="rId21" Type="http://schemas.openxmlformats.org/officeDocument/2006/relationships/hyperlink" Target="https://www.pololu.com/product/2851" TargetMode="External"/><Relationship Id="rId42" Type="http://schemas.openxmlformats.org/officeDocument/2006/relationships/hyperlink" Target="https://www.servocity.com/9-x-12-aluminum-pattern-plate" TargetMode="External"/><Relationship Id="rId47" Type="http://schemas.openxmlformats.org/officeDocument/2006/relationships/hyperlink" Target="https://www.servocity.com/flat-single-channel-bracket" TargetMode="External"/><Relationship Id="rId63" Type="http://schemas.openxmlformats.org/officeDocument/2006/relationships/hyperlink" Target="https://www.mcmaster.com/" TargetMode="External"/><Relationship Id="rId68" Type="http://schemas.openxmlformats.org/officeDocument/2006/relationships/hyperlink" Target="https://www.mcmaster.com/" TargetMode="External"/><Relationship Id="rId84" Type="http://schemas.openxmlformats.org/officeDocument/2006/relationships/hyperlink" Target="https://www.pololu.com/product/3268" TargetMode="External"/><Relationship Id="rId16" Type="http://schemas.openxmlformats.org/officeDocument/2006/relationships/hyperlink" Target="https://www.mcmaster.com/6157k14" TargetMode="External"/><Relationship Id="rId11" Type="http://schemas.openxmlformats.org/officeDocument/2006/relationships/hyperlink" Target="http://www.batteryspace.com/li-ion-battery-14-8v-5-2ah-77wh-8a-rate-for-diving-light---un-38-3-passed.aspx" TargetMode="External"/><Relationship Id="rId32" Type="http://schemas.openxmlformats.org/officeDocument/2006/relationships/hyperlink" Target="https://www.servocity.com/0-500-1-2-aluminum-tubing" TargetMode="External"/><Relationship Id="rId37" Type="http://schemas.openxmlformats.org/officeDocument/2006/relationships/hyperlink" Target="https://www.servocity.com/1-315-pvc-clamp-hub-b" TargetMode="External"/><Relationship Id="rId53" Type="http://schemas.openxmlformats.org/officeDocument/2006/relationships/hyperlink" Target="https://www.digikey.com/product-detail/en/stackpole-electronics-inc/CF14JT4K70/CF14JT4K70CT-ND/1830366" TargetMode="External"/><Relationship Id="rId58" Type="http://schemas.openxmlformats.org/officeDocument/2006/relationships/hyperlink" Target="https://www.digikey.com/product-detail/en/cnc-tech/1569-20-1-0500-004-1-TS/CN541R-50-ND/7065799" TargetMode="External"/><Relationship Id="rId74" Type="http://schemas.openxmlformats.org/officeDocument/2006/relationships/hyperlink" Target="https://www.mcmaster.com/" TargetMode="External"/><Relationship Id="rId79" Type="http://schemas.openxmlformats.org/officeDocument/2006/relationships/hyperlink" Target="https://www.sculpteo.com/" TargetMode="External"/><Relationship Id="rId5" Type="http://schemas.openxmlformats.org/officeDocument/2006/relationships/hyperlink" Target="https://www.amazon.com/SanDisk-Ultra-Micro-Adapter-SDSQUNC-016G-GN6MA/dp/B010Q57SEE/ref=sr_1_4?s=electronics&amp;ie=UTF8&amp;qid=1505769442&amp;sr=1-4&amp;keywords=8gb+micro+sd" TargetMode="External"/><Relationship Id="rId19" Type="http://schemas.openxmlformats.org/officeDocument/2006/relationships/hyperlink" Target="https://www.mcmaster.com/" TargetMode="External"/><Relationship Id="rId14" Type="http://schemas.openxmlformats.org/officeDocument/2006/relationships/hyperlink" Target="https://www.makexyz.com/" TargetMode="External"/><Relationship Id="rId22" Type="http://schemas.openxmlformats.org/officeDocument/2006/relationships/hyperlink" Target="https://www.pololu.com/product/3256" TargetMode="External"/><Relationship Id="rId27" Type="http://schemas.openxmlformats.org/officeDocument/2006/relationships/hyperlink" Target="https://www.servocity.com/770-clamping-hubs" TargetMode="External"/><Relationship Id="rId30" Type="http://schemas.openxmlformats.org/officeDocument/2006/relationships/hyperlink" Target="https://www.servocity.com/90-dual-side-mount" TargetMode="External"/><Relationship Id="rId35" Type="http://schemas.openxmlformats.org/officeDocument/2006/relationships/hyperlink" Target="https://www.servocity.com/1-54-aluminum-beam" TargetMode="External"/><Relationship Id="rId43" Type="http://schemas.openxmlformats.org/officeDocument/2006/relationships/hyperlink" Target="https://www.servocity.com/4-5-x-12-pattern-plate" TargetMode="External"/><Relationship Id="rId48" Type="http://schemas.openxmlformats.org/officeDocument/2006/relationships/hyperlink" Target="https://www.servocity.com/aluminum-motor-mount-f" TargetMode="External"/><Relationship Id="rId56" Type="http://schemas.openxmlformats.org/officeDocument/2006/relationships/hyperlink" Target="https://www.digikey.com/product-detail/en/cnc-tech/1569-20-1-0500-001-1-TS/CN538B-50-ND/7065796" TargetMode="External"/><Relationship Id="rId64" Type="http://schemas.openxmlformats.org/officeDocument/2006/relationships/hyperlink" Target="https://www.mcmaster.com/" TargetMode="External"/><Relationship Id="rId69" Type="http://schemas.openxmlformats.org/officeDocument/2006/relationships/hyperlink" Target="https://www.mcmaster.com/" TargetMode="External"/><Relationship Id="rId77" Type="http://schemas.openxmlformats.org/officeDocument/2006/relationships/hyperlink" Target="https://www.mcmaster.com/" TargetMode="External"/><Relationship Id="rId8" Type="http://schemas.openxmlformats.org/officeDocument/2006/relationships/hyperlink" Target="https://www.amazon.com/Hobbypark-Aluminum-Turnbuckle-BRONTOSAURUS-Replacement/dp/B01H5PZKMK/ref=pd_sbs_21_5?_encoding=UTF8&amp;pd_rd_i=B01H5PZKMK&amp;pd_rd_r=Q5FRJAKVCR560DJ4MZPH&amp;pd_rd_w=V9Usz&amp;pd_rd_wg=KqALd&amp;psc=1&amp;refRID=Q5FRJAKVCR560DJ4MZPH" TargetMode="External"/><Relationship Id="rId51" Type="http://schemas.openxmlformats.org/officeDocument/2006/relationships/hyperlink" Target="https://www.usdigital.com/products/encoders/absolute/rotary/shaft/MA3" TargetMode="External"/><Relationship Id="rId72" Type="http://schemas.openxmlformats.org/officeDocument/2006/relationships/hyperlink" Target="https://www.mcmaster.com/" TargetMode="External"/><Relationship Id="rId80" Type="http://schemas.openxmlformats.org/officeDocument/2006/relationships/hyperlink" Target="https://www.sculpteo.com/" TargetMode="External"/><Relationship Id="rId85" Type="http://schemas.openxmlformats.org/officeDocument/2006/relationships/hyperlink" Target="https://www.servocity.com/4-50-channel" TargetMode="External"/><Relationship Id="rId3" Type="http://schemas.openxmlformats.org/officeDocument/2006/relationships/hyperlink" Target="https://www.amazon.com/PET-Expandable-Braided-Sleeving-10ft/dp/B00ZATM676?th=1" TargetMode="External"/><Relationship Id="rId12" Type="http://schemas.openxmlformats.org/officeDocument/2006/relationships/hyperlink" Target="http://www.batteryspace.com/smart-charger-3-0a-for-14-8v-li-ion-polymer-battery-pack.aspx" TargetMode="External"/><Relationship Id="rId17" Type="http://schemas.openxmlformats.org/officeDocument/2006/relationships/hyperlink" Target="https://www.mcmaster.com/" TargetMode="External"/><Relationship Id="rId25" Type="http://schemas.openxmlformats.org/officeDocument/2006/relationships/hyperlink" Target="https://www.servocity.com/0-500-1-2-bore-flat-bearing-mount" TargetMode="External"/><Relationship Id="rId33" Type="http://schemas.openxmlformats.org/officeDocument/2006/relationships/hyperlink" Target="https://www.servocity.com/3-0-channel" TargetMode="External"/><Relationship Id="rId38" Type="http://schemas.openxmlformats.org/officeDocument/2006/relationships/hyperlink" Target="https://www.servocity.com/25mm-bore-tube-clamp" TargetMode="External"/><Relationship Id="rId46" Type="http://schemas.openxmlformats.org/officeDocument/2006/relationships/hyperlink" Target="https://www.servocity.com/flat-bracket-f" TargetMode="External"/><Relationship Id="rId59" Type="http://schemas.openxmlformats.org/officeDocument/2006/relationships/hyperlink" Target="https://www.digikey.com/product-detail/en/sullins-connector-solutions/PRPC040SAAN-RC/S1011EC-40-ND/2775214" TargetMode="External"/><Relationship Id="rId67" Type="http://schemas.openxmlformats.org/officeDocument/2006/relationships/hyperlink" Target="https://www.mcmaster.com/" TargetMode="External"/><Relationship Id="rId20" Type="http://schemas.openxmlformats.org/officeDocument/2006/relationships/hyperlink" Target="https://www.pololu.com/product/3284" TargetMode="External"/><Relationship Id="rId41" Type="http://schemas.openxmlformats.org/officeDocument/2006/relationships/hyperlink" Target="https://www.servocity.com/3-75-channel" TargetMode="External"/><Relationship Id="rId54" Type="http://schemas.openxmlformats.org/officeDocument/2006/relationships/hyperlink" Target="https://www.amazon.com/Shrink-Tubing-Black-532pcs-innhom/dp/B075WR9FVL/ref=sr_1_7?ie=UTF8&amp;qid=1516643927&amp;sr=8-7&amp;keywords=heat%2Bshrink&amp;th=1" TargetMode="External"/><Relationship Id="rId62" Type="http://schemas.openxmlformats.org/officeDocument/2006/relationships/hyperlink" Target="https://www.amazon.com/GenBasic-Female-Solderless-Breadboard-Prototyping/dp/B01L5ULRUA/ref=sr_1_4?s=electronics&amp;ie=UTF8&amp;qid=1517958053&amp;sr=1-4&amp;keywords=female+to+female+jumper+wire" TargetMode="External"/><Relationship Id="rId70" Type="http://schemas.openxmlformats.org/officeDocument/2006/relationships/hyperlink" Target="https://www.mcmaster.com/" TargetMode="External"/><Relationship Id="rId75" Type="http://schemas.openxmlformats.org/officeDocument/2006/relationships/hyperlink" Target="https://www.mcmaster.com/" TargetMode="External"/><Relationship Id="rId83" Type="http://schemas.openxmlformats.org/officeDocument/2006/relationships/hyperlink" Target="https://www.digikey.com/product-detail/en/stackpole-electronics-inc/CF14JT22K0/CF14JT22K0CT-ND/1830383" TargetMode="External"/><Relationship Id="rId1" Type="http://schemas.openxmlformats.org/officeDocument/2006/relationships/hyperlink" Target="https://www.adafruit.com/product/735" TargetMode="External"/><Relationship Id="rId6" Type="http://schemas.openxmlformats.org/officeDocument/2006/relationships/hyperlink" Target="https://www.amazon.com/Mudder-Aluminum-Heatsink-Cooling-Raspberry/dp/B01GE7Q060/ref=sr_1_1_sspa?ie=UTF8&amp;qid=1505769226&amp;sr=8-1-spons&amp;keywords=raspberry+pi+heatsink&amp;psc=1" TargetMode="External"/><Relationship Id="rId15" Type="http://schemas.openxmlformats.org/officeDocument/2006/relationships/hyperlink" Target="https://www.mcmaster.com/" TargetMode="External"/><Relationship Id="rId23" Type="http://schemas.openxmlformats.org/officeDocument/2006/relationships/hyperlink" Target="https://www.servocity.com/1-50-channel" TargetMode="External"/><Relationship Id="rId28" Type="http://schemas.openxmlformats.org/officeDocument/2006/relationships/hyperlink" Target="https://www.servocity.com/770-clamping-hubs" TargetMode="External"/><Relationship Id="rId36" Type="http://schemas.openxmlformats.org/officeDocument/2006/relationships/hyperlink" Target="https://www.servocity.com/clamping-shaft-couplers-6776" TargetMode="External"/><Relationship Id="rId49" Type="http://schemas.openxmlformats.org/officeDocument/2006/relationships/hyperlink" Target="https://www.servocity.com/6-32-thread-1-4-od-round-aluminum-standoffs" TargetMode="External"/><Relationship Id="rId57" Type="http://schemas.openxmlformats.org/officeDocument/2006/relationships/hyperlink" Target="https://www.digikey.com/product-detail/en/general-cable-carol-brand/76512.18.03/C76512R-50-ND/5452549" TargetMode="External"/><Relationship Id="rId10" Type="http://schemas.openxmlformats.org/officeDocument/2006/relationships/hyperlink" Target="https://www.amazon.com/Loctite-Marine-0-85-Fluid-Syringe-1405604/dp/B00KH62K50/ref=sr_1_3?s=hi&amp;ie=UTF8&amp;qid=1505757566&amp;sr=1-3&amp;keywords=2+part+loctite" TargetMode="External"/><Relationship Id="rId31" Type="http://schemas.openxmlformats.org/officeDocument/2006/relationships/hyperlink" Target="https://www.servocity.com/0-500-1-2-aluminum-tubing" TargetMode="External"/><Relationship Id="rId44" Type="http://schemas.openxmlformats.org/officeDocument/2006/relationships/hyperlink" Target="https://www.servocity.com/9-0-channel" TargetMode="External"/><Relationship Id="rId52" Type="http://schemas.openxmlformats.org/officeDocument/2006/relationships/hyperlink" Target="https://www.digikey.com/product-detail/en/texas-instruments/LM358P/296-1395-5-ND/277042" TargetMode="External"/><Relationship Id="rId60" Type="http://schemas.openxmlformats.org/officeDocument/2006/relationships/hyperlink" Target="https://oshpark.com/" TargetMode="External"/><Relationship Id="rId65" Type="http://schemas.openxmlformats.org/officeDocument/2006/relationships/hyperlink" Target="https://www.mcmaster.com/" TargetMode="External"/><Relationship Id="rId73" Type="http://schemas.openxmlformats.org/officeDocument/2006/relationships/hyperlink" Target="https://www.mcmaster.com/" TargetMode="External"/><Relationship Id="rId78" Type="http://schemas.openxmlformats.org/officeDocument/2006/relationships/hyperlink" Target="https://www.mcmaster.com/" TargetMode="External"/><Relationship Id="rId81" Type="http://schemas.openxmlformats.org/officeDocument/2006/relationships/hyperlink" Target="https://www.amazon.com/FiveStar-Wireless-Controller-Microsoft-White/dp/B01LY6P5U4/ref=sr_1_1_sspa?ie=UTF8&amp;qid=1514584701&amp;sr=8-1-spons&amp;keywords=xbox+360+wireless+controller&amp;psc=1" TargetMode="External"/><Relationship Id="rId86" Type="http://schemas.openxmlformats.org/officeDocument/2006/relationships/hyperlink" Target="https://www.digikey.com/product-detail/en/adafruit-industries-llc/3165/1528-1733-ND/6193585" TargetMode="External"/><Relationship Id="rId4" Type="http://schemas.openxmlformats.org/officeDocument/2006/relationships/hyperlink" Target="https://www.amazon.com/DROK-Multimeter-6-5-100V-Backlight-Measuring/dp/B017FSED9I/ref=sr_1_4?ie=UTF8&amp;qid=1498776460&amp;sr=8-4&amp;keywords=dc%2Bvoltage%2Bmonitor&amp;th=1" TargetMode="External"/><Relationship Id="rId9" Type="http://schemas.openxmlformats.org/officeDocument/2006/relationships/hyperlink" Target="https://www.amazon.com/Loctite-Threadlocker-Red-0-20-209741/dp/B000FP8EUS/ref=sr_1_1?ie=UTF8&amp;qid=1513202893&amp;sr=8-1&amp;keywords=loctite+red" TargetMode="External"/><Relationship Id="rId13" Type="http://schemas.openxmlformats.org/officeDocument/2006/relationships/hyperlink" Target="https://www.dollarhobbyz.com/collections/all/products/traxxas-2-talon-tires-gemini-black-chrome-wheels-5374x" TargetMode="External"/><Relationship Id="rId18" Type="http://schemas.openxmlformats.org/officeDocument/2006/relationships/hyperlink" Target="https://www.mcmaster.com/" TargetMode="External"/><Relationship Id="rId39" Type="http://schemas.openxmlformats.org/officeDocument/2006/relationships/hyperlink" Target="https://www.servocity.com/32-pitch-acetyl-hub-gears-0-1875-face" TargetMode="External"/><Relationship Id="rId34" Type="http://schemas.openxmlformats.org/officeDocument/2006/relationships/hyperlink" Target="https://www.servocity.com/1-2-bore-bottom-tapped-clamping-mount" TargetMode="External"/><Relationship Id="rId50" Type="http://schemas.openxmlformats.org/officeDocument/2006/relationships/hyperlink" Target="https://www.usdigital.com/products/cables-connectors/cables/3-pin/CA-MIC3-W3-NC" TargetMode="External"/><Relationship Id="rId55" Type="http://schemas.openxmlformats.org/officeDocument/2006/relationships/hyperlink" Target="https://www.digikey.com/product-detail/en/general-cable-carol-brand/76512.18.01/C76512B-50-ND/5452547" TargetMode="External"/><Relationship Id="rId76" Type="http://schemas.openxmlformats.org/officeDocument/2006/relationships/hyperlink" Target="https://www.mcmaster.com/" TargetMode="External"/><Relationship Id="rId7" Type="http://schemas.openxmlformats.org/officeDocument/2006/relationships/hyperlink" Target="https://www.amazon.com/Tamiya-Male-Female-150mm-Venom/dp/B000HKEVH6" TargetMode="External"/><Relationship Id="rId71" Type="http://schemas.openxmlformats.org/officeDocument/2006/relationships/hyperlink" Target="https://www.mcmaster.com/" TargetMode="External"/><Relationship Id="rId2" Type="http://schemas.openxmlformats.org/officeDocument/2006/relationships/hyperlink" Target="https://www.amazon.com/Raspberry-Model-1-2GHz-64-bit-quad-core/dp/B01CD5VC92/ref=sr_1_3?s=electronics&amp;ie=UTF8&amp;qid=1505769274&amp;sr=1-3&amp;keywords=raspberry+pi+3" TargetMode="External"/><Relationship Id="rId29" Type="http://schemas.openxmlformats.org/officeDocument/2006/relationships/hyperlink" Target="https://www.servocity.com/0-250-1-4-stainless-steel-d-shafting" TargetMode="External"/><Relationship Id="rId24" Type="http://schemas.openxmlformats.org/officeDocument/2006/relationships/hyperlink" Target="https://www.servocity.com/0-250-1-4-bore-flat-bearing-mount" TargetMode="External"/><Relationship Id="rId40" Type="http://schemas.openxmlformats.org/officeDocument/2006/relationships/hyperlink" Target="https://www.servocity.com/0-125-1-8-bore-32p-shaft-mount-pinion-gear" TargetMode="External"/><Relationship Id="rId45" Type="http://schemas.openxmlformats.org/officeDocument/2006/relationships/hyperlink" Target="https://www.servocity.com/channel-connector-plate-a" TargetMode="External"/><Relationship Id="rId66" Type="http://schemas.openxmlformats.org/officeDocument/2006/relationships/hyperlink" Target="https://www.mcmaster.com/" TargetMode="External"/><Relationship Id="rId87" Type="http://schemas.openxmlformats.org/officeDocument/2006/relationships/printerSettings" Target="../printerSettings/printerSettings1.bin"/><Relationship Id="rId61" Type="http://schemas.openxmlformats.org/officeDocument/2006/relationships/hyperlink" Target="https://oshpark.com/" TargetMode="External"/><Relationship Id="rId82" Type="http://schemas.openxmlformats.org/officeDocument/2006/relationships/hyperlink" Target="https://www.digikey.com/product-detail/en/stackpole-electronics-inc/CF14JT10K0/CF14JT10K0CT-ND/183037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70"/>
  <sheetViews>
    <sheetView tabSelected="1" workbookViewId="0">
      <pane ySplit="4" topLeftCell="A67" activePane="bottomLeft" state="frozen"/>
      <selection pane="bottomLeft" activeCell="A93" sqref="A93"/>
    </sheetView>
  </sheetViews>
  <sheetFormatPr baseColWidth="10" defaultColWidth="14.33203125" defaultRowHeight="15" customHeight="1" x14ac:dyDescent="0.2"/>
  <cols>
    <col min="1" max="1" width="31" customWidth="1"/>
    <col min="2" max="2" width="8.6640625" customWidth="1"/>
    <col min="3" max="3" width="12" customWidth="1"/>
    <col min="4" max="4" width="11.6640625" customWidth="1"/>
    <col min="5" max="5" width="12.6640625" style="20" customWidth="1"/>
    <col min="6" max="6" width="8.6640625" style="20" customWidth="1"/>
    <col min="7" max="7" width="22.33203125" style="20" customWidth="1"/>
    <col min="8" max="8" width="15.6640625" style="20" customWidth="1"/>
    <col min="9" max="9" width="26.1640625" style="14" hidden="1" customWidth="1"/>
    <col min="10" max="10" width="13" customWidth="1"/>
    <col min="11" max="11" width="21.6640625" customWidth="1"/>
    <col min="12" max="12" width="86.33203125" customWidth="1"/>
    <col min="13" max="13" width="12.83203125" customWidth="1"/>
    <col min="14" max="14" width="58.6640625" customWidth="1"/>
    <col min="15" max="27" width="20.33203125" customWidth="1"/>
  </cols>
  <sheetData>
    <row r="1" spans="1:27" s="109" customFormat="1" ht="32.75" customHeight="1" x14ac:dyDescent="0.2">
      <c r="A1" s="123" t="s">
        <v>350</v>
      </c>
      <c r="B1" s="124"/>
      <c r="C1" s="124"/>
      <c r="D1" s="124"/>
      <c r="E1" s="124"/>
      <c r="F1" s="124"/>
      <c r="G1" s="124"/>
      <c r="H1" s="124"/>
      <c r="I1" s="125"/>
      <c r="J1" s="126"/>
      <c r="K1" s="126"/>
      <c r="L1" s="124"/>
    </row>
    <row r="2" spans="1:27" s="111" customFormat="1" ht="27.5" customHeight="1" x14ac:dyDescent="0.25">
      <c r="A2" s="127" t="s">
        <v>351</v>
      </c>
      <c r="B2" s="127"/>
      <c r="C2" s="127"/>
      <c r="D2" s="127"/>
      <c r="E2" s="127"/>
      <c r="F2" s="127"/>
      <c r="G2" s="114"/>
      <c r="H2" s="114"/>
      <c r="I2" s="114"/>
      <c r="J2" s="119" t="s">
        <v>357</v>
      </c>
      <c r="K2" s="120">
        <f>SUM(K5:K150)</f>
        <v>2498.7999999999997</v>
      </c>
      <c r="L2" s="114"/>
    </row>
    <row r="3" spans="1:27" s="111" customFormat="1" ht="27" customHeight="1" x14ac:dyDescent="0.2">
      <c r="A3" s="115" t="s">
        <v>352</v>
      </c>
      <c r="B3" s="115"/>
      <c r="C3" s="115"/>
      <c r="D3" s="115"/>
      <c r="E3" s="115"/>
      <c r="F3" s="115"/>
      <c r="G3" s="112"/>
      <c r="H3" s="112"/>
      <c r="I3" s="113"/>
      <c r="J3" s="112"/>
    </row>
    <row r="4" spans="1:27" ht="45" customHeight="1" x14ac:dyDescent="0.2">
      <c r="A4" s="4" t="s">
        <v>0</v>
      </c>
      <c r="B4" s="4" t="s">
        <v>30</v>
      </c>
      <c r="C4" s="4" t="s">
        <v>1</v>
      </c>
      <c r="D4" s="4" t="s">
        <v>2</v>
      </c>
      <c r="E4" s="3" t="s">
        <v>3</v>
      </c>
      <c r="F4" s="3" t="s">
        <v>4</v>
      </c>
      <c r="G4" s="4" t="s">
        <v>5</v>
      </c>
      <c r="H4" s="4" t="s">
        <v>6</v>
      </c>
      <c r="I4" s="4" t="s">
        <v>299</v>
      </c>
      <c r="J4" s="2" t="s">
        <v>7</v>
      </c>
      <c r="K4" s="1" t="s">
        <v>8</v>
      </c>
      <c r="L4" s="3" t="s">
        <v>9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6"/>
      <c r="Z4" s="6"/>
      <c r="AA4" s="6"/>
    </row>
    <row r="5" spans="1:27" ht="14.25" customHeight="1" x14ac:dyDescent="0.2">
      <c r="A5" s="53" t="s">
        <v>31</v>
      </c>
      <c r="B5" s="54">
        <v>2</v>
      </c>
      <c r="C5" s="54">
        <v>2</v>
      </c>
      <c r="D5" s="54">
        <v>1</v>
      </c>
      <c r="E5" s="54" t="s">
        <v>29</v>
      </c>
      <c r="F5" s="54" t="s">
        <v>32</v>
      </c>
      <c r="G5" s="55">
        <v>735</v>
      </c>
      <c r="H5" s="56" t="s">
        <v>12</v>
      </c>
      <c r="I5" s="57"/>
      <c r="J5" s="58">
        <v>1.5</v>
      </c>
      <c r="K5" s="58">
        <f t="shared" ref="K5:K13" si="0">B5/D5*J5</f>
        <v>3</v>
      </c>
      <c r="L5" s="59" t="s">
        <v>31</v>
      </c>
      <c r="M5" s="7"/>
      <c r="N5" s="8" t="s">
        <v>33</v>
      </c>
      <c r="Y5" s="9"/>
      <c r="Z5" s="9"/>
      <c r="AA5" s="9"/>
    </row>
    <row r="6" spans="1:27" ht="14.25" customHeight="1" x14ac:dyDescent="0.2">
      <c r="A6" s="21" t="s">
        <v>34</v>
      </c>
      <c r="B6" s="39">
        <v>1</v>
      </c>
      <c r="C6" s="39">
        <v>1</v>
      </c>
      <c r="D6" s="39">
        <v>1</v>
      </c>
      <c r="E6" s="39" t="s">
        <v>11</v>
      </c>
      <c r="F6" s="39" t="s">
        <v>35</v>
      </c>
      <c r="G6" s="43" t="s">
        <v>36</v>
      </c>
      <c r="H6" s="60" t="s">
        <v>12</v>
      </c>
      <c r="I6" s="61"/>
      <c r="J6" s="23">
        <v>34.99</v>
      </c>
      <c r="K6" s="23">
        <f t="shared" si="0"/>
        <v>34.99</v>
      </c>
      <c r="L6" s="28" t="s">
        <v>37</v>
      </c>
      <c r="M6" s="10"/>
      <c r="N6" s="121" t="s">
        <v>38</v>
      </c>
    </row>
    <row r="7" spans="1:27" ht="14.25" customHeight="1" x14ac:dyDescent="0.2">
      <c r="A7" s="62" t="s">
        <v>39</v>
      </c>
      <c r="B7" s="63">
        <v>1</v>
      </c>
      <c r="C7" s="63">
        <v>1</v>
      </c>
      <c r="D7" s="63">
        <v>1</v>
      </c>
      <c r="E7" s="63" t="s">
        <v>11</v>
      </c>
      <c r="F7" s="63" t="s">
        <v>40</v>
      </c>
      <c r="G7" s="64" t="s">
        <v>41</v>
      </c>
      <c r="H7" s="63" t="s">
        <v>12</v>
      </c>
      <c r="I7" s="65"/>
      <c r="J7" s="66">
        <v>25</v>
      </c>
      <c r="K7" s="66">
        <f t="shared" si="0"/>
        <v>25</v>
      </c>
      <c r="L7" s="67" t="s">
        <v>42</v>
      </c>
      <c r="M7" s="11"/>
      <c r="N7" s="122"/>
      <c r="Y7" s="12"/>
      <c r="Z7" s="12"/>
      <c r="AA7" s="12"/>
    </row>
    <row r="8" spans="1:27" ht="14.25" customHeight="1" x14ac:dyDescent="0.2">
      <c r="A8" s="21" t="s">
        <v>43</v>
      </c>
      <c r="B8" s="39">
        <v>1</v>
      </c>
      <c r="C8" s="39">
        <v>1</v>
      </c>
      <c r="D8" s="39">
        <v>1</v>
      </c>
      <c r="E8" s="39" t="s">
        <v>11</v>
      </c>
      <c r="F8" s="39" t="s">
        <v>44</v>
      </c>
      <c r="G8" s="43" t="s">
        <v>19</v>
      </c>
      <c r="H8" s="60" t="s">
        <v>12</v>
      </c>
      <c r="I8" s="61"/>
      <c r="J8" s="23">
        <v>13.24</v>
      </c>
      <c r="K8" s="23">
        <f t="shared" si="0"/>
        <v>13.24</v>
      </c>
      <c r="L8" s="28" t="s">
        <v>43</v>
      </c>
      <c r="M8" s="9"/>
    </row>
    <row r="9" spans="1:27" ht="14.25" customHeight="1" x14ac:dyDescent="0.2">
      <c r="A9" s="21" t="s">
        <v>45</v>
      </c>
      <c r="B9" s="39">
        <v>1</v>
      </c>
      <c r="C9" s="39">
        <v>1</v>
      </c>
      <c r="D9" s="39">
        <v>1</v>
      </c>
      <c r="E9" s="39" t="s">
        <v>11</v>
      </c>
      <c r="F9" s="39" t="s">
        <v>46</v>
      </c>
      <c r="G9" s="43" t="s">
        <v>47</v>
      </c>
      <c r="H9" s="60" t="s">
        <v>12</v>
      </c>
      <c r="I9" s="61"/>
      <c r="J9" s="23">
        <v>9.98</v>
      </c>
      <c r="K9" s="23">
        <f t="shared" si="0"/>
        <v>9.98</v>
      </c>
      <c r="L9" s="28" t="s">
        <v>48</v>
      </c>
      <c r="M9" s="9"/>
    </row>
    <row r="10" spans="1:27" s="37" customFormat="1" ht="14.25" customHeight="1" x14ac:dyDescent="0.2">
      <c r="A10" s="62" t="s">
        <v>49</v>
      </c>
      <c r="B10" s="63">
        <v>1</v>
      </c>
      <c r="C10" s="63">
        <v>1</v>
      </c>
      <c r="D10" s="63">
        <v>1</v>
      </c>
      <c r="E10" s="63" t="s">
        <v>11</v>
      </c>
      <c r="F10" s="63" t="s">
        <v>50</v>
      </c>
      <c r="G10" s="68" t="s">
        <v>19</v>
      </c>
      <c r="H10" s="63" t="s">
        <v>12</v>
      </c>
      <c r="I10" s="65"/>
      <c r="J10" s="66">
        <v>6.79</v>
      </c>
      <c r="K10" s="66">
        <f t="shared" si="0"/>
        <v>6.79</v>
      </c>
      <c r="L10" s="69" t="s">
        <v>51</v>
      </c>
      <c r="M10" s="36"/>
      <c r="Y10" s="38"/>
      <c r="Z10" s="38"/>
      <c r="AA10" s="38"/>
    </row>
    <row r="11" spans="1:27" ht="16" x14ac:dyDescent="0.2">
      <c r="A11" s="29" t="s">
        <v>52</v>
      </c>
      <c r="B11" s="39">
        <v>1</v>
      </c>
      <c r="C11" s="39">
        <v>1</v>
      </c>
      <c r="D11" s="40">
        <v>1</v>
      </c>
      <c r="E11" s="41" t="s">
        <v>11</v>
      </c>
      <c r="F11" s="41" t="s">
        <v>53</v>
      </c>
      <c r="G11" s="48" t="s">
        <v>50</v>
      </c>
      <c r="H11" s="41" t="s">
        <v>12</v>
      </c>
      <c r="I11" s="25"/>
      <c r="J11" s="23">
        <v>5.57</v>
      </c>
      <c r="K11" s="23">
        <f t="shared" si="0"/>
        <v>5.57</v>
      </c>
      <c r="L11" s="30" t="s">
        <v>54</v>
      </c>
      <c r="M11" s="9"/>
    </row>
    <row r="12" spans="1:27" ht="16" x14ac:dyDescent="0.2">
      <c r="A12" s="21" t="s">
        <v>55</v>
      </c>
      <c r="B12" s="39">
        <v>2</v>
      </c>
      <c r="C12" s="39">
        <v>2</v>
      </c>
      <c r="D12" s="40">
        <v>2</v>
      </c>
      <c r="E12" s="39" t="s">
        <v>11</v>
      </c>
      <c r="F12" s="39" t="s">
        <v>56</v>
      </c>
      <c r="G12" s="43" t="s">
        <v>57</v>
      </c>
      <c r="H12" s="60" t="s">
        <v>58</v>
      </c>
      <c r="I12" s="61" t="s">
        <v>300</v>
      </c>
      <c r="J12" s="23">
        <v>9.25</v>
      </c>
      <c r="K12" s="23">
        <f t="shared" si="0"/>
        <v>9.25</v>
      </c>
      <c r="L12" s="28" t="s">
        <v>59</v>
      </c>
      <c r="M12" s="13"/>
    </row>
    <row r="13" spans="1:27" ht="16" x14ac:dyDescent="0.2">
      <c r="A13" s="21" t="s">
        <v>60</v>
      </c>
      <c r="B13" s="41">
        <v>1</v>
      </c>
      <c r="C13" s="41">
        <v>1</v>
      </c>
      <c r="D13" s="40">
        <v>1</v>
      </c>
      <c r="E13" s="41" t="s">
        <v>11</v>
      </c>
      <c r="F13" s="41" t="s">
        <v>61</v>
      </c>
      <c r="G13" s="47" t="s">
        <v>19</v>
      </c>
      <c r="H13" s="41" t="s">
        <v>62</v>
      </c>
      <c r="I13" s="25"/>
      <c r="J13" s="23">
        <v>6.49</v>
      </c>
      <c r="K13" s="23">
        <f t="shared" si="0"/>
        <v>6.49</v>
      </c>
      <c r="L13" s="30" t="s">
        <v>63</v>
      </c>
      <c r="M13" s="9"/>
      <c r="Y13" s="12"/>
      <c r="Z13" s="12"/>
      <c r="AA13" s="12"/>
    </row>
    <row r="14" spans="1:27" ht="16" x14ac:dyDescent="0.2">
      <c r="A14" s="21" t="s">
        <v>64</v>
      </c>
      <c r="B14" s="39">
        <v>1</v>
      </c>
      <c r="C14" s="39">
        <v>1</v>
      </c>
      <c r="D14" s="40">
        <v>1</v>
      </c>
      <c r="E14" s="39" t="s">
        <v>11</v>
      </c>
      <c r="F14" s="39" t="s">
        <v>65</v>
      </c>
      <c r="G14" s="43" t="s">
        <v>19</v>
      </c>
      <c r="H14" s="60" t="s">
        <v>62</v>
      </c>
      <c r="I14" s="61"/>
      <c r="J14" s="23">
        <v>5.42</v>
      </c>
      <c r="K14" s="23">
        <f>J14</f>
        <v>5.42</v>
      </c>
      <c r="L14" s="28" t="s">
        <v>66</v>
      </c>
      <c r="M14" s="9"/>
    </row>
    <row r="15" spans="1:27" ht="32" x14ac:dyDescent="0.2">
      <c r="A15" s="21" t="s">
        <v>67</v>
      </c>
      <c r="B15" s="39">
        <v>1</v>
      </c>
      <c r="C15" s="39">
        <v>1</v>
      </c>
      <c r="D15" s="40">
        <v>1</v>
      </c>
      <c r="E15" s="39" t="s">
        <v>68</v>
      </c>
      <c r="F15" s="39" t="s">
        <v>69</v>
      </c>
      <c r="G15" s="43" t="s">
        <v>70</v>
      </c>
      <c r="H15" s="60" t="s">
        <v>12</v>
      </c>
      <c r="I15" s="61"/>
      <c r="J15" s="23">
        <v>86.95</v>
      </c>
      <c r="K15" s="23">
        <f t="shared" ref="K15:K59" si="1">B15/D15*J15</f>
        <v>86.95</v>
      </c>
      <c r="L15" s="28" t="s">
        <v>71</v>
      </c>
      <c r="M15" s="9"/>
    </row>
    <row r="16" spans="1:27" ht="14.25" customHeight="1" x14ac:dyDescent="0.2">
      <c r="A16" s="21" t="s">
        <v>72</v>
      </c>
      <c r="B16" s="39">
        <v>1</v>
      </c>
      <c r="C16" s="39">
        <v>1</v>
      </c>
      <c r="D16" s="40">
        <v>1</v>
      </c>
      <c r="E16" s="39" t="s">
        <v>68</v>
      </c>
      <c r="F16" s="39" t="s">
        <v>73</v>
      </c>
      <c r="G16" s="43" t="s">
        <v>70</v>
      </c>
      <c r="H16" s="60" t="s">
        <v>12</v>
      </c>
      <c r="I16" s="61"/>
      <c r="J16" s="23">
        <v>41.95</v>
      </c>
      <c r="K16" s="23">
        <f t="shared" si="1"/>
        <v>41.95</v>
      </c>
      <c r="L16" s="28" t="s">
        <v>72</v>
      </c>
      <c r="M16" s="9"/>
    </row>
    <row r="17" spans="1:27" ht="14.25" customHeight="1" x14ac:dyDescent="0.2">
      <c r="A17" s="21" t="s">
        <v>335</v>
      </c>
      <c r="B17" s="39">
        <v>25</v>
      </c>
      <c r="C17" s="39">
        <v>4</v>
      </c>
      <c r="D17" s="40">
        <v>1</v>
      </c>
      <c r="E17" s="39" t="s">
        <v>15</v>
      </c>
      <c r="F17" s="39" t="s">
        <v>74</v>
      </c>
      <c r="G17" s="116" t="s">
        <v>353</v>
      </c>
      <c r="H17" s="39" t="s">
        <v>12</v>
      </c>
      <c r="I17" s="22"/>
      <c r="J17" s="23">
        <v>2.8799999999999999E-2</v>
      </c>
      <c r="K17" s="23">
        <f t="shared" si="1"/>
        <v>0.72</v>
      </c>
      <c r="L17" s="117" t="s">
        <v>354</v>
      </c>
      <c r="M17" s="9"/>
    </row>
    <row r="18" spans="1:27" ht="14.25" customHeight="1" x14ac:dyDescent="0.2">
      <c r="A18" s="21" t="s">
        <v>342</v>
      </c>
      <c r="B18" s="39">
        <v>25</v>
      </c>
      <c r="C18" s="39">
        <v>4</v>
      </c>
      <c r="D18" s="40">
        <v>1</v>
      </c>
      <c r="E18" s="39" t="s">
        <v>15</v>
      </c>
      <c r="F18" s="39" t="s">
        <v>53</v>
      </c>
      <c r="G18" s="116" t="s">
        <v>356</v>
      </c>
      <c r="H18" s="39" t="s">
        <v>12</v>
      </c>
      <c r="I18" s="22"/>
      <c r="J18" s="23">
        <v>2.8799999999999999E-2</v>
      </c>
      <c r="K18" s="23">
        <f t="shared" si="1"/>
        <v>0.72</v>
      </c>
      <c r="L18" s="110" t="s">
        <v>355</v>
      </c>
      <c r="M18" s="9"/>
    </row>
    <row r="19" spans="1:27" ht="14.25" customHeight="1" x14ac:dyDescent="0.2">
      <c r="A19" s="21" t="s">
        <v>75</v>
      </c>
      <c r="B19" s="39">
        <v>1</v>
      </c>
      <c r="C19" s="39">
        <v>1</v>
      </c>
      <c r="D19" s="40">
        <v>1</v>
      </c>
      <c r="E19" s="39" t="s">
        <v>15</v>
      </c>
      <c r="F19" s="39" t="s">
        <v>76</v>
      </c>
      <c r="G19" s="43" t="s">
        <v>19</v>
      </c>
      <c r="H19" s="60" t="s">
        <v>12</v>
      </c>
      <c r="I19" s="61"/>
      <c r="J19" s="23">
        <v>24.95</v>
      </c>
      <c r="K19" s="23">
        <f t="shared" si="1"/>
        <v>24.95</v>
      </c>
      <c r="L19" s="28" t="s">
        <v>77</v>
      </c>
      <c r="M19" s="9"/>
    </row>
    <row r="20" spans="1:27" ht="14.25" customHeight="1" x14ac:dyDescent="0.2">
      <c r="A20" s="21" t="s">
        <v>78</v>
      </c>
      <c r="B20" s="41">
        <v>1</v>
      </c>
      <c r="C20" s="41">
        <v>1</v>
      </c>
      <c r="D20" s="40">
        <v>1</v>
      </c>
      <c r="E20" s="41" t="s">
        <v>15</v>
      </c>
      <c r="F20" s="41" t="s">
        <v>13</v>
      </c>
      <c r="G20" s="43" t="s">
        <v>79</v>
      </c>
      <c r="H20" s="41" t="s">
        <v>12</v>
      </c>
      <c r="I20" s="25"/>
      <c r="J20" s="23">
        <v>4.49</v>
      </c>
      <c r="K20" s="23">
        <f t="shared" si="1"/>
        <v>4.49</v>
      </c>
      <c r="L20" s="30" t="s">
        <v>336</v>
      </c>
      <c r="M20" s="9"/>
    </row>
    <row r="21" spans="1:27" ht="14.25" customHeight="1" x14ac:dyDescent="0.2">
      <c r="A21" s="21" t="s">
        <v>80</v>
      </c>
      <c r="B21" s="39">
        <v>6</v>
      </c>
      <c r="C21" s="39">
        <v>6</v>
      </c>
      <c r="D21" s="40">
        <v>2</v>
      </c>
      <c r="E21" s="39" t="s">
        <v>81</v>
      </c>
      <c r="F21" s="39" t="s">
        <v>82</v>
      </c>
      <c r="G21" s="43" t="s">
        <v>19</v>
      </c>
      <c r="H21" s="60" t="s">
        <v>58</v>
      </c>
      <c r="I21" s="61" t="s">
        <v>301</v>
      </c>
      <c r="J21" s="23">
        <v>25.27</v>
      </c>
      <c r="K21" s="23">
        <f t="shared" si="1"/>
        <v>75.81</v>
      </c>
      <c r="L21" s="28" t="s">
        <v>83</v>
      </c>
      <c r="M21" s="9"/>
    </row>
    <row r="22" spans="1:27" ht="14.25" customHeight="1" x14ac:dyDescent="0.2">
      <c r="A22" s="21" t="s">
        <v>84</v>
      </c>
      <c r="B22" s="39">
        <v>4</v>
      </c>
      <c r="C22" s="39">
        <v>4</v>
      </c>
      <c r="D22" s="40">
        <v>1</v>
      </c>
      <c r="E22" s="39" t="s">
        <v>85</v>
      </c>
      <c r="F22" s="39" t="s">
        <v>86</v>
      </c>
      <c r="G22" s="43" t="s">
        <v>19</v>
      </c>
      <c r="H22" s="60" t="s">
        <v>58</v>
      </c>
      <c r="I22" s="61" t="s">
        <v>302</v>
      </c>
      <c r="J22" s="23">
        <v>12.9</v>
      </c>
      <c r="K22" s="23">
        <f t="shared" si="1"/>
        <v>51.6</v>
      </c>
      <c r="L22" s="28" t="s">
        <v>87</v>
      </c>
      <c r="M22" s="9"/>
    </row>
    <row r="23" spans="1:27" ht="14.25" customHeight="1" x14ac:dyDescent="0.2">
      <c r="A23" s="21" t="s">
        <v>88</v>
      </c>
      <c r="B23" s="39">
        <v>1</v>
      </c>
      <c r="C23" s="39">
        <v>1</v>
      </c>
      <c r="D23" s="40">
        <v>1</v>
      </c>
      <c r="E23" s="39" t="s">
        <v>85</v>
      </c>
      <c r="F23" s="39" t="s">
        <v>89</v>
      </c>
      <c r="G23" s="43" t="s">
        <v>19</v>
      </c>
      <c r="H23" s="60" t="s">
        <v>58</v>
      </c>
      <c r="I23" s="61" t="s">
        <v>300</v>
      </c>
      <c r="J23" s="23">
        <f>38.9+36.9</f>
        <v>75.8</v>
      </c>
      <c r="K23" s="23">
        <f t="shared" si="1"/>
        <v>75.8</v>
      </c>
      <c r="L23" s="28" t="s">
        <v>87</v>
      </c>
      <c r="M23" s="9"/>
    </row>
    <row r="24" spans="1:27" ht="14.25" customHeight="1" x14ac:dyDescent="0.2">
      <c r="A24" s="21" t="s">
        <v>314</v>
      </c>
      <c r="B24" s="39">
        <v>300</v>
      </c>
      <c r="C24" s="39">
        <f>8+20+6+24+24+76+24</f>
        <v>182</v>
      </c>
      <c r="D24" s="40">
        <v>100</v>
      </c>
      <c r="E24" s="39" t="s">
        <v>90</v>
      </c>
      <c r="F24" s="39" t="s">
        <v>91</v>
      </c>
      <c r="G24" s="43" t="s">
        <v>92</v>
      </c>
      <c r="H24" s="39" t="s">
        <v>93</v>
      </c>
      <c r="I24" s="22" t="s">
        <v>310</v>
      </c>
      <c r="J24" s="23">
        <v>3.45</v>
      </c>
      <c r="K24" s="23">
        <f t="shared" si="1"/>
        <v>10.350000000000001</v>
      </c>
      <c r="L24" s="24" t="s">
        <v>94</v>
      </c>
      <c r="M24" s="9"/>
    </row>
    <row r="25" spans="1:27" ht="14.25" customHeight="1" x14ac:dyDescent="0.2">
      <c r="A25" s="21" t="s">
        <v>95</v>
      </c>
      <c r="B25" s="41">
        <v>25</v>
      </c>
      <c r="C25" s="41">
        <v>12</v>
      </c>
      <c r="D25" s="40">
        <v>25</v>
      </c>
      <c r="E25" s="41" t="s">
        <v>90</v>
      </c>
      <c r="F25" s="41" t="s">
        <v>96</v>
      </c>
      <c r="G25" s="44" t="s">
        <v>97</v>
      </c>
      <c r="H25" s="39" t="s">
        <v>93</v>
      </c>
      <c r="I25" s="22" t="s">
        <v>310</v>
      </c>
      <c r="J25" s="23">
        <v>5.61</v>
      </c>
      <c r="K25" s="23">
        <f t="shared" si="1"/>
        <v>5.61</v>
      </c>
      <c r="L25" s="26" t="str">
        <f>HYPERLINK("https://www.mcmaster.com/#91292A015","https://www.mcmaster.com/#91292A015")</f>
        <v>https://www.mcmaster.com/#91292A015</v>
      </c>
      <c r="M25" s="13"/>
      <c r="Y25" s="9"/>
      <c r="Z25" s="9"/>
      <c r="AA25" s="9"/>
    </row>
    <row r="26" spans="1:27" ht="14.25" customHeight="1" x14ac:dyDescent="0.2">
      <c r="A26" s="21" t="s">
        <v>98</v>
      </c>
      <c r="B26" s="39">
        <v>200</v>
      </c>
      <c r="C26" s="39">
        <v>80</v>
      </c>
      <c r="D26" s="40">
        <v>100</v>
      </c>
      <c r="E26" s="39" t="s">
        <v>90</v>
      </c>
      <c r="F26" s="39" t="s">
        <v>99</v>
      </c>
      <c r="G26" s="43" t="s">
        <v>100</v>
      </c>
      <c r="H26" s="39" t="s">
        <v>93</v>
      </c>
      <c r="I26" s="22" t="s">
        <v>310</v>
      </c>
      <c r="J26" s="23">
        <v>2.72</v>
      </c>
      <c r="K26" s="23">
        <f t="shared" si="1"/>
        <v>5.44</v>
      </c>
      <c r="L26" s="27" t="s">
        <v>101</v>
      </c>
      <c r="M26" s="9"/>
      <c r="Y26" s="9"/>
      <c r="Z26" s="9"/>
      <c r="AA26" s="9"/>
    </row>
    <row r="27" spans="1:27" ht="14.25" customHeight="1" x14ac:dyDescent="0.2">
      <c r="A27" s="21" t="s">
        <v>102</v>
      </c>
      <c r="B27" s="41">
        <v>100</v>
      </c>
      <c r="C27" s="41">
        <v>4</v>
      </c>
      <c r="D27" s="40">
        <v>100</v>
      </c>
      <c r="E27" s="41" t="s">
        <v>90</v>
      </c>
      <c r="F27" s="41" t="s">
        <v>103</v>
      </c>
      <c r="G27" s="45" t="s">
        <v>104</v>
      </c>
      <c r="H27" s="39" t="s">
        <v>93</v>
      </c>
      <c r="I27" s="22" t="s">
        <v>310</v>
      </c>
      <c r="J27" s="23">
        <v>2.79</v>
      </c>
      <c r="K27" s="23">
        <f t="shared" si="1"/>
        <v>2.79</v>
      </c>
      <c r="L27" s="26" t="s">
        <v>105</v>
      </c>
      <c r="M27" s="9"/>
      <c r="Y27" s="9"/>
      <c r="Z27" s="9"/>
      <c r="AA27" s="9"/>
    </row>
    <row r="28" spans="1:27" ht="14.25" customHeight="1" x14ac:dyDescent="0.2">
      <c r="A28" s="21" t="s">
        <v>317</v>
      </c>
      <c r="B28" s="39">
        <v>100</v>
      </c>
      <c r="C28" s="39">
        <f>16+8+8+32</f>
        <v>64</v>
      </c>
      <c r="D28" s="40">
        <v>100</v>
      </c>
      <c r="E28" s="39" t="s">
        <v>90</v>
      </c>
      <c r="F28" s="39" t="s">
        <v>106</v>
      </c>
      <c r="G28" s="43" t="s">
        <v>107</v>
      </c>
      <c r="H28" s="39" t="s">
        <v>93</v>
      </c>
      <c r="I28" s="22" t="s">
        <v>310</v>
      </c>
      <c r="J28" s="23">
        <v>3.72</v>
      </c>
      <c r="K28" s="23">
        <f t="shared" si="1"/>
        <v>3.72</v>
      </c>
      <c r="L28" s="27" t="s">
        <v>319</v>
      </c>
      <c r="M28" s="9"/>
      <c r="Y28" s="9"/>
      <c r="Z28" s="9"/>
      <c r="AA28" s="9"/>
    </row>
    <row r="29" spans="1:27" ht="14.25" customHeight="1" x14ac:dyDescent="0.2">
      <c r="A29" s="21" t="s">
        <v>318</v>
      </c>
      <c r="B29" s="39">
        <v>100</v>
      </c>
      <c r="C29" s="39">
        <v>40</v>
      </c>
      <c r="D29" s="40">
        <v>100</v>
      </c>
      <c r="E29" s="39" t="s">
        <v>90</v>
      </c>
      <c r="F29" s="39" t="s">
        <v>108</v>
      </c>
      <c r="G29" s="45" t="s">
        <v>109</v>
      </c>
      <c r="H29" s="39" t="s">
        <v>93</v>
      </c>
      <c r="I29" s="22" t="s">
        <v>310</v>
      </c>
      <c r="J29" s="23">
        <v>3.72</v>
      </c>
      <c r="K29" s="23">
        <f t="shared" si="1"/>
        <v>3.72</v>
      </c>
      <c r="L29" s="27" t="s">
        <v>316</v>
      </c>
      <c r="M29" s="9"/>
      <c r="Y29" s="9"/>
      <c r="Z29" s="9"/>
      <c r="AA29" s="9"/>
    </row>
    <row r="30" spans="1:27" ht="14.25" customHeight="1" x14ac:dyDescent="0.2">
      <c r="A30" s="21" t="s">
        <v>321</v>
      </c>
      <c r="B30" s="41">
        <v>100</v>
      </c>
      <c r="C30" s="41">
        <v>4</v>
      </c>
      <c r="D30" s="40">
        <v>100</v>
      </c>
      <c r="E30" s="41" t="s">
        <v>90</v>
      </c>
      <c r="F30" s="41" t="s">
        <v>112</v>
      </c>
      <c r="G30" s="45" t="s">
        <v>113</v>
      </c>
      <c r="H30" s="39" t="s">
        <v>93</v>
      </c>
      <c r="I30" s="22" t="s">
        <v>310</v>
      </c>
      <c r="J30" s="23">
        <v>4.07</v>
      </c>
      <c r="K30" s="23">
        <f t="shared" si="1"/>
        <v>4.07</v>
      </c>
      <c r="L30" s="26" t="s">
        <v>320</v>
      </c>
      <c r="M30" s="9"/>
    </row>
    <row r="31" spans="1:27" ht="14.25" customHeight="1" x14ac:dyDescent="0.2">
      <c r="A31" s="21" t="s">
        <v>322</v>
      </c>
      <c r="B31" s="41">
        <v>100</v>
      </c>
      <c r="C31" s="41">
        <v>16</v>
      </c>
      <c r="D31" s="40">
        <v>100</v>
      </c>
      <c r="E31" s="41" t="s">
        <v>90</v>
      </c>
      <c r="F31" s="41" t="s">
        <v>114</v>
      </c>
      <c r="G31" s="45" t="s">
        <v>115</v>
      </c>
      <c r="H31" s="39" t="s">
        <v>93</v>
      </c>
      <c r="I31" s="22" t="s">
        <v>310</v>
      </c>
      <c r="J31" s="23">
        <v>4.41</v>
      </c>
      <c r="K31" s="23">
        <f t="shared" si="1"/>
        <v>4.41</v>
      </c>
      <c r="L31" s="26" t="s">
        <v>315</v>
      </c>
      <c r="M31" s="9"/>
    </row>
    <row r="32" spans="1:27" ht="14.25" customHeight="1" x14ac:dyDescent="0.2">
      <c r="A32" s="21" t="s">
        <v>324</v>
      </c>
      <c r="B32" s="41">
        <v>50</v>
      </c>
      <c r="C32" s="41">
        <v>4</v>
      </c>
      <c r="D32" s="40">
        <v>50</v>
      </c>
      <c r="E32" s="41" t="s">
        <v>90</v>
      </c>
      <c r="F32" s="41" t="s">
        <v>116</v>
      </c>
      <c r="G32" s="45" t="s">
        <v>117</v>
      </c>
      <c r="H32" s="39" t="s">
        <v>93</v>
      </c>
      <c r="I32" s="22" t="s">
        <v>310</v>
      </c>
      <c r="J32" s="23">
        <v>5.42</v>
      </c>
      <c r="K32" s="23">
        <f t="shared" si="1"/>
        <v>5.42</v>
      </c>
      <c r="L32" s="26" t="s">
        <v>323</v>
      </c>
      <c r="M32" s="9"/>
    </row>
    <row r="33" spans="1:27" ht="14.25" customHeight="1" x14ac:dyDescent="0.2">
      <c r="A33" s="21" t="s">
        <v>326</v>
      </c>
      <c r="B33" s="39">
        <v>50</v>
      </c>
      <c r="C33" s="39">
        <v>20</v>
      </c>
      <c r="D33" s="40">
        <v>50</v>
      </c>
      <c r="E33" s="39" t="s">
        <v>90</v>
      </c>
      <c r="F33" s="39" t="s">
        <v>118</v>
      </c>
      <c r="G33" s="43" t="s">
        <v>119</v>
      </c>
      <c r="H33" s="39" t="s">
        <v>93</v>
      </c>
      <c r="I33" s="22" t="s">
        <v>310</v>
      </c>
      <c r="J33" s="23">
        <v>6.51</v>
      </c>
      <c r="K33" s="23">
        <f t="shared" si="1"/>
        <v>6.51</v>
      </c>
      <c r="L33" s="27" t="s">
        <v>325</v>
      </c>
      <c r="M33" s="9"/>
    </row>
    <row r="34" spans="1:27" ht="14.25" customHeight="1" x14ac:dyDescent="0.2">
      <c r="A34" s="21" t="s">
        <v>327</v>
      </c>
      <c r="B34" s="39">
        <v>100</v>
      </c>
      <c r="C34" s="39">
        <v>72</v>
      </c>
      <c r="D34" s="40">
        <v>100</v>
      </c>
      <c r="E34" s="39" t="s">
        <v>90</v>
      </c>
      <c r="F34" s="39" t="s">
        <v>120</v>
      </c>
      <c r="G34" s="43" t="s">
        <v>121</v>
      </c>
      <c r="H34" s="39" t="s">
        <v>93</v>
      </c>
      <c r="I34" s="22" t="s">
        <v>310</v>
      </c>
      <c r="J34" s="23">
        <v>2.87</v>
      </c>
      <c r="K34" s="23">
        <f t="shared" si="1"/>
        <v>2.87</v>
      </c>
      <c r="L34" s="27" t="s">
        <v>122</v>
      </c>
      <c r="M34" s="9"/>
    </row>
    <row r="35" spans="1:27" ht="14.25" customHeight="1" x14ac:dyDescent="0.2">
      <c r="A35" s="21" t="s">
        <v>328</v>
      </c>
      <c r="B35" s="41">
        <v>100</v>
      </c>
      <c r="C35" s="41">
        <v>4</v>
      </c>
      <c r="D35" s="40">
        <v>100</v>
      </c>
      <c r="E35" s="41" t="s">
        <v>90</v>
      </c>
      <c r="F35" s="41" t="s">
        <v>123</v>
      </c>
      <c r="G35" s="45" t="s">
        <v>124</v>
      </c>
      <c r="H35" s="39" t="s">
        <v>93</v>
      </c>
      <c r="I35" s="22" t="s">
        <v>310</v>
      </c>
      <c r="J35" s="23">
        <v>7.7</v>
      </c>
      <c r="K35" s="23">
        <f t="shared" si="1"/>
        <v>7.7</v>
      </c>
      <c r="L35" s="26" t="s">
        <v>331</v>
      </c>
      <c r="M35" s="9"/>
    </row>
    <row r="36" spans="1:27" ht="14.25" customHeight="1" x14ac:dyDescent="0.2">
      <c r="A36" s="21" t="s">
        <v>125</v>
      </c>
      <c r="B36" s="39">
        <v>1</v>
      </c>
      <c r="C36" s="39">
        <v>1</v>
      </c>
      <c r="D36" s="40">
        <v>1</v>
      </c>
      <c r="E36" s="39" t="s">
        <v>90</v>
      </c>
      <c r="F36" s="39" t="s">
        <v>126</v>
      </c>
      <c r="G36" s="43" t="s">
        <v>348</v>
      </c>
      <c r="H36" s="39" t="s">
        <v>58</v>
      </c>
      <c r="I36" s="22" t="s">
        <v>300</v>
      </c>
      <c r="J36" s="23">
        <v>23.16</v>
      </c>
      <c r="K36" s="23">
        <f t="shared" si="1"/>
        <v>23.16</v>
      </c>
      <c r="L36" s="110" t="s">
        <v>349</v>
      </c>
      <c r="M36" s="9"/>
    </row>
    <row r="37" spans="1:27" ht="14.25" customHeight="1" x14ac:dyDescent="0.2">
      <c r="A37" s="21" t="s">
        <v>127</v>
      </c>
      <c r="B37" s="39">
        <v>11</v>
      </c>
      <c r="C37" s="39">
        <v>11</v>
      </c>
      <c r="D37" s="40">
        <v>1</v>
      </c>
      <c r="E37" s="39" t="s">
        <v>90</v>
      </c>
      <c r="F37" s="39" t="s">
        <v>128</v>
      </c>
      <c r="G37" s="43" t="s">
        <v>129</v>
      </c>
      <c r="H37" s="60" t="s">
        <v>58</v>
      </c>
      <c r="I37" s="61" t="s">
        <v>303</v>
      </c>
      <c r="J37" s="23">
        <v>2.72</v>
      </c>
      <c r="K37" s="23">
        <f t="shared" si="1"/>
        <v>29.92</v>
      </c>
      <c r="L37" s="110" t="s">
        <v>362</v>
      </c>
      <c r="M37" s="9"/>
    </row>
    <row r="38" spans="1:27" ht="14.25" customHeight="1" x14ac:dyDescent="0.2">
      <c r="A38" s="21" t="s">
        <v>130</v>
      </c>
      <c r="B38" s="39">
        <v>1</v>
      </c>
      <c r="C38" s="39">
        <v>1</v>
      </c>
      <c r="D38" s="40">
        <v>1</v>
      </c>
      <c r="E38" s="39" t="s">
        <v>90</v>
      </c>
      <c r="F38" s="39" t="s">
        <v>131</v>
      </c>
      <c r="G38" s="43" t="s">
        <v>132</v>
      </c>
      <c r="H38" s="60" t="s">
        <v>58</v>
      </c>
      <c r="I38" s="61" t="s">
        <v>300</v>
      </c>
      <c r="J38" s="23">
        <v>4.92</v>
      </c>
      <c r="K38" s="23">
        <f t="shared" si="1"/>
        <v>4.92</v>
      </c>
      <c r="L38" s="28" t="s">
        <v>133</v>
      </c>
      <c r="M38" s="9"/>
    </row>
    <row r="39" spans="1:27" ht="14.25" customHeight="1" x14ac:dyDescent="0.2">
      <c r="A39" s="21" t="s">
        <v>134</v>
      </c>
      <c r="B39" s="41">
        <v>68</v>
      </c>
      <c r="C39" s="41">
        <v>60</v>
      </c>
      <c r="D39" s="40">
        <v>1</v>
      </c>
      <c r="E39" s="41" t="s">
        <v>90</v>
      </c>
      <c r="F39" s="41" t="s">
        <v>135</v>
      </c>
      <c r="G39" s="45" t="s">
        <v>136</v>
      </c>
      <c r="H39" s="39" t="s">
        <v>93</v>
      </c>
      <c r="I39" s="22" t="s">
        <v>310</v>
      </c>
      <c r="J39" s="23">
        <v>0.23</v>
      </c>
      <c r="K39" s="23">
        <f t="shared" si="1"/>
        <v>15.64</v>
      </c>
      <c r="L39" s="26" t="s">
        <v>137</v>
      </c>
      <c r="M39" s="9"/>
    </row>
    <row r="40" spans="1:27" ht="14.25" customHeight="1" x14ac:dyDescent="0.2">
      <c r="A40" s="21" t="s">
        <v>138</v>
      </c>
      <c r="B40" s="39">
        <v>4</v>
      </c>
      <c r="C40" s="39">
        <v>4</v>
      </c>
      <c r="D40" s="40">
        <v>1</v>
      </c>
      <c r="E40" s="39" t="s">
        <v>90</v>
      </c>
      <c r="F40" s="39" t="s">
        <v>139</v>
      </c>
      <c r="G40" s="46" t="s">
        <v>140</v>
      </c>
      <c r="H40" s="39" t="s">
        <v>93</v>
      </c>
      <c r="I40" s="22" t="s">
        <v>310</v>
      </c>
      <c r="J40" s="23">
        <v>0.3</v>
      </c>
      <c r="K40" s="23">
        <f t="shared" si="1"/>
        <v>1.2</v>
      </c>
      <c r="L40" s="28" t="str">
        <f>HYPERLINK("https://www.mcmaster.com/#93330A443","https://www.mcmaster.com/#93330A443")</f>
        <v>https://www.mcmaster.com/#93330A443</v>
      </c>
      <c r="M40" s="9"/>
    </row>
    <row r="41" spans="1:27" ht="14.25" customHeight="1" x14ac:dyDescent="0.2">
      <c r="A41" s="21" t="s">
        <v>141</v>
      </c>
      <c r="B41" s="41">
        <v>10</v>
      </c>
      <c r="C41" s="41">
        <v>8</v>
      </c>
      <c r="D41" s="40">
        <v>1</v>
      </c>
      <c r="E41" s="41" t="s">
        <v>90</v>
      </c>
      <c r="F41" s="41" t="s">
        <v>142</v>
      </c>
      <c r="G41" s="45" t="s">
        <v>143</v>
      </c>
      <c r="H41" s="39" t="s">
        <v>93</v>
      </c>
      <c r="I41" s="22" t="s">
        <v>310</v>
      </c>
      <c r="J41" s="23">
        <v>0.23</v>
      </c>
      <c r="K41" s="23">
        <f t="shared" si="1"/>
        <v>2.3000000000000003</v>
      </c>
      <c r="L41" s="26" t="s">
        <v>144</v>
      </c>
      <c r="M41" s="9"/>
    </row>
    <row r="42" spans="1:27" ht="14.25" customHeight="1" x14ac:dyDescent="0.2">
      <c r="A42" s="21" t="s">
        <v>145</v>
      </c>
      <c r="B42" s="41">
        <v>15</v>
      </c>
      <c r="C42" s="41">
        <v>12</v>
      </c>
      <c r="D42" s="40">
        <v>1</v>
      </c>
      <c r="E42" s="41" t="s">
        <v>90</v>
      </c>
      <c r="F42" s="41" t="s">
        <v>146</v>
      </c>
      <c r="G42" s="45" t="s">
        <v>147</v>
      </c>
      <c r="H42" s="39" t="s">
        <v>93</v>
      </c>
      <c r="I42" s="22" t="s">
        <v>310</v>
      </c>
      <c r="J42" s="23">
        <v>0.27</v>
      </c>
      <c r="K42" s="23">
        <f t="shared" si="1"/>
        <v>4.0500000000000007</v>
      </c>
      <c r="L42" s="26" t="s">
        <v>148</v>
      </c>
      <c r="M42" s="9"/>
      <c r="Y42" s="9"/>
      <c r="Z42" s="9"/>
      <c r="AA42" s="9"/>
    </row>
    <row r="43" spans="1:27" ht="14.25" customHeight="1" x14ac:dyDescent="0.2">
      <c r="A43" s="21" t="s">
        <v>149</v>
      </c>
      <c r="B43" s="39">
        <v>10</v>
      </c>
      <c r="C43" s="39">
        <v>8</v>
      </c>
      <c r="D43" s="40">
        <v>1</v>
      </c>
      <c r="E43" s="39" t="s">
        <v>90</v>
      </c>
      <c r="F43" s="39" t="s">
        <v>150</v>
      </c>
      <c r="G43" s="45" t="s">
        <v>151</v>
      </c>
      <c r="H43" s="39" t="s">
        <v>93</v>
      </c>
      <c r="I43" s="22" t="s">
        <v>310</v>
      </c>
      <c r="J43" s="23">
        <v>0.37</v>
      </c>
      <c r="K43" s="23">
        <f t="shared" si="1"/>
        <v>3.7</v>
      </c>
      <c r="L43" s="27" t="s">
        <v>152</v>
      </c>
      <c r="M43" s="9"/>
      <c r="Y43" s="9"/>
      <c r="Z43" s="9"/>
      <c r="AA43" s="9"/>
    </row>
    <row r="44" spans="1:27" ht="14.25" customHeight="1" x14ac:dyDescent="0.2">
      <c r="A44" s="21" t="s">
        <v>153</v>
      </c>
      <c r="B44" s="41">
        <v>10</v>
      </c>
      <c r="C44" s="41">
        <v>6</v>
      </c>
      <c r="D44" s="40">
        <v>1</v>
      </c>
      <c r="E44" s="41" t="s">
        <v>90</v>
      </c>
      <c r="F44" s="41" t="s">
        <v>154</v>
      </c>
      <c r="G44" s="47" t="s">
        <v>155</v>
      </c>
      <c r="H44" s="39" t="s">
        <v>93</v>
      </c>
      <c r="I44" s="22" t="s">
        <v>310</v>
      </c>
      <c r="J44" s="23">
        <v>0.48</v>
      </c>
      <c r="K44" s="23">
        <f t="shared" si="1"/>
        <v>4.8</v>
      </c>
      <c r="L44" s="28" t="s">
        <v>156</v>
      </c>
      <c r="M44" s="9"/>
      <c r="Y44" s="9"/>
      <c r="Z44" s="9"/>
      <c r="AA44" s="9"/>
    </row>
    <row r="45" spans="1:27" ht="14.25" customHeight="1" x14ac:dyDescent="0.2">
      <c r="A45" s="21" t="s">
        <v>157</v>
      </c>
      <c r="B45" s="39">
        <v>100</v>
      </c>
      <c r="C45" s="39">
        <v>28</v>
      </c>
      <c r="D45" s="40">
        <v>100</v>
      </c>
      <c r="E45" s="39" t="s">
        <v>90</v>
      </c>
      <c r="F45" s="39" t="s">
        <v>158</v>
      </c>
      <c r="G45" s="45" t="s">
        <v>159</v>
      </c>
      <c r="H45" s="39" t="s">
        <v>93</v>
      </c>
      <c r="I45" s="22" t="s">
        <v>310</v>
      </c>
      <c r="J45" s="23">
        <v>1.17</v>
      </c>
      <c r="K45" s="23">
        <f t="shared" si="1"/>
        <v>1.17</v>
      </c>
      <c r="L45" s="27" t="s">
        <v>160</v>
      </c>
      <c r="M45" s="9"/>
      <c r="Y45" s="9"/>
      <c r="Z45" s="9"/>
      <c r="AA45" s="9"/>
    </row>
    <row r="46" spans="1:27" ht="14.25" customHeight="1" x14ac:dyDescent="0.2">
      <c r="A46" s="21" t="s">
        <v>161</v>
      </c>
      <c r="B46" s="41">
        <v>100</v>
      </c>
      <c r="C46" s="41">
        <v>24</v>
      </c>
      <c r="D46" s="40">
        <v>100</v>
      </c>
      <c r="E46" s="41" t="s">
        <v>90</v>
      </c>
      <c r="F46" s="41" t="s">
        <v>162</v>
      </c>
      <c r="G46" s="45" t="s">
        <v>163</v>
      </c>
      <c r="H46" s="39" t="s">
        <v>93</v>
      </c>
      <c r="I46" s="22" t="s">
        <v>310</v>
      </c>
      <c r="J46" s="23">
        <v>1.4</v>
      </c>
      <c r="K46" s="23">
        <f t="shared" si="1"/>
        <v>1.4</v>
      </c>
      <c r="L46" s="30" t="s">
        <v>164</v>
      </c>
      <c r="M46" s="9"/>
    </row>
    <row r="47" spans="1:27" ht="14.25" customHeight="1" x14ac:dyDescent="0.2">
      <c r="A47" s="21" t="s">
        <v>165</v>
      </c>
      <c r="B47" s="39">
        <v>20</v>
      </c>
      <c r="C47" s="39">
        <v>15</v>
      </c>
      <c r="D47" s="40">
        <v>5</v>
      </c>
      <c r="E47" s="39" t="s">
        <v>90</v>
      </c>
      <c r="F47" s="39" t="s">
        <v>166</v>
      </c>
      <c r="G47" s="43" t="s">
        <v>167</v>
      </c>
      <c r="H47" s="39" t="s">
        <v>93</v>
      </c>
      <c r="I47" s="22" t="s">
        <v>310</v>
      </c>
      <c r="J47" s="23">
        <v>2.4700000000000002</v>
      </c>
      <c r="K47" s="23">
        <f t="shared" si="1"/>
        <v>9.8800000000000008</v>
      </c>
      <c r="L47" s="27" t="s">
        <v>168</v>
      </c>
      <c r="M47" s="9"/>
    </row>
    <row r="48" spans="1:27" ht="14.25" customHeight="1" x14ac:dyDescent="0.2">
      <c r="A48" s="21" t="s">
        <v>170</v>
      </c>
      <c r="B48" s="39">
        <v>5</v>
      </c>
      <c r="C48" s="39">
        <v>5</v>
      </c>
      <c r="D48" s="40">
        <v>1</v>
      </c>
      <c r="E48" s="39" t="s">
        <v>110</v>
      </c>
      <c r="F48" s="39" t="s">
        <v>171</v>
      </c>
      <c r="G48" s="43" t="s">
        <v>19</v>
      </c>
      <c r="H48" s="60" t="s">
        <v>12</v>
      </c>
      <c r="I48" s="61"/>
      <c r="J48" s="23">
        <v>69.95</v>
      </c>
      <c r="K48" s="23">
        <f t="shared" si="1"/>
        <v>349.75</v>
      </c>
      <c r="L48" s="28" t="s">
        <v>170</v>
      </c>
      <c r="M48" s="9"/>
    </row>
    <row r="49" spans="1:13" ht="14.25" customHeight="1" x14ac:dyDescent="0.2">
      <c r="A49" s="21" t="s">
        <v>172</v>
      </c>
      <c r="B49" s="39">
        <v>1</v>
      </c>
      <c r="C49" s="39">
        <v>1</v>
      </c>
      <c r="D49" s="40">
        <v>1</v>
      </c>
      <c r="E49" s="39" t="s">
        <v>110</v>
      </c>
      <c r="F49" s="39" t="s">
        <v>173</v>
      </c>
      <c r="G49" s="43" t="s">
        <v>19</v>
      </c>
      <c r="H49" s="60" t="s">
        <v>12</v>
      </c>
      <c r="I49" s="61"/>
      <c r="J49" s="23">
        <v>14.95</v>
      </c>
      <c r="K49" s="23">
        <f t="shared" si="1"/>
        <v>14.95</v>
      </c>
      <c r="L49" s="28" t="s">
        <v>172</v>
      </c>
      <c r="M49" s="9"/>
    </row>
    <row r="50" spans="1:13" ht="14.25" customHeight="1" x14ac:dyDescent="0.2">
      <c r="A50" s="21" t="s">
        <v>360</v>
      </c>
      <c r="B50" s="39">
        <v>6</v>
      </c>
      <c r="C50" s="39">
        <v>6</v>
      </c>
      <c r="D50" s="40">
        <v>1</v>
      </c>
      <c r="E50" s="39" t="s">
        <v>110</v>
      </c>
      <c r="F50" s="39" t="s">
        <v>111</v>
      </c>
      <c r="G50" s="43" t="s">
        <v>19</v>
      </c>
      <c r="H50" s="39" t="s">
        <v>12</v>
      </c>
      <c r="I50" s="22"/>
      <c r="J50" s="23">
        <v>34.950000000000003</v>
      </c>
      <c r="K50" s="23">
        <f t="shared" si="1"/>
        <v>209.70000000000002</v>
      </c>
      <c r="L50" s="110" t="s">
        <v>359</v>
      </c>
      <c r="M50" s="9">
        <v>0</v>
      </c>
    </row>
    <row r="51" spans="1:13" ht="14.25" customHeight="1" x14ac:dyDescent="0.2">
      <c r="A51" s="21" t="s">
        <v>174</v>
      </c>
      <c r="B51" s="39">
        <v>4</v>
      </c>
      <c r="C51" s="39">
        <v>4</v>
      </c>
      <c r="D51" s="40">
        <v>1</v>
      </c>
      <c r="E51" s="39" t="s">
        <v>110</v>
      </c>
      <c r="F51" s="39" t="s">
        <v>175</v>
      </c>
      <c r="G51" s="43" t="s">
        <v>19</v>
      </c>
      <c r="H51" s="60" t="s">
        <v>12</v>
      </c>
      <c r="I51" s="61"/>
      <c r="J51" s="23">
        <v>19.95</v>
      </c>
      <c r="K51" s="23">
        <f t="shared" si="1"/>
        <v>79.8</v>
      </c>
      <c r="L51" s="110" t="s">
        <v>361</v>
      </c>
      <c r="M51" s="9"/>
    </row>
    <row r="52" spans="1:13" ht="14.25" customHeight="1" x14ac:dyDescent="0.2">
      <c r="A52" s="21" t="s">
        <v>176</v>
      </c>
      <c r="B52" s="39">
        <v>6</v>
      </c>
      <c r="C52" s="39">
        <v>6</v>
      </c>
      <c r="D52" s="40">
        <v>1</v>
      </c>
      <c r="E52" s="39" t="s">
        <v>177</v>
      </c>
      <c r="F52" s="39" t="s">
        <v>178</v>
      </c>
      <c r="G52" s="43">
        <v>585440</v>
      </c>
      <c r="H52" s="60" t="s">
        <v>58</v>
      </c>
      <c r="I52" s="61" t="s">
        <v>305</v>
      </c>
      <c r="J52" s="23">
        <v>2.99</v>
      </c>
      <c r="K52" s="23">
        <f t="shared" si="1"/>
        <v>17.940000000000001</v>
      </c>
      <c r="L52" s="28" t="s">
        <v>176</v>
      </c>
      <c r="M52" s="9"/>
    </row>
    <row r="53" spans="1:13" ht="14.25" customHeight="1" x14ac:dyDescent="0.2">
      <c r="A53" s="21" t="s">
        <v>179</v>
      </c>
      <c r="B53" s="39">
        <v>8</v>
      </c>
      <c r="C53" s="39">
        <v>8</v>
      </c>
      <c r="D53" s="40">
        <v>1</v>
      </c>
      <c r="E53" s="39" t="s">
        <v>177</v>
      </c>
      <c r="F53" s="39" t="s">
        <v>180</v>
      </c>
      <c r="G53" s="43">
        <v>535110</v>
      </c>
      <c r="H53" s="60" t="s">
        <v>58</v>
      </c>
      <c r="I53" s="61" t="s">
        <v>302</v>
      </c>
      <c r="J53" s="23">
        <v>5.99</v>
      </c>
      <c r="K53" s="23">
        <f t="shared" si="1"/>
        <v>47.92</v>
      </c>
      <c r="L53" s="28" t="s">
        <v>181</v>
      </c>
      <c r="M53" s="9"/>
    </row>
    <row r="54" spans="1:13" ht="14.25" customHeight="1" x14ac:dyDescent="0.2">
      <c r="A54" s="21" t="s">
        <v>182</v>
      </c>
      <c r="B54" s="39">
        <v>6</v>
      </c>
      <c r="C54" s="39">
        <v>6</v>
      </c>
      <c r="D54" s="40">
        <v>1</v>
      </c>
      <c r="E54" s="39" t="s">
        <v>177</v>
      </c>
      <c r="F54" s="39" t="s">
        <v>183</v>
      </c>
      <c r="G54" s="43">
        <v>535118</v>
      </c>
      <c r="H54" s="60" t="s">
        <v>58</v>
      </c>
      <c r="I54" s="61" t="s">
        <v>305</v>
      </c>
      <c r="J54" s="23">
        <v>6.99</v>
      </c>
      <c r="K54" s="23">
        <f t="shared" si="1"/>
        <v>41.94</v>
      </c>
      <c r="L54" s="28" t="s">
        <v>184</v>
      </c>
      <c r="M54" s="9"/>
    </row>
    <row r="55" spans="1:13" ht="14.25" customHeight="1" x14ac:dyDescent="0.2">
      <c r="A55" s="21" t="s">
        <v>185</v>
      </c>
      <c r="B55" s="39">
        <v>4</v>
      </c>
      <c r="C55" s="39">
        <v>4</v>
      </c>
      <c r="D55" s="40">
        <v>1</v>
      </c>
      <c r="E55" s="39" t="s">
        <v>177</v>
      </c>
      <c r="F55" s="39" t="s">
        <v>186</v>
      </c>
      <c r="G55" s="48">
        <v>545588</v>
      </c>
      <c r="H55" s="60" t="s">
        <v>58</v>
      </c>
      <c r="I55" s="61" t="s">
        <v>301</v>
      </c>
      <c r="J55" s="23">
        <v>5.99</v>
      </c>
      <c r="K55" s="23">
        <f t="shared" si="1"/>
        <v>23.96</v>
      </c>
      <c r="L55" s="28" t="s">
        <v>187</v>
      </c>
      <c r="M55" s="9"/>
    </row>
    <row r="56" spans="1:13" ht="14.25" customHeight="1" x14ac:dyDescent="0.2">
      <c r="A56" s="21" t="s">
        <v>188</v>
      </c>
      <c r="B56" s="39">
        <v>3</v>
      </c>
      <c r="C56" s="39">
        <v>3</v>
      </c>
      <c r="D56" s="40">
        <v>1</v>
      </c>
      <c r="E56" s="39" t="s">
        <v>177</v>
      </c>
      <c r="F56" s="39" t="s">
        <v>189</v>
      </c>
      <c r="G56" s="43">
        <v>545600</v>
      </c>
      <c r="H56" s="60" t="s">
        <v>58</v>
      </c>
      <c r="I56" s="61" t="s">
        <v>304</v>
      </c>
      <c r="J56" s="23">
        <v>5.99</v>
      </c>
      <c r="K56" s="23">
        <f t="shared" si="1"/>
        <v>17.97</v>
      </c>
      <c r="L56" s="28" t="s">
        <v>190</v>
      </c>
      <c r="M56" s="9"/>
    </row>
    <row r="57" spans="1:13" ht="14.25" customHeight="1" x14ac:dyDescent="0.2">
      <c r="A57" s="21" t="s">
        <v>191</v>
      </c>
      <c r="B57" s="39">
        <v>6</v>
      </c>
      <c r="C57" s="39">
        <v>6</v>
      </c>
      <c r="D57" s="40">
        <v>1</v>
      </c>
      <c r="E57" s="39" t="s">
        <v>177</v>
      </c>
      <c r="F57" s="39" t="s">
        <v>192</v>
      </c>
      <c r="G57" s="43">
        <v>545608</v>
      </c>
      <c r="H57" s="60" t="s">
        <v>58</v>
      </c>
      <c r="I57" s="61" t="s">
        <v>301</v>
      </c>
      <c r="J57" s="23">
        <v>5.99</v>
      </c>
      <c r="K57" s="23">
        <f t="shared" si="1"/>
        <v>35.94</v>
      </c>
      <c r="L57" s="28" t="s">
        <v>191</v>
      </c>
      <c r="M57" s="9"/>
    </row>
    <row r="58" spans="1:13" ht="14.25" customHeight="1" x14ac:dyDescent="0.2">
      <c r="A58" s="21" t="s">
        <v>193</v>
      </c>
      <c r="B58" s="39">
        <v>4</v>
      </c>
      <c r="C58" s="39">
        <v>4</v>
      </c>
      <c r="D58" s="40">
        <v>1</v>
      </c>
      <c r="E58" s="39" t="s">
        <v>177</v>
      </c>
      <c r="F58" s="39" t="s">
        <v>194</v>
      </c>
      <c r="G58" s="43">
        <v>634066</v>
      </c>
      <c r="H58" s="60" t="s">
        <v>58</v>
      </c>
      <c r="I58" s="61" t="s">
        <v>302</v>
      </c>
      <c r="J58" s="23">
        <v>1.49</v>
      </c>
      <c r="K58" s="23">
        <f t="shared" si="1"/>
        <v>5.96</v>
      </c>
      <c r="L58" s="28" t="s">
        <v>195</v>
      </c>
      <c r="M58" s="9"/>
    </row>
    <row r="59" spans="1:13" ht="14.25" customHeight="1" x14ac:dyDescent="0.2">
      <c r="A59" s="21" t="s">
        <v>196</v>
      </c>
      <c r="B59" s="41">
        <v>16</v>
      </c>
      <c r="C59" s="41">
        <v>8</v>
      </c>
      <c r="D59" s="40">
        <v>2</v>
      </c>
      <c r="E59" s="41" t="s">
        <v>177</v>
      </c>
      <c r="F59" s="41" t="s">
        <v>197</v>
      </c>
      <c r="G59" s="47">
        <v>585470</v>
      </c>
      <c r="H59" s="41" t="s">
        <v>58</v>
      </c>
      <c r="I59" s="25" t="s">
        <v>304</v>
      </c>
      <c r="J59" s="23">
        <v>5.99</v>
      </c>
      <c r="K59" s="118">
        <f t="shared" si="1"/>
        <v>47.92</v>
      </c>
      <c r="L59" s="30" t="s">
        <v>198</v>
      </c>
      <c r="M59" s="9"/>
    </row>
    <row r="60" spans="1:13" ht="14.25" customHeight="1" x14ac:dyDescent="0.2">
      <c r="A60" s="29" t="s">
        <v>199</v>
      </c>
      <c r="B60" s="41">
        <v>4</v>
      </c>
      <c r="C60" s="41">
        <v>4</v>
      </c>
      <c r="D60" s="40">
        <v>1</v>
      </c>
      <c r="E60" s="41" t="s">
        <v>177</v>
      </c>
      <c r="F60" s="41" t="s">
        <v>200</v>
      </c>
      <c r="G60" s="48">
        <v>635254</v>
      </c>
      <c r="H60" s="41" t="s">
        <v>58</v>
      </c>
      <c r="I60" s="25" t="s">
        <v>300</v>
      </c>
      <c r="J60" s="23">
        <v>2.09</v>
      </c>
      <c r="K60" s="23">
        <f>B60/D60*J60</f>
        <v>8.36</v>
      </c>
      <c r="L60" s="30" t="s">
        <v>201</v>
      </c>
      <c r="M60" s="9"/>
    </row>
    <row r="61" spans="1:13" ht="14.25" customHeight="1" x14ac:dyDescent="0.2">
      <c r="A61" s="29" t="s">
        <v>202</v>
      </c>
      <c r="B61" s="41">
        <v>1</v>
      </c>
      <c r="C61" s="41">
        <v>1</v>
      </c>
      <c r="D61" s="40">
        <v>1</v>
      </c>
      <c r="E61" s="41" t="s">
        <v>177</v>
      </c>
      <c r="F61" s="41" t="s">
        <v>203</v>
      </c>
      <c r="G61" s="48">
        <v>635252</v>
      </c>
      <c r="H61" s="41" t="s">
        <v>58</v>
      </c>
      <c r="I61" s="25" t="s">
        <v>304</v>
      </c>
      <c r="J61" s="23">
        <v>1.49</v>
      </c>
      <c r="K61" s="23">
        <f t="shared" ref="K61:K104" si="2">B61/D61*J61</f>
        <v>1.49</v>
      </c>
      <c r="L61" s="30" t="s">
        <v>204</v>
      </c>
      <c r="M61" s="9"/>
    </row>
    <row r="62" spans="1:13" ht="14.25" customHeight="1" x14ac:dyDescent="0.2">
      <c r="A62" s="21" t="s">
        <v>205</v>
      </c>
      <c r="B62" s="39">
        <v>18</v>
      </c>
      <c r="C62" s="39">
        <v>18</v>
      </c>
      <c r="D62" s="40">
        <v>1</v>
      </c>
      <c r="E62" s="39" t="s">
        <v>177</v>
      </c>
      <c r="F62" s="39" t="s">
        <v>206</v>
      </c>
      <c r="G62" s="43">
        <v>585442</v>
      </c>
      <c r="H62" s="60" t="s">
        <v>58</v>
      </c>
      <c r="I62" s="61" t="s">
        <v>306</v>
      </c>
      <c r="J62" s="23">
        <v>3.99</v>
      </c>
      <c r="K62" s="23">
        <f t="shared" si="2"/>
        <v>71.820000000000007</v>
      </c>
      <c r="L62" s="28" t="s">
        <v>207</v>
      </c>
      <c r="M62" s="9"/>
    </row>
    <row r="63" spans="1:13" ht="14.25" customHeight="1" x14ac:dyDescent="0.2">
      <c r="A63" s="21" t="s">
        <v>208</v>
      </c>
      <c r="B63" s="39">
        <v>2</v>
      </c>
      <c r="C63" s="39">
        <v>2</v>
      </c>
      <c r="D63" s="40">
        <v>1</v>
      </c>
      <c r="E63" s="39" t="s">
        <v>177</v>
      </c>
      <c r="F63" s="39" t="s">
        <v>209</v>
      </c>
      <c r="G63" s="43">
        <v>585546</v>
      </c>
      <c r="H63" s="60" t="s">
        <v>58</v>
      </c>
      <c r="I63" s="61" t="s">
        <v>307</v>
      </c>
      <c r="J63" s="23">
        <v>5.99</v>
      </c>
      <c r="K63" s="23">
        <f t="shared" si="2"/>
        <v>11.98</v>
      </c>
      <c r="L63" s="28" t="s">
        <v>208</v>
      </c>
      <c r="M63" s="9"/>
    </row>
    <row r="64" spans="1:13" ht="14.25" customHeight="1" x14ac:dyDescent="0.2">
      <c r="A64" s="21" t="s">
        <v>210</v>
      </c>
      <c r="B64" s="39">
        <v>8</v>
      </c>
      <c r="C64" s="39">
        <v>8</v>
      </c>
      <c r="D64" s="40">
        <v>2</v>
      </c>
      <c r="E64" s="39" t="s">
        <v>177</v>
      </c>
      <c r="F64" s="39" t="s">
        <v>211</v>
      </c>
      <c r="G64" s="43">
        <v>585404</v>
      </c>
      <c r="H64" s="60" t="s">
        <v>58</v>
      </c>
      <c r="I64" s="61" t="s">
        <v>300</v>
      </c>
      <c r="J64" s="23">
        <v>2.39</v>
      </c>
      <c r="K64" s="23">
        <f t="shared" si="2"/>
        <v>9.56</v>
      </c>
      <c r="L64" s="28" t="s">
        <v>212</v>
      </c>
      <c r="M64" s="9"/>
    </row>
    <row r="65" spans="1:13" ht="14.25" customHeight="1" x14ac:dyDescent="0.2">
      <c r="A65" s="21" t="s">
        <v>213</v>
      </c>
      <c r="B65" s="39">
        <v>4</v>
      </c>
      <c r="C65" s="39">
        <v>4</v>
      </c>
      <c r="D65" s="40">
        <v>1</v>
      </c>
      <c r="E65" s="39" t="s">
        <v>177</v>
      </c>
      <c r="F65" s="39" t="s">
        <v>214</v>
      </c>
      <c r="G65" s="43">
        <v>625049</v>
      </c>
      <c r="H65" s="60" t="s">
        <v>58</v>
      </c>
      <c r="I65" s="61" t="s">
        <v>302</v>
      </c>
      <c r="J65" s="23">
        <v>4.99</v>
      </c>
      <c r="K65" s="23">
        <f t="shared" si="2"/>
        <v>19.96</v>
      </c>
      <c r="L65" s="28" t="s">
        <v>213</v>
      </c>
      <c r="M65" s="9"/>
    </row>
    <row r="66" spans="1:13" ht="14.25" customHeight="1" x14ac:dyDescent="0.2">
      <c r="A66" s="21" t="s">
        <v>215</v>
      </c>
      <c r="B66" s="39">
        <v>2</v>
      </c>
      <c r="C66" s="39">
        <v>2</v>
      </c>
      <c r="D66" s="40">
        <v>1</v>
      </c>
      <c r="E66" s="39" t="s">
        <v>177</v>
      </c>
      <c r="F66" s="39" t="s">
        <v>216</v>
      </c>
      <c r="G66" s="43">
        <v>545512</v>
      </c>
      <c r="H66" s="60" t="s">
        <v>58</v>
      </c>
      <c r="I66" s="61" t="s">
        <v>308</v>
      </c>
      <c r="J66" s="23">
        <v>9.99</v>
      </c>
      <c r="K66" s="23">
        <f t="shared" si="2"/>
        <v>19.98</v>
      </c>
      <c r="L66" s="28" t="s">
        <v>215</v>
      </c>
      <c r="M66" s="9"/>
    </row>
    <row r="67" spans="1:13" ht="14.25" customHeight="1" x14ac:dyDescent="0.2">
      <c r="A67" s="21" t="s">
        <v>217</v>
      </c>
      <c r="B67" s="39">
        <v>6</v>
      </c>
      <c r="C67" s="39">
        <v>6</v>
      </c>
      <c r="D67" s="40">
        <v>1</v>
      </c>
      <c r="E67" s="39" t="s">
        <v>177</v>
      </c>
      <c r="F67" s="39" t="s">
        <v>218</v>
      </c>
      <c r="G67" s="43">
        <v>545680</v>
      </c>
      <c r="H67" s="60" t="s">
        <v>58</v>
      </c>
      <c r="I67" s="61" t="s">
        <v>301</v>
      </c>
      <c r="J67" s="23">
        <v>5.99</v>
      </c>
      <c r="K67" s="23">
        <f t="shared" si="2"/>
        <v>35.94</v>
      </c>
      <c r="L67" s="28" t="s">
        <v>217</v>
      </c>
      <c r="M67" s="9"/>
    </row>
    <row r="68" spans="1:13" ht="14.25" customHeight="1" x14ac:dyDescent="0.2">
      <c r="A68" s="21" t="s">
        <v>219</v>
      </c>
      <c r="B68" s="39">
        <v>4</v>
      </c>
      <c r="C68" s="39">
        <v>4</v>
      </c>
      <c r="D68" s="40">
        <v>1</v>
      </c>
      <c r="E68" s="39" t="s">
        <v>177</v>
      </c>
      <c r="F68" s="39" t="s">
        <v>220</v>
      </c>
      <c r="G68" s="70" t="s">
        <v>221</v>
      </c>
      <c r="H68" s="60" t="s">
        <v>58</v>
      </c>
      <c r="I68" s="61" t="s">
        <v>301</v>
      </c>
      <c r="J68" s="23">
        <v>3.69</v>
      </c>
      <c r="K68" s="23">
        <f t="shared" si="2"/>
        <v>14.76</v>
      </c>
      <c r="L68" s="28" t="s">
        <v>222</v>
      </c>
      <c r="M68" s="9"/>
    </row>
    <row r="69" spans="1:13" ht="14.25" customHeight="1" x14ac:dyDescent="0.2">
      <c r="A69" s="21" t="s">
        <v>223</v>
      </c>
      <c r="B69" s="39">
        <v>4</v>
      </c>
      <c r="C69" s="39">
        <v>4</v>
      </c>
      <c r="D69" s="40">
        <v>1</v>
      </c>
      <c r="E69" s="39" t="s">
        <v>177</v>
      </c>
      <c r="F69" s="39" t="s">
        <v>224</v>
      </c>
      <c r="G69" s="70">
        <v>615362</v>
      </c>
      <c r="H69" s="60" t="s">
        <v>58</v>
      </c>
      <c r="I69" s="61" t="s">
        <v>302</v>
      </c>
      <c r="J69" s="23">
        <v>7.99</v>
      </c>
      <c r="K69" s="23">
        <f t="shared" si="2"/>
        <v>31.96</v>
      </c>
      <c r="L69" s="28" t="s">
        <v>225</v>
      </c>
      <c r="M69" s="9"/>
    </row>
    <row r="70" spans="1:13" ht="14.25" customHeight="1" x14ac:dyDescent="0.2">
      <c r="A70" s="21" t="s">
        <v>226</v>
      </c>
      <c r="B70" s="39">
        <v>4</v>
      </c>
      <c r="C70" s="39">
        <v>4</v>
      </c>
      <c r="D70" s="40">
        <v>1</v>
      </c>
      <c r="E70" s="39" t="s">
        <v>177</v>
      </c>
      <c r="F70" s="39" t="s">
        <v>227</v>
      </c>
      <c r="G70" s="43">
        <v>585443</v>
      </c>
      <c r="H70" s="60" t="s">
        <v>58</v>
      </c>
      <c r="I70" s="61" t="s">
        <v>301</v>
      </c>
      <c r="J70" s="23">
        <v>4.49</v>
      </c>
      <c r="K70" s="23">
        <f t="shared" si="2"/>
        <v>17.96</v>
      </c>
      <c r="L70" s="28" t="s">
        <v>228</v>
      </c>
      <c r="M70" s="9"/>
    </row>
    <row r="71" spans="1:13" ht="14.25" customHeight="1" x14ac:dyDescent="0.2">
      <c r="A71" s="21" t="s">
        <v>229</v>
      </c>
      <c r="B71" s="39">
        <v>2</v>
      </c>
      <c r="C71" s="39">
        <v>2</v>
      </c>
      <c r="D71" s="40">
        <v>1</v>
      </c>
      <c r="E71" s="39" t="s">
        <v>177</v>
      </c>
      <c r="F71" s="39" t="s">
        <v>230</v>
      </c>
      <c r="G71" s="43">
        <v>585006</v>
      </c>
      <c r="H71" s="60" t="s">
        <v>58</v>
      </c>
      <c r="I71" s="61" t="s">
        <v>304</v>
      </c>
      <c r="J71" s="23">
        <v>16.989999999999998</v>
      </c>
      <c r="K71" s="23">
        <f t="shared" si="2"/>
        <v>33.979999999999997</v>
      </c>
      <c r="L71" s="28" t="s">
        <v>231</v>
      </c>
      <c r="M71" s="9"/>
    </row>
    <row r="72" spans="1:13" ht="14.25" customHeight="1" x14ac:dyDescent="0.2">
      <c r="A72" s="21" t="s">
        <v>232</v>
      </c>
      <c r="B72" s="39">
        <v>3</v>
      </c>
      <c r="C72" s="39">
        <v>3</v>
      </c>
      <c r="D72" s="40">
        <v>1</v>
      </c>
      <c r="E72" s="39" t="s">
        <v>177</v>
      </c>
      <c r="F72" s="39" t="s">
        <v>233</v>
      </c>
      <c r="G72" s="71">
        <v>585004</v>
      </c>
      <c r="H72" s="60" t="s">
        <v>58</v>
      </c>
      <c r="I72" s="61" t="s">
        <v>304</v>
      </c>
      <c r="J72" s="23">
        <v>13.99</v>
      </c>
      <c r="K72" s="23">
        <f t="shared" si="2"/>
        <v>41.97</v>
      </c>
      <c r="L72" s="28" t="s">
        <v>234</v>
      </c>
      <c r="M72" s="9"/>
    </row>
    <row r="73" spans="1:13" ht="14.25" customHeight="1" x14ac:dyDescent="0.2">
      <c r="A73" s="29" t="s">
        <v>235</v>
      </c>
      <c r="B73" s="41">
        <v>4</v>
      </c>
      <c r="C73" s="41">
        <v>4</v>
      </c>
      <c r="D73" s="40">
        <v>1</v>
      </c>
      <c r="E73" s="41" t="s">
        <v>177</v>
      </c>
      <c r="F73" s="41" t="s">
        <v>236</v>
      </c>
      <c r="G73" s="47">
        <v>585444</v>
      </c>
      <c r="H73" s="72" t="s">
        <v>58</v>
      </c>
      <c r="I73" s="73" t="s">
        <v>301</v>
      </c>
      <c r="J73" s="23">
        <v>4.99</v>
      </c>
      <c r="K73" s="23">
        <f t="shared" si="2"/>
        <v>19.96</v>
      </c>
      <c r="L73" s="110" t="s">
        <v>363</v>
      </c>
      <c r="M73" s="9"/>
    </row>
    <row r="74" spans="1:13" ht="14.25" customHeight="1" x14ac:dyDescent="0.2">
      <c r="A74" s="21" t="s">
        <v>237</v>
      </c>
      <c r="B74" s="39">
        <v>2</v>
      </c>
      <c r="C74" s="39">
        <v>2</v>
      </c>
      <c r="D74" s="40">
        <v>1</v>
      </c>
      <c r="E74" s="39" t="s">
        <v>177</v>
      </c>
      <c r="F74" s="39" t="s">
        <v>238</v>
      </c>
      <c r="G74" s="43">
        <v>585450</v>
      </c>
      <c r="H74" s="60" t="s">
        <v>58</v>
      </c>
      <c r="I74" s="61" t="s">
        <v>305</v>
      </c>
      <c r="J74" s="23">
        <v>7.99</v>
      </c>
      <c r="K74" s="23">
        <f t="shared" si="2"/>
        <v>15.98</v>
      </c>
      <c r="L74" s="28" t="s">
        <v>239</v>
      </c>
      <c r="M74" s="9"/>
    </row>
    <row r="75" spans="1:13" ht="14.25" customHeight="1" x14ac:dyDescent="0.2">
      <c r="A75" s="21" t="s">
        <v>240</v>
      </c>
      <c r="B75" s="39">
        <v>34</v>
      </c>
      <c r="C75" s="39">
        <f>16+6+8</f>
        <v>30</v>
      </c>
      <c r="D75" s="40">
        <v>2</v>
      </c>
      <c r="E75" s="39" t="s">
        <v>177</v>
      </c>
      <c r="F75" s="39" t="s">
        <v>241</v>
      </c>
      <c r="G75" s="43">
        <v>545532</v>
      </c>
      <c r="H75" s="60" t="s">
        <v>58</v>
      </c>
      <c r="I75" s="61" t="s">
        <v>309</v>
      </c>
      <c r="J75" s="23">
        <v>3.99</v>
      </c>
      <c r="K75" s="23">
        <f t="shared" si="2"/>
        <v>67.83</v>
      </c>
      <c r="L75" s="28" t="s">
        <v>240</v>
      </c>
      <c r="M75" s="9"/>
    </row>
    <row r="76" spans="1:13" ht="14.25" customHeight="1" x14ac:dyDescent="0.2">
      <c r="A76" s="21" t="s">
        <v>242</v>
      </c>
      <c r="B76" s="39">
        <v>8</v>
      </c>
      <c r="C76" s="39">
        <v>8</v>
      </c>
      <c r="D76" s="40">
        <v>1</v>
      </c>
      <c r="E76" s="39" t="s">
        <v>177</v>
      </c>
      <c r="F76" s="39" t="s">
        <v>243</v>
      </c>
      <c r="G76" s="43">
        <v>585592</v>
      </c>
      <c r="H76" s="60" t="s">
        <v>58</v>
      </c>
      <c r="I76" s="61" t="s">
        <v>305</v>
      </c>
      <c r="J76" s="23">
        <v>2.79</v>
      </c>
      <c r="K76" s="23">
        <f t="shared" si="2"/>
        <v>22.32</v>
      </c>
      <c r="L76" s="28" t="s">
        <v>244</v>
      </c>
      <c r="M76" s="9"/>
    </row>
    <row r="77" spans="1:13" ht="14.25" customHeight="1" x14ac:dyDescent="0.2">
      <c r="A77" s="21" t="s">
        <v>245</v>
      </c>
      <c r="B77" s="39">
        <v>1</v>
      </c>
      <c r="C77" s="39">
        <v>1</v>
      </c>
      <c r="D77" s="40">
        <v>1</v>
      </c>
      <c r="E77" s="39" t="s">
        <v>177</v>
      </c>
      <c r="F77" s="39" t="s">
        <v>246</v>
      </c>
      <c r="G77" s="43">
        <v>585468</v>
      </c>
      <c r="H77" s="60" t="s">
        <v>58</v>
      </c>
      <c r="I77" s="61" t="s">
        <v>304</v>
      </c>
      <c r="J77" s="23">
        <v>1.29</v>
      </c>
      <c r="K77" s="23">
        <f t="shared" si="2"/>
        <v>1.29</v>
      </c>
      <c r="L77" s="28" t="s">
        <v>245</v>
      </c>
      <c r="M77" s="9"/>
    </row>
    <row r="78" spans="1:13" ht="14.25" customHeight="1" x14ac:dyDescent="0.2">
      <c r="A78" s="21" t="s">
        <v>247</v>
      </c>
      <c r="B78" s="41">
        <v>4</v>
      </c>
      <c r="C78" s="41">
        <v>4</v>
      </c>
      <c r="D78" s="40">
        <v>1</v>
      </c>
      <c r="E78" s="41" t="s">
        <v>177</v>
      </c>
      <c r="F78" s="41" t="s">
        <v>248</v>
      </c>
      <c r="G78" s="47">
        <v>555104</v>
      </c>
      <c r="H78" s="41" t="s">
        <v>58</v>
      </c>
      <c r="I78" s="25" t="s">
        <v>302</v>
      </c>
      <c r="J78" s="23">
        <v>3.99</v>
      </c>
      <c r="K78" s="23">
        <f t="shared" si="2"/>
        <v>15.96</v>
      </c>
      <c r="L78" s="30" t="s">
        <v>249</v>
      </c>
      <c r="M78" s="9"/>
    </row>
    <row r="79" spans="1:13" ht="14.25" customHeight="1" x14ac:dyDescent="0.2">
      <c r="A79" s="29" t="s">
        <v>250</v>
      </c>
      <c r="B79" s="41">
        <v>16</v>
      </c>
      <c r="C79" s="41">
        <v>20</v>
      </c>
      <c r="D79" s="40">
        <v>4</v>
      </c>
      <c r="E79" s="41" t="s">
        <v>177</v>
      </c>
      <c r="F79" s="41" t="s">
        <v>251</v>
      </c>
      <c r="G79" s="48">
        <v>633126</v>
      </c>
      <c r="H79" s="41" t="s">
        <v>93</v>
      </c>
      <c r="I79" s="25" t="s">
        <v>302</v>
      </c>
      <c r="J79" s="23">
        <v>1.79</v>
      </c>
      <c r="K79" s="23">
        <f t="shared" si="2"/>
        <v>7.16</v>
      </c>
      <c r="L79" s="30" t="s">
        <v>252</v>
      </c>
    </row>
    <row r="80" spans="1:13" ht="14.25" customHeight="1" x14ac:dyDescent="0.2">
      <c r="A80" s="21" t="s">
        <v>253</v>
      </c>
      <c r="B80" s="39">
        <v>4</v>
      </c>
      <c r="C80" s="39">
        <v>4</v>
      </c>
      <c r="D80" s="40">
        <v>1</v>
      </c>
      <c r="E80" s="39" t="s">
        <v>254</v>
      </c>
      <c r="F80" s="39" t="s">
        <v>255</v>
      </c>
      <c r="G80" s="43" t="s">
        <v>343</v>
      </c>
      <c r="H80" s="60" t="s">
        <v>12</v>
      </c>
      <c r="I80" s="61"/>
      <c r="J80" s="23">
        <v>6.8</v>
      </c>
      <c r="K80" s="23">
        <f t="shared" si="2"/>
        <v>27.2</v>
      </c>
      <c r="L80" s="28" t="s">
        <v>253</v>
      </c>
    </row>
    <row r="81" spans="1:13" ht="14.25" customHeight="1" x14ac:dyDescent="0.2">
      <c r="A81" s="21" t="s">
        <v>256</v>
      </c>
      <c r="B81" s="39">
        <v>4</v>
      </c>
      <c r="C81" s="39">
        <v>4</v>
      </c>
      <c r="D81" s="40">
        <v>1</v>
      </c>
      <c r="E81" s="39" t="s">
        <v>254</v>
      </c>
      <c r="F81" s="74" t="s">
        <v>257</v>
      </c>
      <c r="G81" s="43" t="s">
        <v>358</v>
      </c>
      <c r="H81" s="60" t="s">
        <v>12</v>
      </c>
      <c r="I81" s="61"/>
      <c r="J81" s="75">
        <v>55.5</v>
      </c>
      <c r="K81" s="23">
        <f t="shared" si="2"/>
        <v>222</v>
      </c>
      <c r="L81" s="28" t="s">
        <v>256</v>
      </c>
    </row>
    <row r="82" spans="1:13" ht="14.25" customHeight="1" x14ac:dyDescent="0.2">
      <c r="A82" s="21" t="s">
        <v>258</v>
      </c>
      <c r="B82" s="41">
        <v>1</v>
      </c>
      <c r="C82" s="41">
        <v>1</v>
      </c>
      <c r="D82" s="40">
        <v>1</v>
      </c>
      <c r="E82" s="41" t="s">
        <v>15</v>
      </c>
      <c r="F82" s="41" t="s">
        <v>19</v>
      </c>
      <c r="G82" s="47" t="s">
        <v>259</v>
      </c>
      <c r="H82" s="41" t="s">
        <v>12</v>
      </c>
      <c r="I82" s="25"/>
      <c r="J82" s="23">
        <v>4.95</v>
      </c>
      <c r="K82" s="23">
        <f t="shared" si="2"/>
        <v>4.95</v>
      </c>
      <c r="L82" s="30" t="s">
        <v>365</v>
      </c>
      <c r="M82" s="15"/>
    </row>
    <row r="83" spans="1:13" ht="14.25" customHeight="1" x14ac:dyDescent="0.2">
      <c r="A83" s="21" t="s">
        <v>260</v>
      </c>
      <c r="B83" s="41">
        <v>1</v>
      </c>
      <c r="C83" s="41">
        <v>1</v>
      </c>
      <c r="D83" s="40">
        <v>1</v>
      </c>
      <c r="E83" s="41" t="s">
        <v>15</v>
      </c>
      <c r="F83" s="41" t="s">
        <v>19</v>
      </c>
      <c r="G83" s="43" t="s">
        <v>261</v>
      </c>
      <c r="H83" s="41" t="s">
        <v>12</v>
      </c>
      <c r="I83" s="25"/>
      <c r="J83" s="23">
        <v>4.95</v>
      </c>
      <c r="K83" s="23">
        <f t="shared" si="2"/>
        <v>4.95</v>
      </c>
      <c r="L83" s="128" t="s">
        <v>364</v>
      </c>
    </row>
    <row r="84" spans="1:13" ht="14.25" customHeight="1" x14ac:dyDescent="0.2">
      <c r="A84" s="21" t="s">
        <v>262</v>
      </c>
      <c r="B84" s="41">
        <v>1</v>
      </c>
      <c r="C84" s="41">
        <v>1</v>
      </c>
      <c r="D84" s="40">
        <v>1</v>
      </c>
      <c r="E84" s="41" t="s">
        <v>15</v>
      </c>
      <c r="F84" s="41" t="s">
        <v>19</v>
      </c>
      <c r="G84" s="47" t="s">
        <v>263</v>
      </c>
      <c r="H84" s="41" t="s">
        <v>12</v>
      </c>
      <c r="I84" s="25"/>
      <c r="J84" s="23">
        <v>4.95</v>
      </c>
      <c r="K84" s="23">
        <f t="shared" si="2"/>
        <v>4.95</v>
      </c>
      <c r="L84" s="41" t="s">
        <v>264</v>
      </c>
    </row>
    <row r="85" spans="1:13" ht="14.25" customHeight="1" x14ac:dyDescent="0.2">
      <c r="A85" s="21" t="s">
        <v>265</v>
      </c>
      <c r="B85" s="41">
        <v>1</v>
      </c>
      <c r="C85" s="41">
        <v>1</v>
      </c>
      <c r="D85" s="40">
        <v>1</v>
      </c>
      <c r="E85" s="41" t="s">
        <v>15</v>
      </c>
      <c r="F85" s="41" t="s">
        <v>19</v>
      </c>
      <c r="G85" s="47" t="s">
        <v>266</v>
      </c>
      <c r="H85" s="41" t="s">
        <v>12</v>
      </c>
      <c r="I85" s="25"/>
      <c r="J85" s="23">
        <v>4.95</v>
      </c>
      <c r="K85" s="23">
        <f t="shared" si="2"/>
        <v>4.95</v>
      </c>
      <c r="L85" s="41" t="s">
        <v>267</v>
      </c>
    </row>
    <row r="86" spans="1:13" ht="14.25" customHeight="1" x14ac:dyDescent="0.2">
      <c r="A86" s="21" t="s">
        <v>268</v>
      </c>
      <c r="B86" s="41">
        <v>1</v>
      </c>
      <c r="C86" s="41">
        <v>1</v>
      </c>
      <c r="D86" s="40">
        <v>1</v>
      </c>
      <c r="E86" s="41" t="s">
        <v>15</v>
      </c>
      <c r="F86" s="41" t="s">
        <v>19</v>
      </c>
      <c r="G86" s="47" t="s">
        <v>269</v>
      </c>
      <c r="H86" s="41" t="s">
        <v>12</v>
      </c>
      <c r="I86" s="25"/>
      <c r="J86" s="23">
        <v>4.95</v>
      </c>
      <c r="K86" s="23">
        <f t="shared" si="2"/>
        <v>4.95</v>
      </c>
      <c r="L86" s="41" t="s">
        <v>270</v>
      </c>
      <c r="M86" s="15"/>
    </row>
    <row r="87" spans="1:13" ht="14.25" customHeight="1" x14ac:dyDescent="0.2">
      <c r="A87" s="21" t="s">
        <v>271</v>
      </c>
      <c r="B87" s="41">
        <v>1</v>
      </c>
      <c r="C87" s="41">
        <v>1</v>
      </c>
      <c r="D87" s="40">
        <v>1</v>
      </c>
      <c r="E87" s="41" t="s">
        <v>15</v>
      </c>
      <c r="F87" s="41" t="s">
        <v>19</v>
      </c>
      <c r="G87" s="47" t="s">
        <v>272</v>
      </c>
      <c r="H87" s="41" t="s">
        <v>12</v>
      </c>
      <c r="I87" s="25"/>
      <c r="J87" s="23">
        <v>4.95</v>
      </c>
      <c r="K87" s="23">
        <f t="shared" si="2"/>
        <v>4.95</v>
      </c>
      <c r="L87" s="41" t="s">
        <v>273</v>
      </c>
    </row>
    <row r="88" spans="1:13" ht="14.25" customHeight="1" x14ac:dyDescent="0.2">
      <c r="A88" s="76" t="s">
        <v>274</v>
      </c>
      <c r="B88" s="41">
        <v>10</v>
      </c>
      <c r="C88" s="41">
        <v>4</v>
      </c>
      <c r="D88" s="40">
        <v>1</v>
      </c>
      <c r="E88" s="41" t="s">
        <v>15</v>
      </c>
      <c r="F88" s="41"/>
      <c r="G88" s="106" t="s">
        <v>275</v>
      </c>
      <c r="H88" s="41" t="s">
        <v>12</v>
      </c>
      <c r="I88" s="25"/>
      <c r="J88" s="23">
        <v>0.36699999999999999</v>
      </c>
      <c r="K88" s="23">
        <f t="shared" si="2"/>
        <v>3.67</v>
      </c>
      <c r="L88" s="77" t="s">
        <v>276</v>
      </c>
    </row>
    <row r="89" spans="1:13" ht="14.25" customHeight="1" x14ac:dyDescent="0.2">
      <c r="A89" s="78" t="s">
        <v>277</v>
      </c>
      <c r="B89" s="72">
        <v>10</v>
      </c>
      <c r="C89" s="72">
        <v>1</v>
      </c>
      <c r="D89" s="40">
        <v>1</v>
      </c>
      <c r="E89" s="72" t="s">
        <v>15</v>
      </c>
      <c r="F89" s="72"/>
      <c r="G89" s="107" t="s">
        <v>278</v>
      </c>
      <c r="H89" s="72" t="s">
        <v>12</v>
      </c>
      <c r="I89" s="73"/>
      <c r="J89" s="79">
        <v>0.04</v>
      </c>
      <c r="K89" s="79">
        <f t="shared" si="2"/>
        <v>0.4</v>
      </c>
      <c r="L89" s="80" t="s">
        <v>279</v>
      </c>
    </row>
    <row r="90" spans="1:13" ht="14.25" customHeight="1" x14ac:dyDescent="0.2">
      <c r="A90" s="81" t="s">
        <v>280</v>
      </c>
      <c r="B90" s="82">
        <v>0</v>
      </c>
      <c r="C90" s="82">
        <v>1</v>
      </c>
      <c r="D90" s="82">
        <v>1</v>
      </c>
      <c r="E90" s="82" t="s">
        <v>11</v>
      </c>
      <c r="F90" s="82"/>
      <c r="G90" s="83"/>
      <c r="H90" s="82" t="s">
        <v>62</v>
      </c>
      <c r="I90" s="84"/>
      <c r="J90" s="85">
        <v>12.99</v>
      </c>
      <c r="K90" s="85">
        <f t="shared" si="2"/>
        <v>0</v>
      </c>
      <c r="L90" s="82" t="s">
        <v>281</v>
      </c>
    </row>
    <row r="91" spans="1:13" ht="14.25" customHeight="1" x14ac:dyDescent="0.2">
      <c r="A91" s="81" t="s">
        <v>282</v>
      </c>
      <c r="B91" s="82">
        <v>0</v>
      </c>
      <c r="C91" s="82">
        <v>1</v>
      </c>
      <c r="D91" s="82">
        <v>1</v>
      </c>
      <c r="E91" s="82" t="s">
        <v>11</v>
      </c>
      <c r="F91" s="82"/>
      <c r="G91" s="83"/>
      <c r="H91" s="82" t="s">
        <v>62</v>
      </c>
      <c r="I91" s="84"/>
      <c r="J91" s="85">
        <v>25.99</v>
      </c>
      <c r="K91" s="85">
        <f t="shared" si="2"/>
        <v>0</v>
      </c>
      <c r="L91" s="86" t="s">
        <v>283</v>
      </c>
    </row>
    <row r="92" spans="1:13" ht="14.25" customHeight="1" x14ac:dyDescent="0.2">
      <c r="A92" s="87" t="s">
        <v>284</v>
      </c>
      <c r="B92" s="72">
        <v>1</v>
      </c>
      <c r="C92" s="72">
        <v>1</v>
      </c>
      <c r="D92" s="40">
        <v>1</v>
      </c>
      <c r="E92" s="72" t="s">
        <v>11</v>
      </c>
      <c r="F92" s="72"/>
      <c r="G92" s="88" t="s">
        <v>285</v>
      </c>
      <c r="H92" s="72" t="s">
        <v>12</v>
      </c>
      <c r="I92" s="73"/>
      <c r="J92" s="79">
        <v>7.99</v>
      </c>
      <c r="K92" s="79">
        <f t="shared" si="2"/>
        <v>7.99</v>
      </c>
      <c r="L92" s="89" t="s">
        <v>286</v>
      </c>
    </row>
    <row r="93" spans="1:13" ht="14.25" customHeight="1" x14ac:dyDescent="0.2">
      <c r="A93" s="87" t="s">
        <v>287</v>
      </c>
      <c r="B93" s="72">
        <v>1</v>
      </c>
      <c r="C93" s="72">
        <v>1</v>
      </c>
      <c r="D93" s="40">
        <v>1</v>
      </c>
      <c r="E93" s="72" t="s">
        <v>15</v>
      </c>
      <c r="F93" s="72"/>
      <c r="G93" s="88" t="s">
        <v>288</v>
      </c>
      <c r="H93" s="72" t="s">
        <v>12</v>
      </c>
      <c r="I93" s="73"/>
      <c r="J93" s="79">
        <v>15.59</v>
      </c>
      <c r="K93" s="79">
        <f t="shared" si="2"/>
        <v>15.59</v>
      </c>
      <c r="L93" s="89" t="s">
        <v>289</v>
      </c>
    </row>
    <row r="94" spans="1:13" ht="14.25" customHeight="1" x14ac:dyDescent="0.2">
      <c r="A94" s="87" t="s">
        <v>290</v>
      </c>
      <c r="B94" s="72">
        <v>1</v>
      </c>
      <c r="C94" s="72">
        <v>1</v>
      </c>
      <c r="D94" s="40">
        <v>1</v>
      </c>
      <c r="E94" s="72" t="s">
        <v>15</v>
      </c>
      <c r="F94" s="72"/>
      <c r="G94" s="88" t="s">
        <v>291</v>
      </c>
      <c r="H94" s="72" t="s">
        <v>12</v>
      </c>
      <c r="I94" s="73"/>
      <c r="J94" s="79">
        <v>12.56</v>
      </c>
      <c r="K94" s="79">
        <f t="shared" si="2"/>
        <v>12.56</v>
      </c>
      <c r="L94" s="90" t="s">
        <v>292</v>
      </c>
    </row>
    <row r="95" spans="1:13" ht="14.25" customHeight="1" x14ac:dyDescent="0.2">
      <c r="A95" s="87" t="s">
        <v>293</v>
      </c>
      <c r="B95" s="72">
        <v>1</v>
      </c>
      <c r="C95" s="72">
        <v>1</v>
      </c>
      <c r="D95" s="40">
        <v>1</v>
      </c>
      <c r="E95" s="72" t="s">
        <v>15</v>
      </c>
      <c r="F95" s="72"/>
      <c r="G95" s="88" t="s">
        <v>294</v>
      </c>
      <c r="H95" s="72" t="s">
        <v>12</v>
      </c>
      <c r="I95" s="73"/>
      <c r="J95" s="79">
        <v>15.59</v>
      </c>
      <c r="K95" s="79">
        <f t="shared" si="2"/>
        <v>15.59</v>
      </c>
      <c r="L95" s="89" t="s">
        <v>295</v>
      </c>
    </row>
    <row r="96" spans="1:13" ht="14.25" customHeight="1" x14ac:dyDescent="0.2">
      <c r="A96" s="87" t="s">
        <v>296</v>
      </c>
      <c r="B96" s="72">
        <v>1</v>
      </c>
      <c r="C96" s="72">
        <v>1</v>
      </c>
      <c r="D96" s="40">
        <v>1</v>
      </c>
      <c r="E96" s="72" t="s">
        <v>15</v>
      </c>
      <c r="F96" s="72"/>
      <c r="G96" s="88" t="s">
        <v>297</v>
      </c>
      <c r="H96" s="72" t="s">
        <v>12</v>
      </c>
      <c r="I96" s="73"/>
      <c r="J96" s="79">
        <v>15.59</v>
      </c>
      <c r="K96" s="79">
        <f t="shared" si="2"/>
        <v>15.59</v>
      </c>
      <c r="L96" s="89" t="s">
        <v>298</v>
      </c>
    </row>
    <row r="97" spans="1:12" ht="14.25" customHeight="1" x14ac:dyDescent="0.2">
      <c r="A97" s="62" t="s">
        <v>10</v>
      </c>
      <c r="B97" s="63">
        <v>5</v>
      </c>
      <c r="C97" s="63">
        <v>1</v>
      </c>
      <c r="D97" s="63">
        <v>1</v>
      </c>
      <c r="E97" s="63" t="s">
        <v>29</v>
      </c>
      <c r="F97" s="63"/>
      <c r="G97" s="68" t="s">
        <v>347</v>
      </c>
      <c r="H97" s="63" t="s">
        <v>12</v>
      </c>
      <c r="I97" s="91"/>
      <c r="J97" s="66">
        <v>3.95</v>
      </c>
      <c r="K97" s="66">
        <f t="shared" si="2"/>
        <v>19.75</v>
      </c>
      <c r="L97" s="69" t="s">
        <v>346</v>
      </c>
    </row>
    <row r="98" spans="1:12" ht="14.25" customHeight="1" x14ac:dyDescent="0.2">
      <c r="A98" s="92" t="s">
        <v>14</v>
      </c>
      <c r="B98" s="93">
        <v>10</v>
      </c>
      <c r="C98" s="93">
        <v>5</v>
      </c>
      <c r="D98" s="93">
        <v>1</v>
      </c>
      <c r="E98" s="93" t="s">
        <v>15</v>
      </c>
      <c r="F98" s="93"/>
      <c r="G98" s="64" t="s">
        <v>16</v>
      </c>
      <c r="H98" s="93" t="s">
        <v>12</v>
      </c>
      <c r="I98" s="94"/>
      <c r="J98" s="95">
        <v>0.59</v>
      </c>
      <c r="K98" s="95">
        <f t="shared" si="2"/>
        <v>5.8999999999999995</v>
      </c>
      <c r="L98" s="96" t="s">
        <v>17</v>
      </c>
    </row>
    <row r="99" spans="1:12" ht="14.25" customHeight="1" x14ac:dyDescent="0.2">
      <c r="A99" s="92" t="s">
        <v>18</v>
      </c>
      <c r="B99" s="93">
        <v>20</v>
      </c>
      <c r="C99" s="93"/>
      <c r="D99" s="93">
        <v>1</v>
      </c>
      <c r="E99" s="93" t="s">
        <v>15</v>
      </c>
      <c r="F99" s="93" t="s">
        <v>19</v>
      </c>
      <c r="G99" s="64" t="s">
        <v>20</v>
      </c>
      <c r="H99" s="93" t="s">
        <v>12</v>
      </c>
      <c r="I99" s="94"/>
      <c r="J99" s="95">
        <v>0.35</v>
      </c>
      <c r="K99" s="95">
        <f t="shared" si="2"/>
        <v>7</v>
      </c>
      <c r="L99" s="93" t="s">
        <v>21</v>
      </c>
    </row>
    <row r="100" spans="1:12" ht="14.25" customHeight="1" x14ac:dyDescent="0.2">
      <c r="A100" s="92" t="s">
        <v>22</v>
      </c>
      <c r="B100" s="93">
        <v>1</v>
      </c>
      <c r="C100" s="93">
        <v>1</v>
      </c>
      <c r="D100" s="93">
        <v>1</v>
      </c>
      <c r="E100" s="93" t="s">
        <v>23</v>
      </c>
      <c r="F100" s="93" t="s">
        <v>13</v>
      </c>
      <c r="G100" s="64" t="s">
        <v>19</v>
      </c>
      <c r="H100" s="93" t="s">
        <v>12</v>
      </c>
      <c r="I100" s="94"/>
      <c r="J100" s="95">
        <v>20.2</v>
      </c>
      <c r="K100" s="95">
        <f t="shared" si="2"/>
        <v>20.2</v>
      </c>
      <c r="L100" s="67" t="s">
        <v>24</v>
      </c>
    </row>
    <row r="101" spans="1:12" ht="14.25" customHeight="1" x14ac:dyDescent="0.2">
      <c r="A101" s="92" t="s">
        <v>25</v>
      </c>
      <c r="B101" s="93">
        <v>1</v>
      </c>
      <c r="C101" s="93">
        <v>1</v>
      </c>
      <c r="D101" s="93">
        <v>1</v>
      </c>
      <c r="E101" s="93" t="s">
        <v>23</v>
      </c>
      <c r="F101" s="93" t="s">
        <v>26</v>
      </c>
      <c r="G101" s="64" t="s">
        <v>19</v>
      </c>
      <c r="H101" s="93" t="s">
        <v>12</v>
      </c>
      <c r="I101" s="94"/>
      <c r="J101" s="95">
        <v>19.649999999999999</v>
      </c>
      <c r="K101" s="95">
        <f t="shared" si="2"/>
        <v>19.649999999999999</v>
      </c>
      <c r="L101" s="67" t="s">
        <v>24</v>
      </c>
    </row>
    <row r="102" spans="1:12" ht="14.25" customHeight="1" x14ac:dyDescent="0.2">
      <c r="A102" s="97" t="s">
        <v>27</v>
      </c>
      <c r="B102" s="98">
        <v>5</v>
      </c>
      <c r="C102" s="98">
        <v>5</v>
      </c>
      <c r="D102" s="93">
        <v>1</v>
      </c>
      <c r="E102" s="63" t="s">
        <v>11</v>
      </c>
      <c r="F102" s="98"/>
      <c r="G102" s="99"/>
      <c r="H102" s="63" t="s">
        <v>12</v>
      </c>
      <c r="I102" s="100"/>
      <c r="J102" s="101">
        <v>5.99</v>
      </c>
      <c r="K102" s="95">
        <f t="shared" si="2"/>
        <v>29.950000000000003</v>
      </c>
      <c r="L102" s="102" t="s">
        <v>28</v>
      </c>
    </row>
    <row r="103" spans="1:12" ht="16" x14ac:dyDescent="0.2">
      <c r="A103" s="31" t="s">
        <v>329</v>
      </c>
      <c r="B103" s="42">
        <v>25</v>
      </c>
      <c r="C103" s="42">
        <v>4</v>
      </c>
      <c r="D103" s="42">
        <v>25</v>
      </c>
      <c r="E103" s="42" t="s">
        <v>90</v>
      </c>
      <c r="F103" s="42" t="s">
        <v>311</v>
      </c>
      <c r="G103" s="108" t="s">
        <v>334</v>
      </c>
      <c r="H103" s="49" t="s">
        <v>93</v>
      </c>
      <c r="I103" s="32" t="s">
        <v>310</v>
      </c>
      <c r="J103" s="33">
        <v>3.78</v>
      </c>
      <c r="K103" s="33">
        <f t="shared" si="2"/>
        <v>3.78</v>
      </c>
      <c r="L103" s="103" t="s">
        <v>333</v>
      </c>
    </row>
    <row r="104" spans="1:12" ht="16" x14ac:dyDescent="0.2">
      <c r="A104" s="34" t="s">
        <v>332</v>
      </c>
      <c r="B104" s="42">
        <v>4</v>
      </c>
      <c r="C104" s="42">
        <v>2</v>
      </c>
      <c r="D104" s="42">
        <v>1</v>
      </c>
      <c r="E104" s="42" t="s">
        <v>90</v>
      </c>
      <c r="F104" s="42" t="s">
        <v>330</v>
      </c>
      <c r="G104" s="50" t="s">
        <v>313</v>
      </c>
      <c r="H104" s="51" t="s">
        <v>93</v>
      </c>
      <c r="I104" s="32" t="s">
        <v>310</v>
      </c>
      <c r="J104" s="33">
        <v>0.96</v>
      </c>
      <c r="K104" s="33">
        <f t="shared" si="2"/>
        <v>3.84</v>
      </c>
      <c r="L104" s="103" t="s">
        <v>312</v>
      </c>
    </row>
    <row r="105" spans="1:12" s="35" customFormat="1" ht="16" x14ac:dyDescent="0.2">
      <c r="A105" s="34" t="s">
        <v>337</v>
      </c>
      <c r="B105" s="42">
        <v>1</v>
      </c>
      <c r="C105" s="42">
        <v>1</v>
      </c>
      <c r="D105" s="42">
        <v>1</v>
      </c>
      <c r="E105" s="42" t="s">
        <v>338</v>
      </c>
      <c r="F105" s="42" t="s">
        <v>339</v>
      </c>
      <c r="G105" s="104"/>
      <c r="H105" s="51" t="s">
        <v>58</v>
      </c>
      <c r="I105" s="105"/>
      <c r="J105" s="33">
        <v>11.75</v>
      </c>
      <c r="K105" s="33">
        <f>B105/D105*J105</f>
        <v>11.75</v>
      </c>
      <c r="L105" s="103" t="s">
        <v>340</v>
      </c>
    </row>
    <row r="106" spans="1:12" s="35" customFormat="1" ht="16" x14ac:dyDescent="0.2">
      <c r="A106" s="34" t="s">
        <v>341</v>
      </c>
      <c r="B106" s="42">
        <v>1</v>
      </c>
      <c r="C106" s="42">
        <v>1</v>
      </c>
      <c r="D106" s="42">
        <v>1</v>
      </c>
      <c r="E106" s="42" t="s">
        <v>338</v>
      </c>
      <c r="F106" s="42" t="s">
        <v>169</v>
      </c>
      <c r="G106" s="104"/>
      <c r="H106" s="51" t="s">
        <v>58</v>
      </c>
      <c r="I106" s="105"/>
      <c r="J106" s="33">
        <v>15.25</v>
      </c>
      <c r="K106" s="33">
        <f>B106/D106*J106</f>
        <v>15.25</v>
      </c>
      <c r="L106" s="103" t="s">
        <v>340</v>
      </c>
    </row>
    <row r="107" spans="1:12" ht="14.25" customHeight="1" x14ac:dyDescent="0.2">
      <c r="A107" s="16"/>
      <c r="B107" s="17"/>
      <c r="C107" s="17"/>
      <c r="D107" s="18"/>
      <c r="G107" s="52"/>
      <c r="I107" s="17"/>
      <c r="J107" s="19"/>
      <c r="K107" s="19"/>
      <c r="L107" s="20"/>
    </row>
    <row r="108" spans="1:12" ht="14.25" customHeight="1" x14ac:dyDescent="0.2">
      <c r="A108" s="16"/>
      <c r="B108" s="17"/>
      <c r="C108" s="17"/>
      <c r="D108" s="18"/>
      <c r="G108" s="52"/>
      <c r="I108" s="17"/>
      <c r="J108" s="19"/>
      <c r="K108" s="19"/>
      <c r="L108" s="20"/>
    </row>
    <row r="109" spans="1:12" ht="14.25" customHeight="1" x14ac:dyDescent="0.2">
      <c r="A109" s="16"/>
      <c r="B109" s="17"/>
      <c r="C109" s="17"/>
      <c r="D109" s="18"/>
      <c r="E109" s="20" t="s">
        <v>344</v>
      </c>
      <c r="F109" s="20">
        <v>10</v>
      </c>
      <c r="G109" s="52"/>
      <c r="I109" s="17"/>
      <c r="J109" s="19"/>
      <c r="K109" s="19"/>
      <c r="L109" s="20"/>
    </row>
    <row r="110" spans="1:12" ht="14.25" customHeight="1" x14ac:dyDescent="0.2">
      <c r="A110" s="16"/>
      <c r="B110" s="17"/>
      <c r="C110" s="17"/>
      <c r="D110" s="18"/>
      <c r="E110" s="20" t="s">
        <v>345</v>
      </c>
      <c r="F110" s="20">
        <v>10</v>
      </c>
      <c r="G110" s="52"/>
      <c r="I110" s="17"/>
      <c r="J110" s="19"/>
      <c r="K110" s="19"/>
      <c r="L110" s="20"/>
    </row>
    <row r="111" spans="1:12" ht="14.25" customHeight="1" x14ac:dyDescent="0.2">
      <c r="A111" s="16"/>
      <c r="B111" s="17"/>
      <c r="C111" s="17"/>
      <c r="D111" s="18"/>
      <c r="G111" s="52"/>
      <c r="I111" s="17"/>
      <c r="J111" s="19"/>
      <c r="K111" s="19"/>
      <c r="L111" s="20"/>
    </row>
    <row r="112" spans="1:12" ht="14.25" customHeight="1" x14ac:dyDescent="0.2">
      <c r="A112" s="16"/>
      <c r="B112" s="17"/>
      <c r="C112" s="17"/>
      <c r="D112" s="18"/>
      <c r="G112" s="52"/>
      <c r="I112" s="17"/>
      <c r="J112" s="19"/>
      <c r="K112" s="19"/>
      <c r="L112" s="20"/>
    </row>
    <row r="113" spans="1:12" ht="14.25" customHeight="1" x14ac:dyDescent="0.2">
      <c r="A113" s="16"/>
      <c r="B113" s="17"/>
      <c r="C113" s="17"/>
      <c r="D113" s="18"/>
      <c r="G113" s="52"/>
      <c r="I113" s="17"/>
      <c r="J113" s="19"/>
      <c r="K113" s="19"/>
      <c r="L113" s="20"/>
    </row>
    <row r="114" spans="1:12" ht="14.25" customHeight="1" x14ac:dyDescent="0.2">
      <c r="A114" s="16"/>
      <c r="B114" s="17"/>
      <c r="C114" s="17"/>
      <c r="D114" s="18"/>
      <c r="G114" s="52"/>
      <c r="I114" s="17"/>
      <c r="J114" s="19"/>
      <c r="K114" s="19"/>
      <c r="L114" s="20"/>
    </row>
    <row r="115" spans="1:12" ht="14.25" customHeight="1" x14ac:dyDescent="0.2">
      <c r="A115" s="16"/>
      <c r="B115" s="17"/>
      <c r="C115" s="17"/>
      <c r="D115" s="18"/>
      <c r="G115" s="52"/>
      <c r="I115" s="17"/>
      <c r="J115" s="19"/>
      <c r="K115" s="19"/>
      <c r="L115" s="20"/>
    </row>
    <row r="116" spans="1:12" ht="14.25" customHeight="1" x14ac:dyDescent="0.2">
      <c r="A116" s="16"/>
      <c r="B116" s="17"/>
      <c r="C116" s="17"/>
      <c r="D116" s="18"/>
      <c r="G116" s="52"/>
      <c r="I116" s="17"/>
      <c r="J116" s="19"/>
      <c r="K116" s="19"/>
      <c r="L116" s="20"/>
    </row>
    <row r="117" spans="1:12" ht="14.25" customHeight="1" x14ac:dyDescent="0.2">
      <c r="A117" s="16"/>
      <c r="B117" s="17"/>
      <c r="C117" s="17"/>
      <c r="D117" s="18"/>
      <c r="G117" s="52"/>
      <c r="I117" s="17"/>
      <c r="J117" s="19"/>
      <c r="K117" s="19"/>
      <c r="L117" s="20"/>
    </row>
    <row r="118" spans="1:12" ht="14.25" customHeight="1" x14ac:dyDescent="0.2">
      <c r="A118" s="16"/>
      <c r="B118" s="17"/>
      <c r="C118" s="17"/>
      <c r="D118" s="18"/>
      <c r="G118" s="52"/>
      <c r="I118" s="17"/>
      <c r="J118" s="19"/>
      <c r="K118" s="19"/>
      <c r="L118" s="20"/>
    </row>
    <row r="119" spans="1:12" ht="14.25" customHeight="1" x14ac:dyDescent="0.2">
      <c r="A119" s="16"/>
      <c r="B119" s="17"/>
      <c r="C119" s="17"/>
      <c r="D119" s="18"/>
      <c r="G119" s="52"/>
      <c r="I119" s="17"/>
      <c r="J119" s="19"/>
      <c r="K119" s="19"/>
      <c r="L119" s="20"/>
    </row>
    <row r="120" spans="1:12" ht="14.25" customHeight="1" x14ac:dyDescent="0.2">
      <c r="A120" s="16"/>
      <c r="B120" s="17"/>
      <c r="C120" s="17"/>
      <c r="D120" s="18"/>
      <c r="G120" s="52"/>
      <c r="I120" s="17"/>
      <c r="J120" s="19"/>
      <c r="K120" s="19"/>
      <c r="L120" s="20"/>
    </row>
    <row r="121" spans="1:12" ht="14.25" customHeight="1" x14ac:dyDescent="0.2">
      <c r="A121" s="16"/>
      <c r="B121" s="17"/>
      <c r="C121" s="17"/>
      <c r="D121" s="18"/>
      <c r="G121" s="52"/>
      <c r="I121" s="17"/>
      <c r="J121" s="19"/>
      <c r="K121" s="19"/>
      <c r="L121" s="20"/>
    </row>
    <row r="122" spans="1:12" ht="14.25" customHeight="1" x14ac:dyDescent="0.2">
      <c r="A122" s="16"/>
      <c r="B122" s="17"/>
      <c r="C122" s="17"/>
      <c r="D122" s="18"/>
      <c r="G122" s="52"/>
      <c r="I122" s="17"/>
      <c r="J122" s="19"/>
      <c r="K122" s="19"/>
      <c r="L122" s="20"/>
    </row>
    <row r="123" spans="1:12" ht="14.25" customHeight="1" x14ac:dyDescent="0.2">
      <c r="A123" s="16"/>
      <c r="B123" s="17"/>
      <c r="C123" s="17"/>
      <c r="D123" s="18"/>
      <c r="G123" s="52"/>
      <c r="I123" s="17"/>
      <c r="J123" s="19"/>
      <c r="K123" s="19"/>
      <c r="L123" s="20"/>
    </row>
    <row r="124" spans="1:12" ht="14.25" customHeight="1" x14ac:dyDescent="0.2">
      <c r="A124" s="16"/>
      <c r="B124" s="17"/>
      <c r="C124" s="17"/>
      <c r="D124" s="18"/>
      <c r="G124" s="52"/>
      <c r="I124" s="17"/>
      <c r="J124" s="19"/>
      <c r="K124" s="19"/>
      <c r="L124" s="20"/>
    </row>
    <row r="125" spans="1:12" ht="14.25" customHeight="1" x14ac:dyDescent="0.2">
      <c r="A125" s="16"/>
      <c r="B125" s="17"/>
      <c r="C125" s="17"/>
      <c r="D125" s="18"/>
      <c r="G125" s="52"/>
      <c r="I125" s="17"/>
      <c r="J125" s="19"/>
      <c r="K125" s="19"/>
      <c r="L125" s="20"/>
    </row>
    <row r="126" spans="1:12" ht="14.25" customHeight="1" x14ac:dyDescent="0.2">
      <c r="A126" s="16"/>
      <c r="B126" s="17"/>
      <c r="C126" s="17"/>
      <c r="D126" s="18"/>
      <c r="G126" s="52"/>
      <c r="I126" s="17"/>
      <c r="J126" s="19"/>
      <c r="K126" s="19"/>
      <c r="L126" s="20"/>
    </row>
    <row r="127" spans="1:12" ht="14.25" customHeight="1" x14ac:dyDescent="0.2">
      <c r="A127" s="16"/>
      <c r="B127" s="17"/>
      <c r="C127" s="17"/>
      <c r="D127" s="18"/>
      <c r="G127" s="52"/>
      <c r="I127" s="17"/>
      <c r="J127" s="19"/>
      <c r="K127" s="19"/>
      <c r="L127" s="20"/>
    </row>
    <row r="128" spans="1:12" ht="14.25" customHeight="1" x14ac:dyDescent="0.2">
      <c r="A128" s="16"/>
      <c r="B128" s="17"/>
      <c r="C128" s="17"/>
      <c r="D128" s="18"/>
      <c r="G128" s="52"/>
      <c r="I128" s="17"/>
      <c r="J128" s="19"/>
      <c r="K128" s="19"/>
      <c r="L128" s="20"/>
    </row>
    <row r="129" spans="1:12" ht="14.25" customHeight="1" x14ac:dyDescent="0.2">
      <c r="A129" s="16"/>
      <c r="B129" s="17"/>
      <c r="C129" s="17"/>
      <c r="D129" s="18"/>
      <c r="G129" s="52"/>
      <c r="I129" s="17"/>
      <c r="J129" s="19"/>
      <c r="K129" s="19"/>
      <c r="L129" s="20"/>
    </row>
    <row r="130" spans="1:12" ht="14.25" customHeight="1" x14ac:dyDescent="0.2">
      <c r="A130" s="16"/>
      <c r="B130" s="17"/>
      <c r="C130" s="17"/>
      <c r="D130" s="18"/>
      <c r="G130" s="52"/>
      <c r="I130" s="17"/>
      <c r="J130" s="19"/>
      <c r="K130" s="19"/>
      <c r="L130" s="20"/>
    </row>
    <row r="131" spans="1:12" ht="14.25" customHeight="1" x14ac:dyDescent="0.2">
      <c r="A131" s="16"/>
      <c r="B131" s="17"/>
      <c r="C131" s="17"/>
      <c r="D131" s="18"/>
      <c r="G131" s="52"/>
      <c r="I131" s="17"/>
      <c r="J131" s="19"/>
      <c r="K131" s="19"/>
      <c r="L131" s="20"/>
    </row>
    <row r="132" spans="1:12" ht="14.25" customHeight="1" x14ac:dyDescent="0.2">
      <c r="A132" s="16"/>
      <c r="B132" s="17"/>
      <c r="C132" s="17"/>
      <c r="D132" s="18"/>
      <c r="G132" s="52"/>
      <c r="I132" s="17"/>
      <c r="J132" s="19"/>
      <c r="K132" s="19"/>
      <c r="L132" s="20"/>
    </row>
    <row r="133" spans="1:12" ht="14.25" customHeight="1" x14ac:dyDescent="0.2">
      <c r="A133" s="16"/>
      <c r="B133" s="17"/>
      <c r="C133" s="17"/>
      <c r="D133" s="18"/>
      <c r="G133" s="52"/>
      <c r="I133" s="17"/>
      <c r="J133" s="19"/>
      <c r="K133" s="19"/>
      <c r="L133" s="20"/>
    </row>
    <row r="134" spans="1:12" ht="14.25" customHeight="1" x14ac:dyDescent="0.2">
      <c r="A134" s="16"/>
      <c r="B134" s="17"/>
      <c r="C134" s="17"/>
      <c r="D134" s="18"/>
      <c r="G134" s="52"/>
      <c r="I134" s="17"/>
      <c r="J134" s="19"/>
      <c r="K134" s="19"/>
      <c r="L134" s="20"/>
    </row>
    <row r="135" spans="1:12" ht="14.25" customHeight="1" x14ac:dyDescent="0.2">
      <c r="A135" s="16"/>
      <c r="B135" s="17"/>
      <c r="C135" s="17"/>
      <c r="D135" s="18"/>
      <c r="G135" s="52"/>
      <c r="I135" s="17"/>
      <c r="J135" s="19"/>
      <c r="K135" s="19"/>
      <c r="L135" s="20"/>
    </row>
    <row r="136" spans="1:12" ht="14.25" customHeight="1" x14ac:dyDescent="0.2">
      <c r="A136" s="16"/>
      <c r="B136" s="17"/>
      <c r="C136" s="17"/>
      <c r="D136" s="18"/>
      <c r="G136" s="52"/>
      <c r="I136" s="17"/>
      <c r="J136" s="19"/>
      <c r="K136" s="19"/>
      <c r="L136" s="20"/>
    </row>
    <row r="137" spans="1:12" ht="14.25" customHeight="1" x14ac:dyDescent="0.2">
      <c r="A137" s="16"/>
      <c r="B137" s="17"/>
      <c r="C137" s="17"/>
      <c r="D137" s="18"/>
      <c r="G137" s="52"/>
      <c r="I137" s="17"/>
      <c r="J137" s="19"/>
      <c r="K137" s="19"/>
      <c r="L137" s="20"/>
    </row>
    <row r="138" spans="1:12" ht="14.25" customHeight="1" x14ac:dyDescent="0.2">
      <c r="A138" s="16"/>
      <c r="B138" s="17"/>
      <c r="C138" s="17"/>
      <c r="D138" s="18"/>
      <c r="G138" s="52"/>
      <c r="I138" s="17"/>
      <c r="J138" s="19"/>
      <c r="K138" s="19"/>
      <c r="L138" s="20"/>
    </row>
    <row r="139" spans="1:12" ht="14.25" customHeight="1" x14ac:dyDescent="0.2">
      <c r="A139" s="16"/>
      <c r="B139" s="17"/>
      <c r="C139" s="17"/>
      <c r="D139" s="18"/>
      <c r="G139" s="52"/>
      <c r="I139" s="17"/>
      <c r="J139" s="19"/>
      <c r="K139" s="19"/>
      <c r="L139" s="20"/>
    </row>
    <row r="140" spans="1:12" ht="14.25" customHeight="1" x14ac:dyDescent="0.2">
      <c r="A140" s="16"/>
      <c r="B140" s="17"/>
      <c r="C140" s="17"/>
      <c r="D140" s="18"/>
      <c r="G140" s="52"/>
      <c r="I140" s="17"/>
      <c r="J140" s="19"/>
      <c r="K140" s="19"/>
      <c r="L140" s="20"/>
    </row>
    <row r="141" spans="1:12" ht="14.25" customHeight="1" x14ac:dyDescent="0.2">
      <c r="A141" s="16"/>
      <c r="B141" s="17"/>
      <c r="C141" s="17"/>
      <c r="D141" s="18"/>
      <c r="G141" s="52"/>
      <c r="I141" s="17"/>
      <c r="J141" s="19"/>
      <c r="K141" s="19"/>
      <c r="L141" s="20"/>
    </row>
    <row r="142" spans="1:12" ht="14.25" customHeight="1" x14ac:dyDescent="0.2">
      <c r="A142" s="16"/>
      <c r="B142" s="17"/>
      <c r="C142" s="17"/>
      <c r="D142" s="18"/>
      <c r="G142" s="52"/>
      <c r="I142" s="17"/>
      <c r="J142" s="19"/>
      <c r="K142" s="19"/>
      <c r="L142" s="20"/>
    </row>
    <row r="143" spans="1:12" ht="14.25" customHeight="1" x14ac:dyDescent="0.2">
      <c r="A143" s="16"/>
      <c r="B143" s="17"/>
      <c r="C143" s="17"/>
      <c r="D143" s="18"/>
      <c r="G143" s="52"/>
      <c r="I143" s="17"/>
      <c r="J143" s="19"/>
      <c r="K143" s="19"/>
      <c r="L143" s="20"/>
    </row>
    <row r="144" spans="1:12" ht="14.25" customHeight="1" x14ac:dyDescent="0.2">
      <c r="A144" s="16"/>
      <c r="B144" s="17"/>
      <c r="C144" s="17"/>
      <c r="D144" s="18"/>
      <c r="G144" s="52"/>
      <c r="I144" s="17"/>
      <c r="J144" s="19"/>
      <c r="K144" s="19"/>
      <c r="L144" s="20"/>
    </row>
    <row r="145" spans="1:12" ht="14.25" customHeight="1" x14ac:dyDescent="0.2">
      <c r="A145" s="16"/>
      <c r="B145" s="17"/>
      <c r="C145" s="17"/>
      <c r="D145" s="18"/>
      <c r="G145" s="52"/>
      <c r="I145" s="17"/>
      <c r="J145" s="19"/>
      <c r="K145" s="19"/>
      <c r="L145" s="20"/>
    </row>
    <row r="146" spans="1:12" ht="14.25" customHeight="1" x14ac:dyDescent="0.2">
      <c r="A146" s="16"/>
      <c r="B146" s="17"/>
      <c r="C146" s="17"/>
      <c r="D146" s="18"/>
      <c r="G146" s="52"/>
      <c r="I146" s="17"/>
      <c r="J146" s="19"/>
      <c r="K146" s="19"/>
      <c r="L146" s="20"/>
    </row>
    <row r="147" spans="1:12" ht="14.25" customHeight="1" x14ac:dyDescent="0.2">
      <c r="A147" s="16"/>
      <c r="B147" s="17"/>
      <c r="C147" s="17"/>
      <c r="D147" s="18"/>
      <c r="G147" s="52"/>
      <c r="I147" s="17"/>
      <c r="J147" s="19"/>
      <c r="K147" s="19"/>
      <c r="L147" s="20"/>
    </row>
    <row r="148" spans="1:12" ht="14.25" customHeight="1" x14ac:dyDescent="0.2">
      <c r="A148" s="16"/>
      <c r="B148" s="17"/>
      <c r="C148" s="17"/>
      <c r="D148" s="18"/>
      <c r="G148" s="52"/>
      <c r="I148" s="17"/>
      <c r="J148" s="19"/>
      <c r="K148" s="19"/>
      <c r="L148" s="20"/>
    </row>
    <row r="149" spans="1:12" ht="14.25" customHeight="1" x14ac:dyDescent="0.2">
      <c r="A149" s="16"/>
      <c r="B149" s="17"/>
      <c r="C149" s="17"/>
      <c r="D149" s="18"/>
      <c r="G149" s="52"/>
      <c r="I149" s="17"/>
      <c r="J149" s="19"/>
      <c r="K149" s="19"/>
      <c r="L149" s="20"/>
    </row>
    <row r="150" spans="1:12" ht="14.25" customHeight="1" x14ac:dyDescent="0.2">
      <c r="A150" s="16"/>
      <c r="B150" s="17"/>
      <c r="C150" s="17"/>
      <c r="D150" s="18"/>
      <c r="G150" s="52"/>
      <c r="I150" s="17"/>
      <c r="J150" s="19"/>
      <c r="K150" s="19"/>
      <c r="L150" s="20"/>
    </row>
    <row r="151" spans="1:12" ht="14.25" customHeight="1" x14ac:dyDescent="0.2">
      <c r="A151" s="16"/>
      <c r="B151" s="17"/>
      <c r="C151" s="17"/>
      <c r="D151" s="18"/>
      <c r="G151" s="52"/>
      <c r="I151" s="17"/>
      <c r="J151" s="19"/>
      <c r="K151" s="19"/>
      <c r="L151" s="20"/>
    </row>
    <row r="152" spans="1:12" ht="14.25" customHeight="1" x14ac:dyDescent="0.2">
      <c r="A152" s="16"/>
      <c r="B152" s="17"/>
      <c r="C152" s="17"/>
      <c r="D152" s="18"/>
      <c r="G152" s="52"/>
      <c r="I152" s="17"/>
      <c r="J152" s="19"/>
      <c r="K152" s="19"/>
      <c r="L152" s="20"/>
    </row>
    <row r="153" spans="1:12" ht="14.25" customHeight="1" x14ac:dyDescent="0.2">
      <c r="A153" s="16"/>
      <c r="B153" s="17"/>
      <c r="C153" s="17"/>
      <c r="D153" s="18"/>
      <c r="G153" s="52"/>
      <c r="I153" s="17"/>
      <c r="J153" s="19"/>
      <c r="K153" s="19"/>
      <c r="L153" s="20"/>
    </row>
    <row r="154" spans="1:12" ht="14.25" customHeight="1" x14ac:dyDescent="0.2">
      <c r="A154" s="16"/>
      <c r="B154" s="17"/>
      <c r="C154" s="17"/>
      <c r="D154" s="18"/>
      <c r="G154" s="52"/>
      <c r="I154" s="17"/>
      <c r="J154" s="19"/>
      <c r="K154" s="19"/>
      <c r="L154" s="20"/>
    </row>
    <row r="155" spans="1:12" ht="14.25" customHeight="1" x14ac:dyDescent="0.2">
      <c r="A155" s="16"/>
      <c r="B155" s="17"/>
      <c r="C155" s="17"/>
      <c r="D155" s="18"/>
      <c r="G155" s="52"/>
      <c r="I155" s="17"/>
      <c r="J155" s="19"/>
      <c r="K155" s="19"/>
      <c r="L155" s="20"/>
    </row>
    <row r="156" spans="1:12" ht="14.25" customHeight="1" x14ac:dyDescent="0.2">
      <c r="A156" s="16"/>
      <c r="B156" s="17"/>
      <c r="C156" s="17"/>
      <c r="D156" s="18"/>
      <c r="G156" s="52"/>
      <c r="I156" s="17"/>
      <c r="J156" s="19"/>
      <c r="K156" s="19"/>
      <c r="L156" s="20"/>
    </row>
    <row r="157" spans="1:12" ht="14.25" customHeight="1" x14ac:dyDescent="0.2">
      <c r="A157" s="16"/>
      <c r="B157" s="17"/>
      <c r="C157" s="17"/>
      <c r="D157" s="18"/>
      <c r="G157" s="52"/>
      <c r="I157" s="17"/>
      <c r="J157" s="19"/>
      <c r="K157" s="19"/>
      <c r="L157" s="20"/>
    </row>
    <row r="158" spans="1:12" ht="14.25" customHeight="1" x14ac:dyDescent="0.2">
      <c r="A158" s="16"/>
      <c r="B158" s="17"/>
      <c r="C158" s="17"/>
      <c r="D158" s="18"/>
      <c r="G158" s="52"/>
      <c r="I158" s="17"/>
      <c r="J158" s="19"/>
      <c r="K158" s="19"/>
      <c r="L158" s="20"/>
    </row>
    <row r="159" spans="1:12" ht="14.25" customHeight="1" x14ac:dyDescent="0.2">
      <c r="A159" s="16"/>
      <c r="B159" s="17"/>
      <c r="C159" s="17"/>
      <c r="D159" s="18"/>
      <c r="G159" s="52"/>
      <c r="I159" s="17"/>
      <c r="J159" s="19"/>
      <c r="K159" s="19"/>
      <c r="L159" s="20"/>
    </row>
    <row r="160" spans="1:12" ht="14.25" customHeight="1" x14ac:dyDescent="0.2">
      <c r="A160" s="16"/>
      <c r="B160" s="17"/>
      <c r="C160" s="17"/>
      <c r="D160" s="18"/>
      <c r="G160" s="52"/>
      <c r="I160" s="17"/>
      <c r="J160" s="19"/>
      <c r="K160" s="19"/>
      <c r="L160" s="20"/>
    </row>
    <row r="161" spans="1:12" ht="14.25" customHeight="1" x14ac:dyDescent="0.2">
      <c r="A161" s="16"/>
      <c r="B161" s="17"/>
      <c r="C161" s="17"/>
      <c r="D161" s="18"/>
      <c r="G161" s="52"/>
      <c r="I161" s="17"/>
      <c r="J161" s="19"/>
      <c r="K161" s="19"/>
      <c r="L161" s="20"/>
    </row>
    <row r="162" spans="1:12" ht="14.25" customHeight="1" x14ac:dyDescent="0.2">
      <c r="A162" s="16"/>
      <c r="B162" s="17"/>
      <c r="C162" s="17"/>
      <c r="D162" s="18"/>
      <c r="G162" s="52"/>
      <c r="I162" s="17"/>
      <c r="J162" s="19"/>
      <c r="K162" s="19"/>
      <c r="L162" s="20"/>
    </row>
    <row r="163" spans="1:12" ht="14.25" customHeight="1" x14ac:dyDescent="0.2">
      <c r="A163" s="16"/>
      <c r="B163" s="17"/>
      <c r="C163" s="17"/>
      <c r="D163" s="18"/>
      <c r="G163" s="52"/>
      <c r="I163" s="17"/>
      <c r="J163" s="19"/>
      <c r="K163" s="19"/>
      <c r="L163" s="20"/>
    </row>
    <row r="164" spans="1:12" ht="14.25" customHeight="1" x14ac:dyDescent="0.2">
      <c r="A164" s="16"/>
      <c r="B164" s="17"/>
      <c r="C164" s="17"/>
      <c r="D164" s="18"/>
      <c r="G164" s="52"/>
      <c r="I164" s="17"/>
      <c r="J164" s="19"/>
      <c r="K164" s="19"/>
      <c r="L164" s="20"/>
    </row>
    <row r="165" spans="1:12" ht="14.25" customHeight="1" x14ac:dyDescent="0.2">
      <c r="A165" s="16"/>
      <c r="B165" s="17"/>
      <c r="C165" s="17"/>
      <c r="D165" s="18"/>
      <c r="G165" s="52"/>
      <c r="I165" s="17"/>
      <c r="J165" s="19"/>
      <c r="K165" s="19"/>
      <c r="L165" s="20"/>
    </row>
    <row r="166" spans="1:12" ht="14.25" customHeight="1" x14ac:dyDescent="0.2">
      <c r="A166" s="16"/>
      <c r="B166" s="17"/>
      <c r="C166" s="17"/>
      <c r="D166" s="18"/>
      <c r="G166" s="52"/>
      <c r="I166" s="17"/>
      <c r="J166" s="19"/>
      <c r="K166" s="19"/>
      <c r="L166" s="20"/>
    </row>
    <row r="167" spans="1:12" ht="14.25" customHeight="1" x14ac:dyDescent="0.2">
      <c r="A167" s="16"/>
      <c r="B167" s="17"/>
      <c r="C167" s="17"/>
      <c r="D167" s="18"/>
      <c r="G167" s="52"/>
      <c r="I167" s="17"/>
      <c r="J167" s="19"/>
      <c r="K167" s="19"/>
      <c r="L167" s="20"/>
    </row>
    <row r="168" spans="1:12" ht="14.25" customHeight="1" x14ac:dyDescent="0.2">
      <c r="A168" s="16"/>
      <c r="B168" s="17"/>
      <c r="C168" s="17"/>
      <c r="D168" s="18"/>
      <c r="G168" s="52"/>
      <c r="I168" s="17"/>
      <c r="J168" s="19"/>
      <c r="K168" s="19"/>
      <c r="L168" s="20"/>
    </row>
    <row r="169" spans="1:12" ht="14.25" customHeight="1" x14ac:dyDescent="0.2">
      <c r="A169" s="16"/>
      <c r="B169" s="17"/>
      <c r="C169" s="17"/>
      <c r="D169" s="18"/>
      <c r="G169" s="52"/>
      <c r="I169" s="17"/>
      <c r="J169" s="19"/>
      <c r="K169" s="19"/>
      <c r="L169" s="20"/>
    </row>
    <row r="170" spans="1:12" ht="14.25" customHeight="1" x14ac:dyDescent="0.2">
      <c r="A170" s="16"/>
      <c r="B170" s="17"/>
      <c r="C170" s="17"/>
      <c r="D170" s="18"/>
      <c r="G170" s="52"/>
      <c r="I170" s="17"/>
      <c r="J170" s="19"/>
      <c r="K170" s="19"/>
      <c r="L170" s="20"/>
    </row>
    <row r="171" spans="1:12" ht="14.25" customHeight="1" x14ac:dyDescent="0.2">
      <c r="A171" s="16"/>
      <c r="B171" s="17"/>
      <c r="C171" s="17"/>
      <c r="D171" s="18"/>
      <c r="G171" s="52"/>
      <c r="I171" s="17"/>
      <c r="J171" s="19"/>
      <c r="K171" s="19"/>
      <c r="L171" s="20"/>
    </row>
    <row r="172" spans="1:12" ht="14.25" customHeight="1" x14ac:dyDescent="0.2">
      <c r="A172" s="16"/>
      <c r="B172" s="17"/>
      <c r="C172" s="17"/>
      <c r="D172" s="18"/>
      <c r="G172" s="52"/>
      <c r="I172" s="17"/>
      <c r="J172" s="19"/>
      <c r="K172" s="19"/>
      <c r="L172" s="20"/>
    </row>
    <row r="173" spans="1:12" ht="14.25" customHeight="1" x14ac:dyDescent="0.2">
      <c r="A173" s="16"/>
      <c r="B173" s="17"/>
      <c r="C173" s="17"/>
      <c r="D173" s="18"/>
      <c r="G173" s="52"/>
      <c r="I173" s="17"/>
      <c r="J173" s="19"/>
      <c r="K173" s="19"/>
      <c r="L173" s="20"/>
    </row>
    <row r="174" spans="1:12" ht="14.25" customHeight="1" x14ac:dyDescent="0.2">
      <c r="A174" s="16"/>
      <c r="B174" s="17"/>
      <c r="C174" s="17"/>
      <c r="D174" s="18"/>
      <c r="G174" s="52"/>
      <c r="I174" s="17"/>
      <c r="J174" s="19"/>
      <c r="K174" s="19"/>
      <c r="L174" s="20"/>
    </row>
    <row r="175" spans="1:12" ht="14.25" customHeight="1" x14ac:dyDescent="0.2">
      <c r="A175" s="16"/>
      <c r="B175" s="17"/>
      <c r="C175" s="17"/>
      <c r="D175" s="18"/>
      <c r="G175" s="52"/>
      <c r="I175" s="17"/>
      <c r="J175" s="19"/>
      <c r="K175" s="19"/>
      <c r="L175" s="20"/>
    </row>
    <row r="176" spans="1:12" ht="14.25" customHeight="1" x14ac:dyDescent="0.2">
      <c r="A176" s="16"/>
      <c r="B176" s="17"/>
      <c r="C176" s="17"/>
      <c r="D176" s="18"/>
      <c r="G176" s="52"/>
      <c r="I176" s="17"/>
      <c r="J176" s="19"/>
      <c r="K176" s="19"/>
      <c r="L176" s="20"/>
    </row>
    <row r="177" spans="1:12" ht="14.25" customHeight="1" x14ac:dyDescent="0.2">
      <c r="A177" s="16"/>
      <c r="B177" s="17"/>
      <c r="C177" s="17"/>
      <c r="D177" s="18"/>
      <c r="G177" s="52"/>
      <c r="I177" s="17"/>
      <c r="J177" s="19"/>
      <c r="K177" s="19"/>
      <c r="L177" s="20"/>
    </row>
    <row r="178" spans="1:12" ht="14.25" customHeight="1" x14ac:dyDescent="0.2">
      <c r="A178" s="16"/>
      <c r="B178" s="17"/>
      <c r="C178" s="17"/>
      <c r="D178" s="18"/>
      <c r="G178" s="52"/>
      <c r="I178" s="17"/>
      <c r="J178" s="19"/>
      <c r="K178" s="19"/>
      <c r="L178" s="20"/>
    </row>
    <row r="179" spans="1:12" ht="14.25" customHeight="1" x14ac:dyDescent="0.2">
      <c r="A179" s="16"/>
      <c r="B179" s="17"/>
      <c r="C179" s="17"/>
      <c r="D179" s="18"/>
      <c r="G179" s="52"/>
      <c r="I179" s="17"/>
      <c r="J179" s="19"/>
      <c r="K179" s="19"/>
      <c r="L179" s="20"/>
    </row>
    <row r="180" spans="1:12" ht="14.25" customHeight="1" x14ac:dyDescent="0.2">
      <c r="A180" s="16"/>
      <c r="B180" s="17"/>
      <c r="C180" s="17"/>
      <c r="D180" s="18"/>
      <c r="G180" s="52"/>
      <c r="I180" s="17"/>
      <c r="J180" s="19"/>
      <c r="K180" s="19"/>
      <c r="L180" s="20"/>
    </row>
    <row r="181" spans="1:12" ht="14.25" customHeight="1" x14ac:dyDescent="0.2">
      <c r="A181" s="16"/>
      <c r="B181" s="17"/>
      <c r="C181" s="17"/>
      <c r="D181" s="18"/>
      <c r="G181" s="52"/>
      <c r="I181" s="17"/>
      <c r="J181" s="19"/>
      <c r="K181" s="19"/>
      <c r="L181" s="20"/>
    </row>
    <row r="182" spans="1:12" ht="14.25" customHeight="1" x14ac:dyDescent="0.2">
      <c r="A182" s="16"/>
      <c r="B182" s="17"/>
      <c r="C182" s="17"/>
      <c r="D182" s="18"/>
      <c r="G182" s="52"/>
      <c r="I182" s="17"/>
      <c r="J182" s="19"/>
      <c r="K182" s="19"/>
      <c r="L182" s="20"/>
    </row>
    <row r="183" spans="1:12" ht="14.25" customHeight="1" x14ac:dyDescent="0.2">
      <c r="A183" s="16"/>
      <c r="B183" s="17"/>
      <c r="C183" s="17"/>
      <c r="D183" s="18"/>
      <c r="G183" s="52"/>
      <c r="I183" s="17"/>
      <c r="J183" s="19"/>
      <c r="K183" s="19"/>
      <c r="L183" s="20"/>
    </row>
    <row r="184" spans="1:12" ht="14.25" customHeight="1" x14ac:dyDescent="0.2">
      <c r="A184" s="16"/>
      <c r="B184" s="17"/>
      <c r="C184" s="17"/>
      <c r="D184" s="18"/>
      <c r="G184" s="52"/>
      <c r="I184" s="17"/>
      <c r="J184" s="19"/>
      <c r="K184" s="19"/>
      <c r="L184" s="20"/>
    </row>
    <row r="185" spans="1:12" ht="14.25" customHeight="1" x14ac:dyDescent="0.2">
      <c r="A185" s="16"/>
      <c r="B185" s="17"/>
      <c r="C185" s="17"/>
      <c r="D185" s="18"/>
      <c r="G185" s="52"/>
      <c r="I185" s="17"/>
      <c r="J185" s="19"/>
      <c r="K185" s="19"/>
      <c r="L185" s="20"/>
    </row>
    <row r="186" spans="1:12" ht="14.25" customHeight="1" x14ac:dyDescent="0.2">
      <c r="A186" s="16"/>
      <c r="B186" s="17"/>
      <c r="C186" s="17"/>
      <c r="D186" s="18"/>
      <c r="G186" s="52"/>
      <c r="I186" s="17"/>
      <c r="J186" s="19"/>
      <c r="K186" s="19"/>
      <c r="L186" s="20"/>
    </row>
    <row r="187" spans="1:12" ht="14.25" customHeight="1" x14ac:dyDescent="0.2">
      <c r="A187" s="16"/>
      <c r="B187" s="17"/>
      <c r="C187" s="17"/>
      <c r="D187" s="18"/>
      <c r="G187" s="52"/>
      <c r="I187" s="17"/>
      <c r="J187" s="19"/>
      <c r="K187" s="19"/>
      <c r="L187" s="20"/>
    </row>
    <row r="188" spans="1:12" ht="14.25" customHeight="1" x14ac:dyDescent="0.2">
      <c r="A188" s="16"/>
      <c r="B188" s="17"/>
      <c r="C188" s="17"/>
      <c r="D188" s="18"/>
      <c r="G188" s="52"/>
      <c r="I188" s="17"/>
      <c r="J188" s="19"/>
      <c r="K188" s="19"/>
      <c r="L188" s="20"/>
    </row>
    <row r="189" spans="1:12" ht="14.25" customHeight="1" x14ac:dyDescent="0.2">
      <c r="A189" s="16"/>
      <c r="B189" s="17"/>
      <c r="C189" s="17"/>
      <c r="D189" s="18"/>
      <c r="G189" s="52"/>
      <c r="I189" s="17"/>
      <c r="J189" s="19"/>
      <c r="K189" s="19"/>
      <c r="L189" s="20"/>
    </row>
    <row r="190" spans="1:12" ht="14.25" customHeight="1" x14ac:dyDescent="0.2">
      <c r="A190" s="16"/>
      <c r="B190" s="17"/>
      <c r="C190" s="17"/>
      <c r="D190" s="18"/>
      <c r="G190" s="52"/>
      <c r="I190" s="17"/>
      <c r="J190" s="19"/>
      <c r="K190" s="19"/>
      <c r="L190" s="20"/>
    </row>
    <row r="191" spans="1:12" ht="14.25" customHeight="1" x14ac:dyDescent="0.2">
      <c r="A191" s="16"/>
      <c r="B191" s="17"/>
      <c r="C191" s="17"/>
      <c r="D191" s="18"/>
      <c r="G191" s="52"/>
      <c r="I191" s="17"/>
      <c r="J191" s="19"/>
      <c r="K191" s="19"/>
      <c r="L191" s="20"/>
    </row>
    <row r="192" spans="1:12" ht="14.25" customHeight="1" x14ac:dyDescent="0.2">
      <c r="A192" s="16"/>
      <c r="B192" s="17"/>
      <c r="C192" s="17"/>
      <c r="D192" s="18"/>
      <c r="G192" s="52"/>
      <c r="I192" s="17"/>
      <c r="J192" s="19"/>
      <c r="K192" s="19"/>
      <c r="L192" s="20"/>
    </row>
    <row r="193" spans="1:12" ht="14.25" customHeight="1" x14ac:dyDescent="0.2">
      <c r="A193" s="16"/>
      <c r="B193" s="17"/>
      <c r="C193" s="17"/>
      <c r="D193" s="18"/>
      <c r="G193" s="52"/>
      <c r="I193" s="17"/>
      <c r="J193" s="19"/>
      <c r="K193" s="19"/>
      <c r="L193" s="20"/>
    </row>
    <row r="194" spans="1:12" ht="14.25" customHeight="1" x14ac:dyDescent="0.2">
      <c r="A194" s="16"/>
      <c r="B194" s="17"/>
      <c r="C194" s="17"/>
      <c r="D194" s="18"/>
      <c r="G194" s="52"/>
      <c r="I194" s="17"/>
      <c r="J194" s="19"/>
      <c r="K194" s="19"/>
      <c r="L194" s="20"/>
    </row>
    <row r="195" spans="1:12" ht="14.25" customHeight="1" x14ac:dyDescent="0.2">
      <c r="A195" s="16"/>
      <c r="B195" s="17"/>
      <c r="C195" s="17"/>
      <c r="D195" s="18"/>
      <c r="G195" s="52"/>
      <c r="I195" s="17"/>
      <c r="J195" s="19"/>
      <c r="K195" s="19"/>
      <c r="L195" s="20"/>
    </row>
    <row r="196" spans="1:12" ht="14.25" customHeight="1" x14ac:dyDescent="0.2">
      <c r="A196" s="16"/>
      <c r="B196" s="17"/>
      <c r="C196" s="17"/>
      <c r="D196" s="18"/>
      <c r="G196" s="52"/>
      <c r="I196" s="17"/>
      <c r="J196" s="19"/>
      <c r="K196" s="19"/>
      <c r="L196" s="20"/>
    </row>
    <row r="197" spans="1:12" ht="14.25" customHeight="1" x14ac:dyDescent="0.2">
      <c r="A197" s="16"/>
      <c r="B197" s="17"/>
      <c r="C197" s="17"/>
      <c r="D197" s="18"/>
      <c r="G197" s="52"/>
      <c r="I197" s="17"/>
      <c r="J197" s="19"/>
      <c r="K197" s="19"/>
      <c r="L197" s="20"/>
    </row>
    <row r="198" spans="1:12" ht="14.25" customHeight="1" x14ac:dyDescent="0.2">
      <c r="A198" s="16"/>
      <c r="B198" s="17"/>
      <c r="C198" s="17"/>
      <c r="D198" s="18"/>
      <c r="G198" s="52"/>
      <c r="I198" s="17"/>
      <c r="J198" s="19"/>
      <c r="K198" s="19"/>
      <c r="L198" s="20"/>
    </row>
    <row r="199" spans="1:12" ht="14.25" customHeight="1" x14ac:dyDescent="0.2">
      <c r="A199" s="16"/>
      <c r="B199" s="17"/>
      <c r="C199" s="17"/>
      <c r="D199" s="18"/>
      <c r="G199" s="52"/>
      <c r="I199" s="17"/>
      <c r="J199" s="19"/>
      <c r="K199" s="19"/>
      <c r="L199" s="20"/>
    </row>
    <row r="200" spans="1:12" ht="14.25" customHeight="1" x14ac:dyDescent="0.2">
      <c r="A200" s="16"/>
      <c r="B200" s="17"/>
      <c r="C200" s="17"/>
      <c r="D200" s="18"/>
      <c r="G200" s="52"/>
      <c r="I200" s="17"/>
      <c r="J200" s="19"/>
      <c r="K200" s="19"/>
      <c r="L200" s="20"/>
    </row>
    <row r="201" spans="1:12" ht="14.25" customHeight="1" x14ac:dyDescent="0.2">
      <c r="A201" s="16"/>
      <c r="B201" s="17"/>
      <c r="C201" s="17"/>
      <c r="D201" s="18"/>
      <c r="G201" s="52"/>
      <c r="I201" s="17"/>
      <c r="J201" s="19"/>
      <c r="K201" s="19"/>
      <c r="L201" s="20"/>
    </row>
    <row r="202" spans="1:12" ht="14.25" customHeight="1" x14ac:dyDescent="0.2">
      <c r="A202" s="16"/>
      <c r="B202" s="17"/>
      <c r="C202" s="17"/>
      <c r="D202" s="18"/>
      <c r="G202" s="52"/>
      <c r="I202" s="17"/>
      <c r="J202" s="19"/>
      <c r="K202" s="19"/>
      <c r="L202" s="20"/>
    </row>
    <row r="203" spans="1:12" ht="14.25" customHeight="1" x14ac:dyDescent="0.2">
      <c r="A203" s="16"/>
      <c r="B203" s="17"/>
      <c r="C203" s="17"/>
      <c r="D203" s="18"/>
      <c r="G203" s="52"/>
      <c r="I203" s="17"/>
      <c r="J203" s="19"/>
      <c r="K203" s="19"/>
      <c r="L203" s="20"/>
    </row>
    <row r="204" spans="1:12" ht="14.25" customHeight="1" x14ac:dyDescent="0.2">
      <c r="A204" s="16"/>
      <c r="B204" s="17"/>
      <c r="C204" s="17"/>
      <c r="D204" s="18"/>
      <c r="G204" s="52"/>
      <c r="I204" s="17"/>
      <c r="J204" s="19"/>
      <c r="K204" s="19"/>
      <c r="L204" s="20"/>
    </row>
    <row r="205" spans="1:12" ht="14.25" customHeight="1" x14ac:dyDescent="0.2">
      <c r="A205" s="16"/>
      <c r="B205" s="17"/>
      <c r="C205" s="17"/>
      <c r="D205" s="18"/>
      <c r="G205" s="52"/>
      <c r="I205" s="17"/>
      <c r="J205" s="19"/>
      <c r="K205" s="19"/>
      <c r="L205" s="20"/>
    </row>
    <row r="206" spans="1:12" ht="14.25" customHeight="1" x14ac:dyDescent="0.2">
      <c r="A206" s="16"/>
      <c r="B206" s="17"/>
      <c r="C206" s="17"/>
      <c r="D206" s="18"/>
      <c r="G206" s="52"/>
      <c r="I206" s="17"/>
      <c r="J206" s="19"/>
      <c r="K206" s="19"/>
      <c r="L206" s="20"/>
    </row>
    <row r="207" spans="1:12" ht="14.25" customHeight="1" x14ac:dyDescent="0.2">
      <c r="A207" s="16"/>
      <c r="B207" s="17"/>
      <c r="C207" s="17"/>
      <c r="D207" s="18"/>
      <c r="G207" s="52"/>
      <c r="I207" s="17"/>
      <c r="J207" s="19"/>
      <c r="K207" s="19"/>
      <c r="L207" s="20"/>
    </row>
    <row r="208" spans="1:12" ht="14.25" customHeight="1" x14ac:dyDescent="0.2">
      <c r="A208" s="16"/>
      <c r="B208" s="17"/>
      <c r="C208" s="17"/>
      <c r="D208" s="18"/>
      <c r="G208" s="52"/>
      <c r="I208" s="17"/>
      <c r="J208" s="19"/>
      <c r="K208" s="19"/>
      <c r="L208" s="20"/>
    </row>
    <row r="209" spans="1:12" ht="14.25" customHeight="1" x14ac:dyDescent="0.2">
      <c r="A209" s="16"/>
      <c r="B209" s="17"/>
      <c r="C209" s="17"/>
      <c r="D209" s="18"/>
      <c r="G209" s="52"/>
      <c r="I209" s="17"/>
      <c r="J209" s="19"/>
      <c r="K209" s="19"/>
      <c r="L209" s="20"/>
    </row>
    <row r="210" spans="1:12" ht="14.25" customHeight="1" x14ac:dyDescent="0.2">
      <c r="A210" s="16"/>
      <c r="B210" s="17"/>
      <c r="C210" s="17"/>
      <c r="D210" s="18"/>
      <c r="G210" s="52"/>
      <c r="I210" s="17"/>
      <c r="J210" s="19"/>
      <c r="K210" s="19"/>
      <c r="L210" s="20"/>
    </row>
    <row r="211" spans="1:12" ht="14.25" customHeight="1" x14ac:dyDescent="0.2">
      <c r="A211" s="16"/>
      <c r="B211" s="17"/>
      <c r="C211" s="17"/>
      <c r="D211" s="18"/>
      <c r="G211" s="52"/>
      <c r="I211" s="17"/>
      <c r="J211" s="19"/>
      <c r="K211" s="19"/>
      <c r="L211" s="20"/>
    </row>
    <row r="212" spans="1:12" ht="14.25" customHeight="1" x14ac:dyDescent="0.2">
      <c r="A212" s="16"/>
      <c r="B212" s="17"/>
      <c r="C212" s="17"/>
      <c r="D212" s="18"/>
      <c r="G212" s="52"/>
      <c r="I212" s="17"/>
      <c r="J212" s="19"/>
      <c r="K212" s="19"/>
      <c r="L212" s="20"/>
    </row>
    <row r="213" spans="1:12" ht="14.25" customHeight="1" x14ac:dyDescent="0.2">
      <c r="A213" s="16"/>
      <c r="B213" s="17"/>
      <c r="C213" s="17"/>
      <c r="D213" s="18"/>
      <c r="G213" s="52"/>
      <c r="I213" s="17"/>
      <c r="J213" s="19"/>
      <c r="K213" s="19"/>
      <c r="L213" s="20"/>
    </row>
    <row r="214" spans="1:12" ht="14.25" customHeight="1" x14ac:dyDescent="0.2">
      <c r="A214" s="16"/>
      <c r="B214" s="17"/>
      <c r="C214" s="17"/>
      <c r="D214" s="18"/>
      <c r="G214" s="52"/>
      <c r="I214" s="17"/>
      <c r="J214" s="19"/>
      <c r="K214" s="19"/>
      <c r="L214" s="20"/>
    </row>
    <row r="215" spans="1:12" ht="14.25" customHeight="1" x14ac:dyDescent="0.2">
      <c r="A215" s="16"/>
      <c r="B215" s="17"/>
      <c r="C215" s="17"/>
      <c r="D215" s="18"/>
      <c r="G215" s="52"/>
      <c r="I215" s="17"/>
      <c r="J215" s="19"/>
      <c r="K215" s="19"/>
      <c r="L215" s="20"/>
    </row>
    <row r="216" spans="1:12" ht="14.25" customHeight="1" x14ac:dyDescent="0.2">
      <c r="A216" s="16"/>
      <c r="B216" s="17"/>
      <c r="C216" s="17"/>
      <c r="D216" s="18"/>
      <c r="G216" s="52"/>
      <c r="I216" s="17"/>
      <c r="J216" s="19"/>
      <c r="K216" s="19"/>
      <c r="L216" s="20"/>
    </row>
    <row r="217" spans="1:12" ht="14.25" customHeight="1" x14ac:dyDescent="0.2">
      <c r="A217" s="16"/>
      <c r="B217" s="17"/>
      <c r="C217" s="17"/>
      <c r="D217" s="18"/>
      <c r="G217" s="52"/>
      <c r="I217" s="17"/>
      <c r="J217" s="19"/>
      <c r="K217" s="19"/>
      <c r="L217" s="20"/>
    </row>
    <row r="218" spans="1:12" ht="14.25" customHeight="1" x14ac:dyDescent="0.2">
      <c r="A218" s="16"/>
      <c r="B218" s="17"/>
      <c r="C218" s="17"/>
      <c r="D218" s="18"/>
      <c r="G218" s="52"/>
      <c r="I218" s="17"/>
      <c r="J218" s="19"/>
      <c r="K218" s="19"/>
      <c r="L218" s="20"/>
    </row>
    <row r="219" spans="1:12" ht="14.25" customHeight="1" x14ac:dyDescent="0.2">
      <c r="A219" s="16"/>
      <c r="B219" s="17"/>
      <c r="C219" s="17"/>
      <c r="D219" s="18"/>
      <c r="G219" s="52"/>
      <c r="I219" s="17"/>
      <c r="J219" s="19"/>
      <c r="K219" s="19"/>
      <c r="L219" s="20"/>
    </row>
    <row r="220" spans="1:12" ht="14.25" customHeight="1" x14ac:dyDescent="0.2">
      <c r="A220" s="16"/>
      <c r="B220" s="17"/>
      <c r="C220" s="17"/>
      <c r="D220" s="18"/>
      <c r="G220" s="52"/>
      <c r="I220" s="17"/>
      <c r="J220" s="19"/>
      <c r="K220" s="19"/>
      <c r="L220" s="20"/>
    </row>
    <row r="221" spans="1:12" ht="14.25" customHeight="1" x14ac:dyDescent="0.2">
      <c r="A221" s="16"/>
      <c r="B221" s="17"/>
      <c r="C221" s="17"/>
      <c r="D221" s="18"/>
      <c r="G221" s="52"/>
      <c r="I221" s="17"/>
      <c r="J221" s="19"/>
      <c r="K221" s="19"/>
      <c r="L221" s="20"/>
    </row>
    <row r="222" spans="1:12" ht="14.25" customHeight="1" x14ac:dyDescent="0.2">
      <c r="A222" s="16"/>
      <c r="B222" s="17"/>
      <c r="C222" s="17"/>
      <c r="D222" s="18"/>
      <c r="G222" s="52"/>
      <c r="I222" s="17"/>
      <c r="J222" s="19"/>
      <c r="K222" s="19"/>
      <c r="L222" s="20"/>
    </row>
    <row r="223" spans="1:12" ht="14.25" customHeight="1" x14ac:dyDescent="0.2">
      <c r="A223" s="16"/>
      <c r="B223" s="17"/>
      <c r="C223" s="17"/>
      <c r="D223" s="18"/>
      <c r="G223" s="52"/>
      <c r="I223" s="17"/>
      <c r="J223" s="19"/>
      <c r="K223" s="19"/>
      <c r="L223" s="20"/>
    </row>
    <row r="224" spans="1:12" ht="14.25" customHeight="1" x14ac:dyDescent="0.2">
      <c r="A224" s="16"/>
      <c r="B224" s="17"/>
      <c r="C224" s="17"/>
      <c r="D224" s="18"/>
      <c r="G224" s="52"/>
      <c r="I224" s="17"/>
      <c r="J224" s="19"/>
      <c r="K224" s="19"/>
      <c r="L224" s="20"/>
    </row>
    <row r="225" spans="1:12" ht="14.25" customHeight="1" x14ac:dyDescent="0.2">
      <c r="A225" s="16"/>
      <c r="B225" s="17"/>
      <c r="C225" s="17"/>
      <c r="D225" s="18"/>
      <c r="G225" s="52"/>
      <c r="I225" s="17"/>
      <c r="J225" s="19"/>
      <c r="K225" s="19"/>
      <c r="L225" s="20"/>
    </row>
    <row r="226" spans="1:12" ht="14.25" customHeight="1" x14ac:dyDescent="0.2">
      <c r="A226" s="16"/>
      <c r="B226" s="17"/>
      <c r="C226" s="17"/>
      <c r="D226" s="18"/>
      <c r="G226" s="52"/>
      <c r="I226" s="17"/>
      <c r="J226" s="19"/>
      <c r="K226" s="19"/>
      <c r="L226" s="20"/>
    </row>
    <row r="227" spans="1:12" ht="14.25" customHeight="1" x14ac:dyDescent="0.2">
      <c r="A227" s="16"/>
      <c r="B227" s="17"/>
      <c r="C227" s="17"/>
      <c r="D227" s="18"/>
      <c r="G227" s="52"/>
      <c r="I227" s="17"/>
      <c r="J227" s="19"/>
      <c r="K227" s="19"/>
      <c r="L227" s="20"/>
    </row>
    <row r="228" spans="1:12" ht="14.25" customHeight="1" x14ac:dyDescent="0.2">
      <c r="A228" s="16"/>
      <c r="B228" s="17"/>
      <c r="C228" s="17"/>
      <c r="D228" s="18"/>
      <c r="G228" s="52"/>
      <c r="I228" s="17"/>
      <c r="J228" s="19"/>
      <c r="K228" s="19"/>
      <c r="L228" s="20"/>
    </row>
    <row r="229" spans="1:12" ht="14.25" customHeight="1" x14ac:dyDescent="0.2">
      <c r="A229" s="16"/>
      <c r="B229" s="17"/>
      <c r="C229" s="17"/>
      <c r="D229" s="18"/>
      <c r="G229" s="52"/>
      <c r="I229" s="17"/>
      <c r="J229" s="19"/>
      <c r="K229" s="19"/>
      <c r="L229" s="20"/>
    </row>
    <row r="230" spans="1:12" ht="14.25" customHeight="1" x14ac:dyDescent="0.2">
      <c r="A230" s="16"/>
      <c r="B230" s="17"/>
      <c r="C230" s="17"/>
      <c r="D230" s="18"/>
      <c r="G230" s="52"/>
      <c r="I230" s="17"/>
      <c r="J230" s="19"/>
      <c r="K230" s="19"/>
      <c r="L230" s="20"/>
    </row>
    <row r="231" spans="1:12" ht="14.25" customHeight="1" x14ac:dyDescent="0.2">
      <c r="A231" s="16"/>
      <c r="B231" s="17"/>
      <c r="C231" s="17"/>
      <c r="D231" s="18"/>
      <c r="G231" s="52"/>
      <c r="I231" s="17"/>
      <c r="J231" s="19"/>
      <c r="K231" s="19"/>
      <c r="L231" s="20"/>
    </row>
    <row r="232" spans="1:12" ht="14.25" customHeight="1" x14ac:dyDescent="0.2">
      <c r="A232" s="16"/>
      <c r="B232" s="17"/>
      <c r="C232" s="17"/>
      <c r="D232" s="18"/>
      <c r="G232" s="52"/>
      <c r="I232" s="17"/>
      <c r="J232" s="19"/>
      <c r="K232" s="19"/>
      <c r="L232" s="20"/>
    </row>
    <row r="233" spans="1:12" ht="14.25" customHeight="1" x14ac:dyDescent="0.2">
      <c r="A233" s="16"/>
      <c r="B233" s="17"/>
      <c r="C233" s="17"/>
      <c r="D233" s="18"/>
      <c r="G233" s="52"/>
      <c r="I233" s="17"/>
      <c r="J233" s="19"/>
      <c r="K233" s="19"/>
      <c r="L233" s="20"/>
    </row>
    <row r="234" spans="1:12" ht="14.25" customHeight="1" x14ac:dyDescent="0.2">
      <c r="A234" s="16"/>
      <c r="B234" s="17"/>
      <c r="C234" s="17"/>
      <c r="D234" s="18"/>
      <c r="G234" s="52"/>
      <c r="I234" s="17"/>
      <c r="J234" s="19"/>
      <c r="K234" s="19"/>
      <c r="L234" s="20"/>
    </row>
    <row r="235" spans="1:12" ht="14.25" customHeight="1" x14ac:dyDescent="0.2">
      <c r="A235" s="16"/>
      <c r="B235" s="17"/>
      <c r="C235" s="17"/>
      <c r="D235" s="18"/>
      <c r="G235" s="52"/>
      <c r="I235" s="17"/>
      <c r="J235" s="19"/>
      <c r="K235" s="19"/>
      <c r="L235" s="20"/>
    </row>
    <row r="236" spans="1:12" ht="14.25" customHeight="1" x14ac:dyDescent="0.2">
      <c r="A236" s="16"/>
      <c r="B236" s="17"/>
      <c r="C236" s="17"/>
      <c r="D236" s="18"/>
      <c r="G236" s="52"/>
      <c r="I236" s="17"/>
      <c r="J236" s="19"/>
      <c r="K236" s="19"/>
      <c r="L236" s="20"/>
    </row>
    <row r="237" spans="1:12" ht="14.25" customHeight="1" x14ac:dyDescent="0.2">
      <c r="A237" s="16"/>
      <c r="B237" s="17"/>
      <c r="C237" s="17"/>
      <c r="D237" s="18"/>
      <c r="G237" s="52"/>
      <c r="I237" s="17"/>
      <c r="J237" s="19"/>
      <c r="K237" s="19"/>
      <c r="L237" s="20"/>
    </row>
    <row r="238" spans="1:12" ht="14.25" customHeight="1" x14ac:dyDescent="0.2">
      <c r="A238" s="16"/>
      <c r="B238" s="17"/>
      <c r="C238" s="17"/>
      <c r="D238" s="18"/>
      <c r="G238" s="52"/>
      <c r="I238" s="17"/>
      <c r="J238" s="19"/>
      <c r="K238" s="19"/>
      <c r="L238" s="20"/>
    </row>
    <row r="239" spans="1:12" ht="14.25" customHeight="1" x14ac:dyDescent="0.2">
      <c r="A239" s="16"/>
      <c r="B239" s="17"/>
      <c r="C239" s="17"/>
      <c r="D239" s="18"/>
      <c r="G239" s="52"/>
      <c r="I239" s="17"/>
      <c r="J239" s="19"/>
      <c r="K239" s="19"/>
      <c r="L239" s="20"/>
    </row>
    <row r="240" spans="1:12" ht="14.25" customHeight="1" x14ac:dyDescent="0.2">
      <c r="A240" s="16"/>
      <c r="B240" s="17"/>
      <c r="C240" s="17"/>
      <c r="D240" s="18"/>
      <c r="G240" s="52"/>
      <c r="I240" s="17"/>
      <c r="J240" s="19"/>
      <c r="K240" s="19"/>
      <c r="L240" s="20"/>
    </row>
    <row r="241" spans="1:12" ht="14.25" customHeight="1" x14ac:dyDescent="0.2">
      <c r="A241" s="16"/>
      <c r="B241" s="17"/>
      <c r="C241" s="17"/>
      <c r="D241" s="18"/>
      <c r="G241" s="52"/>
      <c r="I241" s="17"/>
      <c r="J241" s="19"/>
      <c r="K241" s="19"/>
      <c r="L241" s="20"/>
    </row>
    <row r="242" spans="1:12" ht="14.25" customHeight="1" x14ac:dyDescent="0.2">
      <c r="A242" s="16"/>
      <c r="B242" s="17"/>
      <c r="C242" s="17"/>
      <c r="D242" s="18"/>
      <c r="G242" s="52"/>
      <c r="I242" s="17"/>
      <c r="J242" s="19"/>
      <c r="K242" s="19"/>
      <c r="L242" s="20"/>
    </row>
    <row r="243" spans="1:12" ht="14.25" customHeight="1" x14ac:dyDescent="0.2">
      <c r="A243" s="16"/>
      <c r="B243" s="17"/>
      <c r="C243" s="17"/>
      <c r="D243" s="18"/>
      <c r="G243" s="52"/>
      <c r="I243" s="17"/>
      <c r="J243" s="19"/>
      <c r="K243" s="19"/>
      <c r="L243" s="20"/>
    </row>
    <row r="244" spans="1:12" ht="14.25" customHeight="1" x14ac:dyDescent="0.2">
      <c r="A244" s="16"/>
      <c r="B244" s="17"/>
      <c r="C244" s="17"/>
      <c r="D244" s="18"/>
      <c r="G244" s="52"/>
      <c r="I244" s="17"/>
      <c r="J244" s="19"/>
      <c r="K244" s="19"/>
      <c r="L244" s="20"/>
    </row>
    <row r="245" spans="1:12" ht="14.25" customHeight="1" x14ac:dyDescent="0.2">
      <c r="A245" s="16"/>
      <c r="B245" s="17"/>
      <c r="C245" s="17"/>
      <c r="D245" s="18"/>
      <c r="G245" s="52"/>
      <c r="I245" s="17"/>
      <c r="J245" s="19"/>
      <c r="K245" s="19"/>
      <c r="L245" s="20"/>
    </row>
    <row r="246" spans="1:12" ht="14.25" customHeight="1" x14ac:dyDescent="0.2">
      <c r="A246" s="16"/>
      <c r="B246" s="17"/>
      <c r="C246" s="17"/>
      <c r="D246" s="18"/>
      <c r="G246" s="52"/>
      <c r="I246" s="17"/>
      <c r="J246" s="19"/>
      <c r="K246" s="19"/>
      <c r="L246" s="20"/>
    </row>
    <row r="247" spans="1:12" ht="14.25" customHeight="1" x14ac:dyDescent="0.2">
      <c r="A247" s="16"/>
      <c r="B247" s="17"/>
      <c r="C247" s="17"/>
      <c r="D247" s="18"/>
      <c r="G247" s="52"/>
      <c r="I247" s="17"/>
      <c r="J247" s="19"/>
      <c r="K247" s="19"/>
      <c r="L247" s="20"/>
    </row>
    <row r="248" spans="1:12" ht="14.25" customHeight="1" x14ac:dyDescent="0.2">
      <c r="A248" s="16"/>
      <c r="B248" s="17"/>
      <c r="C248" s="17"/>
      <c r="D248" s="18"/>
      <c r="G248" s="52"/>
      <c r="I248" s="17"/>
      <c r="J248" s="19"/>
      <c r="K248" s="19"/>
      <c r="L248" s="20"/>
    </row>
    <row r="249" spans="1:12" ht="14.25" customHeight="1" x14ac:dyDescent="0.2">
      <c r="A249" s="16"/>
      <c r="B249" s="17"/>
      <c r="C249" s="17"/>
      <c r="D249" s="18"/>
      <c r="G249" s="52"/>
      <c r="I249" s="17"/>
      <c r="J249" s="19"/>
      <c r="K249" s="19"/>
      <c r="L249" s="20"/>
    </row>
    <row r="250" spans="1:12" ht="14.25" customHeight="1" x14ac:dyDescent="0.2">
      <c r="A250" s="16"/>
      <c r="B250" s="17"/>
      <c r="C250" s="17"/>
      <c r="D250" s="18"/>
      <c r="G250" s="52"/>
      <c r="I250" s="17"/>
      <c r="J250" s="19"/>
      <c r="K250" s="19"/>
      <c r="L250" s="20"/>
    </row>
    <row r="251" spans="1:12" ht="14.25" customHeight="1" x14ac:dyDescent="0.2">
      <c r="A251" s="16"/>
      <c r="B251" s="17"/>
      <c r="C251" s="17"/>
      <c r="D251" s="18"/>
      <c r="G251" s="52"/>
      <c r="I251" s="17"/>
      <c r="J251" s="19"/>
      <c r="K251" s="19"/>
      <c r="L251" s="20"/>
    </row>
    <row r="252" spans="1:12" ht="14.25" customHeight="1" x14ac:dyDescent="0.2">
      <c r="A252" s="16"/>
      <c r="B252" s="17"/>
      <c r="C252" s="17"/>
      <c r="D252" s="18"/>
      <c r="G252" s="52"/>
      <c r="I252" s="17"/>
      <c r="J252" s="19"/>
      <c r="K252" s="19"/>
      <c r="L252" s="20"/>
    </row>
    <row r="253" spans="1:12" ht="14.25" customHeight="1" x14ac:dyDescent="0.2">
      <c r="A253" s="16"/>
      <c r="B253" s="17"/>
      <c r="C253" s="17"/>
      <c r="D253" s="18"/>
      <c r="G253" s="52"/>
      <c r="I253" s="17"/>
      <c r="J253" s="19"/>
      <c r="K253" s="19"/>
      <c r="L253" s="20"/>
    </row>
    <row r="254" spans="1:12" ht="14.25" customHeight="1" x14ac:dyDescent="0.2">
      <c r="A254" s="16"/>
      <c r="B254" s="17"/>
      <c r="C254" s="17"/>
      <c r="D254" s="18"/>
      <c r="G254" s="52"/>
      <c r="I254" s="17"/>
      <c r="J254" s="19"/>
      <c r="K254" s="19"/>
      <c r="L254" s="20"/>
    </row>
    <row r="255" spans="1:12" ht="14.25" customHeight="1" x14ac:dyDescent="0.2">
      <c r="A255" s="16"/>
      <c r="B255" s="17"/>
      <c r="C255" s="17"/>
      <c r="D255" s="18"/>
      <c r="G255" s="52"/>
      <c r="I255" s="17"/>
      <c r="J255" s="19"/>
      <c r="K255" s="19"/>
      <c r="L255" s="20"/>
    </row>
    <row r="256" spans="1:12" ht="14.25" customHeight="1" x14ac:dyDescent="0.2">
      <c r="A256" s="16"/>
      <c r="B256" s="17"/>
      <c r="C256" s="17"/>
      <c r="D256" s="18"/>
      <c r="G256" s="52"/>
      <c r="I256" s="17"/>
      <c r="J256" s="19"/>
      <c r="K256" s="19"/>
      <c r="L256" s="20"/>
    </row>
    <row r="257" spans="1:12" ht="14.25" customHeight="1" x14ac:dyDescent="0.2">
      <c r="A257" s="16"/>
      <c r="B257" s="17"/>
      <c r="C257" s="17"/>
      <c r="D257" s="18"/>
      <c r="G257" s="52"/>
      <c r="I257" s="17"/>
      <c r="J257" s="19"/>
      <c r="K257" s="19"/>
      <c r="L257" s="20"/>
    </row>
    <row r="258" spans="1:12" ht="14.25" customHeight="1" x14ac:dyDescent="0.2">
      <c r="A258" s="16"/>
      <c r="B258" s="17"/>
      <c r="C258" s="17"/>
      <c r="D258" s="18"/>
      <c r="G258" s="52"/>
      <c r="I258" s="17"/>
      <c r="J258" s="19"/>
      <c r="K258" s="19"/>
      <c r="L258" s="20"/>
    </row>
    <row r="259" spans="1:12" ht="14.25" customHeight="1" x14ac:dyDescent="0.2">
      <c r="A259" s="16"/>
      <c r="B259" s="17"/>
      <c r="C259" s="17"/>
      <c r="D259" s="18"/>
      <c r="G259" s="52"/>
      <c r="I259" s="17"/>
      <c r="J259" s="19"/>
      <c r="K259" s="19"/>
      <c r="L259" s="20"/>
    </row>
    <row r="260" spans="1:12" ht="14.25" customHeight="1" x14ac:dyDescent="0.2">
      <c r="A260" s="16"/>
      <c r="B260" s="17"/>
      <c r="C260" s="17"/>
      <c r="D260" s="18"/>
      <c r="G260" s="52"/>
      <c r="I260" s="17"/>
      <c r="J260" s="19"/>
      <c r="K260" s="19"/>
      <c r="L260" s="20"/>
    </row>
    <row r="261" spans="1:12" ht="14.25" customHeight="1" x14ac:dyDescent="0.2">
      <c r="A261" s="16"/>
      <c r="B261" s="17"/>
      <c r="C261" s="17"/>
      <c r="D261" s="18"/>
      <c r="G261" s="52"/>
      <c r="I261" s="17"/>
      <c r="J261" s="19"/>
      <c r="K261" s="19"/>
      <c r="L261" s="20"/>
    </row>
    <row r="262" spans="1:12" ht="14.25" customHeight="1" x14ac:dyDescent="0.2">
      <c r="A262" s="16"/>
      <c r="B262" s="17"/>
      <c r="C262" s="17"/>
      <c r="D262" s="18"/>
      <c r="G262" s="52"/>
      <c r="I262" s="17"/>
      <c r="J262" s="19"/>
      <c r="K262" s="19"/>
      <c r="L262" s="20"/>
    </row>
    <row r="263" spans="1:12" ht="14.25" customHeight="1" x14ac:dyDescent="0.2">
      <c r="A263" s="16"/>
      <c r="B263" s="17"/>
      <c r="C263" s="17"/>
      <c r="D263" s="18"/>
      <c r="G263" s="52"/>
      <c r="I263" s="17"/>
      <c r="J263" s="19"/>
      <c r="K263" s="19"/>
      <c r="L263" s="20"/>
    </row>
    <row r="264" spans="1:12" ht="14.25" customHeight="1" x14ac:dyDescent="0.2">
      <c r="A264" s="16"/>
      <c r="B264" s="17"/>
      <c r="C264" s="17"/>
      <c r="D264" s="18"/>
      <c r="G264" s="52"/>
      <c r="I264" s="17"/>
      <c r="J264" s="19"/>
      <c r="K264" s="19"/>
      <c r="L264" s="20"/>
    </row>
    <row r="265" spans="1:12" ht="14.25" customHeight="1" x14ac:dyDescent="0.2">
      <c r="A265" s="16"/>
      <c r="B265" s="17"/>
      <c r="C265" s="17"/>
      <c r="D265" s="18"/>
      <c r="G265" s="52"/>
      <c r="I265" s="17"/>
      <c r="J265" s="19"/>
      <c r="K265" s="19"/>
      <c r="L265" s="20"/>
    </row>
    <row r="266" spans="1:12" ht="14.25" customHeight="1" x14ac:dyDescent="0.2">
      <c r="A266" s="16"/>
      <c r="B266" s="17"/>
      <c r="C266" s="17"/>
      <c r="D266" s="18"/>
      <c r="G266" s="52"/>
      <c r="I266" s="17"/>
      <c r="J266" s="19"/>
      <c r="K266" s="19"/>
      <c r="L266" s="20"/>
    </row>
    <row r="267" spans="1:12" ht="14.25" customHeight="1" x14ac:dyDescent="0.2">
      <c r="A267" s="16"/>
      <c r="B267" s="17"/>
      <c r="C267" s="17"/>
      <c r="D267" s="18"/>
      <c r="G267" s="52"/>
      <c r="I267" s="17"/>
      <c r="J267" s="19"/>
      <c r="K267" s="19"/>
      <c r="L267" s="20"/>
    </row>
    <row r="268" spans="1:12" ht="14.25" customHeight="1" x14ac:dyDescent="0.2">
      <c r="A268" s="16"/>
      <c r="B268" s="17"/>
      <c r="C268" s="17"/>
      <c r="D268" s="18"/>
      <c r="G268" s="52"/>
      <c r="I268" s="17"/>
      <c r="J268" s="19"/>
      <c r="K268" s="19"/>
      <c r="L268" s="20"/>
    </row>
    <row r="269" spans="1:12" ht="14.25" customHeight="1" x14ac:dyDescent="0.2">
      <c r="A269" s="16"/>
      <c r="B269" s="17"/>
      <c r="C269" s="17"/>
      <c r="D269" s="18"/>
      <c r="G269" s="52"/>
      <c r="I269" s="17"/>
      <c r="J269" s="19"/>
      <c r="K269" s="19"/>
      <c r="L269" s="20"/>
    </row>
    <row r="270" spans="1:12" ht="14.25" customHeight="1" x14ac:dyDescent="0.2">
      <c r="A270" s="16"/>
      <c r="B270" s="17"/>
      <c r="C270" s="17"/>
      <c r="D270" s="18"/>
      <c r="G270" s="52"/>
      <c r="I270" s="17"/>
      <c r="J270" s="19"/>
      <c r="K270" s="19"/>
      <c r="L270" s="20"/>
    </row>
    <row r="271" spans="1:12" ht="14.25" customHeight="1" x14ac:dyDescent="0.2">
      <c r="A271" s="16"/>
      <c r="B271" s="17"/>
      <c r="C271" s="17"/>
      <c r="D271" s="18"/>
      <c r="G271" s="52"/>
      <c r="I271" s="17"/>
      <c r="J271" s="19"/>
      <c r="K271" s="19"/>
      <c r="L271" s="20"/>
    </row>
    <row r="272" spans="1:12" ht="14.25" customHeight="1" x14ac:dyDescent="0.2">
      <c r="A272" s="16"/>
      <c r="B272" s="17"/>
      <c r="C272" s="17"/>
      <c r="D272" s="18"/>
      <c r="G272" s="52"/>
      <c r="I272" s="17"/>
      <c r="J272" s="19"/>
      <c r="K272" s="19"/>
      <c r="L272" s="20"/>
    </row>
    <row r="273" spans="1:12" ht="14.25" customHeight="1" x14ac:dyDescent="0.2">
      <c r="A273" s="16"/>
      <c r="B273" s="17"/>
      <c r="C273" s="17"/>
      <c r="D273" s="18"/>
      <c r="G273" s="52"/>
      <c r="I273" s="17"/>
      <c r="J273" s="19"/>
      <c r="K273" s="19"/>
      <c r="L273" s="20"/>
    </row>
    <row r="274" spans="1:12" ht="14.25" customHeight="1" x14ac:dyDescent="0.2">
      <c r="A274" s="16"/>
      <c r="B274" s="17"/>
      <c r="C274" s="17"/>
      <c r="D274" s="18"/>
      <c r="G274" s="52"/>
      <c r="I274" s="17"/>
      <c r="J274" s="19"/>
      <c r="K274" s="19"/>
      <c r="L274" s="20"/>
    </row>
    <row r="275" spans="1:12" ht="14.25" customHeight="1" x14ac:dyDescent="0.2">
      <c r="A275" s="16"/>
      <c r="B275" s="17"/>
      <c r="C275" s="17"/>
      <c r="D275" s="18"/>
      <c r="G275" s="52"/>
      <c r="I275" s="17"/>
      <c r="J275" s="19"/>
      <c r="K275" s="19"/>
      <c r="L275" s="20"/>
    </row>
    <row r="276" spans="1:12" ht="14.25" customHeight="1" x14ac:dyDescent="0.2">
      <c r="A276" s="16"/>
      <c r="B276" s="17"/>
      <c r="C276" s="17"/>
      <c r="D276" s="18"/>
      <c r="G276" s="52"/>
      <c r="I276" s="17"/>
      <c r="J276" s="19"/>
      <c r="K276" s="19"/>
      <c r="L276" s="20"/>
    </row>
    <row r="277" spans="1:12" ht="14.25" customHeight="1" x14ac:dyDescent="0.2">
      <c r="A277" s="16"/>
      <c r="B277" s="17"/>
      <c r="C277" s="17"/>
      <c r="D277" s="18"/>
      <c r="G277" s="52"/>
      <c r="I277" s="17"/>
      <c r="J277" s="19"/>
      <c r="K277" s="19"/>
      <c r="L277" s="20"/>
    </row>
    <row r="278" spans="1:12" ht="14.25" customHeight="1" x14ac:dyDescent="0.2">
      <c r="A278" s="16"/>
      <c r="B278" s="17"/>
      <c r="C278" s="17"/>
      <c r="D278" s="18"/>
      <c r="G278" s="52"/>
      <c r="I278" s="17"/>
      <c r="J278" s="19"/>
      <c r="K278" s="19"/>
      <c r="L278" s="20"/>
    </row>
    <row r="279" spans="1:12" ht="14.25" customHeight="1" x14ac:dyDescent="0.2">
      <c r="A279" s="16"/>
      <c r="B279" s="17"/>
      <c r="C279" s="17"/>
      <c r="D279" s="18"/>
      <c r="G279" s="52"/>
      <c r="I279" s="17"/>
      <c r="J279" s="19"/>
      <c r="K279" s="19"/>
      <c r="L279" s="20"/>
    </row>
    <row r="280" spans="1:12" ht="14.25" customHeight="1" x14ac:dyDescent="0.2">
      <c r="A280" s="16"/>
      <c r="B280" s="17"/>
      <c r="C280" s="17"/>
      <c r="D280" s="18"/>
      <c r="G280" s="52"/>
      <c r="I280" s="17"/>
      <c r="J280" s="19"/>
      <c r="K280" s="19"/>
      <c r="L280" s="20"/>
    </row>
    <row r="281" spans="1:12" ht="14.25" customHeight="1" x14ac:dyDescent="0.2">
      <c r="A281" s="16"/>
      <c r="B281" s="17"/>
      <c r="C281" s="17"/>
      <c r="D281" s="18"/>
      <c r="G281" s="52"/>
      <c r="I281" s="17"/>
      <c r="J281" s="19"/>
      <c r="K281" s="19"/>
      <c r="L281" s="20"/>
    </row>
    <row r="282" spans="1:12" ht="14.25" customHeight="1" x14ac:dyDescent="0.2">
      <c r="A282" s="16"/>
      <c r="B282" s="17"/>
      <c r="C282" s="17"/>
      <c r="D282" s="18"/>
      <c r="G282" s="52"/>
      <c r="I282" s="17"/>
      <c r="J282" s="19"/>
      <c r="K282" s="19"/>
      <c r="L282" s="20"/>
    </row>
    <row r="283" spans="1:12" ht="14.25" customHeight="1" x14ac:dyDescent="0.2">
      <c r="A283" s="16"/>
      <c r="B283" s="17"/>
      <c r="C283" s="17"/>
      <c r="D283" s="18"/>
      <c r="G283" s="52"/>
      <c r="I283" s="17"/>
      <c r="J283" s="19"/>
      <c r="K283" s="19"/>
      <c r="L283" s="20"/>
    </row>
    <row r="284" spans="1:12" ht="14.25" customHeight="1" x14ac:dyDescent="0.2">
      <c r="A284" s="16"/>
      <c r="B284" s="17"/>
      <c r="C284" s="17"/>
      <c r="D284" s="18"/>
      <c r="G284" s="52"/>
      <c r="I284" s="17"/>
      <c r="J284" s="19"/>
      <c r="K284" s="19"/>
      <c r="L284" s="20"/>
    </row>
    <row r="285" spans="1:12" ht="14.25" customHeight="1" x14ac:dyDescent="0.2">
      <c r="A285" s="16"/>
      <c r="B285" s="17"/>
      <c r="C285" s="17"/>
      <c r="D285" s="18"/>
      <c r="G285" s="52"/>
      <c r="I285" s="17"/>
      <c r="J285" s="19"/>
      <c r="K285" s="19"/>
      <c r="L285" s="20"/>
    </row>
    <row r="286" spans="1:12" ht="14.25" customHeight="1" x14ac:dyDescent="0.2">
      <c r="A286" s="16"/>
      <c r="B286" s="17"/>
      <c r="C286" s="17"/>
      <c r="D286" s="18"/>
      <c r="G286" s="52"/>
      <c r="I286" s="17"/>
      <c r="J286" s="19"/>
      <c r="K286" s="19"/>
      <c r="L286" s="20"/>
    </row>
    <row r="287" spans="1:12" ht="14.25" customHeight="1" x14ac:dyDescent="0.2">
      <c r="A287" s="16"/>
      <c r="B287" s="17"/>
      <c r="C287" s="17"/>
      <c r="D287" s="18"/>
      <c r="G287" s="52"/>
      <c r="I287" s="17"/>
      <c r="J287" s="19"/>
      <c r="K287" s="19"/>
      <c r="L287" s="20"/>
    </row>
    <row r="288" spans="1:12" ht="14.25" customHeight="1" x14ac:dyDescent="0.2">
      <c r="A288" s="16"/>
      <c r="B288" s="17"/>
      <c r="C288" s="17"/>
      <c r="D288" s="18"/>
      <c r="G288" s="52"/>
      <c r="I288" s="17"/>
      <c r="J288" s="19"/>
      <c r="K288" s="19"/>
      <c r="L288" s="20"/>
    </row>
    <row r="289" spans="1:12" ht="14.25" customHeight="1" x14ac:dyDescent="0.2">
      <c r="A289" s="16"/>
      <c r="B289" s="17"/>
      <c r="C289" s="17"/>
      <c r="D289" s="18"/>
      <c r="G289" s="52"/>
      <c r="I289" s="17"/>
      <c r="J289" s="19"/>
      <c r="K289" s="19"/>
      <c r="L289" s="20"/>
    </row>
    <row r="290" spans="1:12" ht="14.25" customHeight="1" x14ac:dyDescent="0.2">
      <c r="A290" s="16"/>
      <c r="B290" s="17"/>
      <c r="C290" s="17"/>
      <c r="D290" s="18"/>
      <c r="G290" s="52"/>
      <c r="I290" s="17"/>
      <c r="J290" s="19"/>
      <c r="K290" s="19"/>
      <c r="L290" s="20"/>
    </row>
    <row r="291" spans="1:12" ht="14.25" customHeight="1" x14ac:dyDescent="0.2">
      <c r="A291" s="16"/>
      <c r="B291" s="17"/>
      <c r="C291" s="17"/>
      <c r="D291" s="18"/>
      <c r="G291" s="52"/>
      <c r="I291" s="17"/>
      <c r="J291" s="19"/>
      <c r="K291" s="19"/>
      <c r="L291" s="20"/>
    </row>
    <row r="292" spans="1:12" ht="14.25" customHeight="1" x14ac:dyDescent="0.2">
      <c r="A292" s="16"/>
      <c r="B292" s="17"/>
      <c r="C292" s="17"/>
      <c r="D292" s="18"/>
      <c r="G292" s="52"/>
      <c r="I292" s="17"/>
      <c r="J292" s="19"/>
      <c r="K292" s="19"/>
      <c r="L292" s="20"/>
    </row>
    <row r="293" spans="1:12" ht="14.25" customHeight="1" x14ac:dyDescent="0.2">
      <c r="A293" s="16"/>
      <c r="B293" s="17"/>
      <c r="C293" s="17"/>
      <c r="D293" s="18"/>
      <c r="G293" s="52"/>
      <c r="I293" s="17"/>
      <c r="J293" s="19"/>
      <c r="K293" s="19"/>
      <c r="L293" s="20"/>
    </row>
    <row r="294" spans="1:12" ht="14.25" customHeight="1" x14ac:dyDescent="0.2">
      <c r="A294" s="16"/>
      <c r="B294" s="17"/>
      <c r="C294" s="17"/>
      <c r="D294" s="18"/>
      <c r="G294" s="52"/>
      <c r="I294" s="17"/>
      <c r="J294" s="19"/>
      <c r="K294" s="19"/>
      <c r="L294" s="20"/>
    </row>
    <row r="295" spans="1:12" ht="14.25" customHeight="1" x14ac:dyDescent="0.2">
      <c r="A295" s="16"/>
      <c r="B295" s="17"/>
      <c r="C295" s="17"/>
      <c r="D295" s="18"/>
      <c r="G295" s="52"/>
      <c r="I295" s="17"/>
      <c r="J295" s="19"/>
      <c r="K295" s="19"/>
      <c r="L295" s="20"/>
    </row>
    <row r="296" spans="1:12" ht="14.25" customHeight="1" x14ac:dyDescent="0.2">
      <c r="A296" s="16"/>
      <c r="B296" s="17"/>
      <c r="C296" s="17"/>
      <c r="D296" s="18"/>
      <c r="G296" s="52"/>
      <c r="I296" s="17"/>
      <c r="J296" s="19"/>
      <c r="K296" s="19"/>
      <c r="L296" s="20"/>
    </row>
    <row r="297" spans="1:12" ht="14.25" customHeight="1" x14ac:dyDescent="0.2">
      <c r="A297" s="16"/>
      <c r="B297" s="17"/>
      <c r="C297" s="17"/>
      <c r="D297" s="18"/>
      <c r="G297" s="52"/>
      <c r="I297" s="17"/>
      <c r="J297" s="19"/>
      <c r="K297" s="19"/>
      <c r="L297" s="20"/>
    </row>
    <row r="298" spans="1:12" ht="14.25" customHeight="1" x14ac:dyDescent="0.2">
      <c r="A298" s="16"/>
      <c r="B298" s="17"/>
      <c r="C298" s="17"/>
      <c r="D298" s="18"/>
      <c r="G298" s="52"/>
      <c r="I298" s="17"/>
      <c r="J298" s="19"/>
      <c r="K298" s="19"/>
      <c r="L298" s="20"/>
    </row>
    <row r="299" spans="1:12" ht="14.25" customHeight="1" x14ac:dyDescent="0.2">
      <c r="A299" s="16"/>
      <c r="B299" s="17"/>
      <c r="C299" s="17"/>
      <c r="D299" s="18"/>
      <c r="G299" s="52"/>
      <c r="I299" s="17"/>
      <c r="J299" s="19"/>
      <c r="K299" s="19"/>
      <c r="L299" s="20"/>
    </row>
    <row r="300" spans="1:12" ht="14.25" customHeight="1" x14ac:dyDescent="0.2">
      <c r="A300" s="16"/>
      <c r="B300" s="17"/>
      <c r="C300" s="17"/>
      <c r="D300" s="18"/>
      <c r="G300" s="52"/>
      <c r="I300" s="17"/>
      <c r="J300" s="19"/>
      <c r="K300" s="19"/>
      <c r="L300" s="20"/>
    </row>
    <row r="301" spans="1:12" ht="14.25" customHeight="1" x14ac:dyDescent="0.2">
      <c r="A301" s="16"/>
      <c r="B301" s="17"/>
      <c r="C301" s="17"/>
      <c r="D301" s="18"/>
      <c r="G301" s="52"/>
      <c r="I301" s="17"/>
      <c r="J301" s="19"/>
      <c r="K301" s="19"/>
      <c r="L301" s="20"/>
    </row>
    <row r="302" spans="1:12" ht="14.25" customHeight="1" x14ac:dyDescent="0.2">
      <c r="A302" s="16"/>
      <c r="B302" s="17"/>
      <c r="C302" s="17"/>
      <c r="D302" s="18"/>
      <c r="G302" s="52"/>
      <c r="I302" s="17"/>
      <c r="J302" s="19"/>
      <c r="K302" s="19"/>
      <c r="L302" s="20"/>
    </row>
    <row r="303" spans="1:12" ht="14.25" customHeight="1" x14ac:dyDescent="0.2">
      <c r="A303" s="16"/>
      <c r="B303" s="17"/>
      <c r="C303" s="17"/>
      <c r="D303" s="18"/>
      <c r="G303" s="52"/>
      <c r="I303" s="17"/>
      <c r="J303" s="19"/>
      <c r="K303" s="19"/>
      <c r="L303" s="20"/>
    </row>
    <row r="304" spans="1:12" ht="14.25" customHeight="1" x14ac:dyDescent="0.2">
      <c r="A304" s="16"/>
      <c r="B304" s="17"/>
      <c r="C304" s="17"/>
      <c r="D304" s="18"/>
      <c r="G304" s="52"/>
      <c r="I304" s="17"/>
      <c r="J304" s="19"/>
      <c r="K304" s="19"/>
      <c r="L304" s="20"/>
    </row>
    <row r="305" spans="1:12" ht="14.25" customHeight="1" x14ac:dyDescent="0.2">
      <c r="A305" s="16"/>
      <c r="B305" s="17"/>
      <c r="C305" s="17"/>
      <c r="D305" s="18"/>
      <c r="G305" s="52"/>
      <c r="I305" s="17"/>
      <c r="J305" s="19"/>
      <c r="K305" s="19"/>
      <c r="L305" s="20"/>
    </row>
    <row r="306" spans="1:12" ht="14.25" customHeight="1" x14ac:dyDescent="0.2">
      <c r="A306" s="16"/>
      <c r="B306" s="17"/>
      <c r="C306" s="17"/>
      <c r="D306" s="18"/>
      <c r="G306" s="52"/>
      <c r="I306" s="17"/>
      <c r="J306" s="19"/>
      <c r="K306" s="19"/>
      <c r="L306" s="20"/>
    </row>
    <row r="307" spans="1:12" ht="14.25" customHeight="1" x14ac:dyDescent="0.2">
      <c r="A307" s="16"/>
      <c r="B307" s="17"/>
      <c r="C307" s="17"/>
      <c r="D307" s="18"/>
      <c r="G307" s="52"/>
      <c r="I307" s="17"/>
      <c r="J307" s="19"/>
      <c r="K307" s="19"/>
      <c r="L307" s="20"/>
    </row>
    <row r="308" spans="1:12" ht="14.25" customHeight="1" x14ac:dyDescent="0.2">
      <c r="A308" s="16"/>
      <c r="B308" s="17"/>
      <c r="C308" s="17"/>
      <c r="D308" s="18"/>
      <c r="G308" s="52"/>
      <c r="I308" s="17"/>
      <c r="J308" s="19"/>
      <c r="K308" s="19"/>
      <c r="L308" s="20"/>
    </row>
    <row r="309" spans="1:12" ht="14.25" customHeight="1" x14ac:dyDescent="0.2">
      <c r="A309" s="16"/>
      <c r="B309" s="17"/>
      <c r="C309" s="17"/>
      <c r="D309" s="18"/>
      <c r="G309" s="52"/>
      <c r="I309" s="17"/>
      <c r="J309" s="19"/>
      <c r="K309" s="19"/>
      <c r="L309" s="20"/>
    </row>
    <row r="310" spans="1:12" ht="14.25" customHeight="1" x14ac:dyDescent="0.2">
      <c r="A310" s="16"/>
      <c r="B310" s="17"/>
      <c r="C310" s="17"/>
      <c r="D310" s="18"/>
      <c r="G310" s="52"/>
      <c r="I310" s="17"/>
      <c r="J310" s="19"/>
      <c r="K310" s="19"/>
      <c r="L310" s="20"/>
    </row>
    <row r="311" spans="1:12" ht="14.25" customHeight="1" x14ac:dyDescent="0.2">
      <c r="A311" s="16"/>
      <c r="B311" s="17"/>
      <c r="C311" s="17"/>
      <c r="D311" s="18"/>
      <c r="G311" s="52"/>
      <c r="I311" s="17"/>
      <c r="J311" s="19"/>
      <c r="K311" s="19"/>
      <c r="L311" s="20"/>
    </row>
    <row r="312" spans="1:12" ht="14.25" customHeight="1" x14ac:dyDescent="0.2">
      <c r="A312" s="16"/>
      <c r="B312" s="17"/>
      <c r="C312" s="17"/>
      <c r="D312" s="18"/>
      <c r="G312" s="52"/>
      <c r="I312" s="17"/>
      <c r="J312" s="19"/>
      <c r="K312" s="19"/>
      <c r="L312" s="20"/>
    </row>
    <row r="313" spans="1:12" ht="14.25" customHeight="1" x14ac:dyDescent="0.2">
      <c r="A313" s="16"/>
      <c r="B313" s="17"/>
      <c r="C313" s="17"/>
      <c r="D313" s="18"/>
      <c r="G313" s="52"/>
      <c r="I313" s="17"/>
      <c r="J313" s="19"/>
      <c r="K313" s="19"/>
      <c r="L313" s="20"/>
    </row>
    <row r="314" spans="1:12" ht="14.25" customHeight="1" x14ac:dyDescent="0.2">
      <c r="A314" s="16"/>
      <c r="B314" s="17"/>
      <c r="C314" s="17"/>
      <c r="D314" s="18"/>
      <c r="G314" s="52"/>
      <c r="I314" s="17"/>
      <c r="J314" s="19"/>
      <c r="K314" s="19"/>
      <c r="L314" s="20"/>
    </row>
    <row r="315" spans="1:12" ht="14.25" customHeight="1" x14ac:dyDescent="0.2">
      <c r="A315" s="16"/>
      <c r="B315" s="17"/>
      <c r="C315" s="17"/>
      <c r="D315" s="18"/>
      <c r="G315" s="52"/>
      <c r="I315" s="17"/>
      <c r="J315" s="19"/>
      <c r="K315" s="19"/>
      <c r="L315" s="20"/>
    </row>
    <row r="316" spans="1:12" ht="14.25" customHeight="1" x14ac:dyDescent="0.2">
      <c r="A316" s="16"/>
      <c r="B316" s="17"/>
      <c r="C316" s="17"/>
      <c r="D316" s="18"/>
      <c r="G316" s="52"/>
      <c r="I316" s="17"/>
      <c r="J316" s="19"/>
      <c r="K316" s="19"/>
      <c r="L316" s="20"/>
    </row>
    <row r="317" spans="1:12" ht="14.25" customHeight="1" x14ac:dyDescent="0.2">
      <c r="A317" s="16"/>
      <c r="B317" s="17"/>
      <c r="C317" s="17"/>
      <c r="D317" s="18"/>
      <c r="G317" s="52"/>
      <c r="I317" s="17"/>
      <c r="J317" s="19"/>
      <c r="K317" s="19"/>
      <c r="L317" s="20"/>
    </row>
    <row r="318" spans="1:12" ht="14.25" customHeight="1" x14ac:dyDescent="0.2">
      <c r="A318" s="16"/>
      <c r="B318" s="17"/>
      <c r="C318" s="17"/>
      <c r="D318" s="18"/>
      <c r="G318" s="52"/>
      <c r="I318" s="17"/>
      <c r="J318" s="19"/>
      <c r="K318" s="19"/>
      <c r="L318" s="20"/>
    </row>
    <row r="319" spans="1:12" ht="14.25" customHeight="1" x14ac:dyDescent="0.2">
      <c r="A319" s="16"/>
      <c r="B319" s="17"/>
      <c r="C319" s="17"/>
      <c r="D319" s="18"/>
      <c r="G319" s="52"/>
      <c r="I319" s="17"/>
      <c r="J319" s="19"/>
      <c r="K319" s="19"/>
      <c r="L319" s="20"/>
    </row>
    <row r="320" spans="1:12" ht="14.25" customHeight="1" x14ac:dyDescent="0.2">
      <c r="A320" s="16"/>
      <c r="B320" s="17"/>
      <c r="C320" s="17"/>
      <c r="D320" s="18"/>
      <c r="G320" s="52"/>
      <c r="I320" s="17"/>
      <c r="J320" s="19"/>
      <c r="K320" s="19"/>
      <c r="L320" s="20"/>
    </row>
    <row r="321" spans="1:12" ht="14.25" customHeight="1" x14ac:dyDescent="0.2">
      <c r="A321" s="16"/>
      <c r="B321" s="17"/>
      <c r="C321" s="17"/>
      <c r="D321" s="18"/>
      <c r="G321" s="52"/>
      <c r="I321" s="17"/>
      <c r="J321" s="19"/>
      <c r="K321" s="19"/>
      <c r="L321" s="20"/>
    </row>
    <row r="322" spans="1:12" ht="14.25" customHeight="1" x14ac:dyDescent="0.2">
      <c r="A322" s="16"/>
      <c r="B322" s="17"/>
      <c r="C322" s="17"/>
      <c r="D322" s="18"/>
      <c r="G322" s="52"/>
      <c r="I322" s="17"/>
      <c r="J322" s="19"/>
      <c r="K322" s="19"/>
      <c r="L322" s="20"/>
    </row>
    <row r="323" spans="1:12" ht="14.25" customHeight="1" x14ac:dyDescent="0.2">
      <c r="A323" s="16"/>
      <c r="B323" s="17"/>
      <c r="C323" s="17"/>
      <c r="D323" s="18"/>
      <c r="G323" s="52"/>
      <c r="I323" s="17"/>
      <c r="J323" s="19"/>
      <c r="K323" s="19"/>
      <c r="L323" s="20"/>
    </row>
    <row r="324" spans="1:12" ht="14.25" customHeight="1" x14ac:dyDescent="0.2">
      <c r="A324" s="16"/>
      <c r="B324" s="17"/>
      <c r="C324" s="17"/>
      <c r="D324" s="18"/>
      <c r="G324" s="52"/>
      <c r="I324" s="17"/>
      <c r="J324" s="19"/>
      <c r="K324" s="19"/>
      <c r="L324" s="20"/>
    </row>
    <row r="325" spans="1:12" ht="14.25" customHeight="1" x14ac:dyDescent="0.2">
      <c r="A325" s="16"/>
      <c r="B325" s="17"/>
      <c r="C325" s="17"/>
      <c r="D325" s="18"/>
      <c r="G325" s="52"/>
      <c r="I325" s="17"/>
      <c r="J325" s="19"/>
      <c r="K325" s="19"/>
      <c r="L325" s="20"/>
    </row>
    <row r="326" spans="1:12" ht="14.25" customHeight="1" x14ac:dyDescent="0.2">
      <c r="A326" s="16"/>
      <c r="B326" s="17"/>
      <c r="C326" s="17"/>
      <c r="D326" s="18"/>
      <c r="G326" s="52"/>
      <c r="I326" s="17"/>
      <c r="J326" s="19"/>
      <c r="K326" s="19"/>
      <c r="L326" s="20"/>
    </row>
    <row r="327" spans="1:12" ht="14.25" customHeight="1" x14ac:dyDescent="0.2">
      <c r="A327" s="16"/>
      <c r="B327" s="17"/>
      <c r="C327" s="17"/>
      <c r="D327" s="18"/>
      <c r="G327" s="52"/>
      <c r="I327" s="17"/>
      <c r="J327" s="19"/>
      <c r="K327" s="19"/>
      <c r="L327" s="20"/>
    </row>
    <row r="328" spans="1:12" ht="14.25" customHeight="1" x14ac:dyDescent="0.2">
      <c r="A328" s="16"/>
      <c r="B328" s="17"/>
      <c r="C328" s="17"/>
      <c r="D328" s="18"/>
      <c r="G328" s="52"/>
      <c r="I328" s="17"/>
      <c r="J328" s="19"/>
      <c r="K328" s="19"/>
      <c r="L328" s="20"/>
    </row>
    <row r="329" spans="1:12" ht="14.25" customHeight="1" x14ac:dyDescent="0.2">
      <c r="A329" s="16"/>
      <c r="B329" s="17"/>
      <c r="C329" s="17"/>
      <c r="D329" s="18"/>
      <c r="G329" s="52"/>
      <c r="I329" s="17"/>
      <c r="J329" s="19"/>
      <c r="K329" s="19"/>
      <c r="L329" s="20"/>
    </row>
    <row r="330" spans="1:12" ht="14.25" customHeight="1" x14ac:dyDescent="0.2">
      <c r="A330" s="16"/>
      <c r="B330" s="17"/>
      <c r="C330" s="17"/>
      <c r="D330" s="18"/>
      <c r="G330" s="52"/>
      <c r="I330" s="17"/>
      <c r="J330" s="19"/>
      <c r="K330" s="19"/>
      <c r="L330" s="20"/>
    </row>
    <row r="331" spans="1:12" ht="14.25" customHeight="1" x14ac:dyDescent="0.2">
      <c r="A331" s="16"/>
      <c r="B331" s="17"/>
      <c r="C331" s="17"/>
      <c r="D331" s="18"/>
      <c r="G331" s="52"/>
      <c r="I331" s="17"/>
      <c r="J331" s="19"/>
      <c r="K331" s="19"/>
      <c r="L331" s="20"/>
    </row>
    <row r="332" spans="1:12" ht="14.25" customHeight="1" x14ac:dyDescent="0.2">
      <c r="A332" s="16"/>
      <c r="B332" s="17"/>
      <c r="C332" s="17"/>
      <c r="D332" s="18"/>
      <c r="G332" s="52"/>
      <c r="I332" s="17"/>
      <c r="J332" s="19"/>
      <c r="K332" s="19"/>
      <c r="L332" s="20"/>
    </row>
    <row r="333" spans="1:12" ht="14.25" customHeight="1" x14ac:dyDescent="0.2">
      <c r="A333" s="16"/>
      <c r="B333" s="17"/>
      <c r="C333" s="17"/>
      <c r="D333" s="18"/>
      <c r="G333" s="52"/>
      <c r="I333" s="17"/>
      <c r="J333" s="19"/>
      <c r="K333" s="19"/>
      <c r="L333" s="20"/>
    </row>
    <row r="334" spans="1:12" ht="14.25" customHeight="1" x14ac:dyDescent="0.2">
      <c r="A334" s="16"/>
      <c r="B334" s="17"/>
      <c r="C334" s="17"/>
      <c r="D334" s="18"/>
      <c r="G334" s="52"/>
      <c r="I334" s="17"/>
      <c r="J334" s="19"/>
      <c r="K334" s="19"/>
      <c r="L334" s="20"/>
    </row>
    <row r="335" spans="1:12" ht="14.25" customHeight="1" x14ac:dyDescent="0.2">
      <c r="A335" s="16"/>
      <c r="B335" s="17"/>
      <c r="C335" s="17"/>
      <c r="D335" s="18"/>
      <c r="G335" s="52"/>
      <c r="I335" s="17"/>
      <c r="J335" s="19"/>
      <c r="K335" s="19"/>
      <c r="L335" s="20"/>
    </row>
    <row r="336" spans="1:12" ht="14.25" customHeight="1" x14ac:dyDescent="0.2">
      <c r="A336" s="16"/>
      <c r="B336" s="17"/>
      <c r="C336" s="17"/>
      <c r="D336" s="18"/>
      <c r="G336" s="52"/>
      <c r="I336" s="17"/>
      <c r="J336" s="19"/>
      <c r="K336" s="19"/>
      <c r="L336" s="20"/>
    </row>
    <row r="337" spans="1:12" ht="14.25" customHeight="1" x14ac:dyDescent="0.2">
      <c r="A337" s="16"/>
      <c r="B337" s="17"/>
      <c r="C337" s="17"/>
      <c r="D337" s="18"/>
      <c r="G337" s="52"/>
      <c r="I337" s="17"/>
      <c r="J337" s="19"/>
      <c r="K337" s="19"/>
      <c r="L337" s="20"/>
    </row>
    <row r="338" spans="1:12" ht="14.25" customHeight="1" x14ac:dyDescent="0.2">
      <c r="A338" s="16"/>
      <c r="B338" s="17"/>
      <c r="C338" s="17"/>
      <c r="D338" s="18"/>
      <c r="G338" s="52"/>
      <c r="I338" s="17"/>
      <c r="J338" s="19"/>
      <c r="K338" s="19"/>
      <c r="L338" s="20"/>
    </row>
    <row r="339" spans="1:12" ht="14.25" customHeight="1" x14ac:dyDescent="0.2">
      <c r="A339" s="16"/>
      <c r="B339" s="17"/>
      <c r="C339" s="17"/>
      <c r="D339" s="18"/>
      <c r="G339" s="52"/>
      <c r="I339" s="17"/>
      <c r="J339" s="19"/>
      <c r="K339" s="19"/>
      <c r="L339" s="20"/>
    </row>
    <row r="340" spans="1:12" ht="14.25" customHeight="1" x14ac:dyDescent="0.2">
      <c r="A340" s="16"/>
      <c r="B340" s="17"/>
      <c r="C340" s="17"/>
      <c r="D340" s="18"/>
      <c r="G340" s="52"/>
      <c r="I340" s="17"/>
      <c r="J340" s="19"/>
      <c r="K340" s="19"/>
      <c r="L340" s="20"/>
    </row>
    <row r="341" spans="1:12" ht="14.25" customHeight="1" x14ac:dyDescent="0.2">
      <c r="A341" s="16"/>
      <c r="B341" s="17"/>
      <c r="C341" s="17"/>
      <c r="D341" s="18"/>
      <c r="G341" s="52"/>
      <c r="I341" s="17"/>
      <c r="J341" s="19"/>
      <c r="K341" s="19"/>
      <c r="L341" s="20"/>
    </row>
    <row r="342" spans="1:12" ht="14.25" customHeight="1" x14ac:dyDescent="0.2">
      <c r="A342" s="16"/>
      <c r="B342" s="17"/>
      <c r="C342" s="17"/>
      <c r="D342" s="18"/>
      <c r="G342" s="52"/>
      <c r="I342" s="17"/>
      <c r="J342" s="19"/>
      <c r="K342" s="19"/>
      <c r="L342" s="20"/>
    </row>
    <row r="343" spans="1:12" ht="14.25" customHeight="1" x14ac:dyDescent="0.2">
      <c r="A343" s="16"/>
      <c r="B343" s="17"/>
      <c r="C343" s="17"/>
      <c r="D343" s="18"/>
      <c r="G343" s="52"/>
      <c r="I343" s="17"/>
      <c r="J343" s="19"/>
      <c r="K343" s="19"/>
      <c r="L343" s="20"/>
    </row>
    <row r="344" spans="1:12" ht="14.25" customHeight="1" x14ac:dyDescent="0.2">
      <c r="A344" s="16"/>
      <c r="B344" s="17"/>
      <c r="C344" s="17"/>
      <c r="D344" s="18"/>
      <c r="G344" s="52"/>
      <c r="I344" s="17"/>
      <c r="J344" s="19"/>
      <c r="K344" s="19"/>
      <c r="L344" s="20"/>
    </row>
    <row r="345" spans="1:12" ht="14.25" customHeight="1" x14ac:dyDescent="0.2">
      <c r="A345" s="16"/>
      <c r="B345" s="17"/>
      <c r="C345" s="17"/>
      <c r="D345" s="18"/>
      <c r="G345" s="52"/>
      <c r="I345" s="17"/>
      <c r="J345" s="19"/>
      <c r="K345" s="19"/>
      <c r="L345" s="20"/>
    </row>
    <row r="346" spans="1:12" ht="14.25" customHeight="1" x14ac:dyDescent="0.2">
      <c r="A346" s="16"/>
      <c r="B346" s="17"/>
      <c r="C346" s="17"/>
      <c r="D346" s="18"/>
      <c r="G346" s="52"/>
      <c r="I346" s="17"/>
      <c r="J346" s="19"/>
      <c r="K346" s="19"/>
      <c r="L346" s="20"/>
    </row>
    <row r="347" spans="1:12" ht="14.25" customHeight="1" x14ac:dyDescent="0.2">
      <c r="A347" s="16"/>
      <c r="B347" s="17"/>
      <c r="C347" s="17"/>
      <c r="D347" s="18"/>
      <c r="G347" s="52"/>
      <c r="I347" s="17"/>
      <c r="J347" s="19"/>
      <c r="K347" s="19"/>
      <c r="L347" s="20"/>
    </row>
    <row r="348" spans="1:12" ht="14.25" customHeight="1" x14ac:dyDescent="0.2">
      <c r="A348" s="16"/>
      <c r="B348" s="17"/>
      <c r="C348" s="17"/>
      <c r="D348" s="18"/>
      <c r="G348" s="52"/>
      <c r="I348" s="17"/>
      <c r="J348" s="19"/>
      <c r="K348" s="19"/>
      <c r="L348" s="20"/>
    </row>
    <row r="349" spans="1:12" ht="14.25" customHeight="1" x14ac:dyDescent="0.2">
      <c r="A349" s="16"/>
      <c r="B349" s="17"/>
      <c r="C349" s="17"/>
      <c r="D349" s="18"/>
      <c r="G349" s="52"/>
      <c r="I349" s="17"/>
      <c r="J349" s="19"/>
      <c r="K349" s="19"/>
      <c r="L349" s="20"/>
    </row>
    <row r="350" spans="1:12" ht="14.25" customHeight="1" x14ac:dyDescent="0.2">
      <c r="A350" s="16"/>
      <c r="B350" s="17"/>
      <c r="C350" s="17"/>
      <c r="D350" s="18"/>
      <c r="G350" s="52"/>
      <c r="I350" s="17"/>
      <c r="J350" s="19"/>
      <c r="K350" s="19"/>
      <c r="L350" s="20"/>
    </row>
    <row r="351" spans="1:12" ht="14.25" customHeight="1" x14ac:dyDescent="0.2">
      <c r="A351" s="16"/>
      <c r="B351" s="17"/>
      <c r="C351" s="17"/>
      <c r="D351" s="18"/>
      <c r="G351" s="52"/>
      <c r="I351" s="17"/>
      <c r="J351" s="19"/>
      <c r="K351" s="19"/>
      <c r="L351" s="20"/>
    </row>
    <row r="352" spans="1:12" ht="14.25" customHeight="1" x14ac:dyDescent="0.2">
      <c r="A352" s="16"/>
      <c r="B352" s="17"/>
      <c r="C352" s="17"/>
      <c r="D352" s="18"/>
      <c r="G352" s="52"/>
      <c r="I352" s="17"/>
      <c r="J352" s="19"/>
      <c r="K352" s="19"/>
      <c r="L352" s="20"/>
    </row>
    <row r="353" spans="1:12" ht="14.25" customHeight="1" x14ac:dyDescent="0.2">
      <c r="A353" s="16"/>
      <c r="B353" s="17"/>
      <c r="C353" s="17"/>
      <c r="D353" s="18"/>
      <c r="G353" s="52"/>
      <c r="I353" s="17"/>
      <c r="J353" s="19"/>
      <c r="K353" s="19"/>
      <c r="L353" s="20"/>
    </row>
    <row r="354" spans="1:12" ht="14.25" customHeight="1" x14ac:dyDescent="0.2">
      <c r="A354" s="16"/>
      <c r="B354" s="17"/>
      <c r="C354" s="17"/>
      <c r="D354" s="18"/>
      <c r="G354" s="52"/>
      <c r="I354" s="17"/>
      <c r="J354" s="19"/>
      <c r="K354" s="19"/>
      <c r="L354" s="20"/>
    </row>
    <row r="355" spans="1:12" ht="14.25" customHeight="1" x14ac:dyDescent="0.2">
      <c r="A355" s="16"/>
      <c r="B355" s="17"/>
      <c r="C355" s="17"/>
      <c r="D355" s="18"/>
      <c r="G355" s="52"/>
      <c r="I355" s="17"/>
      <c r="J355" s="19"/>
      <c r="K355" s="19"/>
      <c r="L355" s="20"/>
    </row>
    <row r="356" spans="1:12" ht="14.25" customHeight="1" x14ac:dyDescent="0.2">
      <c r="A356" s="16"/>
      <c r="B356" s="17"/>
      <c r="C356" s="17"/>
      <c r="D356" s="18"/>
      <c r="G356" s="52"/>
      <c r="I356" s="17"/>
      <c r="J356" s="19"/>
      <c r="K356" s="19"/>
      <c r="L356" s="20"/>
    </row>
    <row r="357" spans="1:12" ht="14.25" customHeight="1" x14ac:dyDescent="0.2">
      <c r="A357" s="16"/>
      <c r="B357" s="17"/>
      <c r="C357" s="17"/>
      <c r="D357" s="18"/>
      <c r="G357" s="52"/>
      <c r="I357" s="17"/>
      <c r="J357" s="19"/>
      <c r="K357" s="19"/>
      <c r="L357" s="20"/>
    </row>
    <row r="358" spans="1:12" ht="14.25" customHeight="1" x14ac:dyDescent="0.2">
      <c r="A358" s="16"/>
      <c r="B358" s="17"/>
      <c r="C358" s="17"/>
      <c r="D358" s="18"/>
      <c r="G358" s="52"/>
      <c r="I358" s="17"/>
      <c r="J358" s="19"/>
      <c r="K358" s="19"/>
      <c r="L358" s="20"/>
    </row>
    <row r="359" spans="1:12" ht="14.25" customHeight="1" x14ac:dyDescent="0.2">
      <c r="A359" s="16"/>
      <c r="B359" s="17"/>
      <c r="C359" s="17"/>
      <c r="D359" s="18"/>
      <c r="G359" s="52"/>
      <c r="I359" s="17"/>
      <c r="J359" s="19"/>
      <c r="K359" s="19"/>
      <c r="L359" s="20"/>
    </row>
    <row r="360" spans="1:12" ht="14.25" customHeight="1" x14ac:dyDescent="0.2">
      <c r="A360" s="16"/>
      <c r="B360" s="17"/>
      <c r="C360" s="17"/>
      <c r="D360" s="18"/>
      <c r="G360" s="52"/>
      <c r="I360" s="17"/>
      <c r="J360" s="19"/>
      <c r="K360" s="19"/>
      <c r="L360" s="20"/>
    </row>
    <row r="361" spans="1:12" ht="14.25" customHeight="1" x14ac:dyDescent="0.2">
      <c r="A361" s="16"/>
      <c r="B361" s="17"/>
      <c r="C361" s="17"/>
      <c r="D361" s="18"/>
      <c r="G361" s="52"/>
      <c r="I361" s="17"/>
      <c r="J361" s="19"/>
      <c r="K361" s="19"/>
      <c r="L361" s="20"/>
    </row>
    <row r="362" spans="1:12" ht="14.25" customHeight="1" x14ac:dyDescent="0.2">
      <c r="A362" s="16"/>
      <c r="B362" s="17"/>
      <c r="C362" s="17"/>
      <c r="D362" s="18"/>
      <c r="G362" s="52"/>
      <c r="I362" s="17"/>
      <c r="J362" s="19"/>
      <c r="K362" s="19"/>
      <c r="L362" s="20"/>
    </row>
    <row r="363" spans="1:12" ht="14.25" customHeight="1" x14ac:dyDescent="0.2">
      <c r="A363" s="16"/>
      <c r="B363" s="17"/>
      <c r="C363" s="17"/>
      <c r="D363" s="18"/>
      <c r="G363" s="52"/>
      <c r="I363" s="17"/>
      <c r="J363" s="19"/>
      <c r="K363" s="19"/>
      <c r="L363" s="20"/>
    </row>
    <row r="364" spans="1:12" ht="14.25" customHeight="1" x14ac:dyDescent="0.2">
      <c r="A364" s="16"/>
      <c r="B364" s="17"/>
      <c r="C364" s="17"/>
      <c r="D364" s="18"/>
      <c r="G364" s="52"/>
      <c r="I364" s="17"/>
      <c r="J364" s="19"/>
      <c r="K364" s="19"/>
      <c r="L364" s="20"/>
    </row>
    <row r="365" spans="1:12" ht="14.25" customHeight="1" x14ac:dyDescent="0.2">
      <c r="A365" s="16"/>
      <c r="B365" s="17"/>
      <c r="C365" s="17"/>
      <c r="D365" s="18"/>
      <c r="G365" s="52"/>
      <c r="I365" s="17"/>
      <c r="J365" s="19"/>
      <c r="K365" s="19"/>
      <c r="L365" s="20"/>
    </row>
    <row r="366" spans="1:12" ht="14.25" customHeight="1" x14ac:dyDescent="0.2">
      <c r="A366" s="16"/>
      <c r="B366" s="17"/>
      <c r="C366" s="17"/>
      <c r="D366" s="18"/>
      <c r="G366" s="52"/>
      <c r="I366" s="17"/>
      <c r="J366" s="19"/>
      <c r="K366" s="19"/>
      <c r="L366" s="20"/>
    </row>
    <row r="367" spans="1:12" ht="14.25" customHeight="1" x14ac:dyDescent="0.2">
      <c r="A367" s="16"/>
      <c r="B367" s="17"/>
      <c r="C367" s="17"/>
      <c r="D367" s="18"/>
      <c r="G367" s="52"/>
      <c r="I367" s="17"/>
      <c r="J367" s="19"/>
      <c r="K367" s="19"/>
      <c r="L367" s="20"/>
    </row>
    <row r="368" spans="1:12" ht="14.25" customHeight="1" x14ac:dyDescent="0.2">
      <c r="A368" s="16"/>
      <c r="B368" s="17"/>
      <c r="C368" s="17"/>
      <c r="D368" s="18"/>
      <c r="G368" s="52"/>
      <c r="I368" s="17"/>
      <c r="J368" s="19"/>
      <c r="K368" s="19"/>
      <c r="L368" s="20"/>
    </row>
    <row r="369" spans="1:12" ht="14.25" customHeight="1" x14ac:dyDescent="0.2">
      <c r="A369" s="16"/>
      <c r="B369" s="17"/>
      <c r="C369" s="17"/>
      <c r="D369" s="18"/>
      <c r="G369" s="52"/>
      <c r="I369" s="17"/>
      <c r="J369" s="19"/>
      <c r="K369" s="19"/>
      <c r="L369" s="20"/>
    </row>
    <row r="370" spans="1:12" ht="14.25" customHeight="1" x14ac:dyDescent="0.2">
      <c r="A370" s="16"/>
      <c r="B370" s="17"/>
      <c r="C370" s="17"/>
      <c r="D370" s="18"/>
      <c r="G370" s="52"/>
      <c r="I370" s="17"/>
      <c r="J370" s="19"/>
      <c r="K370" s="19"/>
      <c r="L370" s="20"/>
    </row>
    <row r="371" spans="1:12" ht="14.25" customHeight="1" x14ac:dyDescent="0.2">
      <c r="A371" s="16"/>
      <c r="B371" s="17"/>
      <c r="C371" s="17"/>
      <c r="D371" s="18"/>
      <c r="G371" s="52"/>
      <c r="I371" s="17"/>
      <c r="J371" s="19"/>
      <c r="K371" s="19"/>
      <c r="L371" s="20"/>
    </row>
    <row r="372" spans="1:12" ht="14.25" customHeight="1" x14ac:dyDescent="0.2">
      <c r="A372" s="16"/>
      <c r="B372" s="17"/>
      <c r="C372" s="17"/>
      <c r="D372" s="18"/>
      <c r="G372" s="52"/>
      <c r="I372" s="17"/>
      <c r="J372" s="19"/>
      <c r="K372" s="19"/>
      <c r="L372" s="20"/>
    </row>
    <row r="373" spans="1:12" ht="14.25" customHeight="1" x14ac:dyDescent="0.2">
      <c r="A373" s="16"/>
      <c r="B373" s="17"/>
      <c r="C373" s="17"/>
      <c r="D373" s="18"/>
      <c r="G373" s="52"/>
      <c r="I373" s="17"/>
      <c r="J373" s="19"/>
      <c r="K373" s="19"/>
      <c r="L373" s="20"/>
    </row>
    <row r="374" spans="1:12" ht="14.25" customHeight="1" x14ac:dyDescent="0.2">
      <c r="A374" s="16"/>
      <c r="B374" s="17"/>
      <c r="C374" s="17"/>
      <c r="D374" s="18"/>
      <c r="G374" s="52"/>
      <c r="I374" s="17"/>
      <c r="J374" s="19"/>
      <c r="K374" s="19"/>
      <c r="L374" s="20"/>
    </row>
    <row r="375" spans="1:12" ht="14.25" customHeight="1" x14ac:dyDescent="0.2">
      <c r="A375" s="16"/>
      <c r="B375" s="17"/>
      <c r="C375" s="17"/>
      <c r="D375" s="18"/>
      <c r="G375" s="52"/>
      <c r="I375" s="17"/>
      <c r="J375" s="19"/>
      <c r="K375" s="19"/>
      <c r="L375" s="20"/>
    </row>
    <row r="376" spans="1:12" ht="14.25" customHeight="1" x14ac:dyDescent="0.2">
      <c r="A376" s="16"/>
      <c r="B376" s="17"/>
      <c r="C376" s="17"/>
      <c r="D376" s="18"/>
      <c r="G376" s="52"/>
      <c r="I376" s="17"/>
      <c r="J376" s="19"/>
      <c r="K376" s="19"/>
      <c r="L376" s="20"/>
    </row>
    <row r="377" spans="1:12" ht="14.25" customHeight="1" x14ac:dyDescent="0.2">
      <c r="A377" s="16"/>
      <c r="B377" s="17"/>
      <c r="C377" s="17"/>
      <c r="D377" s="18"/>
      <c r="G377" s="52"/>
      <c r="I377" s="17"/>
      <c r="J377" s="19"/>
      <c r="K377" s="19"/>
      <c r="L377" s="20"/>
    </row>
    <row r="378" spans="1:12" ht="14.25" customHeight="1" x14ac:dyDescent="0.2">
      <c r="A378" s="16"/>
      <c r="B378" s="17"/>
      <c r="C378" s="17"/>
      <c r="D378" s="18"/>
      <c r="G378" s="52"/>
      <c r="I378" s="17"/>
      <c r="J378" s="19"/>
      <c r="K378" s="19"/>
      <c r="L378" s="20"/>
    </row>
    <row r="379" spans="1:12" ht="14.25" customHeight="1" x14ac:dyDescent="0.2">
      <c r="A379" s="16"/>
      <c r="B379" s="17"/>
      <c r="C379" s="17"/>
      <c r="D379" s="18"/>
      <c r="G379" s="52"/>
      <c r="I379" s="17"/>
      <c r="J379" s="19"/>
      <c r="K379" s="19"/>
      <c r="L379" s="20"/>
    </row>
    <row r="380" spans="1:12" ht="14.25" customHeight="1" x14ac:dyDescent="0.2">
      <c r="A380" s="16"/>
      <c r="B380" s="17"/>
      <c r="C380" s="17"/>
      <c r="D380" s="18"/>
      <c r="G380" s="52"/>
      <c r="I380" s="17"/>
      <c r="J380" s="19"/>
      <c r="K380" s="19"/>
      <c r="L380" s="20"/>
    </row>
    <row r="381" spans="1:12" ht="14.25" customHeight="1" x14ac:dyDescent="0.2">
      <c r="A381" s="16"/>
      <c r="B381" s="17"/>
      <c r="C381" s="17"/>
      <c r="D381" s="18"/>
      <c r="G381" s="52"/>
      <c r="I381" s="17"/>
      <c r="J381" s="19"/>
      <c r="K381" s="19"/>
      <c r="L381" s="20"/>
    </row>
    <row r="382" spans="1:12" ht="14.25" customHeight="1" x14ac:dyDescent="0.2">
      <c r="A382" s="16"/>
      <c r="B382" s="17"/>
      <c r="C382" s="17"/>
      <c r="D382" s="18"/>
      <c r="G382" s="52"/>
      <c r="I382" s="17"/>
      <c r="J382" s="19"/>
      <c r="K382" s="19"/>
      <c r="L382" s="20"/>
    </row>
    <row r="383" spans="1:12" ht="14.25" customHeight="1" x14ac:dyDescent="0.2">
      <c r="A383" s="16"/>
      <c r="B383" s="17"/>
      <c r="C383" s="17"/>
      <c r="D383" s="18"/>
      <c r="G383" s="52"/>
      <c r="I383" s="17"/>
      <c r="J383" s="19"/>
      <c r="K383" s="19"/>
      <c r="L383" s="20"/>
    </row>
    <row r="384" spans="1:12" ht="14.25" customHeight="1" x14ac:dyDescent="0.2">
      <c r="A384" s="16"/>
      <c r="B384" s="17"/>
      <c r="C384" s="17"/>
      <c r="D384" s="18"/>
      <c r="G384" s="52"/>
      <c r="I384" s="17"/>
      <c r="J384" s="19"/>
      <c r="K384" s="19"/>
      <c r="L384" s="20"/>
    </row>
    <row r="385" spans="1:12" ht="14.25" customHeight="1" x14ac:dyDescent="0.2">
      <c r="A385" s="16"/>
      <c r="B385" s="17"/>
      <c r="C385" s="17"/>
      <c r="D385" s="18"/>
      <c r="G385" s="52"/>
      <c r="I385" s="17"/>
      <c r="J385" s="19"/>
      <c r="K385" s="19"/>
      <c r="L385" s="20"/>
    </row>
    <row r="386" spans="1:12" ht="14.25" customHeight="1" x14ac:dyDescent="0.2">
      <c r="A386" s="16"/>
      <c r="B386" s="17"/>
      <c r="C386" s="17"/>
      <c r="D386" s="18"/>
      <c r="G386" s="52"/>
      <c r="I386" s="17"/>
      <c r="J386" s="19"/>
      <c r="K386" s="19"/>
      <c r="L386" s="20"/>
    </row>
    <row r="387" spans="1:12" ht="14.25" customHeight="1" x14ac:dyDescent="0.2">
      <c r="A387" s="16"/>
      <c r="B387" s="17"/>
      <c r="C387" s="17"/>
      <c r="D387" s="18"/>
      <c r="G387" s="52"/>
      <c r="I387" s="17"/>
      <c r="J387" s="19"/>
      <c r="K387" s="19"/>
      <c r="L387" s="20"/>
    </row>
    <row r="388" spans="1:12" ht="14.25" customHeight="1" x14ac:dyDescent="0.2">
      <c r="A388" s="16"/>
      <c r="B388" s="17"/>
      <c r="C388" s="17"/>
      <c r="D388" s="18"/>
      <c r="G388" s="52"/>
      <c r="I388" s="17"/>
      <c r="J388" s="19"/>
      <c r="K388" s="19"/>
      <c r="L388" s="20"/>
    </row>
    <row r="389" spans="1:12" ht="14.25" customHeight="1" x14ac:dyDescent="0.2">
      <c r="A389" s="16"/>
      <c r="B389" s="17"/>
      <c r="C389" s="17"/>
      <c r="D389" s="18"/>
      <c r="G389" s="52"/>
      <c r="I389" s="17"/>
      <c r="J389" s="19"/>
      <c r="K389" s="19"/>
      <c r="L389" s="20"/>
    </row>
    <row r="390" spans="1:12" ht="14.25" customHeight="1" x14ac:dyDescent="0.2">
      <c r="A390" s="16"/>
      <c r="B390" s="17"/>
      <c r="C390" s="17"/>
      <c r="D390" s="18"/>
      <c r="G390" s="52"/>
      <c r="I390" s="17"/>
      <c r="J390" s="19"/>
      <c r="K390" s="19"/>
      <c r="L390" s="20"/>
    </row>
    <row r="391" spans="1:12" ht="14.25" customHeight="1" x14ac:dyDescent="0.2">
      <c r="A391" s="16"/>
      <c r="B391" s="17"/>
      <c r="C391" s="17"/>
      <c r="D391" s="18"/>
      <c r="G391" s="52"/>
      <c r="I391" s="17"/>
      <c r="J391" s="19"/>
      <c r="K391" s="19"/>
      <c r="L391" s="20"/>
    </row>
    <row r="392" spans="1:12" ht="14.25" customHeight="1" x14ac:dyDescent="0.2">
      <c r="A392" s="16"/>
      <c r="B392" s="17"/>
      <c r="C392" s="17"/>
      <c r="D392" s="18"/>
      <c r="G392" s="52"/>
      <c r="I392" s="17"/>
      <c r="J392" s="19"/>
      <c r="K392" s="19"/>
      <c r="L392" s="20"/>
    </row>
    <row r="393" spans="1:12" ht="14.25" customHeight="1" x14ac:dyDescent="0.2">
      <c r="A393" s="16"/>
      <c r="B393" s="17"/>
      <c r="C393" s="17"/>
      <c r="D393" s="18"/>
      <c r="G393" s="52"/>
      <c r="I393" s="17"/>
      <c r="J393" s="19"/>
      <c r="K393" s="19"/>
      <c r="L393" s="20"/>
    </row>
    <row r="394" spans="1:12" ht="14.25" customHeight="1" x14ac:dyDescent="0.2">
      <c r="A394" s="16"/>
      <c r="B394" s="17"/>
      <c r="C394" s="17"/>
      <c r="D394" s="18"/>
      <c r="G394" s="52"/>
      <c r="I394" s="17"/>
      <c r="J394" s="19"/>
      <c r="K394" s="19"/>
      <c r="L394" s="20"/>
    </row>
    <row r="395" spans="1:12" ht="14.25" customHeight="1" x14ac:dyDescent="0.2">
      <c r="A395" s="16"/>
      <c r="B395" s="17"/>
      <c r="C395" s="17"/>
      <c r="D395" s="18"/>
      <c r="G395" s="52"/>
      <c r="I395" s="17"/>
      <c r="J395" s="19"/>
      <c r="K395" s="19"/>
      <c r="L395" s="20"/>
    </row>
    <row r="396" spans="1:12" ht="14.25" customHeight="1" x14ac:dyDescent="0.2">
      <c r="A396" s="16"/>
      <c r="B396" s="17"/>
      <c r="C396" s="17"/>
      <c r="D396" s="18"/>
      <c r="G396" s="52"/>
      <c r="I396" s="17"/>
      <c r="J396" s="19"/>
      <c r="K396" s="19"/>
      <c r="L396" s="20"/>
    </row>
    <row r="397" spans="1:12" ht="14.25" customHeight="1" x14ac:dyDescent="0.2">
      <c r="A397" s="16"/>
      <c r="B397" s="17"/>
      <c r="C397" s="17"/>
      <c r="D397" s="18"/>
      <c r="G397" s="52"/>
      <c r="I397" s="17"/>
      <c r="J397" s="19"/>
      <c r="K397" s="19"/>
      <c r="L397" s="20"/>
    </row>
    <row r="398" spans="1:12" ht="14.25" customHeight="1" x14ac:dyDescent="0.2">
      <c r="A398" s="16"/>
      <c r="B398" s="17"/>
      <c r="C398" s="17"/>
      <c r="D398" s="18"/>
      <c r="G398" s="52"/>
      <c r="I398" s="17"/>
      <c r="J398" s="19"/>
      <c r="K398" s="19"/>
      <c r="L398" s="20"/>
    </row>
    <row r="399" spans="1:12" ht="14.25" customHeight="1" x14ac:dyDescent="0.2">
      <c r="A399" s="16"/>
      <c r="B399" s="17"/>
      <c r="C399" s="17"/>
      <c r="D399" s="18"/>
      <c r="G399" s="52"/>
      <c r="I399" s="17"/>
      <c r="J399" s="19"/>
      <c r="K399" s="19"/>
      <c r="L399" s="20"/>
    </row>
    <row r="400" spans="1:12" ht="14.25" customHeight="1" x14ac:dyDescent="0.2">
      <c r="A400" s="16"/>
      <c r="B400" s="17"/>
      <c r="C400" s="17"/>
      <c r="D400" s="18"/>
      <c r="G400" s="52"/>
      <c r="I400" s="17"/>
      <c r="J400" s="19"/>
      <c r="K400" s="19"/>
      <c r="L400" s="20"/>
    </row>
    <row r="401" spans="1:12" ht="14.25" customHeight="1" x14ac:dyDescent="0.2">
      <c r="A401" s="16"/>
      <c r="B401" s="17"/>
      <c r="C401" s="17"/>
      <c r="D401" s="18"/>
      <c r="G401" s="52"/>
      <c r="I401" s="17"/>
      <c r="J401" s="19"/>
      <c r="K401" s="19"/>
      <c r="L401" s="20"/>
    </row>
    <row r="402" spans="1:12" ht="14.25" customHeight="1" x14ac:dyDescent="0.2">
      <c r="A402" s="16"/>
      <c r="B402" s="17"/>
      <c r="C402" s="17"/>
      <c r="D402" s="18"/>
      <c r="G402" s="52"/>
      <c r="I402" s="17"/>
      <c r="J402" s="19"/>
      <c r="K402" s="19"/>
      <c r="L402" s="20"/>
    </row>
    <row r="403" spans="1:12" ht="14.25" customHeight="1" x14ac:dyDescent="0.2">
      <c r="A403" s="16"/>
      <c r="B403" s="17"/>
      <c r="C403" s="17"/>
      <c r="D403" s="18"/>
      <c r="G403" s="52"/>
      <c r="I403" s="17"/>
      <c r="J403" s="19"/>
      <c r="K403" s="19"/>
      <c r="L403" s="20"/>
    </row>
    <row r="404" spans="1:12" ht="14.25" customHeight="1" x14ac:dyDescent="0.2">
      <c r="A404" s="16"/>
      <c r="B404" s="17"/>
      <c r="C404" s="17"/>
      <c r="D404" s="18"/>
      <c r="G404" s="52"/>
      <c r="I404" s="17"/>
      <c r="J404" s="19"/>
      <c r="K404" s="19"/>
      <c r="L404" s="20"/>
    </row>
    <row r="405" spans="1:12" ht="14.25" customHeight="1" x14ac:dyDescent="0.2">
      <c r="A405" s="16"/>
      <c r="B405" s="17"/>
      <c r="C405" s="17"/>
      <c r="D405" s="18"/>
      <c r="G405" s="52"/>
      <c r="I405" s="17"/>
      <c r="J405" s="19"/>
      <c r="K405" s="19"/>
      <c r="L405" s="20"/>
    </row>
    <row r="406" spans="1:12" ht="14.25" customHeight="1" x14ac:dyDescent="0.2">
      <c r="A406" s="16"/>
      <c r="B406" s="17"/>
      <c r="C406" s="17"/>
      <c r="D406" s="18"/>
      <c r="G406" s="52"/>
      <c r="I406" s="17"/>
      <c r="J406" s="19"/>
      <c r="K406" s="19"/>
      <c r="L406" s="20"/>
    </row>
    <row r="407" spans="1:12" ht="14.25" customHeight="1" x14ac:dyDescent="0.2">
      <c r="A407" s="16"/>
      <c r="B407" s="17"/>
      <c r="C407" s="17"/>
      <c r="D407" s="18"/>
      <c r="G407" s="52"/>
      <c r="I407" s="17"/>
      <c r="J407" s="19"/>
      <c r="K407" s="19"/>
      <c r="L407" s="20"/>
    </row>
    <row r="408" spans="1:12" ht="14.25" customHeight="1" x14ac:dyDescent="0.2">
      <c r="A408" s="16"/>
      <c r="B408" s="17"/>
      <c r="C408" s="17"/>
      <c r="D408" s="18"/>
      <c r="G408" s="52"/>
      <c r="I408" s="17"/>
      <c r="J408" s="19"/>
      <c r="K408" s="19"/>
      <c r="L408" s="20"/>
    </row>
    <row r="409" spans="1:12" ht="14.25" customHeight="1" x14ac:dyDescent="0.2">
      <c r="A409" s="16"/>
      <c r="B409" s="17"/>
      <c r="C409" s="17"/>
      <c r="D409" s="18"/>
      <c r="G409" s="52"/>
      <c r="I409" s="17"/>
      <c r="J409" s="19"/>
      <c r="K409" s="19"/>
      <c r="L409" s="20"/>
    </row>
    <row r="410" spans="1:12" ht="14.25" customHeight="1" x14ac:dyDescent="0.2">
      <c r="A410" s="16"/>
      <c r="B410" s="17"/>
      <c r="C410" s="17"/>
      <c r="D410" s="18"/>
      <c r="G410" s="52"/>
      <c r="I410" s="17"/>
      <c r="J410" s="19"/>
      <c r="K410" s="19"/>
      <c r="L410" s="20"/>
    </row>
    <row r="411" spans="1:12" ht="14.25" customHeight="1" x14ac:dyDescent="0.2">
      <c r="A411" s="16"/>
      <c r="B411" s="17"/>
      <c r="C411" s="17"/>
      <c r="D411" s="18"/>
      <c r="G411" s="52"/>
      <c r="I411" s="17"/>
      <c r="J411" s="19"/>
      <c r="K411" s="19"/>
      <c r="L411" s="20"/>
    </row>
    <row r="412" spans="1:12" ht="14.25" customHeight="1" x14ac:dyDescent="0.2">
      <c r="A412" s="16"/>
      <c r="B412" s="17"/>
      <c r="C412" s="17"/>
      <c r="D412" s="18"/>
      <c r="G412" s="52"/>
      <c r="I412" s="17"/>
      <c r="J412" s="19"/>
      <c r="K412" s="19"/>
      <c r="L412" s="20"/>
    </row>
    <row r="413" spans="1:12" ht="14.25" customHeight="1" x14ac:dyDescent="0.2">
      <c r="A413" s="16"/>
      <c r="B413" s="17"/>
      <c r="C413" s="17"/>
      <c r="D413" s="18"/>
      <c r="G413" s="52"/>
      <c r="I413" s="17"/>
      <c r="J413" s="19"/>
      <c r="K413" s="19"/>
      <c r="L413" s="20"/>
    </row>
    <row r="414" spans="1:12" ht="14.25" customHeight="1" x14ac:dyDescent="0.2">
      <c r="A414" s="16"/>
      <c r="B414" s="17"/>
      <c r="C414" s="17"/>
      <c r="D414" s="18"/>
      <c r="G414" s="52"/>
      <c r="I414" s="17"/>
      <c r="J414" s="19"/>
      <c r="K414" s="19"/>
      <c r="L414" s="20"/>
    </row>
    <row r="415" spans="1:12" ht="14.25" customHeight="1" x14ac:dyDescent="0.2">
      <c r="A415" s="16"/>
      <c r="B415" s="17"/>
      <c r="C415" s="17"/>
      <c r="D415" s="18"/>
      <c r="G415" s="52"/>
      <c r="I415" s="17"/>
      <c r="J415" s="19"/>
      <c r="K415" s="19"/>
      <c r="L415" s="20"/>
    </row>
    <row r="416" spans="1:12" ht="14.25" customHeight="1" x14ac:dyDescent="0.2">
      <c r="A416" s="16"/>
      <c r="B416" s="17"/>
      <c r="C416" s="17"/>
      <c r="D416" s="18"/>
      <c r="G416" s="52"/>
      <c r="I416" s="17"/>
      <c r="J416" s="19"/>
      <c r="K416" s="19"/>
      <c r="L416" s="20"/>
    </row>
    <row r="417" spans="1:12" ht="14.25" customHeight="1" x14ac:dyDescent="0.2">
      <c r="A417" s="16"/>
      <c r="B417" s="17"/>
      <c r="C417" s="17"/>
      <c r="D417" s="18"/>
      <c r="G417" s="52"/>
      <c r="I417" s="17"/>
      <c r="J417" s="19"/>
      <c r="K417" s="19"/>
      <c r="L417" s="20"/>
    </row>
    <row r="418" spans="1:12" ht="14.25" customHeight="1" x14ac:dyDescent="0.2">
      <c r="A418" s="16"/>
      <c r="B418" s="17"/>
      <c r="C418" s="17"/>
      <c r="D418" s="18"/>
      <c r="G418" s="52"/>
      <c r="I418" s="17"/>
      <c r="J418" s="19"/>
      <c r="K418" s="19"/>
      <c r="L418" s="20"/>
    </row>
    <row r="419" spans="1:12" ht="14.25" customHeight="1" x14ac:dyDescent="0.2">
      <c r="A419" s="16"/>
      <c r="B419" s="17"/>
      <c r="C419" s="17"/>
      <c r="D419" s="18"/>
      <c r="G419" s="52"/>
      <c r="I419" s="17"/>
      <c r="J419" s="19"/>
      <c r="K419" s="19"/>
      <c r="L419" s="20"/>
    </row>
    <row r="420" spans="1:12" ht="14.25" customHeight="1" x14ac:dyDescent="0.2">
      <c r="A420" s="16"/>
      <c r="B420" s="17"/>
      <c r="C420" s="17"/>
      <c r="D420" s="18"/>
      <c r="G420" s="52"/>
      <c r="I420" s="17"/>
      <c r="J420" s="19"/>
      <c r="K420" s="19"/>
      <c r="L420" s="20"/>
    </row>
    <row r="421" spans="1:12" ht="14.25" customHeight="1" x14ac:dyDescent="0.2">
      <c r="A421" s="16"/>
      <c r="B421" s="17"/>
      <c r="C421" s="17"/>
      <c r="D421" s="18"/>
      <c r="G421" s="52"/>
      <c r="I421" s="17"/>
      <c r="J421" s="19"/>
      <c r="K421" s="19"/>
      <c r="L421" s="20"/>
    </row>
    <row r="422" spans="1:12" ht="14.25" customHeight="1" x14ac:dyDescent="0.2">
      <c r="A422" s="16"/>
      <c r="B422" s="17"/>
      <c r="C422" s="17"/>
      <c r="D422" s="18"/>
      <c r="G422" s="52"/>
      <c r="I422" s="17"/>
      <c r="J422" s="19"/>
      <c r="K422" s="19"/>
      <c r="L422" s="20"/>
    </row>
    <row r="423" spans="1:12" ht="14.25" customHeight="1" x14ac:dyDescent="0.2">
      <c r="A423" s="16"/>
      <c r="B423" s="17"/>
      <c r="C423" s="17"/>
      <c r="D423" s="18"/>
      <c r="G423" s="52"/>
      <c r="I423" s="17"/>
      <c r="J423" s="19"/>
      <c r="K423" s="19"/>
      <c r="L423" s="20"/>
    </row>
    <row r="424" spans="1:12" ht="14.25" customHeight="1" x14ac:dyDescent="0.2">
      <c r="A424" s="16"/>
      <c r="B424" s="17"/>
      <c r="C424" s="17"/>
      <c r="D424" s="18"/>
      <c r="G424" s="52"/>
      <c r="I424" s="17"/>
      <c r="J424" s="19"/>
      <c r="K424" s="19"/>
      <c r="L424" s="20"/>
    </row>
    <row r="425" spans="1:12" ht="14.25" customHeight="1" x14ac:dyDescent="0.2">
      <c r="A425" s="16"/>
      <c r="B425" s="17"/>
      <c r="C425" s="17"/>
      <c r="D425" s="18"/>
      <c r="G425" s="52"/>
      <c r="I425" s="17"/>
      <c r="J425" s="19"/>
      <c r="K425" s="19"/>
      <c r="L425" s="20"/>
    </row>
    <row r="426" spans="1:12" ht="14.25" customHeight="1" x14ac:dyDescent="0.2">
      <c r="A426" s="16"/>
      <c r="B426" s="17"/>
      <c r="C426" s="17"/>
      <c r="D426" s="18"/>
      <c r="G426" s="52"/>
      <c r="I426" s="17"/>
      <c r="J426" s="19"/>
      <c r="K426" s="19"/>
      <c r="L426" s="20"/>
    </row>
    <row r="427" spans="1:12" ht="14.25" customHeight="1" x14ac:dyDescent="0.2">
      <c r="A427" s="16"/>
      <c r="B427" s="17"/>
      <c r="C427" s="17"/>
      <c r="D427" s="18"/>
      <c r="G427" s="52"/>
      <c r="I427" s="17"/>
      <c r="J427" s="19"/>
      <c r="K427" s="19"/>
      <c r="L427" s="20"/>
    </row>
    <row r="428" spans="1:12" ht="14.25" customHeight="1" x14ac:dyDescent="0.2">
      <c r="A428" s="16"/>
      <c r="B428" s="17"/>
      <c r="C428" s="17"/>
      <c r="D428" s="18"/>
      <c r="G428" s="52"/>
      <c r="I428" s="17"/>
      <c r="J428" s="19"/>
      <c r="K428" s="19"/>
      <c r="L428" s="20"/>
    </row>
    <row r="429" spans="1:12" ht="14.25" customHeight="1" x14ac:dyDescent="0.2">
      <c r="A429" s="16"/>
      <c r="B429" s="17"/>
      <c r="C429" s="17"/>
      <c r="D429" s="18"/>
      <c r="G429" s="52"/>
      <c r="I429" s="17"/>
      <c r="J429" s="19"/>
      <c r="K429" s="19"/>
      <c r="L429" s="20"/>
    </row>
    <row r="430" spans="1:12" ht="14.25" customHeight="1" x14ac:dyDescent="0.2">
      <c r="A430" s="16"/>
      <c r="B430" s="17"/>
      <c r="C430" s="17"/>
      <c r="D430" s="18"/>
      <c r="G430" s="52"/>
      <c r="I430" s="17"/>
      <c r="J430" s="19"/>
      <c r="K430" s="19"/>
      <c r="L430" s="20"/>
    </row>
    <row r="431" spans="1:12" ht="14.25" customHeight="1" x14ac:dyDescent="0.2">
      <c r="A431" s="16"/>
      <c r="B431" s="17"/>
      <c r="C431" s="17"/>
      <c r="D431" s="18"/>
      <c r="G431" s="52"/>
      <c r="I431" s="17"/>
      <c r="J431" s="19"/>
      <c r="K431" s="19"/>
      <c r="L431" s="20"/>
    </row>
    <row r="432" spans="1:12" ht="14.25" customHeight="1" x14ac:dyDescent="0.2">
      <c r="A432" s="16"/>
      <c r="B432" s="17"/>
      <c r="C432" s="17"/>
      <c r="D432" s="18"/>
      <c r="G432" s="52"/>
      <c r="I432" s="17"/>
      <c r="J432" s="19"/>
      <c r="K432" s="19"/>
      <c r="L432" s="20"/>
    </row>
    <row r="433" spans="1:12" ht="14.25" customHeight="1" x14ac:dyDescent="0.2">
      <c r="A433" s="16"/>
      <c r="B433" s="17"/>
      <c r="C433" s="17"/>
      <c r="D433" s="18"/>
      <c r="G433" s="52"/>
      <c r="I433" s="17"/>
      <c r="J433" s="19"/>
      <c r="K433" s="19"/>
      <c r="L433" s="20"/>
    </row>
    <row r="434" spans="1:12" ht="14.25" customHeight="1" x14ac:dyDescent="0.2">
      <c r="A434" s="16"/>
      <c r="B434" s="17"/>
      <c r="C434" s="17"/>
      <c r="D434" s="18"/>
      <c r="G434" s="52"/>
      <c r="I434" s="17"/>
      <c r="J434" s="19"/>
      <c r="K434" s="19"/>
      <c r="L434" s="20"/>
    </row>
    <row r="435" spans="1:12" ht="14.25" customHeight="1" x14ac:dyDescent="0.2">
      <c r="A435" s="16"/>
      <c r="B435" s="17"/>
      <c r="C435" s="17"/>
      <c r="D435" s="18"/>
      <c r="G435" s="52"/>
      <c r="I435" s="17"/>
      <c r="J435" s="19"/>
      <c r="K435" s="19"/>
      <c r="L435" s="20"/>
    </row>
    <row r="436" spans="1:12" ht="14.25" customHeight="1" x14ac:dyDescent="0.2">
      <c r="A436" s="16"/>
      <c r="B436" s="17"/>
      <c r="C436" s="17"/>
      <c r="D436" s="18"/>
      <c r="G436" s="52"/>
      <c r="I436" s="17"/>
      <c r="J436" s="19"/>
      <c r="K436" s="19"/>
      <c r="L436" s="20"/>
    </row>
    <row r="437" spans="1:12" ht="14.25" customHeight="1" x14ac:dyDescent="0.2">
      <c r="A437" s="16"/>
      <c r="B437" s="17"/>
      <c r="C437" s="17"/>
      <c r="D437" s="18"/>
      <c r="G437" s="52"/>
      <c r="I437" s="17"/>
      <c r="J437" s="19"/>
      <c r="K437" s="19"/>
      <c r="L437" s="20"/>
    </row>
    <row r="438" spans="1:12" ht="14.25" customHeight="1" x14ac:dyDescent="0.2">
      <c r="A438" s="16"/>
      <c r="B438" s="17"/>
      <c r="C438" s="17"/>
      <c r="D438" s="18"/>
      <c r="G438" s="52"/>
      <c r="I438" s="17"/>
      <c r="J438" s="19"/>
      <c r="K438" s="19"/>
      <c r="L438" s="20"/>
    </row>
    <row r="439" spans="1:12" ht="14.25" customHeight="1" x14ac:dyDescent="0.2">
      <c r="A439" s="16"/>
      <c r="B439" s="17"/>
      <c r="C439" s="17"/>
      <c r="D439" s="18"/>
      <c r="G439" s="52"/>
      <c r="I439" s="17"/>
      <c r="J439" s="19"/>
      <c r="K439" s="19"/>
      <c r="L439" s="20"/>
    </row>
    <row r="440" spans="1:12" ht="14.25" customHeight="1" x14ac:dyDescent="0.2">
      <c r="A440" s="16"/>
      <c r="B440" s="17"/>
      <c r="C440" s="17"/>
      <c r="D440" s="18"/>
      <c r="G440" s="52"/>
      <c r="I440" s="17"/>
      <c r="J440" s="19"/>
      <c r="K440" s="19"/>
      <c r="L440" s="20"/>
    </row>
    <row r="441" spans="1:12" ht="14.25" customHeight="1" x14ac:dyDescent="0.2">
      <c r="A441" s="16"/>
      <c r="B441" s="17"/>
      <c r="C441" s="17"/>
      <c r="D441" s="18"/>
      <c r="G441" s="52"/>
      <c r="I441" s="17"/>
      <c r="J441" s="19"/>
      <c r="K441" s="19"/>
      <c r="L441" s="20"/>
    </row>
    <row r="442" spans="1:12" ht="14.25" customHeight="1" x14ac:dyDescent="0.2">
      <c r="A442" s="16"/>
      <c r="B442" s="17"/>
      <c r="C442" s="17"/>
      <c r="D442" s="18"/>
      <c r="G442" s="52"/>
      <c r="I442" s="17"/>
      <c r="J442" s="19"/>
      <c r="K442" s="19"/>
      <c r="L442" s="20"/>
    </row>
    <row r="443" spans="1:12" ht="14.25" customHeight="1" x14ac:dyDescent="0.2">
      <c r="A443" s="16"/>
      <c r="B443" s="17"/>
      <c r="C443" s="17"/>
      <c r="D443" s="18"/>
      <c r="G443" s="52"/>
      <c r="I443" s="17"/>
      <c r="J443" s="19"/>
      <c r="K443" s="19"/>
      <c r="L443" s="20"/>
    </row>
    <row r="444" spans="1:12" ht="14.25" customHeight="1" x14ac:dyDescent="0.2">
      <c r="A444" s="16"/>
      <c r="B444" s="17"/>
      <c r="C444" s="17"/>
      <c r="D444" s="18"/>
      <c r="G444" s="52"/>
      <c r="I444" s="17"/>
      <c r="J444" s="19"/>
      <c r="K444" s="19"/>
      <c r="L444" s="20"/>
    </row>
    <row r="445" spans="1:12" ht="14.25" customHeight="1" x14ac:dyDescent="0.2">
      <c r="A445" s="16"/>
      <c r="B445" s="17"/>
      <c r="C445" s="17"/>
      <c r="D445" s="18"/>
      <c r="G445" s="52"/>
      <c r="I445" s="17"/>
      <c r="J445" s="19"/>
      <c r="K445" s="19"/>
      <c r="L445" s="20"/>
    </row>
    <row r="446" spans="1:12" ht="14.25" customHeight="1" x14ac:dyDescent="0.2">
      <c r="A446" s="16"/>
      <c r="B446" s="17"/>
      <c r="C446" s="17"/>
      <c r="D446" s="18"/>
      <c r="G446" s="52"/>
      <c r="I446" s="17"/>
      <c r="J446" s="19"/>
      <c r="K446" s="19"/>
      <c r="L446" s="20"/>
    </row>
    <row r="447" spans="1:12" ht="14.25" customHeight="1" x14ac:dyDescent="0.2">
      <c r="A447" s="16"/>
      <c r="B447" s="17"/>
      <c r="C447" s="17"/>
      <c r="D447" s="18"/>
      <c r="G447" s="52"/>
      <c r="I447" s="17"/>
      <c r="J447" s="19"/>
      <c r="K447" s="19"/>
      <c r="L447" s="20"/>
    </row>
    <row r="448" spans="1:12" ht="14.25" customHeight="1" x14ac:dyDescent="0.2">
      <c r="A448" s="16"/>
      <c r="B448" s="17"/>
      <c r="C448" s="17"/>
      <c r="D448" s="18"/>
      <c r="G448" s="52"/>
      <c r="I448" s="17"/>
      <c r="J448" s="19"/>
      <c r="K448" s="19"/>
      <c r="L448" s="20"/>
    </row>
    <row r="449" spans="1:12" ht="14.25" customHeight="1" x14ac:dyDescent="0.2">
      <c r="A449" s="16"/>
      <c r="B449" s="17"/>
      <c r="C449" s="17"/>
      <c r="D449" s="18"/>
      <c r="G449" s="52"/>
      <c r="I449" s="17"/>
      <c r="J449" s="19"/>
      <c r="K449" s="19"/>
      <c r="L449" s="20"/>
    </row>
    <row r="450" spans="1:12" ht="14.25" customHeight="1" x14ac:dyDescent="0.2">
      <c r="A450" s="16"/>
      <c r="B450" s="17"/>
      <c r="C450" s="17"/>
      <c r="D450" s="18"/>
      <c r="G450" s="52"/>
      <c r="I450" s="17"/>
      <c r="J450" s="19"/>
      <c r="K450" s="19"/>
      <c r="L450" s="20"/>
    </row>
    <row r="451" spans="1:12" ht="14.25" customHeight="1" x14ac:dyDescent="0.2">
      <c r="A451" s="16"/>
      <c r="B451" s="17"/>
      <c r="C451" s="17"/>
      <c r="D451" s="18"/>
      <c r="G451" s="52"/>
      <c r="I451" s="17"/>
      <c r="J451" s="19"/>
      <c r="K451" s="19"/>
      <c r="L451" s="20"/>
    </row>
    <row r="452" spans="1:12" ht="14.25" customHeight="1" x14ac:dyDescent="0.2">
      <c r="A452" s="16"/>
      <c r="B452" s="17"/>
      <c r="C452" s="17"/>
      <c r="D452" s="18"/>
      <c r="G452" s="52"/>
      <c r="I452" s="17"/>
      <c r="J452" s="19"/>
      <c r="K452" s="19"/>
      <c r="L452" s="20"/>
    </row>
    <row r="453" spans="1:12" ht="14.25" customHeight="1" x14ac:dyDescent="0.2">
      <c r="A453" s="16"/>
      <c r="B453" s="17"/>
      <c r="C453" s="17"/>
      <c r="D453" s="18"/>
      <c r="G453" s="52"/>
      <c r="I453" s="17"/>
      <c r="J453" s="19"/>
      <c r="K453" s="19"/>
      <c r="L453" s="20"/>
    </row>
    <row r="454" spans="1:12" ht="14.25" customHeight="1" x14ac:dyDescent="0.2">
      <c r="A454" s="16"/>
      <c r="B454" s="17"/>
      <c r="C454" s="17"/>
      <c r="D454" s="18"/>
      <c r="G454" s="52"/>
      <c r="I454" s="17"/>
      <c r="J454" s="19"/>
      <c r="K454" s="19"/>
      <c r="L454" s="20"/>
    </row>
    <row r="455" spans="1:12" ht="14.25" customHeight="1" x14ac:dyDescent="0.2">
      <c r="A455" s="16"/>
      <c r="B455" s="17"/>
      <c r="C455" s="17"/>
      <c r="D455" s="18"/>
      <c r="G455" s="52"/>
      <c r="I455" s="17"/>
      <c r="J455" s="19"/>
      <c r="K455" s="19"/>
      <c r="L455" s="20"/>
    </row>
    <row r="456" spans="1:12" ht="14.25" customHeight="1" x14ac:dyDescent="0.2">
      <c r="A456" s="16"/>
      <c r="B456" s="17"/>
      <c r="C456" s="17"/>
      <c r="D456" s="18"/>
      <c r="G456" s="52"/>
      <c r="I456" s="17"/>
      <c r="J456" s="19"/>
      <c r="K456" s="19"/>
      <c r="L456" s="20"/>
    </row>
    <row r="457" spans="1:12" ht="14.25" customHeight="1" x14ac:dyDescent="0.2">
      <c r="A457" s="16"/>
      <c r="B457" s="17"/>
      <c r="C457" s="17"/>
      <c r="D457" s="18"/>
      <c r="G457" s="52"/>
      <c r="I457" s="17"/>
      <c r="J457" s="19"/>
      <c r="K457" s="19"/>
      <c r="L457" s="20"/>
    </row>
    <row r="458" spans="1:12" ht="14.25" customHeight="1" x14ac:dyDescent="0.2">
      <c r="A458" s="16"/>
      <c r="B458" s="17"/>
      <c r="C458" s="17"/>
      <c r="D458" s="18"/>
      <c r="G458" s="52"/>
      <c r="I458" s="17"/>
      <c r="J458" s="19"/>
      <c r="K458" s="19"/>
      <c r="L458" s="20"/>
    </row>
    <row r="459" spans="1:12" ht="14.25" customHeight="1" x14ac:dyDescent="0.2">
      <c r="A459" s="16"/>
      <c r="B459" s="17"/>
      <c r="C459" s="17"/>
      <c r="D459" s="18"/>
      <c r="G459" s="52"/>
      <c r="I459" s="17"/>
      <c r="J459" s="19"/>
      <c r="K459" s="19"/>
      <c r="L459" s="20"/>
    </row>
    <row r="460" spans="1:12" ht="14.25" customHeight="1" x14ac:dyDescent="0.2">
      <c r="A460" s="16"/>
      <c r="B460" s="17"/>
      <c r="C460" s="17"/>
      <c r="D460" s="18"/>
      <c r="G460" s="52"/>
      <c r="I460" s="17"/>
      <c r="J460" s="19"/>
      <c r="K460" s="19"/>
      <c r="L460" s="20"/>
    </row>
    <row r="461" spans="1:12" ht="14.25" customHeight="1" x14ac:dyDescent="0.2">
      <c r="A461" s="16"/>
      <c r="B461" s="17"/>
      <c r="C461" s="17"/>
      <c r="D461" s="18"/>
      <c r="G461" s="52"/>
      <c r="I461" s="17"/>
      <c r="J461" s="19"/>
      <c r="K461" s="19"/>
      <c r="L461" s="20"/>
    </row>
    <row r="462" spans="1:12" ht="14.25" customHeight="1" x14ac:dyDescent="0.2">
      <c r="A462" s="16"/>
      <c r="B462" s="17"/>
      <c r="C462" s="17"/>
      <c r="D462" s="18"/>
      <c r="G462" s="52"/>
      <c r="I462" s="17"/>
      <c r="J462" s="19"/>
      <c r="K462" s="19"/>
      <c r="L462" s="20"/>
    </row>
    <row r="463" spans="1:12" ht="14.25" customHeight="1" x14ac:dyDescent="0.2">
      <c r="A463" s="16"/>
      <c r="B463" s="17"/>
      <c r="C463" s="17"/>
      <c r="D463" s="18"/>
      <c r="G463" s="52"/>
      <c r="I463" s="17"/>
      <c r="J463" s="19"/>
      <c r="K463" s="19"/>
      <c r="L463" s="20"/>
    </row>
    <row r="464" spans="1:12" ht="14.25" customHeight="1" x14ac:dyDescent="0.2">
      <c r="A464" s="16"/>
      <c r="B464" s="17"/>
      <c r="C464" s="17"/>
      <c r="D464" s="18"/>
      <c r="G464" s="52"/>
      <c r="I464" s="17"/>
      <c r="J464" s="19"/>
      <c r="K464" s="19"/>
      <c r="L464" s="20"/>
    </row>
    <row r="465" spans="1:12" ht="14.25" customHeight="1" x14ac:dyDescent="0.2">
      <c r="A465" s="16"/>
      <c r="B465" s="17"/>
      <c r="C465" s="17"/>
      <c r="D465" s="18"/>
      <c r="G465" s="52"/>
      <c r="I465" s="17"/>
      <c r="J465" s="19"/>
      <c r="K465" s="19"/>
      <c r="L465" s="20"/>
    </row>
    <row r="466" spans="1:12" ht="14.25" customHeight="1" x14ac:dyDescent="0.2">
      <c r="A466" s="16"/>
      <c r="B466" s="17"/>
      <c r="C466" s="17"/>
      <c r="D466" s="18"/>
      <c r="G466" s="52"/>
      <c r="I466" s="17"/>
      <c r="J466" s="19"/>
      <c r="K466" s="19"/>
      <c r="L466" s="20"/>
    </row>
    <row r="467" spans="1:12" ht="14.25" customHeight="1" x14ac:dyDescent="0.2">
      <c r="A467" s="16"/>
      <c r="B467" s="17"/>
      <c r="C467" s="17"/>
      <c r="D467" s="18"/>
      <c r="G467" s="52"/>
      <c r="I467" s="17"/>
      <c r="J467" s="19"/>
      <c r="K467" s="19"/>
      <c r="L467" s="20"/>
    </row>
    <row r="468" spans="1:12" ht="14.25" customHeight="1" x14ac:dyDescent="0.2">
      <c r="A468" s="16"/>
      <c r="B468" s="17"/>
      <c r="C468" s="17"/>
      <c r="D468" s="18"/>
      <c r="G468" s="52"/>
      <c r="I468" s="17"/>
      <c r="J468" s="19"/>
      <c r="K468" s="19"/>
      <c r="L468" s="20"/>
    </row>
    <row r="469" spans="1:12" ht="14.25" customHeight="1" x14ac:dyDescent="0.2">
      <c r="A469" s="16"/>
      <c r="B469" s="17"/>
      <c r="C469" s="17"/>
      <c r="D469" s="18"/>
      <c r="G469" s="52"/>
      <c r="I469" s="17"/>
      <c r="J469" s="19"/>
      <c r="K469" s="19"/>
      <c r="L469" s="20"/>
    </row>
    <row r="470" spans="1:12" ht="14.25" customHeight="1" x14ac:dyDescent="0.2">
      <c r="A470" s="16"/>
      <c r="B470" s="17"/>
      <c r="C470" s="17"/>
      <c r="D470" s="18"/>
      <c r="G470" s="52"/>
      <c r="I470" s="17"/>
      <c r="J470" s="19"/>
      <c r="K470" s="19"/>
      <c r="L470" s="20"/>
    </row>
    <row r="471" spans="1:12" ht="14.25" customHeight="1" x14ac:dyDescent="0.2">
      <c r="A471" s="16"/>
      <c r="B471" s="17"/>
      <c r="C471" s="17"/>
      <c r="D471" s="18"/>
      <c r="G471" s="52"/>
      <c r="I471" s="17"/>
      <c r="J471" s="19"/>
      <c r="K471" s="19"/>
      <c r="L471" s="20"/>
    </row>
    <row r="472" spans="1:12" ht="14.25" customHeight="1" x14ac:dyDescent="0.2">
      <c r="A472" s="16"/>
      <c r="B472" s="17"/>
      <c r="C472" s="17"/>
      <c r="D472" s="18"/>
      <c r="G472" s="52"/>
      <c r="I472" s="17"/>
      <c r="J472" s="19"/>
      <c r="K472" s="19"/>
      <c r="L472" s="20"/>
    </row>
    <row r="473" spans="1:12" ht="14.25" customHeight="1" x14ac:dyDescent="0.2">
      <c r="A473" s="16"/>
      <c r="B473" s="17"/>
      <c r="C473" s="17"/>
      <c r="D473" s="18"/>
      <c r="G473" s="52"/>
      <c r="I473" s="17"/>
      <c r="J473" s="19"/>
      <c r="K473" s="19"/>
      <c r="L473" s="20"/>
    </row>
    <row r="474" spans="1:12" ht="14.25" customHeight="1" x14ac:dyDescent="0.2">
      <c r="A474" s="16"/>
      <c r="B474" s="17"/>
      <c r="C474" s="17"/>
      <c r="D474" s="18"/>
      <c r="G474" s="52"/>
      <c r="I474" s="17"/>
      <c r="J474" s="19"/>
      <c r="K474" s="19"/>
      <c r="L474" s="20"/>
    </row>
    <row r="475" spans="1:12" ht="14.25" customHeight="1" x14ac:dyDescent="0.2">
      <c r="A475" s="16"/>
      <c r="B475" s="17"/>
      <c r="C475" s="17"/>
      <c r="D475" s="18"/>
      <c r="G475" s="52"/>
      <c r="I475" s="17"/>
      <c r="J475" s="19"/>
      <c r="K475" s="19"/>
      <c r="L475" s="20"/>
    </row>
    <row r="476" spans="1:12" ht="14.25" customHeight="1" x14ac:dyDescent="0.2">
      <c r="A476" s="16"/>
      <c r="B476" s="17"/>
      <c r="C476" s="17"/>
      <c r="D476" s="18"/>
      <c r="G476" s="52"/>
      <c r="I476" s="17"/>
      <c r="J476" s="19"/>
      <c r="K476" s="19"/>
      <c r="L476" s="20"/>
    </row>
    <row r="477" spans="1:12" ht="14.25" customHeight="1" x14ac:dyDescent="0.2">
      <c r="A477" s="16"/>
      <c r="B477" s="17"/>
      <c r="C477" s="17"/>
      <c r="D477" s="18"/>
      <c r="G477" s="52"/>
      <c r="I477" s="17"/>
      <c r="J477" s="19"/>
      <c r="K477" s="19"/>
      <c r="L477" s="20"/>
    </row>
    <row r="478" spans="1:12" ht="14.25" customHeight="1" x14ac:dyDescent="0.2">
      <c r="A478" s="16"/>
      <c r="B478" s="17"/>
      <c r="C478" s="17"/>
      <c r="D478" s="18"/>
      <c r="G478" s="52"/>
      <c r="I478" s="17"/>
      <c r="J478" s="19"/>
      <c r="K478" s="19"/>
      <c r="L478" s="20"/>
    </row>
    <row r="479" spans="1:12" ht="14.25" customHeight="1" x14ac:dyDescent="0.2">
      <c r="A479" s="16"/>
      <c r="B479" s="17"/>
      <c r="C479" s="17"/>
      <c r="D479" s="18"/>
      <c r="G479" s="52"/>
      <c r="I479" s="17"/>
      <c r="J479" s="19"/>
      <c r="K479" s="19"/>
      <c r="L479" s="20"/>
    </row>
    <row r="480" spans="1:12" ht="14.25" customHeight="1" x14ac:dyDescent="0.2">
      <c r="A480" s="16"/>
      <c r="B480" s="17"/>
      <c r="C480" s="17"/>
      <c r="D480" s="18"/>
      <c r="G480" s="52"/>
      <c r="I480" s="17"/>
      <c r="J480" s="19"/>
      <c r="K480" s="19"/>
      <c r="L480" s="20"/>
    </row>
    <row r="481" spans="1:12" ht="14.25" customHeight="1" x14ac:dyDescent="0.2">
      <c r="A481" s="16"/>
      <c r="B481" s="17"/>
      <c r="C481" s="17"/>
      <c r="D481" s="18"/>
      <c r="G481" s="52"/>
      <c r="I481" s="17"/>
      <c r="J481" s="19"/>
      <c r="K481" s="19"/>
      <c r="L481" s="20"/>
    </row>
    <row r="482" spans="1:12" ht="14.25" customHeight="1" x14ac:dyDescent="0.2">
      <c r="A482" s="16"/>
      <c r="B482" s="17"/>
      <c r="C482" s="17"/>
      <c r="D482" s="18"/>
      <c r="G482" s="52"/>
      <c r="I482" s="17"/>
      <c r="J482" s="19"/>
      <c r="K482" s="19"/>
      <c r="L482" s="20"/>
    </row>
    <row r="483" spans="1:12" ht="14.25" customHeight="1" x14ac:dyDescent="0.2">
      <c r="A483" s="16"/>
      <c r="B483" s="17"/>
      <c r="C483" s="17"/>
      <c r="D483" s="18"/>
      <c r="G483" s="52"/>
      <c r="I483" s="17"/>
      <c r="J483" s="19"/>
      <c r="K483" s="19"/>
      <c r="L483" s="20"/>
    </row>
    <row r="484" spans="1:12" ht="14.25" customHeight="1" x14ac:dyDescent="0.2">
      <c r="A484" s="16"/>
      <c r="B484" s="17"/>
      <c r="C484" s="17"/>
      <c r="D484" s="18"/>
      <c r="G484" s="52"/>
      <c r="I484" s="17"/>
      <c r="J484" s="19"/>
      <c r="K484" s="19"/>
      <c r="L484" s="20"/>
    </row>
    <row r="485" spans="1:12" ht="14.25" customHeight="1" x14ac:dyDescent="0.2">
      <c r="A485" s="16"/>
      <c r="B485" s="17"/>
      <c r="C485" s="17"/>
      <c r="D485" s="18"/>
      <c r="G485" s="52"/>
      <c r="I485" s="17"/>
      <c r="J485" s="19"/>
      <c r="K485" s="19"/>
      <c r="L485" s="20"/>
    </row>
    <row r="486" spans="1:12" ht="14.25" customHeight="1" x14ac:dyDescent="0.2">
      <c r="A486" s="16"/>
      <c r="B486" s="17"/>
      <c r="C486" s="17"/>
      <c r="D486" s="18"/>
      <c r="G486" s="52"/>
      <c r="I486" s="17"/>
      <c r="J486" s="19"/>
      <c r="K486" s="19"/>
      <c r="L486" s="20"/>
    </row>
    <row r="487" spans="1:12" ht="14.25" customHeight="1" x14ac:dyDescent="0.2">
      <c r="A487" s="16"/>
      <c r="B487" s="17"/>
      <c r="C487" s="17"/>
      <c r="D487" s="18"/>
      <c r="G487" s="52"/>
      <c r="I487" s="17"/>
      <c r="J487" s="19"/>
      <c r="K487" s="19"/>
      <c r="L487" s="20"/>
    </row>
    <row r="488" spans="1:12" ht="14.25" customHeight="1" x14ac:dyDescent="0.2">
      <c r="A488" s="16"/>
      <c r="B488" s="17"/>
      <c r="C488" s="17"/>
      <c r="D488" s="18"/>
      <c r="G488" s="52"/>
      <c r="I488" s="17"/>
      <c r="J488" s="19"/>
      <c r="K488" s="19"/>
      <c r="L488" s="20"/>
    </row>
    <row r="489" spans="1:12" ht="14.25" customHeight="1" x14ac:dyDescent="0.2">
      <c r="A489" s="16"/>
      <c r="B489" s="17"/>
      <c r="C489" s="17"/>
      <c r="D489" s="18"/>
      <c r="G489" s="52"/>
      <c r="I489" s="17"/>
      <c r="J489" s="19"/>
      <c r="K489" s="19"/>
      <c r="L489" s="20"/>
    </row>
    <row r="490" spans="1:12" ht="14.25" customHeight="1" x14ac:dyDescent="0.2">
      <c r="A490" s="16"/>
      <c r="B490" s="17"/>
      <c r="C490" s="17"/>
      <c r="D490" s="18"/>
      <c r="G490" s="52"/>
      <c r="I490" s="17"/>
      <c r="J490" s="19"/>
      <c r="K490" s="19"/>
      <c r="L490" s="20"/>
    </row>
    <row r="491" spans="1:12" ht="14.25" customHeight="1" x14ac:dyDescent="0.2">
      <c r="A491" s="16"/>
      <c r="B491" s="17"/>
      <c r="C491" s="17"/>
      <c r="D491" s="18"/>
      <c r="G491" s="52"/>
      <c r="I491" s="17"/>
      <c r="J491" s="19"/>
      <c r="K491" s="19"/>
      <c r="L491" s="20"/>
    </row>
    <row r="492" spans="1:12" ht="14.25" customHeight="1" x14ac:dyDescent="0.2">
      <c r="A492" s="16"/>
      <c r="B492" s="17"/>
      <c r="C492" s="17"/>
      <c r="D492" s="18"/>
      <c r="G492" s="52"/>
      <c r="I492" s="17"/>
      <c r="J492" s="19"/>
      <c r="K492" s="19"/>
      <c r="L492" s="20"/>
    </row>
    <row r="493" spans="1:12" ht="14.25" customHeight="1" x14ac:dyDescent="0.2">
      <c r="A493" s="16"/>
      <c r="B493" s="17"/>
      <c r="C493" s="17"/>
      <c r="D493" s="18"/>
      <c r="G493" s="52"/>
      <c r="I493" s="17"/>
      <c r="J493" s="19"/>
      <c r="K493" s="19"/>
      <c r="L493" s="20"/>
    </row>
    <row r="494" spans="1:12" ht="14.25" customHeight="1" x14ac:dyDescent="0.2">
      <c r="A494" s="16"/>
      <c r="B494" s="17"/>
      <c r="C494" s="17"/>
      <c r="D494" s="18"/>
      <c r="G494" s="52"/>
      <c r="I494" s="17"/>
      <c r="J494" s="19"/>
      <c r="K494" s="19"/>
      <c r="L494" s="20"/>
    </row>
    <row r="495" spans="1:12" ht="14.25" customHeight="1" x14ac:dyDescent="0.2">
      <c r="A495" s="16"/>
      <c r="B495" s="17"/>
      <c r="C495" s="17"/>
      <c r="D495" s="18"/>
      <c r="G495" s="52"/>
      <c r="I495" s="17"/>
      <c r="J495" s="19"/>
      <c r="K495" s="19"/>
      <c r="L495" s="20"/>
    </row>
    <row r="496" spans="1:12" ht="14.25" customHeight="1" x14ac:dyDescent="0.2">
      <c r="A496" s="16"/>
      <c r="B496" s="17"/>
      <c r="C496" s="17"/>
      <c r="D496" s="18"/>
      <c r="G496" s="52"/>
      <c r="I496" s="17"/>
      <c r="J496" s="19"/>
      <c r="K496" s="19"/>
      <c r="L496" s="20"/>
    </row>
    <row r="497" spans="1:12" ht="14.25" customHeight="1" x14ac:dyDescent="0.2">
      <c r="A497" s="16"/>
      <c r="B497" s="17"/>
      <c r="C497" s="17"/>
      <c r="D497" s="18"/>
      <c r="G497" s="52"/>
      <c r="I497" s="17"/>
      <c r="J497" s="19"/>
      <c r="K497" s="19"/>
      <c r="L497" s="20"/>
    </row>
    <row r="498" spans="1:12" ht="14.25" customHeight="1" x14ac:dyDescent="0.2">
      <c r="A498" s="16"/>
      <c r="B498" s="17"/>
      <c r="C498" s="17"/>
      <c r="D498" s="18"/>
      <c r="G498" s="52"/>
      <c r="I498" s="17"/>
      <c r="J498" s="19"/>
      <c r="K498" s="19"/>
      <c r="L498" s="20"/>
    </row>
    <row r="499" spans="1:12" ht="14.25" customHeight="1" x14ac:dyDescent="0.2">
      <c r="A499" s="16"/>
      <c r="B499" s="17"/>
      <c r="C499" s="17"/>
      <c r="D499" s="18"/>
      <c r="G499" s="52"/>
      <c r="I499" s="17"/>
      <c r="J499" s="19"/>
      <c r="K499" s="19"/>
      <c r="L499" s="20"/>
    </row>
    <row r="500" spans="1:12" ht="14.25" customHeight="1" x14ac:dyDescent="0.2">
      <c r="A500" s="16"/>
      <c r="B500" s="17"/>
      <c r="C500" s="17"/>
      <c r="D500" s="18"/>
      <c r="G500" s="52"/>
      <c r="I500" s="17"/>
      <c r="J500" s="19"/>
      <c r="K500" s="19"/>
      <c r="L500" s="20"/>
    </row>
    <row r="501" spans="1:12" ht="14.25" customHeight="1" x14ac:dyDescent="0.2">
      <c r="A501" s="16"/>
      <c r="B501" s="17"/>
      <c r="C501" s="17"/>
      <c r="D501" s="18"/>
      <c r="G501" s="52"/>
      <c r="I501" s="17"/>
      <c r="J501" s="19"/>
      <c r="K501" s="19"/>
      <c r="L501" s="20"/>
    </row>
    <row r="502" spans="1:12" ht="14.25" customHeight="1" x14ac:dyDescent="0.2">
      <c r="A502" s="16"/>
      <c r="B502" s="17"/>
      <c r="C502" s="17"/>
      <c r="D502" s="18"/>
      <c r="G502" s="52"/>
      <c r="I502" s="17"/>
      <c r="J502" s="19"/>
      <c r="K502" s="19"/>
      <c r="L502" s="20"/>
    </row>
    <row r="503" spans="1:12" ht="14.25" customHeight="1" x14ac:dyDescent="0.2">
      <c r="A503" s="16"/>
      <c r="B503" s="17"/>
      <c r="C503" s="17"/>
      <c r="D503" s="18"/>
      <c r="G503" s="52"/>
      <c r="I503" s="17"/>
      <c r="J503" s="19"/>
      <c r="K503" s="19"/>
      <c r="L503" s="20"/>
    </row>
    <row r="504" spans="1:12" ht="14.25" customHeight="1" x14ac:dyDescent="0.2">
      <c r="A504" s="16"/>
      <c r="B504" s="17"/>
      <c r="C504" s="17"/>
      <c r="D504" s="18"/>
      <c r="G504" s="52"/>
      <c r="I504" s="17"/>
      <c r="J504" s="19"/>
      <c r="K504" s="19"/>
      <c r="L504" s="20"/>
    </row>
    <row r="505" spans="1:12" ht="14.25" customHeight="1" x14ac:dyDescent="0.2">
      <c r="A505" s="16"/>
      <c r="B505" s="17"/>
      <c r="C505" s="17"/>
      <c r="D505" s="18"/>
      <c r="G505" s="52"/>
      <c r="I505" s="17"/>
      <c r="J505" s="19"/>
      <c r="K505" s="19"/>
      <c r="L505" s="20"/>
    </row>
    <row r="506" spans="1:12" ht="14.25" customHeight="1" x14ac:dyDescent="0.2">
      <c r="A506" s="16"/>
      <c r="B506" s="17"/>
      <c r="C506" s="17"/>
      <c r="D506" s="18"/>
      <c r="G506" s="52"/>
      <c r="I506" s="17"/>
      <c r="J506" s="19"/>
      <c r="K506" s="19"/>
      <c r="L506" s="20"/>
    </row>
    <row r="507" spans="1:12" ht="14.25" customHeight="1" x14ac:dyDescent="0.2">
      <c r="A507" s="16"/>
      <c r="B507" s="17"/>
      <c r="C507" s="17"/>
      <c r="D507" s="18"/>
      <c r="G507" s="52"/>
      <c r="I507" s="17"/>
      <c r="J507" s="19"/>
      <c r="K507" s="19"/>
      <c r="L507" s="20"/>
    </row>
    <row r="508" spans="1:12" ht="14.25" customHeight="1" x14ac:dyDescent="0.2">
      <c r="A508" s="16"/>
      <c r="B508" s="17"/>
      <c r="C508" s="17"/>
      <c r="D508" s="18"/>
      <c r="G508" s="52"/>
      <c r="I508" s="17"/>
      <c r="J508" s="19"/>
      <c r="K508" s="19"/>
      <c r="L508" s="20"/>
    </row>
    <row r="509" spans="1:12" ht="14.25" customHeight="1" x14ac:dyDescent="0.2">
      <c r="A509" s="16"/>
      <c r="B509" s="17"/>
      <c r="C509" s="17"/>
      <c r="D509" s="18"/>
      <c r="G509" s="52"/>
      <c r="I509" s="17"/>
      <c r="J509" s="19"/>
      <c r="K509" s="19"/>
      <c r="L509" s="20"/>
    </row>
    <row r="510" spans="1:12" ht="14.25" customHeight="1" x14ac:dyDescent="0.2">
      <c r="A510" s="16"/>
      <c r="B510" s="17"/>
      <c r="C510" s="17"/>
      <c r="D510" s="18"/>
      <c r="G510" s="52"/>
      <c r="I510" s="17"/>
      <c r="J510" s="19"/>
      <c r="K510" s="19"/>
      <c r="L510" s="20"/>
    </row>
    <row r="511" spans="1:12" ht="14.25" customHeight="1" x14ac:dyDescent="0.2">
      <c r="A511" s="16"/>
      <c r="B511" s="17"/>
      <c r="C511" s="17"/>
      <c r="D511" s="18"/>
      <c r="G511" s="52"/>
      <c r="I511" s="17"/>
      <c r="J511" s="19"/>
      <c r="K511" s="19"/>
      <c r="L511" s="20"/>
    </row>
    <row r="512" spans="1:12" ht="14.25" customHeight="1" x14ac:dyDescent="0.2">
      <c r="A512" s="16"/>
      <c r="B512" s="17"/>
      <c r="C512" s="17"/>
      <c r="D512" s="18"/>
      <c r="G512" s="52"/>
      <c r="I512" s="17"/>
      <c r="J512" s="19"/>
      <c r="K512" s="19"/>
      <c r="L512" s="20"/>
    </row>
    <row r="513" spans="1:12" ht="14.25" customHeight="1" x14ac:dyDescent="0.2">
      <c r="A513" s="16"/>
      <c r="B513" s="17"/>
      <c r="C513" s="17"/>
      <c r="D513" s="18"/>
      <c r="G513" s="52"/>
      <c r="I513" s="17"/>
      <c r="J513" s="19"/>
      <c r="K513" s="19"/>
      <c r="L513" s="20"/>
    </row>
    <row r="514" spans="1:12" ht="14.25" customHeight="1" x14ac:dyDescent="0.2">
      <c r="A514" s="16"/>
      <c r="B514" s="17"/>
      <c r="C514" s="17"/>
      <c r="D514" s="18"/>
      <c r="G514" s="52"/>
      <c r="I514" s="17"/>
      <c r="J514" s="19"/>
      <c r="K514" s="19"/>
      <c r="L514" s="20"/>
    </row>
    <row r="515" spans="1:12" ht="14.25" customHeight="1" x14ac:dyDescent="0.2">
      <c r="A515" s="16"/>
      <c r="B515" s="17"/>
      <c r="C515" s="17"/>
      <c r="D515" s="18"/>
      <c r="G515" s="52"/>
      <c r="I515" s="17"/>
      <c r="J515" s="19"/>
      <c r="K515" s="19"/>
      <c r="L515" s="20"/>
    </row>
    <row r="516" spans="1:12" ht="14.25" customHeight="1" x14ac:dyDescent="0.2">
      <c r="A516" s="16"/>
      <c r="B516" s="17"/>
      <c r="C516" s="17"/>
      <c r="D516" s="18"/>
      <c r="G516" s="52"/>
      <c r="I516" s="17"/>
      <c r="J516" s="19"/>
      <c r="K516" s="19"/>
      <c r="L516" s="20"/>
    </row>
    <row r="517" spans="1:12" ht="14.25" customHeight="1" x14ac:dyDescent="0.2">
      <c r="A517" s="16"/>
      <c r="B517" s="17"/>
      <c r="C517" s="17"/>
      <c r="D517" s="18"/>
      <c r="G517" s="52"/>
      <c r="I517" s="17"/>
      <c r="J517" s="19"/>
      <c r="K517" s="19"/>
      <c r="L517" s="20"/>
    </row>
    <row r="518" spans="1:12" ht="14.25" customHeight="1" x14ac:dyDescent="0.2">
      <c r="A518" s="16"/>
      <c r="B518" s="17"/>
      <c r="C518" s="17"/>
      <c r="D518" s="18"/>
      <c r="G518" s="52"/>
      <c r="I518" s="17"/>
      <c r="J518" s="19"/>
      <c r="K518" s="19"/>
      <c r="L518" s="20"/>
    </row>
    <row r="519" spans="1:12" ht="14.25" customHeight="1" x14ac:dyDescent="0.2">
      <c r="A519" s="16"/>
      <c r="B519" s="17"/>
      <c r="C519" s="17"/>
      <c r="D519" s="18"/>
      <c r="G519" s="52"/>
      <c r="I519" s="17"/>
      <c r="J519" s="19"/>
      <c r="K519" s="19"/>
      <c r="L519" s="20"/>
    </row>
    <row r="520" spans="1:12" ht="14.25" customHeight="1" x14ac:dyDescent="0.2">
      <c r="A520" s="16"/>
      <c r="B520" s="17"/>
      <c r="C520" s="17"/>
      <c r="D520" s="18"/>
      <c r="G520" s="52"/>
      <c r="I520" s="17"/>
      <c r="J520" s="19"/>
      <c r="K520" s="19"/>
      <c r="L520" s="20"/>
    </row>
    <row r="521" spans="1:12" ht="14.25" customHeight="1" x14ac:dyDescent="0.2">
      <c r="A521" s="16"/>
      <c r="B521" s="17"/>
      <c r="C521" s="17"/>
      <c r="D521" s="18"/>
      <c r="G521" s="52"/>
      <c r="I521" s="17"/>
      <c r="J521" s="19"/>
      <c r="K521" s="19"/>
      <c r="L521" s="20"/>
    </row>
    <row r="522" spans="1:12" ht="14.25" customHeight="1" x14ac:dyDescent="0.2">
      <c r="A522" s="16"/>
      <c r="B522" s="17"/>
      <c r="C522" s="17"/>
      <c r="D522" s="18"/>
      <c r="G522" s="52"/>
      <c r="I522" s="17"/>
      <c r="J522" s="19"/>
      <c r="K522" s="19"/>
      <c r="L522" s="20"/>
    </row>
    <row r="523" spans="1:12" ht="14.25" customHeight="1" x14ac:dyDescent="0.2">
      <c r="A523" s="16"/>
      <c r="B523" s="17"/>
      <c r="C523" s="17"/>
      <c r="D523" s="18"/>
      <c r="G523" s="52"/>
      <c r="I523" s="17"/>
      <c r="J523" s="19"/>
      <c r="K523" s="19"/>
      <c r="L523" s="20"/>
    </row>
    <row r="524" spans="1:12" ht="14.25" customHeight="1" x14ac:dyDescent="0.2">
      <c r="A524" s="16"/>
      <c r="B524" s="17"/>
      <c r="C524" s="17"/>
      <c r="D524" s="18"/>
      <c r="G524" s="52"/>
      <c r="I524" s="17"/>
      <c r="J524" s="19"/>
      <c r="K524" s="19"/>
      <c r="L524" s="20"/>
    </row>
    <row r="525" spans="1:12" ht="14.25" customHeight="1" x14ac:dyDescent="0.2">
      <c r="A525" s="16"/>
      <c r="B525" s="17"/>
      <c r="C525" s="17"/>
      <c r="D525" s="18"/>
      <c r="G525" s="52"/>
      <c r="I525" s="17"/>
      <c r="J525" s="19"/>
      <c r="K525" s="19"/>
      <c r="L525" s="20"/>
    </row>
    <row r="526" spans="1:12" ht="14.25" customHeight="1" x14ac:dyDescent="0.2">
      <c r="A526" s="16"/>
      <c r="B526" s="17"/>
      <c r="C526" s="17"/>
      <c r="D526" s="18"/>
      <c r="G526" s="52"/>
      <c r="I526" s="17"/>
      <c r="J526" s="19"/>
      <c r="K526" s="19"/>
      <c r="L526" s="20"/>
    </row>
    <row r="527" spans="1:12" ht="14.25" customHeight="1" x14ac:dyDescent="0.2">
      <c r="A527" s="16"/>
      <c r="B527" s="17"/>
      <c r="C527" s="17"/>
      <c r="D527" s="18"/>
      <c r="G527" s="52"/>
      <c r="I527" s="17"/>
      <c r="J527" s="19"/>
      <c r="K527" s="19"/>
      <c r="L527" s="20"/>
    </row>
    <row r="528" spans="1:12" ht="14.25" customHeight="1" x14ac:dyDescent="0.2">
      <c r="A528" s="16"/>
      <c r="B528" s="17"/>
      <c r="C528" s="17"/>
      <c r="D528" s="18"/>
      <c r="G528" s="52"/>
      <c r="I528" s="17"/>
      <c r="J528" s="19"/>
      <c r="K528" s="19"/>
      <c r="L528" s="20"/>
    </row>
    <row r="529" spans="1:12" ht="14.25" customHeight="1" x14ac:dyDescent="0.2">
      <c r="A529" s="16"/>
      <c r="B529" s="17"/>
      <c r="C529" s="17"/>
      <c r="D529" s="18"/>
      <c r="G529" s="52"/>
      <c r="I529" s="17"/>
      <c r="J529" s="19"/>
      <c r="K529" s="19"/>
      <c r="L529" s="20"/>
    </row>
    <row r="530" spans="1:12" ht="14.25" customHeight="1" x14ac:dyDescent="0.2">
      <c r="A530" s="16"/>
      <c r="B530" s="17"/>
      <c r="C530" s="17"/>
      <c r="D530" s="18"/>
      <c r="G530" s="52"/>
      <c r="I530" s="17"/>
      <c r="J530" s="19"/>
      <c r="K530" s="19"/>
      <c r="L530" s="20"/>
    </row>
    <row r="531" spans="1:12" ht="14.25" customHeight="1" x14ac:dyDescent="0.2">
      <c r="A531" s="16"/>
      <c r="B531" s="17"/>
      <c r="C531" s="17"/>
      <c r="D531" s="18"/>
      <c r="G531" s="52"/>
      <c r="I531" s="17"/>
      <c r="J531" s="19"/>
      <c r="K531" s="19"/>
      <c r="L531" s="20"/>
    </row>
    <row r="532" spans="1:12" ht="14.25" customHeight="1" x14ac:dyDescent="0.2">
      <c r="A532" s="16"/>
      <c r="B532" s="17"/>
      <c r="C532" s="17"/>
      <c r="D532" s="18"/>
      <c r="G532" s="52"/>
      <c r="I532" s="17"/>
      <c r="J532" s="19"/>
      <c r="K532" s="19"/>
      <c r="L532" s="20"/>
    </row>
    <row r="533" spans="1:12" ht="14.25" customHeight="1" x14ac:dyDescent="0.2">
      <c r="A533" s="16"/>
      <c r="B533" s="17"/>
      <c r="C533" s="17"/>
      <c r="D533" s="18"/>
      <c r="G533" s="52"/>
      <c r="I533" s="17"/>
      <c r="J533" s="19"/>
      <c r="K533" s="19"/>
      <c r="L533" s="20"/>
    </row>
    <row r="534" spans="1:12" ht="14.25" customHeight="1" x14ac:dyDescent="0.2">
      <c r="A534" s="16"/>
      <c r="B534" s="17"/>
      <c r="C534" s="17"/>
      <c r="D534" s="18"/>
      <c r="G534" s="52"/>
      <c r="I534" s="17"/>
      <c r="J534" s="19"/>
      <c r="K534" s="19"/>
      <c r="L534" s="20"/>
    </row>
    <row r="535" spans="1:12" ht="14.25" customHeight="1" x14ac:dyDescent="0.2">
      <c r="A535" s="16"/>
      <c r="B535" s="17"/>
      <c r="C535" s="17"/>
      <c r="D535" s="18"/>
      <c r="G535" s="52"/>
      <c r="I535" s="17"/>
      <c r="J535" s="19"/>
      <c r="K535" s="19"/>
      <c r="L535" s="20"/>
    </row>
    <row r="536" spans="1:12" ht="14.25" customHeight="1" x14ac:dyDescent="0.2">
      <c r="A536" s="16"/>
      <c r="B536" s="17"/>
      <c r="C536" s="17"/>
      <c r="D536" s="18"/>
      <c r="G536" s="52"/>
      <c r="I536" s="17"/>
      <c r="J536" s="19"/>
      <c r="K536" s="19"/>
      <c r="L536" s="20"/>
    </row>
    <row r="537" spans="1:12" ht="14.25" customHeight="1" x14ac:dyDescent="0.2">
      <c r="A537" s="16"/>
      <c r="B537" s="17"/>
      <c r="C537" s="17"/>
      <c r="D537" s="18"/>
      <c r="G537" s="52"/>
      <c r="I537" s="17"/>
      <c r="J537" s="19"/>
      <c r="K537" s="19"/>
      <c r="L537" s="20"/>
    </row>
    <row r="538" spans="1:12" ht="14.25" customHeight="1" x14ac:dyDescent="0.2">
      <c r="A538" s="16"/>
      <c r="B538" s="17"/>
      <c r="C538" s="17"/>
      <c r="D538" s="18"/>
      <c r="G538" s="52"/>
      <c r="I538" s="17"/>
      <c r="J538" s="19"/>
      <c r="K538" s="19"/>
      <c r="L538" s="20"/>
    </row>
    <row r="539" spans="1:12" ht="14.25" customHeight="1" x14ac:dyDescent="0.2">
      <c r="A539" s="16"/>
      <c r="B539" s="17"/>
      <c r="C539" s="17"/>
      <c r="D539" s="18"/>
      <c r="G539" s="52"/>
      <c r="I539" s="17"/>
      <c r="J539" s="19"/>
      <c r="K539" s="19"/>
      <c r="L539" s="20"/>
    </row>
    <row r="540" spans="1:12" ht="14.25" customHeight="1" x14ac:dyDescent="0.2">
      <c r="A540" s="16"/>
      <c r="B540" s="17"/>
      <c r="C540" s="17"/>
      <c r="D540" s="18"/>
      <c r="G540" s="52"/>
      <c r="I540" s="17"/>
      <c r="J540" s="19"/>
      <c r="K540" s="19"/>
      <c r="L540" s="20"/>
    </row>
    <row r="541" spans="1:12" ht="14.25" customHeight="1" x14ac:dyDescent="0.2">
      <c r="A541" s="16"/>
      <c r="B541" s="17"/>
      <c r="C541" s="17"/>
      <c r="D541" s="18"/>
      <c r="G541" s="52"/>
      <c r="I541" s="17"/>
      <c r="J541" s="19"/>
      <c r="K541" s="19"/>
      <c r="L541" s="20"/>
    </row>
    <row r="542" spans="1:12" ht="14.25" customHeight="1" x14ac:dyDescent="0.2">
      <c r="A542" s="16"/>
      <c r="B542" s="17"/>
      <c r="C542" s="17"/>
      <c r="D542" s="18"/>
      <c r="G542" s="52"/>
      <c r="I542" s="17"/>
      <c r="J542" s="19"/>
      <c r="K542" s="19"/>
      <c r="L542" s="20"/>
    </row>
    <row r="543" spans="1:12" ht="14.25" customHeight="1" x14ac:dyDescent="0.2">
      <c r="A543" s="16"/>
      <c r="B543" s="17"/>
      <c r="C543" s="17"/>
      <c r="D543" s="18"/>
      <c r="G543" s="52"/>
      <c r="I543" s="17"/>
      <c r="J543" s="19"/>
      <c r="K543" s="19"/>
      <c r="L543" s="20"/>
    </row>
    <row r="544" spans="1:12" ht="14.25" customHeight="1" x14ac:dyDescent="0.2">
      <c r="A544" s="16"/>
      <c r="B544" s="17"/>
      <c r="C544" s="17"/>
      <c r="D544" s="18"/>
      <c r="G544" s="52"/>
      <c r="I544" s="17"/>
      <c r="J544" s="19"/>
      <c r="K544" s="19"/>
      <c r="L544" s="20"/>
    </row>
    <row r="545" spans="1:12" ht="14.25" customHeight="1" x14ac:dyDescent="0.2">
      <c r="A545" s="16"/>
      <c r="B545" s="17"/>
      <c r="C545" s="17"/>
      <c r="D545" s="18"/>
      <c r="G545" s="52"/>
      <c r="I545" s="17"/>
      <c r="J545" s="19"/>
      <c r="K545" s="19"/>
      <c r="L545" s="20"/>
    </row>
    <row r="546" spans="1:12" ht="14.25" customHeight="1" x14ac:dyDescent="0.2">
      <c r="A546" s="16"/>
      <c r="B546" s="17"/>
      <c r="C546" s="17"/>
      <c r="D546" s="18"/>
      <c r="G546" s="52"/>
      <c r="I546" s="17"/>
      <c r="J546" s="19"/>
      <c r="K546" s="19"/>
      <c r="L546" s="20"/>
    </row>
    <row r="547" spans="1:12" ht="14.25" customHeight="1" x14ac:dyDescent="0.2">
      <c r="A547" s="16"/>
      <c r="B547" s="17"/>
      <c r="C547" s="17"/>
      <c r="D547" s="18"/>
      <c r="G547" s="52"/>
      <c r="I547" s="17"/>
      <c r="J547" s="19"/>
      <c r="K547" s="19"/>
      <c r="L547" s="20"/>
    </row>
    <row r="548" spans="1:12" ht="14.25" customHeight="1" x14ac:dyDescent="0.2">
      <c r="A548" s="16"/>
      <c r="B548" s="17"/>
      <c r="C548" s="17"/>
      <c r="D548" s="18"/>
      <c r="G548" s="52"/>
      <c r="I548" s="17"/>
      <c r="J548" s="19"/>
      <c r="K548" s="19"/>
      <c r="L548" s="20"/>
    </row>
    <row r="549" spans="1:12" ht="14.25" customHeight="1" x14ac:dyDescent="0.2">
      <c r="A549" s="16"/>
      <c r="B549" s="17"/>
      <c r="C549" s="17"/>
      <c r="D549" s="18"/>
      <c r="G549" s="52"/>
      <c r="I549" s="17"/>
      <c r="J549" s="19"/>
      <c r="K549" s="19"/>
      <c r="L549" s="20"/>
    </row>
    <row r="550" spans="1:12" ht="14.25" customHeight="1" x14ac:dyDescent="0.2">
      <c r="A550" s="16"/>
      <c r="B550" s="17"/>
      <c r="C550" s="17"/>
      <c r="D550" s="18"/>
      <c r="G550" s="52"/>
      <c r="I550" s="17"/>
      <c r="J550" s="19"/>
      <c r="K550" s="19"/>
      <c r="L550" s="20"/>
    </row>
    <row r="551" spans="1:12" ht="14.25" customHeight="1" x14ac:dyDescent="0.2">
      <c r="A551" s="16"/>
      <c r="B551" s="17"/>
      <c r="C551" s="17"/>
      <c r="D551" s="18"/>
      <c r="G551" s="52"/>
      <c r="I551" s="17"/>
      <c r="J551" s="19"/>
      <c r="K551" s="19"/>
      <c r="L551" s="20"/>
    </row>
    <row r="552" spans="1:12" ht="14.25" customHeight="1" x14ac:dyDescent="0.2">
      <c r="A552" s="16"/>
      <c r="B552" s="17"/>
      <c r="C552" s="17"/>
      <c r="D552" s="18"/>
      <c r="G552" s="52"/>
      <c r="I552" s="17"/>
      <c r="J552" s="19"/>
      <c r="K552" s="19"/>
      <c r="L552" s="20"/>
    </row>
    <row r="553" spans="1:12" ht="14.25" customHeight="1" x14ac:dyDescent="0.2">
      <c r="A553" s="16"/>
      <c r="B553" s="17"/>
      <c r="C553" s="17"/>
      <c r="D553" s="18"/>
      <c r="G553" s="52"/>
      <c r="I553" s="17"/>
      <c r="J553" s="19"/>
      <c r="K553" s="19"/>
      <c r="L553" s="20"/>
    </row>
    <row r="554" spans="1:12" ht="14.25" customHeight="1" x14ac:dyDescent="0.2">
      <c r="A554" s="16"/>
      <c r="B554" s="17"/>
      <c r="C554" s="17"/>
      <c r="D554" s="18"/>
      <c r="G554" s="52"/>
      <c r="I554" s="17"/>
      <c r="J554" s="19"/>
      <c r="K554" s="19"/>
      <c r="L554" s="20"/>
    </row>
    <row r="555" spans="1:12" ht="14.25" customHeight="1" x14ac:dyDescent="0.2">
      <c r="A555" s="16"/>
      <c r="B555" s="17"/>
      <c r="C555" s="17"/>
      <c r="D555" s="18"/>
      <c r="G555" s="52"/>
      <c r="I555" s="17"/>
      <c r="J555" s="19"/>
      <c r="K555" s="19"/>
      <c r="L555" s="20"/>
    </row>
    <row r="556" spans="1:12" ht="14.25" customHeight="1" x14ac:dyDescent="0.2">
      <c r="A556" s="16"/>
      <c r="B556" s="17"/>
      <c r="C556" s="17"/>
      <c r="D556" s="18"/>
      <c r="G556" s="52"/>
      <c r="I556" s="17"/>
      <c r="J556" s="19"/>
      <c r="K556" s="19"/>
      <c r="L556" s="20"/>
    </row>
    <row r="557" spans="1:12" ht="14.25" customHeight="1" x14ac:dyDescent="0.2">
      <c r="A557" s="16"/>
      <c r="B557" s="17"/>
      <c r="C557" s="17"/>
      <c r="D557" s="18"/>
      <c r="G557" s="52"/>
      <c r="I557" s="17"/>
      <c r="J557" s="19"/>
      <c r="K557" s="19"/>
      <c r="L557" s="20"/>
    </row>
    <row r="558" spans="1:12" ht="14.25" customHeight="1" x14ac:dyDescent="0.2">
      <c r="A558" s="16"/>
      <c r="B558" s="17"/>
      <c r="C558" s="17"/>
      <c r="D558" s="18"/>
      <c r="G558" s="52"/>
      <c r="I558" s="17"/>
      <c r="J558" s="19"/>
      <c r="K558" s="19"/>
      <c r="L558" s="20"/>
    </row>
    <row r="559" spans="1:12" ht="14.25" customHeight="1" x14ac:dyDescent="0.2">
      <c r="A559" s="16"/>
      <c r="B559" s="17"/>
      <c r="C559" s="17"/>
      <c r="D559" s="18"/>
      <c r="G559" s="52"/>
      <c r="I559" s="17"/>
      <c r="J559" s="19"/>
      <c r="K559" s="19"/>
      <c r="L559" s="20"/>
    </row>
    <row r="560" spans="1:12" ht="14.25" customHeight="1" x14ac:dyDescent="0.2">
      <c r="A560" s="16"/>
      <c r="B560" s="17"/>
      <c r="C560" s="17"/>
      <c r="D560" s="18"/>
      <c r="G560" s="52"/>
      <c r="I560" s="17"/>
      <c r="J560" s="19"/>
      <c r="K560" s="19"/>
      <c r="L560" s="20"/>
    </row>
    <row r="561" spans="1:12" ht="14.25" customHeight="1" x14ac:dyDescent="0.2">
      <c r="A561" s="16"/>
      <c r="B561" s="17"/>
      <c r="C561" s="17"/>
      <c r="D561" s="18"/>
      <c r="G561" s="52"/>
      <c r="I561" s="17"/>
      <c r="J561" s="19"/>
      <c r="K561" s="19"/>
      <c r="L561" s="20"/>
    </row>
    <row r="562" spans="1:12" ht="14.25" customHeight="1" x14ac:dyDescent="0.2">
      <c r="A562" s="16"/>
      <c r="B562" s="17"/>
      <c r="C562" s="17"/>
      <c r="D562" s="18"/>
      <c r="G562" s="52"/>
      <c r="I562" s="17"/>
      <c r="J562" s="19"/>
      <c r="K562" s="19"/>
      <c r="L562" s="20"/>
    </row>
    <row r="563" spans="1:12" ht="14.25" customHeight="1" x14ac:dyDescent="0.2">
      <c r="A563" s="16"/>
      <c r="B563" s="17"/>
      <c r="C563" s="17"/>
      <c r="D563" s="18"/>
      <c r="G563" s="52"/>
      <c r="I563" s="17"/>
      <c r="J563" s="19"/>
      <c r="K563" s="19"/>
      <c r="L563" s="20"/>
    </row>
    <row r="564" spans="1:12" ht="14.25" customHeight="1" x14ac:dyDescent="0.2">
      <c r="A564" s="16"/>
      <c r="B564" s="17"/>
      <c r="C564" s="17"/>
      <c r="D564" s="18"/>
      <c r="G564" s="52"/>
      <c r="I564" s="17"/>
      <c r="J564" s="19"/>
      <c r="K564" s="19"/>
      <c r="L564" s="20"/>
    </row>
    <row r="565" spans="1:12" ht="14.25" customHeight="1" x14ac:dyDescent="0.2">
      <c r="A565" s="16"/>
      <c r="B565" s="17"/>
      <c r="C565" s="17"/>
      <c r="D565" s="18"/>
      <c r="G565" s="52"/>
      <c r="I565" s="17"/>
      <c r="J565" s="19"/>
      <c r="K565" s="19"/>
      <c r="L565" s="20"/>
    </row>
    <row r="566" spans="1:12" ht="14.25" customHeight="1" x14ac:dyDescent="0.2">
      <c r="A566" s="16"/>
      <c r="B566" s="17"/>
      <c r="C566" s="17"/>
      <c r="D566" s="18"/>
      <c r="G566" s="52"/>
      <c r="I566" s="17"/>
      <c r="J566" s="19"/>
      <c r="K566" s="19"/>
      <c r="L566" s="20"/>
    </row>
    <row r="567" spans="1:12" ht="14.25" customHeight="1" x14ac:dyDescent="0.2">
      <c r="A567" s="16"/>
      <c r="B567" s="17"/>
      <c r="C567" s="17"/>
      <c r="D567" s="18"/>
      <c r="G567" s="52"/>
      <c r="I567" s="17"/>
      <c r="J567" s="19"/>
      <c r="K567" s="19"/>
      <c r="L567" s="20"/>
    </row>
    <row r="568" spans="1:12" ht="14.25" customHeight="1" x14ac:dyDescent="0.2">
      <c r="A568" s="16"/>
      <c r="B568" s="17"/>
      <c r="C568" s="17"/>
      <c r="D568" s="18"/>
      <c r="G568" s="52"/>
      <c r="I568" s="17"/>
      <c r="J568" s="19"/>
      <c r="K568" s="19"/>
      <c r="L568" s="20"/>
    </row>
    <row r="569" spans="1:12" ht="14.25" customHeight="1" x14ac:dyDescent="0.2">
      <c r="A569" s="16"/>
      <c r="B569" s="17"/>
      <c r="C569" s="17"/>
      <c r="D569" s="18"/>
      <c r="G569" s="52"/>
      <c r="I569" s="17"/>
      <c r="J569" s="19"/>
      <c r="K569" s="19"/>
      <c r="L569" s="20"/>
    </row>
    <row r="570" spans="1:12" ht="14.25" customHeight="1" x14ac:dyDescent="0.2">
      <c r="A570" s="16"/>
      <c r="B570" s="17"/>
      <c r="C570" s="17"/>
      <c r="D570" s="18"/>
      <c r="G570" s="52"/>
      <c r="I570" s="17"/>
      <c r="J570" s="19"/>
      <c r="K570" s="19"/>
      <c r="L570" s="20"/>
    </row>
    <row r="571" spans="1:12" ht="14.25" customHeight="1" x14ac:dyDescent="0.2">
      <c r="A571" s="16"/>
      <c r="B571" s="17"/>
      <c r="C571" s="17"/>
      <c r="D571" s="18"/>
      <c r="G571" s="52"/>
      <c r="I571" s="17"/>
      <c r="J571" s="19"/>
      <c r="K571" s="19"/>
      <c r="L571" s="20"/>
    </row>
    <row r="572" spans="1:12" ht="14.25" customHeight="1" x14ac:dyDescent="0.2">
      <c r="A572" s="16"/>
      <c r="B572" s="17"/>
      <c r="C572" s="17"/>
      <c r="D572" s="18"/>
      <c r="G572" s="52"/>
      <c r="I572" s="17"/>
      <c r="J572" s="19"/>
      <c r="K572" s="19"/>
      <c r="L572" s="20"/>
    </row>
    <row r="573" spans="1:12" ht="14.25" customHeight="1" x14ac:dyDescent="0.2">
      <c r="A573" s="16"/>
      <c r="B573" s="17"/>
      <c r="C573" s="17"/>
      <c r="D573" s="18"/>
      <c r="G573" s="52"/>
      <c r="I573" s="17"/>
      <c r="J573" s="19"/>
      <c r="K573" s="19"/>
      <c r="L573" s="20"/>
    </row>
    <row r="574" spans="1:12" ht="14.25" customHeight="1" x14ac:dyDescent="0.2">
      <c r="A574" s="16"/>
      <c r="B574" s="17"/>
      <c r="C574" s="17"/>
      <c r="D574" s="18"/>
      <c r="G574" s="52"/>
      <c r="I574" s="17"/>
      <c r="J574" s="19"/>
      <c r="K574" s="19"/>
      <c r="L574" s="20"/>
    </row>
    <row r="575" spans="1:12" ht="14.25" customHeight="1" x14ac:dyDescent="0.2">
      <c r="A575" s="16"/>
      <c r="B575" s="17"/>
      <c r="C575" s="17"/>
      <c r="D575" s="18"/>
      <c r="G575" s="52"/>
      <c r="I575" s="17"/>
      <c r="J575" s="19"/>
      <c r="K575" s="19"/>
      <c r="L575" s="20"/>
    </row>
    <row r="576" spans="1:12" ht="14.25" customHeight="1" x14ac:dyDescent="0.2">
      <c r="A576" s="16"/>
      <c r="B576" s="17"/>
      <c r="C576" s="17"/>
      <c r="D576" s="18"/>
      <c r="G576" s="52"/>
      <c r="I576" s="17"/>
      <c r="J576" s="19"/>
      <c r="K576" s="19"/>
      <c r="L576" s="20"/>
    </row>
    <row r="577" spans="1:12" ht="14.25" customHeight="1" x14ac:dyDescent="0.2">
      <c r="A577" s="16"/>
      <c r="B577" s="17"/>
      <c r="C577" s="17"/>
      <c r="D577" s="18"/>
      <c r="G577" s="52"/>
      <c r="I577" s="17"/>
      <c r="J577" s="19"/>
      <c r="K577" s="19"/>
      <c r="L577" s="20"/>
    </row>
    <row r="578" spans="1:12" ht="14.25" customHeight="1" x14ac:dyDescent="0.2">
      <c r="A578" s="16"/>
      <c r="B578" s="17"/>
      <c r="C578" s="17"/>
      <c r="D578" s="18"/>
      <c r="G578" s="52"/>
      <c r="I578" s="17"/>
      <c r="J578" s="19"/>
      <c r="K578" s="19"/>
      <c r="L578" s="20"/>
    </row>
    <row r="579" spans="1:12" ht="14.25" customHeight="1" x14ac:dyDescent="0.2">
      <c r="A579" s="16"/>
      <c r="B579" s="17"/>
      <c r="C579" s="17"/>
      <c r="D579" s="18"/>
      <c r="G579" s="52"/>
      <c r="I579" s="17"/>
      <c r="J579" s="19"/>
      <c r="K579" s="19"/>
      <c r="L579" s="20"/>
    </row>
    <row r="580" spans="1:12" ht="14.25" customHeight="1" x14ac:dyDescent="0.2">
      <c r="A580" s="16"/>
      <c r="B580" s="17"/>
      <c r="C580" s="17"/>
      <c r="D580" s="18"/>
      <c r="G580" s="52"/>
      <c r="I580" s="17"/>
      <c r="J580" s="19"/>
      <c r="K580" s="19"/>
      <c r="L580" s="20"/>
    </row>
    <row r="581" spans="1:12" ht="14.25" customHeight="1" x14ac:dyDescent="0.2">
      <c r="A581" s="16"/>
      <c r="B581" s="17"/>
      <c r="C581" s="17"/>
      <c r="D581" s="18"/>
      <c r="G581" s="52"/>
      <c r="I581" s="17"/>
      <c r="J581" s="19"/>
      <c r="K581" s="19"/>
      <c r="L581" s="20"/>
    </row>
    <row r="582" spans="1:12" ht="14.25" customHeight="1" x14ac:dyDescent="0.2">
      <c r="A582" s="16"/>
      <c r="B582" s="17"/>
      <c r="C582" s="17"/>
      <c r="D582" s="18"/>
      <c r="G582" s="52"/>
      <c r="I582" s="17"/>
      <c r="J582" s="19"/>
      <c r="K582" s="19"/>
      <c r="L582" s="20"/>
    </row>
    <row r="583" spans="1:12" ht="14.25" customHeight="1" x14ac:dyDescent="0.2">
      <c r="A583" s="16"/>
      <c r="B583" s="17"/>
      <c r="C583" s="17"/>
      <c r="D583" s="18"/>
      <c r="G583" s="52"/>
      <c r="I583" s="17"/>
      <c r="J583" s="19"/>
      <c r="K583" s="19"/>
      <c r="L583" s="20"/>
    </row>
    <row r="584" spans="1:12" ht="14.25" customHeight="1" x14ac:dyDescent="0.2">
      <c r="A584" s="16"/>
      <c r="B584" s="17"/>
      <c r="C584" s="17"/>
      <c r="D584" s="18"/>
      <c r="G584" s="52"/>
      <c r="I584" s="17"/>
      <c r="J584" s="19"/>
      <c r="K584" s="19"/>
      <c r="L584" s="20"/>
    </row>
    <row r="585" spans="1:12" ht="14.25" customHeight="1" x14ac:dyDescent="0.2">
      <c r="A585" s="16"/>
      <c r="B585" s="17"/>
      <c r="C585" s="17"/>
      <c r="D585" s="18"/>
      <c r="G585" s="52"/>
      <c r="I585" s="17"/>
      <c r="J585" s="19"/>
      <c r="K585" s="19"/>
      <c r="L585" s="20"/>
    </row>
    <row r="586" spans="1:12" ht="14.25" customHeight="1" x14ac:dyDescent="0.2">
      <c r="A586" s="16"/>
      <c r="B586" s="17"/>
      <c r="C586" s="17"/>
      <c r="D586" s="18"/>
      <c r="G586" s="52"/>
      <c r="I586" s="17"/>
      <c r="J586" s="19"/>
      <c r="K586" s="19"/>
      <c r="L586" s="20"/>
    </row>
    <row r="587" spans="1:12" ht="14.25" customHeight="1" x14ac:dyDescent="0.2">
      <c r="A587" s="16"/>
      <c r="B587" s="17"/>
      <c r="C587" s="17"/>
      <c r="D587" s="18"/>
      <c r="G587" s="52"/>
      <c r="I587" s="17"/>
      <c r="J587" s="19"/>
      <c r="K587" s="19"/>
      <c r="L587" s="20"/>
    </row>
    <row r="588" spans="1:12" ht="14.25" customHeight="1" x14ac:dyDescent="0.2">
      <c r="A588" s="16"/>
      <c r="B588" s="17"/>
      <c r="C588" s="17"/>
      <c r="D588" s="18"/>
      <c r="G588" s="52"/>
      <c r="I588" s="17"/>
      <c r="J588" s="19"/>
      <c r="K588" s="19"/>
      <c r="L588" s="20"/>
    </row>
    <row r="589" spans="1:12" ht="14.25" customHeight="1" x14ac:dyDescent="0.2">
      <c r="A589" s="16"/>
      <c r="B589" s="17"/>
      <c r="C589" s="17"/>
      <c r="D589" s="18"/>
      <c r="G589" s="52"/>
      <c r="I589" s="17"/>
      <c r="J589" s="19"/>
      <c r="K589" s="19"/>
      <c r="L589" s="20"/>
    </row>
    <row r="590" spans="1:12" ht="14.25" customHeight="1" x14ac:dyDescent="0.2">
      <c r="A590" s="16"/>
      <c r="B590" s="17"/>
      <c r="C590" s="17"/>
      <c r="D590" s="18"/>
      <c r="G590" s="52"/>
      <c r="I590" s="17"/>
      <c r="J590" s="19"/>
      <c r="K590" s="19"/>
      <c r="L590" s="20"/>
    </row>
    <row r="591" spans="1:12" ht="14.25" customHeight="1" x14ac:dyDescent="0.2">
      <c r="A591" s="16"/>
      <c r="B591" s="17"/>
      <c r="C591" s="17"/>
      <c r="D591" s="18"/>
      <c r="G591" s="52"/>
      <c r="I591" s="17"/>
      <c r="J591" s="19"/>
      <c r="K591" s="19"/>
      <c r="L591" s="20"/>
    </row>
    <row r="592" spans="1:12" ht="14.25" customHeight="1" x14ac:dyDescent="0.2">
      <c r="A592" s="16"/>
      <c r="B592" s="17"/>
      <c r="C592" s="17"/>
      <c r="D592" s="18"/>
      <c r="G592" s="52"/>
      <c r="I592" s="17"/>
      <c r="J592" s="19"/>
      <c r="K592" s="19"/>
      <c r="L592" s="20"/>
    </row>
    <row r="593" spans="1:12" ht="14.25" customHeight="1" x14ac:dyDescent="0.2">
      <c r="A593" s="16"/>
      <c r="B593" s="17"/>
      <c r="C593" s="17"/>
      <c r="D593" s="18"/>
      <c r="G593" s="52"/>
      <c r="I593" s="17"/>
      <c r="J593" s="19"/>
      <c r="K593" s="19"/>
      <c r="L593" s="20"/>
    </row>
    <row r="594" spans="1:12" ht="14.25" customHeight="1" x14ac:dyDescent="0.2">
      <c r="A594" s="16"/>
      <c r="B594" s="17"/>
      <c r="C594" s="17"/>
      <c r="D594" s="18"/>
      <c r="G594" s="52"/>
      <c r="I594" s="17"/>
      <c r="J594" s="19"/>
      <c r="K594" s="19"/>
      <c r="L594" s="20"/>
    </row>
    <row r="595" spans="1:12" ht="14.25" customHeight="1" x14ac:dyDescent="0.2">
      <c r="A595" s="16"/>
      <c r="B595" s="17"/>
      <c r="C595" s="17"/>
      <c r="D595" s="18"/>
      <c r="G595" s="52"/>
      <c r="I595" s="17"/>
      <c r="J595" s="19"/>
      <c r="K595" s="19"/>
      <c r="L595" s="20"/>
    </row>
    <row r="596" spans="1:12" ht="14.25" customHeight="1" x14ac:dyDescent="0.2">
      <c r="A596" s="16"/>
      <c r="B596" s="17"/>
      <c r="C596" s="17"/>
      <c r="D596" s="18"/>
      <c r="G596" s="52"/>
      <c r="I596" s="17"/>
      <c r="J596" s="19"/>
      <c r="K596" s="19"/>
      <c r="L596" s="20"/>
    </row>
    <row r="597" spans="1:12" ht="14.25" customHeight="1" x14ac:dyDescent="0.2">
      <c r="A597" s="16"/>
      <c r="B597" s="17"/>
      <c r="C597" s="17"/>
      <c r="D597" s="18"/>
      <c r="G597" s="52"/>
      <c r="I597" s="17"/>
      <c r="J597" s="19"/>
      <c r="K597" s="19"/>
      <c r="L597" s="20"/>
    </row>
    <row r="598" spans="1:12" ht="14.25" customHeight="1" x14ac:dyDescent="0.2">
      <c r="A598" s="16"/>
      <c r="B598" s="17"/>
      <c r="C598" s="17"/>
      <c r="D598" s="18"/>
      <c r="G598" s="52"/>
      <c r="I598" s="17"/>
      <c r="J598" s="19"/>
      <c r="K598" s="19"/>
      <c r="L598" s="20"/>
    </row>
    <row r="599" spans="1:12" ht="14.25" customHeight="1" x14ac:dyDescent="0.2">
      <c r="A599" s="16"/>
      <c r="B599" s="17"/>
      <c r="C599" s="17"/>
      <c r="D599" s="18"/>
      <c r="G599" s="52"/>
      <c r="I599" s="17"/>
      <c r="J599" s="19"/>
      <c r="K599" s="19"/>
      <c r="L599" s="20"/>
    </row>
    <row r="600" spans="1:12" ht="14.25" customHeight="1" x14ac:dyDescent="0.2">
      <c r="A600" s="16"/>
      <c r="B600" s="17"/>
      <c r="C600" s="17"/>
      <c r="D600" s="18"/>
      <c r="G600" s="52"/>
      <c r="I600" s="17"/>
      <c r="J600" s="19"/>
      <c r="K600" s="19"/>
      <c r="L600" s="20"/>
    </row>
    <row r="601" spans="1:12" ht="14.25" customHeight="1" x14ac:dyDescent="0.2">
      <c r="A601" s="16"/>
      <c r="B601" s="17"/>
      <c r="C601" s="17"/>
      <c r="D601" s="18"/>
      <c r="G601" s="52"/>
      <c r="I601" s="17"/>
      <c r="J601" s="19"/>
      <c r="K601" s="19"/>
      <c r="L601" s="20"/>
    </row>
    <row r="602" spans="1:12" ht="14.25" customHeight="1" x14ac:dyDescent="0.2">
      <c r="A602" s="16"/>
      <c r="B602" s="17"/>
      <c r="C602" s="17"/>
      <c r="D602" s="18"/>
      <c r="G602" s="52"/>
      <c r="I602" s="17"/>
      <c r="J602" s="19"/>
      <c r="K602" s="19"/>
      <c r="L602" s="20"/>
    </row>
    <row r="603" spans="1:12" ht="14.25" customHeight="1" x14ac:dyDescent="0.2">
      <c r="A603" s="16"/>
      <c r="B603" s="17"/>
      <c r="C603" s="17"/>
      <c r="D603" s="18"/>
      <c r="G603" s="52"/>
      <c r="I603" s="17"/>
      <c r="J603" s="19"/>
      <c r="K603" s="19"/>
      <c r="L603" s="20"/>
    </row>
    <row r="604" spans="1:12" ht="14.25" customHeight="1" x14ac:dyDescent="0.2">
      <c r="A604" s="16"/>
      <c r="B604" s="17"/>
      <c r="C604" s="17"/>
      <c r="D604" s="18"/>
      <c r="G604" s="52"/>
      <c r="I604" s="17"/>
      <c r="J604" s="19"/>
      <c r="K604" s="19"/>
      <c r="L604" s="20"/>
    </row>
    <row r="605" spans="1:12" ht="14.25" customHeight="1" x14ac:dyDescent="0.2">
      <c r="A605" s="16"/>
      <c r="B605" s="17"/>
      <c r="C605" s="17"/>
      <c r="D605" s="18"/>
      <c r="G605" s="52"/>
      <c r="I605" s="17"/>
      <c r="J605" s="19"/>
      <c r="K605" s="19"/>
      <c r="L605" s="20"/>
    </row>
    <row r="606" spans="1:12" ht="14.25" customHeight="1" x14ac:dyDescent="0.2">
      <c r="A606" s="16"/>
      <c r="B606" s="17"/>
      <c r="C606" s="17"/>
      <c r="D606" s="18"/>
      <c r="G606" s="52"/>
      <c r="I606" s="17"/>
      <c r="J606" s="19"/>
      <c r="K606" s="19"/>
      <c r="L606" s="20"/>
    </row>
    <row r="607" spans="1:12" ht="14.25" customHeight="1" x14ac:dyDescent="0.2">
      <c r="A607" s="16"/>
      <c r="B607" s="17"/>
      <c r="C607" s="17"/>
      <c r="D607" s="18"/>
      <c r="G607" s="52"/>
      <c r="I607" s="17"/>
      <c r="J607" s="19"/>
      <c r="K607" s="19"/>
      <c r="L607" s="20"/>
    </row>
    <row r="608" spans="1:12" ht="14.25" customHeight="1" x14ac:dyDescent="0.2">
      <c r="A608" s="16"/>
      <c r="B608" s="17"/>
      <c r="C608" s="17"/>
      <c r="D608" s="18"/>
      <c r="G608" s="52"/>
      <c r="I608" s="17"/>
      <c r="J608" s="19"/>
      <c r="K608" s="19"/>
      <c r="L608" s="20"/>
    </row>
    <row r="609" spans="1:12" ht="14.25" customHeight="1" x14ac:dyDescent="0.2">
      <c r="A609" s="16"/>
      <c r="B609" s="17"/>
      <c r="C609" s="17"/>
      <c r="D609" s="18"/>
      <c r="G609" s="52"/>
      <c r="I609" s="17"/>
      <c r="J609" s="19"/>
      <c r="K609" s="19"/>
      <c r="L609" s="20"/>
    </row>
    <row r="610" spans="1:12" ht="14.25" customHeight="1" x14ac:dyDescent="0.2">
      <c r="A610" s="16"/>
      <c r="B610" s="17"/>
      <c r="C610" s="17"/>
      <c r="D610" s="18"/>
      <c r="G610" s="52"/>
      <c r="I610" s="17"/>
      <c r="J610" s="19"/>
      <c r="K610" s="19"/>
      <c r="L610" s="20"/>
    </row>
    <row r="611" spans="1:12" ht="14.25" customHeight="1" x14ac:dyDescent="0.2">
      <c r="A611" s="16"/>
      <c r="B611" s="17"/>
      <c r="C611" s="17"/>
      <c r="D611" s="18"/>
      <c r="G611" s="52"/>
      <c r="I611" s="17"/>
      <c r="J611" s="19"/>
      <c r="K611" s="19"/>
      <c r="L611" s="20"/>
    </row>
    <row r="612" spans="1:12" ht="14.25" customHeight="1" x14ac:dyDescent="0.2">
      <c r="A612" s="16"/>
      <c r="B612" s="17"/>
      <c r="C612" s="17"/>
      <c r="D612" s="18"/>
      <c r="G612" s="52"/>
      <c r="I612" s="17"/>
      <c r="J612" s="19"/>
      <c r="K612" s="19"/>
      <c r="L612" s="20"/>
    </row>
    <row r="613" spans="1:12" ht="14.25" customHeight="1" x14ac:dyDescent="0.2">
      <c r="A613" s="16"/>
      <c r="B613" s="17"/>
      <c r="C613" s="17"/>
      <c r="D613" s="18"/>
      <c r="G613" s="52"/>
      <c r="I613" s="17"/>
      <c r="J613" s="19"/>
      <c r="K613" s="19"/>
      <c r="L613" s="20"/>
    </row>
    <row r="614" spans="1:12" ht="14.25" customHeight="1" x14ac:dyDescent="0.2">
      <c r="A614" s="16"/>
      <c r="B614" s="17"/>
      <c r="C614" s="17"/>
      <c r="D614" s="18"/>
      <c r="G614" s="52"/>
      <c r="I614" s="17"/>
      <c r="J614" s="19"/>
      <c r="K614" s="19"/>
      <c r="L614" s="20"/>
    </row>
    <row r="615" spans="1:12" ht="14.25" customHeight="1" x14ac:dyDescent="0.2">
      <c r="A615" s="16"/>
      <c r="B615" s="17"/>
      <c r="C615" s="17"/>
      <c r="D615" s="18"/>
      <c r="G615" s="52"/>
      <c r="I615" s="17"/>
      <c r="J615" s="19"/>
      <c r="K615" s="19"/>
      <c r="L615" s="20"/>
    </row>
    <row r="616" spans="1:12" ht="14.25" customHeight="1" x14ac:dyDescent="0.2">
      <c r="A616" s="16"/>
      <c r="B616" s="17"/>
      <c r="C616" s="17"/>
      <c r="D616" s="18"/>
      <c r="G616" s="52"/>
      <c r="I616" s="17"/>
      <c r="J616" s="19"/>
      <c r="K616" s="19"/>
      <c r="L616" s="20"/>
    </row>
    <row r="617" spans="1:12" ht="14.25" customHeight="1" x14ac:dyDescent="0.2">
      <c r="A617" s="16"/>
      <c r="B617" s="17"/>
      <c r="C617" s="17"/>
      <c r="D617" s="18"/>
      <c r="G617" s="52"/>
      <c r="I617" s="17"/>
      <c r="J617" s="19"/>
      <c r="K617" s="19"/>
      <c r="L617" s="20"/>
    </row>
    <row r="618" spans="1:12" ht="14.25" customHeight="1" x14ac:dyDescent="0.2">
      <c r="A618" s="16"/>
      <c r="B618" s="17"/>
      <c r="C618" s="17"/>
      <c r="D618" s="18"/>
      <c r="G618" s="52"/>
      <c r="I618" s="17"/>
      <c r="J618" s="19"/>
      <c r="K618" s="19"/>
      <c r="L618" s="20"/>
    </row>
    <row r="619" spans="1:12" ht="14.25" customHeight="1" x14ac:dyDescent="0.2">
      <c r="A619" s="16"/>
      <c r="B619" s="17"/>
      <c r="C619" s="17"/>
      <c r="D619" s="18"/>
      <c r="G619" s="52"/>
      <c r="I619" s="17"/>
      <c r="J619" s="19"/>
      <c r="K619" s="19"/>
      <c r="L619" s="20"/>
    </row>
    <row r="620" spans="1:12" ht="14.25" customHeight="1" x14ac:dyDescent="0.2">
      <c r="A620" s="16"/>
      <c r="B620" s="17"/>
      <c r="C620" s="17"/>
      <c r="D620" s="18"/>
      <c r="G620" s="52"/>
      <c r="I620" s="17"/>
      <c r="J620" s="19"/>
      <c r="K620" s="19"/>
      <c r="L620" s="20"/>
    </row>
    <row r="621" spans="1:12" ht="14.25" customHeight="1" x14ac:dyDescent="0.2">
      <c r="A621" s="16"/>
      <c r="B621" s="17"/>
      <c r="C621" s="17"/>
      <c r="D621" s="18"/>
      <c r="G621" s="52"/>
      <c r="I621" s="17"/>
      <c r="J621" s="19"/>
      <c r="K621" s="19"/>
      <c r="L621" s="20"/>
    </row>
    <row r="622" spans="1:12" ht="14.25" customHeight="1" x14ac:dyDescent="0.2">
      <c r="A622" s="16"/>
      <c r="B622" s="17"/>
      <c r="C622" s="17"/>
      <c r="D622" s="18"/>
      <c r="G622" s="52"/>
      <c r="I622" s="17"/>
      <c r="J622" s="19"/>
      <c r="K622" s="19"/>
      <c r="L622" s="20"/>
    </row>
    <row r="623" spans="1:12" ht="14.25" customHeight="1" x14ac:dyDescent="0.2">
      <c r="A623" s="16"/>
      <c r="B623" s="17"/>
      <c r="C623" s="17"/>
      <c r="D623" s="18"/>
      <c r="G623" s="52"/>
      <c r="I623" s="17"/>
      <c r="J623" s="19"/>
      <c r="K623" s="19"/>
      <c r="L623" s="20"/>
    </row>
    <row r="624" spans="1:12" ht="14.25" customHeight="1" x14ac:dyDescent="0.2">
      <c r="A624" s="16"/>
      <c r="B624" s="17"/>
      <c r="C624" s="17"/>
      <c r="D624" s="18"/>
      <c r="G624" s="52"/>
      <c r="I624" s="17"/>
      <c r="J624" s="19"/>
      <c r="K624" s="19"/>
      <c r="L624" s="20"/>
    </row>
    <row r="625" spans="1:12" ht="14.25" customHeight="1" x14ac:dyDescent="0.2">
      <c r="A625" s="16"/>
      <c r="B625" s="17"/>
      <c r="C625" s="17"/>
      <c r="D625" s="18"/>
      <c r="G625" s="52"/>
      <c r="I625" s="17"/>
      <c r="J625" s="19"/>
      <c r="K625" s="19"/>
      <c r="L625" s="20"/>
    </row>
    <row r="626" spans="1:12" ht="14.25" customHeight="1" x14ac:dyDescent="0.2">
      <c r="A626" s="16"/>
      <c r="B626" s="17"/>
      <c r="C626" s="17"/>
      <c r="D626" s="18"/>
      <c r="G626" s="52"/>
      <c r="I626" s="17"/>
      <c r="J626" s="19"/>
      <c r="K626" s="19"/>
      <c r="L626" s="20"/>
    </row>
    <row r="627" spans="1:12" ht="14.25" customHeight="1" x14ac:dyDescent="0.2">
      <c r="A627" s="16"/>
      <c r="B627" s="17"/>
      <c r="C627" s="17"/>
      <c r="D627" s="18"/>
      <c r="G627" s="52"/>
      <c r="I627" s="17"/>
      <c r="J627" s="19"/>
      <c r="K627" s="19"/>
      <c r="L627" s="20"/>
    </row>
    <row r="628" spans="1:12" ht="14.25" customHeight="1" x14ac:dyDescent="0.2">
      <c r="A628" s="16"/>
      <c r="B628" s="17"/>
      <c r="C628" s="17"/>
      <c r="D628" s="18"/>
      <c r="G628" s="52"/>
      <c r="I628" s="17"/>
      <c r="J628" s="19"/>
      <c r="K628" s="19"/>
      <c r="L628" s="20"/>
    </row>
    <row r="629" spans="1:12" ht="14.25" customHeight="1" x14ac:dyDescent="0.2">
      <c r="A629" s="16"/>
      <c r="B629" s="17"/>
      <c r="C629" s="17"/>
      <c r="D629" s="18"/>
      <c r="G629" s="52"/>
      <c r="I629" s="17"/>
      <c r="J629" s="19"/>
      <c r="K629" s="19"/>
      <c r="L629" s="20"/>
    </row>
    <row r="630" spans="1:12" ht="14.25" customHeight="1" x14ac:dyDescent="0.2">
      <c r="A630" s="16"/>
      <c r="B630" s="17"/>
      <c r="C630" s="17"/>
      <c r="D630" s="18"/>
      <c r="G630" s="52"/>
      <c r="I630" s="17"/>
      <c r="J630" s="19"/>
      <c r="K630" s="19"/>
      <c r="L630" s="20"/>
    </row>
    <row r="631" spans="1:12" ht="14.25" customHeight="1" x14ac:dyDescent="0.2">
      <c r="A631" s="16"/>
      <c r="B631" s="17"/>
      <c r="C631" s="17"/>
      <c r="D631" s="18"/>
      <c r="G631" s="52"/>
      <c r="I631" s="17"/>
      <c r="J631" s="19"/>
      <c r="K631" s="19"/>
      <c r="L631" s="20"/>
    </row>
    <row r="632" spans="1:12" ht="14.25" customHeight="1" x14ac:dyDescent="0.2">
      <c r="A632" s="16"/>
      <c r="B632" s="17"/>
      <c r="C632" s="17"/>
      <c r="D632" s="18"/>
      <c r="G632" s="52"/>
      <c r="I632" s="17"/>
      <c r="J632" s="19"/>
      <c r="K632" s="19"/>
      <c r="L632" s="20"/>
    </row>
    <row r="633" spans="1:12" ht="14.25" customHeight="1" x14ac:dyDescent="0.2">
      <c r="A633" s="16"/>
      <c r="B633" s="17"/>
      <c r="C633" s="17"/>
      <c r="D633" s="18"/>
      <c r="G633" s="52"/>
      <c r="I633" s="17"/>
      <c r="J633" s="19"/>
      <c r="K633" s="19"/>
      <c r="L633" s="20"/>
    </row>
    <row r="634" spans="1:12" ht="14.25" customHeight="1" x14ac:dyDescent="0.2">
      <c r="A634" s="16"/>
      <c r="B634" s="17"/>
      <c r="C634" s="17"/>
      <c r="D634" s="18"/>
      <c r="G634" s="52"/>
      <c r="I634" s="17"/>
      <c r="J634" s="19"/>
      <c r="K634" s="19"/>
      <c r="L634" s="20"/>
    </row>
    <row r="635" spans="1:12" ht="14.25" customHeight="1" x14ac:dyDescent="0.2">
      <c r="A635" s="16"/>
      <c r="B635" s="17"/>
      <c r="C635" s="17"/>
      <c r="D635" s="18"/>
      <c r="G635" s="52"/>
      <c r="I635" s="17"/>
      <c r="J635" s="19"/>
      <c r="K635" s="19"/>
      <c r="L635" s="20"/>
    </row>
    <row r="636" spans="1:12" ht="14.25" customHeight="1" x14ac:dyDescent="0.2">
      <c r="A636" s="16"/>
      <c r="B636" s="17"/>
      <c r="C636" s="17"/>
      <c r="D636" s="18"/>
      <c r="G636" s="52"/>
      <c r="I636" s="17"/>
      <c r="J636" s="19"/>
      <c r="K636" s="19"/>
      <c r="L636" s="20"/>
    </row>
    <row r="637" spans="1:12" ht="14.25" customHeight="1" x14ac:dyDescent="0.2">
      <c r="A637" s="16"/>
      <c r="B637" s="17"/>
      <c r="C637" s="17"/>
      <c r="D637" s="18"/>
      <c r="G637" s="52"/>
      <c r="I637" s="17"/>
      <c r="J637" s="19"/>
      <c r="K637" s="19"/>
      <c r="L637" s="20"/>
    </row>
    <row r="638" spans="1:12" ht="14.25" customHeight="1" x14ac:dyDescent="0.2">
      <c r="A638" s="16"/>
      <c r="B638" s="17"/>
      <c r="C638" s="17"/>
      <c r="D638" s="18"/>
      <c r="G638" s="52"/>
      <c r="I638" s="17"/>
      <c r="J638" s="19"/>
      <c r="K638" s="19"/>
      <c r="L638" s="20"/>
    </row>
    <row r="639" spans="1:12" ht="14.25" customHeight="1" x14ac:dyDescent="0.2">
      <c r="A639" s="16"/>
      <c r="B639" s="17"/>
      <c r="C639" s="17"/>
      <c r="D639" s="18"/>
      <c r="G639" s="52"/>
      <c r="I639" s="17"/>
      <c r="J639" s="19"/>
      <c r="K639" s="19"/>
      <c r="L639" s="20"/>
    </row>
    <row r="640" spans="1:12" ht="14.25" customHeight="1" x14ac:dyDescent="0.2">
      <c r="A640" s="16"/>
      <c r="B640" s="17"/>
      <c r="C640" s="17"/>
      <c r="D640" s="18"/>
      <c r="G640" s="52"/>
      <c r="I640" s="17"/>
      <c r="J640" s="19"/>
      <c r="K640" s="19"/>
      <c r="L640" s="20"/>
    </row>
    <row r="641" spans="1:12" ht="14.25" customHeight="1" x14ac:dyDescent="0.2">
      <c r="A641" s="16"/>
      <c r="B641" s="17"/>
      <c r="C641" s="17"/>
      <c r="D641" s="18"/>
      <c r="G641" s="52"/>
      <c r="I641" s="17"/>
      <c r="J641" s="19"/>
      <c r="K641" s="19"/>
      <c r="L641" s="20"/>
    </row>
    <row r="642" spans="1:12" ht="14.25" customHeight="1" x14ac:dyDescent="0.2">
      <c r="A642" s="16"/>
      <c r="B642" s="17"/>
      <c r="C642" s="17"/>
      <c r="D642" s="18"/>
      <c r="G642" s="52"/>
      <c r="I642" s="17"/>
      <c r="J642" s="19"/>
      <c r="K642" s="19"/>
      <c r="L642" s="20"/>
    </row>
    <row r="643" spans="1:12" ht="14.25" customHeight="1" x14ac:dyDescent="0.2">
      <c r="A643" s="16"/>
      <c r="B643" s="17"/>
      <c r="C643" s="17"/>
      <c r="D643" s="18"/>
      <c r="G643" s="52"/>
      <c r="I643" s="17"/>
      <c r="J643" s="19"/>
      <c r="K643" s="19"/>
      <c r="L643" s="20"/>
    </row>
    <row r="644" spans="1:12" ht="14.25" customHeight="1" x14ac:dyDescent="0.2">
      <c r="A644" s="16"/>
      <c r="B644" s="17"/>
      <c r="C644" s="17"/>
      <c r="D644" s="18"/>
      <c r="G644" s="52"/>
      <c r="I644" s="17"/>
      <c r="J644" s="19"/>
      <c r="K644" s="19"/>
      <c r="L644" s="20"/>
    </row>
    <row r="645" spans="1:12" ht="14.25" customHeight="1" x14ac:dyDescent="0.2">
      <c r="A645" s="16"/>
      <c r="B645" s="17"/>
      <c r="C645" s="17"/>
      <c r="D645" s="18"/>
      <c r="G645" s="52"/>
      <c r="I645" s="17"/>
      <c r="J645" s="19"/>
      <c r="K645" s="19"/>
      <c r="L645" s="20"/>
    </row>
    <row r="646" spans="1:12" ht="14.25" customHeight="1" x14ac:dyDescent="0.2">
      <c r="A646" s="16"/>
      <c r="B646" s="17"/>
      <c r="C646" s="17"/>
      <c r="D646" s="18"/>
      <c r="G646" s="52"/>
      <c r="I646" s="17"/>
      <c r="J646" s="19"/>
      <c r="K646" s="19"/>
      <c r="L646" s="20"/>
    </row>
    <row r="647" spans="1:12" ht="14.25" customHeight="1" x14ac:dyDescent="0.2">
      <c r="A647" s="16"/>
      <c r="B647" s="17"/>
      <c r="C647" s="17"/>
      <c r="D647" s="18"/>
      <c r="G647" s="52"/>
      <c r="I647" s="17"/>
      <c r="J647" s="19"/>
      <c r="K647" s="19"/>
      <c r="L647" s="20"/>
    </row>
    <row r="648" spans="1:12" ht="14.25" customHeight="1" x14ac:dyDescent="0.2">
      <c r="A648" s="16"/>
      <c r="B648" s="17"/>
      <c r="C648" s="17"/>
      <c r="D648" s="18"/>
      <c r="G648" s="52"/>
      <c r="I648" s="17"/>
      <c r="J648" s="19"/>
      <c r="K648" s="19"/>
      <c r="L648" s="20"/>
    </row>
    <row r="649" spans="1:12" ht="14.25" customHeight="1" x14ac:dyDescent="0.2">
      <c r="A649" s="16"/>
      <c r="B649" s="17"/>
      <c r="C649" s="17"/>
      <c r="D649" s="18"/>
      <c r="G649" s="52"/>
      <c r="I649" s="17"/>
      <c r="J649" s="19"/>
      <c r="K649" s="19"/>
      <c r="L649" s="20"/>
    </row>
    <row r="650" spans="1:12" ht="14.25" customHeight="1" x14ac:dyDescent="0.2">
      <c r="A650" s="16"/>
      <c r="B650" s="17"/>
      <c r="C650" s="17"/>
      <c r="D650" s="18"/>
      <c r="G650" s="52"/>
      <c r="I650" s="17"/>
      <c r="J650" s="19"/>
      <c r="K650" s="19"/>
      <c r="L650" s="20"/>
    </row>
    <row r="651" spans="1:12" ht="14.25" customHeight="1" x14ac:dyDescent="0.2">
      <c r="A651" s="16"/>
      <c r="B651" s="17"/>
      <c r="C651" s="17"/>
      <c r="D651" s="18"/>
      <c r="G651" s="52"/>
      <c r="I651" s="17"/>
      <c r="J651" s="19"/>
      <c r="K651" s="19"/>
      <c r="L651" s="20"/>
    </row>
    <row r="652" spans="1:12" ht="14.25" customHeight="1" x14ac:dyDescent="0.2">
      <c r="A652" s="16"/>
      <c r="B652" s="17"/>
      <c r="C652" s="17"/>
      <c r="D652" s="18"/>
      <c r="G652" s="52"/>
      <c r="I652" s="17"/>
      <c r="J652" s="19"/>
      <c r="K652" s="19"/>
      <c r="L652" s="20"/>
    </row>
    <row r="653" spans="1:12" ht="14.25" customHeight="1" x14ac:dyDescent="0.2">
      <c r="A653" s="16"/>
      <c r="B653" s="17"/>
      <c r="C653" s="17"/>
      <c r="D653" s="18"/>
      <c r="G653" s="52"/>
      <c r="I653" s="17"/>
      <c r="J653" s="19"/>
      <c r="K653" s="19"/>
      <c r="L653" s="20"/>
    </row>
    <row r="654" spans="1:12" ht="14.25" customHeight="1" x14ac:dyDescent="0.2">
      <c r="A654" s="16"/>
      <c r="B654" s="17"/>
      <c r="C654" s="17"/>
      <c r="D654" s="18"/>
      <c r="G654" s="52"/>
      <c r="I654" s="17"/>
      <c r="J654" s="19"/>
      <c r="K654" s="19"/>
      <c r="L654" s="20"/>
    </row>
    <row r="655" spans="1:12" ht="14.25" customHeight="1" x14ac:dyDescent="0.2">
      <c r="A655" s="16"/>
      <c r="B655" s="17"/>
      <c r="C655" s="17"/>
      <c r="D655" s="18"/>
      <c r="G655" s="52"/>
      <c r="I655" s="17"/>
      <c r="J655" s="19"/>
      <c r="K655" s="19"/>
      <c r="L655" s="20"/>
    </row>
    <row r="656" spans="1:12" ht="14.25" customHeight="1" x14ac:dyDescent="0.2">
      <c r="A656" s="16"/>
      <c r="B656" s="17"/>
      <c r="C656" s="17"/>
      <c r="D656" s="18"/>
      <c r="G656" s="52"/>
      <c r="I656" s="17"/>
      <c r="J656" s="19"/>
      <c r="K656" s="19"/>
      <c r="L656" s="20"/>
    </row>
    <row r="657" spans="1:12" ht="14.25" customHeight="1" x14ac:dyDescent="0.2">
      <c r="A657" s="16"/>
      <c r="B657" s="17"/>
      <c r="C657" s="17"/>
      <c r="D657" s="18"/>
      <c r="G657" s="52"/>
      <c r="I657" s="17"/>
      <c r="J657" s="19"/>
      <c r="K657" s="19"/>
      <c r="L657" s="20"/>
    </row>
    <row r="658" spans="1:12" ht="14.25" customHeight="1" x14ac:dyDescent="0.2">
      <c r="A658" s="16"/>
      <c r="B658" s="17"/>
      <c r="C658" s="17"/>
      <c r="D658" s="18"/>
      <c r="G658" s="52"/>
      <c r="I658" s="17"/>
      <c r="J658" s="19"/>
      <c r="K658" s="19"/>
      <c r="L658" s="20"/>
    </row>
    <row r="659" spans="1:12" ht="14.25" customHeight="1" x14ac:dyDescent="0.2">
      <c r="A659" s="16"/>
      <c r="B659" s="17"/>
      <c r="C659" s="17"/>
      <c r="D659" s="18"/>
      <c r="G659" s="52"/>
      <c r="I659" s="17"/>
      <c r="J659" s="19"/>
      <c r="K659" s="19"/>
      <c r="L659" s="20"/>
    </row>
    <row r="660" spans="1:12" ht="14.25" customHeight="1" x14ac:dyDescent="0.2">
      <c r="A660" s="16"/>
      <c r="B660" s="17"/>
      <c r="C660" s="17"/>
      <c r="D660" s="18"/>
      <c r="G660" s="52"/>
      <c r="I660" s="17"/>
      <c r="J660" s="19"/>
      <c r="K660" s="19"/>
      <c r="L660" s="20"/>
    </row>
    <row r="661" spans="1:12" ht="14.25" customHeight="1" x14ac:dyDescent="0.2">
      <c r="A661" s="16"/>
      <c r="B661" s="17"/>
      <c r="C661" s="17"/>
      <c r="D661" s="18"/>
      <c r="G661" s="52"/>
      <c r="I661" s="17"/>
      <c r="J661" s="19"/>
      <c r="K661" s="19"/>
      <c r="L661" s="20"/>
    </row>
    <row r="662" spans="1:12" ht="14.25" customHeight="1" x14ac:dyDescent="0.2">
      <c r="A662" s="16"/>
      <c r="B662" s="17"/>
      <c r="C662" s="17"/>
      <c r="D662" s="18"/>
      <c r="G662" s="52"/>
      <c r="I662" s="17"/>
      <c r="J662" s="19"/>
      <c r="K662" s="19"/>
      <c r="L662" s="20"/>
    </row>
    <row r="663" spans="1:12" ht="14.25" customHeight="1" x14ac:dyDescent="0.2">
      <c r="A663" s="16"/>
      <c r="B663" s="17"/>
      <c r="C663" s="17"/>
      <c r="D663" s="18"/>
      <c r="G663" s="52"/>
      <c r="I663" s="17"/>
      <c r="J663" s="19"/>
      <c r="K663" s="19"/>
      <c r="L663" s="20"/>
    </row>
    <row r="664" spans="1:12" ht="14.25" customHeight="1" x14ac:dyDescent="0.2">
      <c r="A664" s="16"/>
      <c r="B664" s="17"/>
      <c r="C664" s="17"/>
      <c r="D664" s="18"/>
      <c r="G664" s="52"/>
      <c r="I664" s="17"/>
      <c r="J664" s="19"/>
      <c r="K664" s="19"/>
      <c r="L664" s="20"/>
    </row>
    <row r="665" spans="1:12" ht="14.25" customHeight="1" x14ac:dyDescent="0.2">
      <c r="A665" s="16"/>
      <c r="B665" s="17"/>
      <c r="C665" s="17"/>
      <c r="D665" s="18"/>
      <c r="G665" s="52"/>
      <c r="I665" s="17"/>
      <c r="J665" s="19"/>
      <c r="K665" s="19"/>
      <c r="L665" s="20"/>
    </row>
    <row r="666" spans="1:12" ht="14.25" customHeight="1" x14ac:dyDescent="0.2">
      <c r="A666" s="16"/>
      <c r="B666" s="17"/>
      <c r="C666" s="17"/>
      <c r="D666" s="18"/>
      <c r="G666" s="52"/>
      <c r="I666" s="17"/>
      <c r="J666" s="19"/>
      <c r="K666" s="19"/>
      <c r="L666" s="20"/>
    </row>
    <row r="667" spans="1:12" ht="14.25" customHeight="1" x14ac:dyDescent="0.2">
      <c r="A667" s="16"/>
      <c r="B667" s="17"/>
      <c r="C667" s="17"/>
      <c r="D667" s="18"/>
      <c r="G667" s="52"/>
      <c r="I667" s="17"/>
      <c r="J667" s="19"/>
      <c r="K667" s="19"/>
      <c r="L667" s="20"/>
    </row>
    <row r="668" spans="1:12" ht="14.25" customHeight="1" x14ac:dyDescent="0.2">
      <c r="A668" s="16"/>
      <c r="B668" s="17"/>
      <c r="C668" s="17"/>
      <c r="D668" s="18"/>
      <c r="G668" s="52"/>
      <c r="I668" s="17"/>
      <c r="J668" s="19"/>
      <c r="K668" s="19"/>
      <c r="L668" s="20"/>
    </row>
    <row r="669" spans="1:12" ht="14.25" customHeight="1" x14ac:dyDescent="0.2">
      <c r="A669" s="16"/>
      <c r="B669" s="17"/>
      <c r="C669" s="17"/>
      <c r="D669" s="18"/>
      <c r="G669" s="52"/>
      <c r="I669" s="17"/>
      <c r="J669" s="19"/>
      <c r="K669" s="19"/>
      <c r="L669" s="20"/>
    </row>
    <row r="670" spans="1:12" ht="14.25" customHeight="1" x14ac:dyDescent="0.2">
      <c r="A670" s="16"/>
      <c r="B670" s="17"/>
      <c r="C670" s="17"/>
      <c r="D670" s="18"/>
      <c r="G670" s="52"/>
      <c r="I670" s="17"/>
      <c r="J670" s="19"/>
      <c r="K670" s="19"/>
      <c r="L670" s="20"/>
    </row>
    <row r="671" spans="1:12" ht="14.25" customHeight="1" x14ac:dyDescent="0.2">
      <c r="A671" s="16"/>
      <c r="B671" s="17"/>
      <c r="C671" s="17"/>
      <c r="D671" s="18"/>
      <c r="G671" s="52"/>
      <c r="I671" s="17"/>
      <c r="J671" s="19"/>
      <c r="K671" s="19"/>
      <c r="L671" s="20"/>
    </row>
    <row r="672" spans="1:12" ht="14.25" customHeight="1" x14ac:dyDescent="0.2">
      <c r="A672" s="16"/>
      <c r="B672" s="17"/>
      <c r="C672" s="17"/>
      <c r="D672" s="18"/>
      <c r="G672" s="52"/>
      <c r="I672" s="17"/>
      <c r="J672" s="19"/>
      <c r="K672" s="19"/>
      <c r="L672" s="20"/>
    </row>
    <row r="673" spans="1:12" ht="14.25" customHeight="1" x14ac:dyDescent="0.2">
      <c r="A673" s="16"/>
      <c r="B673" s="17"/>
      <c r="C673" s="17"/>
      <c r="D673" s="18"/>
      <c r="G673" s="52"/>
      <c r="I673" s="17"/>
      <c r="J673" s="19"/>
      <c r="K673" s="19"/>
      <c r="L673" s="20"/>
    </row>
    <row r="674" spans="1:12" ht="14.25" customHeight="1" x14ac:dyDescent="0.2">
      <c r="A674" s="16"/>
      <c r="B674" s="17"/>
      <c r="C674" s="17"/>
      <c r="D674" s="18"/>
      <c r="G674" s="52"/>
      <c r="I674" s="17"/>
      <c r="J674" s="19"/>
      <c r="K674" s="19"/>
      <c r="L674" s="20"/>
    </row>
    <row r="675" spans="1:12" ht="14.25" customHeight="1" x14ac:dyDescent="0.2">
      <c r="A675" s="16"/>
      <c r="B675" s="17"/>
      <c r="C675" s="17"/>
      <c r="D675" s="18"/>
      <c r="G675" s="52"/>
      <c r="I675" s="17"/>
      <c r="J675" s="19"/>
      <c r="K675" s="19"/>
      <c r="L675" s="20"/>
    </row>
    <row r="676" spans="1:12" ht="14.25" customHeight="1" x14ac:dyDescent="0.2">
      <c r="A676" s="16"/>
      <c r="B676" s="17"/>
      <c r="C676" s="17"/>
      <c r="D676" s="18"/>
      <c r="G676" s="52"/>
      <c r="I676" s="17"/>
      <c r="J676" s="19"/>
      <c r="K676" s="19"/>
      <c r="L676" s="20"/>
    </row>
    <row r="677" spans="1:12" ht="14.25" customHeight="1" x14ac:dyDescent="0.2">
      <c r="A677" s="16"/>
      <c r="B677" s="17"/>
      <c r="C677" s="17"/>
      <c r="D677" s="18"/>
      <c r="G677" s="52"/>
      <c r="I677" s="17"/>
      <c r="J677" s="19"/>
      <c r="K677" s="19"/>
      <c r="L677" s="20"/>
    </row>
    <row r="678" spans="1:12" ht="14.25" customHeight="1" x14ac:dyDescent="0.2">
      <c r="A678" s="16"/>
      <c r="B678" s="17"/>
      <c r="C678" s="17"/>
      <c r="D678" s="18"/>
      <c r="G678" s="52"/>
      <c r="I678" s="17"/>
      <c r="J678" s="19"/>
      <c r="K678" s="19"/>
      <c r="L678" s="20"/>
    </row>
    <row r="679" spans="1:12" ht="14.25" customHeight="1" x14ac:dyDescent="0.2">
      <c r="A679" s="16"/>
      <c r="B679" s="17"/>
      <c r="C679" s="17"/>
      <c r="D679" s="18"/>
      <c r="G679" s="52"/>
      <c r="I679" s="17"/>
      <c r="J679" s="19"/>
      <c r="K679" s="19"/>
      <c r="L679" s="20"/>
    </row>
    <row r="680" spans="1:12" ht="14.25" customHeight="1" x14ac:dyDescent="0.2">
      <c r="A680" s="16"/>
      <c r="B680" s="17"/>
      <c r="C680" s="17"/>
      <c r="D680" s="18"/>
      <c r="G680" s="52"/>
      <c r="I680" s="17"/>
      <c r="J680" s="19"/>
      <c r="K680" s="19"/>
      <c r="L680" s="20"/>
    </row>
    <row r="681" spans="1:12" ht="14.25" customHeight="1" x14ac:dyDescent="0.2">
      <c r="A681" s="16"/>
      <c r="B681" s="17"/>
      <c r="C681" s="17"/>
      <c r="D681" s="18"/>
      <c r="G681" s="52"/>
      <c r="I681" s="17"/>
      <c r="J681" s="19"/>
      <c r="K681" s="19"/>
      <c r="L681" s="20"/>
    </row>
    <row r="682" spans="1:12" ht="14.25" customHeight="1" x14ac:dyDescent="0.2">
      <c r="A682" s="16"/>
      <c r="B682" s="17"/>
      <c r="C682" s="17"/>
      <c r="D682" s="18"/>
      <c r="G682" s="52"/>
      <c r="I682" s="17"/>
      <c r="J682" s="19"/>
      <c r="K682" s="19"/>
      <c r="L682" s="20"/>
    </row>
    <row r="683" spans="1:12" ht="14.25" customHeight="1" x14ac:dyDescent="0.2">
      <c r="A683" s="16"/>
      <c r="B683" s="17"/>
      <c r="C683" s="17"/>
      <c r="D683" s="18"/>
      <c r="G683" s="52"/>
      <c r="I683" s="17"/>
      <c r="J683" s="19"/>
      <c r="K683" s="19"/>
      <c r="L683" s="20"/>
    </row>
    <row r="684" spans="1:12" ht="14.25" customHeight="1" x14ac:dyDescent="0.2">
      <c r="A684" s="16"/>
      <c r="B684" s="17"/>
      <c r="C684" s="17"/>
      <c r="D684" s="18"/>
      <c r="G684" s="52"/>
      <c r="I684" s="17"/>
      <c r="J684" s="19"/>
      <c r="K684" s="19"/>
      <c r="L684" s="20"/>
    </row>
    <row r="685" spans="1:12" ht="14.25" customHeight="1" x14ac:dyDescent="0.2">
      <c r="A685" s="16"/>
      <c r="B685" s="17"/>
      <c r="C685" s="17"/>
      <c r="D685" s="18"/>
      <c r="G685" s="52"/>
      <c r="I685" s="17"/>
      <c r="J685" s="19"/>
      <c r="K685" s="19"/>
      <c r="L685" s="20"/>
    </row>
    <row r="686" spans="1:12" ht="14.25" customHeight="1" x14ac:dyDescent="0.2">
      <c r="A686" s="16"/>
      <c r="B686" s="17"/>
      <c r="C686" s="17"/>
      <c r="D686" s="18"/>
      <c r="G686" s="52"/>
      <c r="I686" s="17"/>
      <c r="J686" s="19"/>
      <c r="K686" s="19"/>
      <c r="L686" s="20"/>
    </row>
    <row r="687" spans="1:12" ht="14.25" customHeight="1" x14ac:dyDescent="0.2">
      <c r="A687" s="16"/>
      <c r="B687" s="17"/>
      <c r="C687" s="17"/>
      <c r="D687" s="18"/>
      <c r="G687" s="52"/>
      <c r="I687" s="17"/>
      <c r="J687" s="19"/>
      <c r="K687" s="19"/>
      <c r="L687" s="20"/>
    </row>
    <row r="688" spans="1:12" ht="14.25" customHeight="1" x14ac:dyDescent="0.2">
      <c r="A688" s="16"/>
      <c r="B688" s="17"/>
      <c r="C688" s="17"/>
      <c r="D688" s="18"/>
      <c r="G688" s="52"/>
      <c r="I688" s="17"/>
      <c r="J688" s="19"/>
      <c r="K688" s="19"/>
      <c r="L688" s="20"/>
    </row>
    <row r="689" spans="1:12" ht="14.25" customHeight="1" x14ac:dyDescent="0.2">
      <c r="A689" s="16"/>
      <c r="B689" s="17"/>
      <c r="C689" s="17"/>
      <c r="D689" s="18"/>
      <c r="G689" s="52"/>
      <c r="I689" s="17"/>
      <c r="J689" s="19"/>
      <c r="K689" s="19"/>
      <c r="L689" s="20"/>
    </row>
    <row r="690" spans="1:12" ht="14.25" customHeight="1" x14ac:dyDescent="0.2">
      <c r="A690" s="16"/>
      <c r="B690" s="17"/>
      <c r="C690" s="17"/>
      <c r="D690" s="18"/>
      <c r="G690" s="52"/>
      <c r="I690" s="17"/>
      <c r="J690" s="19"/>
      <c r="K690" s="19"/>
      <c r="L690" s="20"/>
    </row>
    <row r="691" spans="1:12" ht="14.25" customHeight="1" x14ac:dyDescent="0.2">
      <c r="A691" s="16"/>
      <c r="B691" s="17"/>
      <c r="C691" s="17"/>
      <c r="D691" s="18"/>
      <c r="G691" s="52"/>
      <c r="I691" s="17"/>
      <c r="J691" s="19"/>
      <c r="K691" s="19"/>
      <c r="L691" s="20"/>
    </row>
    <row r="692" spans="1:12" ht="14.25" customHeight="1" x14ac:dyDescent="0.2">
      <c r="A692" s="16"/>
      <c r="B692" s="17"/>
      <c r="C692" s="17"/>
      <c r="D692" s="18"/>
      <c r="G692" s="52"/>
      <c r="I692" s="17"/>
      <c r="J692" s="19"/>
      <c r="K692" s="19"/>
      <c r="L692" s="20"/>
    </row>
    <row r="693" spans="1:12" ht="14.25" customHeight="1" x14ac:dyDescent="0.2">
      <c r="A693" s="16"/>
      <c r="B693" s="17"/>
      <c r="C693" s="17"/>
      <c r="D693" s="18"/>
      <c r="G693" s="52"/>
      <c r="I693" s="17"/>
      <c r="J693" s="19"/>
      <c r="K693" s="19"/>
      <c r="L693" s="20"/>
    </row>
    <row r="694" spans="1:12" ht="14.25" customHeight="1" x14ac:dyDescent="0.2">
      <c r="A694" s="16"/>
      <c r="B694" s="17"/>
      <c r="C694" s="17"/>
      <c r="D694" s="18"/>
      <c r="G694" s="52"/>
      <c r="I694" s="17"/>
      <c r="J694" s="19"/>
      <c r="K694" s="19"/>
      <c r="L694" s="20"/>
    </row>
    <row r="695" spans="1:12" ht="14.25" customHeight="1" x14ac:dyDescent="0.2">
      <c r="A695" s="16"/>
      <c r="B695" s="17"/>
      <c r="C695" s="17"/>
      <c r="D695" s="18"/>
      <c r="G695" s="52"/>
      <c r="I695" s="17"/>
      <c r="J695" s="19"/>
      <c r="K695" s="19"/>
      <c r="L695" s="20"/>
    </row>
    <row r="696" spans="1:12" ht="14.25" customHeight="1" x14ac:dyDescent="0.2">
      <c r="A696" s="16"/>
      <c r="B696" s="17"/>
      <c r="C696" s="17"/>
      <c r="D696" s="18"/>
      <c r="G696" s="52"/>
      <c r="I696" s="17"/>
      <c r="J696" s="19"/>
      <c r="K696" s="19"/>
      <c r="L696" s="20"/>
    </row>
    <row r="697" spans="1:12" ht="14.25" customHeight="1" x14ac:dyDescent="0.2">
      <c r="A697" s="16"/>
      <c r="B697" s="17"/>
      <c r="C697" s="17"/>
      <c r="D697" s="18"/>
      <c r="G697" s="52"/>
      <c r="I697" s="17"/>
      <c r="J697" s="19"/>
      <c r="K697" s="19"/>
      <c r="L697" s="20"/>
    </row>
    <row r="698" spans="1:12" ht="14.25" customHeight="1" x14ac:dyDescent="0.2">
      <c r="A698" s="16"/>
      <c r="B698" s="17"/>
      <c r="C698" s="17"/>
      <c r="D698" s="18"/>
      <c r="G698" s="52"/>
      <c r="I698" s="17"/>
      <c r="J698" s="19"/>
      <c r="K698" s="19"/>
      <c r="L698" s="20"/>
    </row>
    <row r="699" spans="1:12" ht="14.25" customHeight="1" x14ac:dyDescent="0.2">
      <c r="A699" s="16"/>
      <c r="B699" s="17"/>
      <c r="C699" s="17"/>
      <c r="D699" s="18"/>
      <c r="G699" s="52"/>
      <c r="I699" s="17"/>
      <c r="J699" s="19"/>
      <c r="K699" s="19"/>
      <c r="L699" s="20"/>
    </row>
    <row r="700" spans="1:12" ht="14.25" customHeight="1" x14ac:dyDescent="0.2">
      <c r="A700" s="16"/>
      <c r="B700" s="17"/>
      <c r="C700" s="17"/>
      <c r="D700" s="18"/>
      <c r="G700" s="52"/>
      <c r="I700" s="17"/>
      <c r="J700" s="19"/>
      <c r="K700" s="19"/>
      <c r="L700" s="20"/>
    </row>
    <row r="701" spans="1:12" ht="14.25" customHeight="1" x14ac:dyDescent="0.2">
      <c r="A701" s="16"/>
      <c r="B701" s="17"/>
      <c r="C701" s="17"/>
      <c r="D701" s="18"/>
      <c r="G701" s="52"/>
      <c r="I701" s="17"/>
      <c r="J701" s="19"/>
      <c r="K701" s="19"/>
      <c r="L701" s="20"/>
    </row>
    <row r="702" spans="1:12" ht="14.25" customHeight="1" x14ac:dyDescent="0.2">
      <c r="A702" s="16"/>
      <c r="B702" s="17"/>
      <c r="C702" s="17"/>
      <c r="D702" s="18"/>
      <c r="G702" s="52"/>
      <c r="I702" s="17"/>
      <c r="J702" s="19"/>
      <c r="K702" s="19"/>
      <c r="L702" s="20"/>
    </row>
    <row r="703" spans="1:12" ht="14.25" customHeight="1" x14ac:dyDescent="0.2">
      <c r="A703" s="16"/>
      <c r="B703" s="17"/>
      <c r="C703" s="17"/>
      <c r="D703" s="18"/>
      <c r="G703" s="52"/>
      <c r="I703" s="17"/>
      <c r="J703" s="19"/>
      <c r="K703" s="19"/>
      <c r="L703" s="20"/>
    </row>
    <row r="704" spans="1:12" ht="14.25" customHeight="1" x14ac:dyDescent="0.2">
      <c r="A704" s="16"/>
      <c r="B704" s="17"/>
      <c r="C704" s="17"/>
      <c r="D704" s="18"/>
      <c r="G704" s="52"/>
      <c r="I704" s="17"/>
      <c r="J704" s="19"/>
      <c r="K704" s="19"/>
      <c r="L704" s="20"/>
    </row>
    <row r="705" spans="1:12" ht="14.25" customHeight="1" x14ac:dyDescent="0.2">
      <c r="A705" s="16"/>
      <c r="B705" s="17"/>
      <c r="C705" s="17"/>
      <c r="D705" s="18"/>
      <c r="G705" s="52"/>
      <c r="I705" s="17"/>
      <c r="J705" s="19"/>
      <c r="K705" s="19"/>
      <c r="L705" s="20"/>
    </row>
    <row r="706" spans="1:12" ht="14.25" customHeight="1" x14ac:dyDescent="0.2">
      <c r="A706" s="16"/>
      <c r="B706" s="17"/>
      <c r="C706" s="17"/>
      <c r="D706" s="18"/>
      <c r="G706" s="52"/>
      <c r="I706" s="17"/>
      <c r="J706" s="19"/>
      <c r="K706" s="19"/>
      <c r="L706" s="20"/>
    </row>
    <row r="707" spans="1:12" ht="14.25" customHeight="1" x14ac:dyDescent="0.2">
      <c r="A707" s="16"/>
      <c r="B707" s="17"/>
      <c r="C707" s="17"/>
      <c r="D707" s="18"/>
      <c r="G707" s="52"/>
      <c r="I707" s="17"/>
      <c r="J707" s="19"/>
      <c r="K707" s="19"/>
      <c r="L707" s="20"/>
    </row>
    <row r="708" spans="1:12" ht="14.25" customHeight="1" x14ac:dyDescent="0.2">
      <c r="A708" s="16"/>
      <c r="B708" s="17"/>
      <c r="C708" s="17"/>
      <c r="D708" s="18"/>
      <c r="G708" s="52"/>
      <c r="I708" s="17"/>
      <c r="J708" s="19"/>
      <c r="K708" s="19"/>
      <c r="L708" s="20"/>
    </row>
    <row r="709" spans="1:12" ht="14.25" customHeight="1" x14ac:dyDescent="0.2">
      <c r="A709" s="16"/>
      <c r="B709" s="17"/>
      <c r="C709" s="17"/>
      <c r="D709" s="18"/>
      <c r="G709" s="52"/>
      <c r="I709" s="17"/>
      <c r="J709" s="19"/>
      <c r="K709" s="19"/>
      <c r="L709" s="20"/>
    </row>
    <row r="710" spans="1:12" ht="14.25" customHeight="1" x14ac:dyDescent="0.2">
      <c r="A710" s="16"/>
      <c r="B710" s="17"/>
      <c r="C710" s="17"/>
      <c r="D710" s="18"/>
      <c r="G710" s="52"/>
      <c r="I710" s="17"/>
      <c r="J710" s="19"/>
      <c r="K710" s="19"/>
      <c r="L710" s="20"/>
    </row>
    <row r="711" spans="1:12" ht="14.25" customHeight="1" x14ac:dyDescent="0.2">
      <c r="A711" s="16"/>
      <c r="B711" s="17"/>
      <c r="C711" s="17"/>
      <c r="D711" s="18"/>
      <c r="G711" s="52"/>
      <c r="I711" s="17"/>
      <c r="J711" s="19"/>
      <c r="K711" s="19"/>
      <c r="L711" s="20"/>
    </row>
    <row r="712" spans="1:12" ht="14.25" customHeight="1" x14ac:dyDescent="0.2">
      <c r="A712" s="16"/>
      <c r="B712" s="17"/>
      <c r="C712" s="17"/>
      <c r="D712" s="18"/>
      <c r="G712" s="52"/>
      <c r="I712" s="17"/>
      <c r="J712" s="19"/>
      <c r="K712" s="19"/>
      <c r="L712" s="20"/>
    </row>
    <row r="713" spans="1:12" ht="14.25" customHeight="1" x14ac:dyDescent="0.2">
      <c r="A713" s="16"/>
      <c r="B713" s="17"/>
      <c r="C713" s="17"/>
      <c r="D713" s="18"/>
      <c r="G713" s="52"/>
      <c r="I713" s="17"/>
      <c r="J713" s="19"/>
      <c r="K713" s="19"/>
      <c r="L713" s="20"/>
    </row>
    <row r="714" spans="1:12" ht="14.25" customHeight="1" x14ac:dyDescent="0.2">
      <c r="A714" s="16"/>
      <c r="B714" s="17"/>
      <c r="C714" s="17"/>
      <c r="D714" s="18"/>
      <c r="G714" s="52"/>
      <c r="I714" s="17"/>
      <c r="J714" s="19"/>
      <c r="K714" s="19"/>
      <c r="L714" s="20"/>
    </row>
    <row r="715" spans="1:12" ht="14.25" customHeight="1" x14ac:dyDescent="0.2">
      <c r="A715" s="16"/>
      <c r="B715" s="17"/>
      <c r="C715" s="17"/>
      <c r="D715" s="18"/>
      <c r="G715" s="52"/>
      <c r="I715" s="17"/>
      <c r="J715" s="19"/>
      <c r="K715" s="19"/>
      <c r="L715" s="20"/>
    </row>
    <row r="716" spans="1:12" ht="14.25" customHeight="1" x14ac:dyDescent="0.2">
      <c r="A716" s="16"/>
      <c r="B716" s="17"/>
      <c r="C716" s="17"/>
      <c r="D716" s="18"/>
      <c r="G716" s="52"/>
      <c r="I716" s="17"/>
      <c r="J716" s="19"/>
      <c r="K716" s="19"/>
      <c r="L716" s="20"/>
    </row>
    <row r="717" spans="1:12" ht="14.25" customHeight="1" x14ac:dyDescent="0.2">
      <c r="A717" s="16"/>
      <c r="B717" s="17"/>
      <c r="C717" s="17"/>
      <c r="D717" s="18"/>
      <c r="G717" s="52"/>
      <c r="I717" s="17"/>
      <c r="J717" s="19"/>
      <c r="K717" s="19"/>
      <c r="L717" s="20"/>
    </row>
    <row r="718" spans="1:12" ht="14.25" customHeight="1" x14ac:dyDescent="0.2">
      <c r="A718" s="16"/>
      <c r="B718" s="17"/>
      <c r="C718" s="17"/>
      <c r="D718" s="18"/>
      <c r="G718" s="52"/>
      <c r="I718" s="17"/>
      <c r="J718" s="19"/>
      <c r="K718" s="19"/>
      <c r="L718" s="20"/>
    </row>
    <row r="719" spans="1:12" ht="14.25" customHeight="1" x14ac:dyDescent="0.2">
      <c r="A719" s="16"/>
      <c r="B719" s="17"/>
      <c r="C719" s="17"/>
      <c r="D719" s="18"/>
      <c r="G719" s="52"/>
      <c r="I719" s="17"/>
      <c r="J719" s="19"/>
      <c r="K719" s="19"/>
      <c r="L719" s="20"/>
    </row>
    <row r="720" spans="1:12" ht="14.25" customHeight="1" x14ac:dyDescent="0.2">
      <c r="A720" s="16"/>
      <c r="B720" s="17"/>
      <c r="C720" s="17"/>
      <c r="D720" s="18"/>
      <c r="G720" s="52"/>
      <c r="I720" s="17"/>
      <c r="J720" s="19"/>
      <c r="K720" s="19"/>
      <c r="L720" s="20"/>
    </row>
    <row r="721" spans="1:12" ht="14.25" customHeight="1" x14ac:dyDescent="0.2">
      <c r="A721" s="16"/>
      <c r="B721" s="17"/>
      <c r="C721" s="17"/>
      <c r="D721" s="18"/>
      <c r="G721" s="52"/>
      <c r="I721" s="17"/>
      <c r="J721" s="19"/>
      <c r="K721" s="19"/>
      <c r="L721" s="20"/>
    </row>
    <row r="722" spans="1:12" ht="14.25" customHeight="1" x14ac:dyDescent="0.2">
      <c r="A722" s="16"/>
      <c r="B722" s="17"/>
      <c r="C722" s="17"/>
      <c r="D722" s="18"/>
      <c r="G722" s="52"/>
      <c r="I722" s="17"/>
      <c r="J722" s="19"/>
      <c r="K722" s="19"/>
      <c r="L722" s="20"/>
    </row>
    <row r="723" spans="1:12" ht="14.25" customHeight="1" x14ac:dyDescent="0.2">
      <c r="A723" s="16"/>
      <c r="B723" s="17"/>
      <c r="C723" s="17"/>
      <c r="D723" s="18"/>
      <c r="G723" s="52"/>
      <c r="I723" s="17"/>
      <c r="J723" s="19"/>
      <c r="K723" s="19"/>
      <c r="L723" s="20"/>
    </row>
    <row r="724" spans="1:12" ht="14.25" customHeight="1" x14ac:dyDescent="0.2">
      <c r="A724" s="16"/>
      <c r="B724" s="17"/>
      <c r="C724" s="17"/>
      <c r="D724" s="18"/>
      <c r="G724" s="52"/>
      <c r="I724" s="17"/>
      <c r="J724" s="19"/>
      <c r="K724" s="19"/>
      <c r="L724" s="20"/>
    </row>
    <row r="725" spans="1:12" ht="14.25" customHeight="1" x14ac:dyDescent="0.2">
      <c r="A725" s="16"/>
      <c r="B725" s="17"/>
      <c r="C725" s="17"/>
      <c r="D725" s="18"/>
      <c r="G725" s="52"/>
      <c r="I725" s="17"/>
      <c r="J725" s="19"/>
      <c r="K725" s="19"/>
      <c r="L725" s="20"/>
    </row>
    <row r="726" spans="1:12" ht="14.25" customHeight="1" x14ac:dyDescent="0.2">
      <c r="A726" s="16"/>
      <c r="B726" s="17"/>
      <c r="C726" s="17"/>
      <c r="D726" s="18"/>
      <c r="G726" s="52"/>
      <c r="I726" s="17"/>
      <c r="J726" s="19"/>
      <c r="K726" s="19"/>
      <c r="L726" s="20"/>
    </row>
    <row r="727" spans="1:12" ht="14.25" customHeight="1" x14ac:dyDescent="0.2">
      <c r="A727" s="16"/>
      <c r="B727" s="17"/>
      <c r="C727" s="17"/>
      <c r="D727" s="18"/>
      <c r="G727" s="52"/>
      <c r="I727" s="17"/>
      <c r="J727" s="19"/>
      <c r="K727" s="19"/>
      <c r="L727" s="20"/>
    </row>
    <row r="728" spans="1:12" ht="14.25" customHeight="1" x14ac:dyDescent="0.2">
      <c r="A728" s="16"/>
      <c r="B728" s="17"/>
      <c r="C728" s="17"/>
      <c r="D728" s="18"/>
      <c r="G728" s="52"/>
      <c r="I728" s="17"/>
      <c r="J728" s="19"/>
      <c r="K728" s="19"/>
      <c r="L728" s="20"/>
    </row>
    <row r="729" spans="1:12" ht="14.25" customHeight="1" x14ac:dyDescent="0.2">
      <c r="A729" s="16"/>
      <c r="B729" s="17"/>
      <c r="C729" s="17"/>
      <c r="D729" s="18"/>
      <c r="G729" s="52"/>
      <c r="I729" s="17"/>
      <c r="J729" s="19"/>
      <c r="K729" s="19"/>
      <c r="L729" s="20"/>
    </row>
    <row r="730" spans="1:12" ht="14.25" customHeight="1" x14ac:dyDescent="0.2">
      <c r="A730" s="16"/>
      <c r="B730" s="17"/>
      <c r="C730" s="17"/>
      <c r="D730" s="18"/>
      <c r="G730" s="52"/>
      <c r="I730" s="17"/>
      <c r="J730" s="19"/>
      <c r="K730" s="19"/>
      <c r="L730" s="20"/>
    </row>
    <row r="731" spans="1:12" ht="14.25" customHeight="1" x14ac:dyDescent="0.2">
      <c r="A731" s="16"/>
      <c r="B731" s="17"/>
      <c r="C731" s="17"/>
      <c r="D731" s="18"/>
      <c r="G731" s="52"/>
      <c r="I731" s="17"/>
      <c r="J731" s="19"/>
      <c r="K731" s="19"/>
      <c r="L731" s="20"/>
    </row>
    <row r="732" spans="1:12" ht="14.25" customHeight="1" x14ac:dyDescent="0.2">
      <c r="A732" s="16"/>
      <c r="B732" s="17"/>
      <c r="C732" s="17"/>
      <c r="D732" s="18"/>
      <c r="G732" s="52"/>
      <c r="I732" s="17"/>
      <c r="J732" s="19"/>
      <c r="K732" s="19"/>
      <c r="L732" s="20"/>
    </row>
    <row r="733" spans="1:12" ht="14.25" customHeight="1" x14ac:dyDescent="0.2">
      <c r="A733" s="16"/>
      <c r="B733" s="17"/>
      <c r="C733" s="17"/>
      <c r="D733" s="18"/>
      <c r="G733" s="52"/>
      <c r="I733" s="17"/>
      <c r="J733" s="19"/>
      <c r="K733" s="19"/>
      <c r="L733" s="20"/>
    </row>
    <row r="734" spans="1:12" ht="14.25" customHeight="1" x14ac:dyDescent="0.2">
      <c r="A734" s="16"/>
      <c r="B734" s="17"/>
      <c r="C734" s="17"/>
      <c r="D734" s="18"/>
      <c r="G734" s="52"/>
      <c r="I734" s="17"/>
      <c r="J734" s="19"/>
      <c r="K734" s="19"/>
      <c r="L734" s="20"/>
    </row>
    <row r="735" spans="1:12" ht="14.25" customHeight="1" x14ac:dyDescent="0.2">
      <c r="A735" s="16"/>
      <c r="B735" s="17"/>
      <c r="C735" s="17"/>
      <c r="D735" s="18"/>
      <c r="G735" s="52"/>
      <c r="I735" s="17"/>
      <c r="J735" s="19"/>
      <c r="K735" s="19"/>
      <c r="L735" s="20"/>
    </row>
    <row r="736" spans="1:12" ht="14.25" customHeight="1" x14ac:dyDescent="0.2">
      <c r="A736" s="16"/>
      <c r="B736" s="17"/>
      <c r="C736" s="17"/>
      <c r="D736" s="18"/>
      <c r="G736" s="52"/>
      <c r="I736" s="17"/>
      <c r="J736" s="19"/>
      <c r="K736" s="19"/>
      <c r="L736" s="20"/>
    </row>
    <row r="737" spans="1:12" ht="14.25" customHeight="1" x14ac:dyDescent="0.2">
      <c r="A737" s="16"/>
      <c r="B737" s="17"/>
      <c r="C737" s="17"/>
      <c r="D737" s="18"/>
      <c r="G737" s="52"/>
      <c r="I737" s="17"/>
      <c r="J737" s="19"/>
      <c r="K737" s="19"/>
      <c r="L737" s="20"/>
    </row>
    <row r="738" spans="1:12" ht="14.25" customHeight="1" x14ac:dyDescent="0.2">
      <c r="A738" s="16"/>
      <c r="B738" s="17"/>
      <c r="C738" s="17"/>
      <c r="D738" s="18"/>
      <c r="G738" s="52"/>
      <c r="I738" s="17"/>
      <c r="J738" s="19"/>
      <c r="K738" s="19"/>
      <c r="L738" s="20"/>
    </row>
    <row r="739" spans="1:12" ht="14.25" customHeight="1" x14ac:dyDescent="0.2">
      <c r="A739" s="16"/>
      <c r="B739" s="17"/>
      <c r="C739" s="17"/>
      <c r="D739" s="18"/>
      <c r="G739" s="52"/>
      <c r="I739" s="17"/>
      <c r="J739" s="19"/>
      <c r="K739" s="19"/>
      <c r="L739" s="20"/>
    </row>
    <row r="740" spans="1:12" ht="14.25" customHeight="1" x14ac:dyDescent="0.2">
      <c r="A740" s="16"/>
      <c r="B740" s="17"/>
      <c r="C740" s="17"/>
      <c r="D740" s="18"/>
      <c r="G740" s="52"/>
      <c r="I740" s="17"/>
      <c r="J740" s="19"/>
      <c r="K740" s="19"/>
      <c r="L740" s="20"/>
    </row>
    <row r="741" spans="1:12" ht="14.25" customHeight="1" x14ac:dyDescent="0.2">
      <c r="A741" s="16"/>
      <c r="B741" s="17"/>
      <c r="C741" s="17"/>
      <c r="D741" s="18"/>
      <c r="G741" s="52"/>
      <c r="I741" s="17"/>
      <c r="J741" s="19"/>
      <c r="K741" s="19"/>
      <c r="L741" s="20"/>
    </row>
    <row r="742" spans="1:12" ht="14.25" customHeight="1" x14ac:dyDescent="0.2">
      <c r="A742" s="16"/>
      <c r="B742" s="17"/>
      <c r="C742" s="17"/>
      <c r="D742" s="18"/>
      <c r="G742" s="52"/>
      <c r="I742" s="17"/>
      <c r="J742" s="19"/>
      <c r="K742" s="19"/>
      <c r="L742" s="20"/>
    </row>
    <row r="743" spans="1:12" ht="14.25" customHeight="1" x14ac:dyDescent="0.2">
      <c r="A743" s="16"/>
      <c r="B743" s="17"/>
      <c r="C743" s="17"/>
      <c r="D743" s="18"/>
      <c r="G743" s="52"/>
      <c r="I743" s="17"/>
      <c r="J743" s="19"/>
      <c r="K743" s="19"/>
      <c r="L743" s="20"/>
    </row>
    <row r="744" spans="1:12" ht="14.25" customHeight="1" x14ac:dyDescent="0.2">
      <c r="A744" s="16"/>
      <c r="B744" s="17"/>
      <c r="C744" s="17"/>
      <c r="D744" s="18"/>
      <c r="G744" s="52"/>
      <c r="I744" s="17"/>
      <c r="J744" s="19"/>
      <c r="K744" s="19"/>
      <c r="L744" s="20"/>
    </row>
    <row r="745" spans="1:12" ht="14.25" customHeight="1" x14ac:dyDescent="0.2">
      <c r="A745" s="16"/>
      <c r="B745" s="17"/>
      <c r="C745" s="17"/>
      <c r="D745" s="18"/>
      <c r="G745" s="52"/>
      <c r="I745" s="17"/>
      <c r="J745" s="19"/>
      <c r="K745" s="19"/>
      <c r="L745" s="20"/>
    </row>
    <row r="746" spans="1:12" ht="14.25" customHeight="1" x14ac:dyDescent="0.2">
      <c r="A746" s="16"/>
      <c r="B746" s="17"/>
      <c r="C746" s="17"/>
      <c r="D746" s="18"/>
      <c r="G746" s="52"/>
      <c r="I746" s="17"/>
      <c r="J746" s="19"/>
      <c r="K746" s="19"/>
      <c r="L746" s="20"/>
    </row>
    <row r="747" spans="1:12" ht="14.25" customHeight="1" x14ac:dyDescent="0.2">
      <c r="A747" s="16"/>
      <c r="B747" s="17"/>
      <c r="C747" s="17"/>
      <c r="D747" s="18"/>
      <c r="G747" s="52"/>
      <c r="I747" s="17"/>
      <c r="J747" s="19"/>
      <c r="K747" s="19"/>
      <c r="L747" s="20"/>
    </row>
    <row r="748" spans="1:12" ht="14.25" customHeight="1" x14ac:dyDescent="0.2">
      <c r="A748" s="16"/>
      <c r="B748" s="17"/>
      <c r="C748" s="17"/>
      <c r="D748" s="18"/>
      <c r="G748" s="52"/>
      <c r="I748" s="17"/>
      <c r="J748" s="19"/>
      <c r="K748" s="19"/>
      <c r="L748" s="20"/>
    </row>
    <row r="749" spans="1:12" ht="14.25" customHeight="1" x14ac:dyDescent="0.2">
      <c r="A749" s="16"/>
      <c r="B749" s="17"/>
      <c r="C749" s="17"/>
      <c r="D749" s="18"/>
      <c r="G749" s="52"/>
      <c r="I749" s="17"/>
      <c r="J749" s="19"/>
      <c r="K749" s="19"/>
      <c r="L749" s="20"/>
    </row>
    <row r="750" spans="1:12" ht="14.25" customHeight="1" x14ac:dyDescent="0.2">
      <c r="A750" s="16"/>
      <c r="B750" s="17"/>
      <c r="C750" s="17"/>
      <c r="D750" s="18"/>
      <c r="G750" s="52"/>
      <c r="I750" s="17"/>
      <c r="J750" s="19"/>
      <c r="K750" s="19"/>
      <c r="L750" s="20"/>
    </row>
    <row r="751" spans="1:12" ht="14.25" customHeight="1" x14ac:dyDescent="0.2">
      <c r="A751" s="16"/>
      <c r="B751" s="17"/>
      <c r="C751" s="17"/>
      <c r="D751" s="18"/>
      <c r="G751" s="52"/>
      <c r="I751" s="17"/>
      <c r="J751" s="19"/>
      <c r="K751" s="19"/>
      <c r="L751" s="20"/>
    </row>
    <row r="752" spans="1:12" ht="14.25" customHeight="1" x14ac:dyDescent="0.2">
      <c r="A752" s="16"/>
      <c r="B752" s="17"/>
      <c r="C752" s="17"/>
      <c r="D752" s="18"/>
      <c r="G752" s="52"/>
      <c r="I752" s="17"/>
      <c r="J752" s="19"/>
      <c r="K752" s="19"/>
      <c r="L752" s="20"/>
    </row>
    <row r="753" spans="1:12" ht="14.25" customHeight="1" x14ac:dyDescent="0.2">
      <c r="A753" s="16"/>
      <c r="B753" s="17"/>
      <c r="C753" s="17"/>
      <c r="D753" s="18"/>
      <c r="G753" s="52"/>
      <c r="I753" s="17"/>
      <c r="J753" s="19"/>
      <c r="K753" s="19"/>
      <c r="L753" s="20"/>
    </row>
    <row r="754" spans="1:12" ht="14.25" customHeight="1" x14ac:dyDescent="0.2">
      <c r="A754" s="16"/>
      <c r="B754" s="17"/>
      <c r="C754" s="17"/>
      <c r="D754" s="18"/>
      <c r="G754" s="52"/>
      <c r="I754" s="17"/>
      <c r="J754" s="19"/>
      <c r="K754" s="19"/>
      <c r="L754" s="20"/>
    </row>
    <row r="755" spans="1:12" ht="14.25" customHeight="1" x14ac:dyDescent="0.2">
      <c r="A755" s="16"/>
      <c r="B755" s="17"/>
      <c r="C755" s="17"/>
      <c r="D755" s="18"/>
      <c r="G755" s="52"/>
      <c r="I755" s="17"/>
      <c r="J755" s="19"/>
      <c r="K755" s="19"/>
      <c r="L755" s="20"/>
    </row>
    <row r="756" spans="1:12" ht="14.25" customHeight="1" x14ac:dyDescent="0.2">
      <c r="A756" s="16"/>
      <c r="B756" s="17"/>
      <c r="C756" s="17"/>
      <c r="D756" s="18"/>
      <c r="G756" s="52"/>
      <c r="I756" s="17"/>
      <c r="J756" s="19"/>
      <c r="K756" s="19"/>
      <c r="L756" s="20"/>
    </row>
    <row r="757" spans="1:12" ht="14.25" customHeight="1" x14ac:dyDescent="0.2">
      <c r="A757" s="16"/>
      <c r="B757" s="17"/>
      <c r="C757" s="17"/>
      <c r="D757" s="18"/>
      <c r="G757" s="52"/>
      <c r="I757" s="17"/>
      <c r="J757" s="19"/>
      <c r="K757" s="19"/>
      <c r="L757" s="20"/>
    </row>
    <row r="758" spans="1:12" ht="14.25" customHeight="1" x14ac:dyDescent="0.2">
      <c r="A758" s="16"/>
      <c r="B758" s="17"/>
      <c r="C758" s="17"/>
      <c r="D758" s="18"/>
      <c r="G758" s="52"/>
      <c r="I758" s="17"/>
      <c r="J758" s="19"/>
      <c r="K758" s="19"/>
      <c r="L758" s="20"/>
    </row>
    <row r="759" spans="1:12" ht="14.25" customHeight="1" x14ac:dyDescent="0.2">
      <c r="A759" s="16"/>
      <c r="B759" s="17"/>
      <c r="C759" s="17"/>
      <c r="D759" s="18"/>
      <c r="G759" s="52"/>
      <c r="I759" s="17"/>
      <c r="J759" s="19"/>
      <c r="K759" s="19"/>
      <c r="L759" s="20"/>
    </row>
    <row r="760" spans="1:12" ht="14.25" customHeight="1" x14ac:dyDescent="0.2">
      <c r="A760" s="16"/>
      <c r="B760" s="17"/>
      <c r="C760" s="17"/>
      <c r="D760" s="18"/>
      <c r="G760" s="52"/>
      <c r="I760" s="17"/>
      <c r="J760" s="19"/>
      <c r="K760" s="19"/>
      <c r="L760" s="20"/>
    </row>
    <row r="761" spans="1:12" ht="14.25" customHeight="1" x14ac:dyDescent="0.2">
      <c r="A761" s="16"/>
      <c r="B761" s="17"/>
      <c r="C761" s="17"/>
      <c r="D761" s="18"/>
      <c r="G761" s="52"/>
      <c r="I761" s="17"/>
      <c r="J761" s="19"/>
      <c r="K761" s="19"/>
      <c r="L761" s="20"/>
    </row>
    <row r="762" spans="1:12" ht="14.25" customHeight="1" x14ac:dyDescent="0.2">
      <c r="A762" s="16"/>
      <c r="B762" s="17"/>
      <c r="C762" s="17"/>
      <c r="D762" s="18"/>
      <c r="G762" s="52"/>
      <c r="I762" s="17"/>
      <c r="J762" s="19"/>
      <c r="K762" s="19"/>
      <c r="L762" s="20"/>
    </row>
    <row r="763" spans="1:12" ht="14.25" customHeight="1" x14ac:dyDescent="0.2">
      <c r="A763" s="16"/>
      <c r="B763" s="17"/>
      <c r="C763" s="17"/>
      <c r="D763" s="18"/>
      <c r="G763" s="52"/>
      <c r="I763" s="17"/>
      <c r="J763" s="19"/>
      <c r="K763" s="19"/>
      <c r="L763" s="20"/>
    </row>
    <row r="764" spans="1:12" ht="14.25" customHeight="1" x14ac:dyDescent="0.2">
      <c r="A764" s="16"/>
      <c r="B764" s="17"/>
      <c r="C764" s="17"/>
      <c r="D764" s="18"/>
      <c r="G764" s="52"/>
      <c r="I764" s="17"/>
      <c r="J764" s="19"/>
      <c r="K764" s="19"/>
      <c r="L764" s="20"/>
    </row>
    <row r="765" spans="1:12" ht="14.25" customHeight="1" x14ac:dyDescent="0.2">
      <c r="A765" s="16"/>
      <c r="B765" s="17"/>
      <c r="C765" s="17"/>
      <c r="D765" s="18"/>
      <c r="G765" s="52"/>
      <c r="I765" s="17"/>
      <c r="J765" s="19"/>
      <c r="K765" s="19"/>
      <c r="L765" s="20"/>
    </row>
    <row r="766" spans="1:12" ht="14.25" customHeight="1" x14ac:dyDescent="0.2">
      <c r="A766" s="16"/>
      <c r="B766" s="17"/>
      <c r="C766" s="17"/>
      <c r="D766" s="18"/>
      <c r="G766" s="52"/>
      <c r="I766" s="17"/>
      <c r="J766" s="19"/>
      <c r="K766" s="19"/>
      <c r="L766" s="20"/>
    </row>
    <row r="767" spans="1:12" ht="14.25" customHeight="1" x14ac:dyDescent="0.2">
      <c r="A767" s="16"/>
      <c r="B767" s="17"/>
      <c r="C767" s="17"/>
      <c r="D767" s="18"/>
      <c r="G767" s="52"/>
      <c r="I767" s="17"/>
      <c r="J767" s="19"/>
      <c r="K767" s="19"/>
      <c r="L767" s="20"/>
    </row>
    <row r="768" spans="1:12" ht="14.25" customHeight="1" x14ac:dyDescent="0.2">
      <c r="A768" s="16"/>
      <c r="B768" s="17"/>
      <c r="C768" s="17"/>
      <c r="D768" s="18"/>
      <c r="G768" s="52"/>
      <c r="I768" s="17"/>
      <c r="J768" s="19"/>
      <c r="K768" s="19"/>
      <c r="L768" s="20"/>
    </row>
    <row r="769" spans="1:12" ht="14.25" customHeight="1" x14ac:dyDescent="0.2">
      <c r="A769" s="16"/>
      <c r="B769" s="17"/>
      <c r="C769" s="17"/>
      <c r="D769" s="18"/>
      <c r="G769" s="52"/>
      <c r="I769" s="17"/>
      <c r="J769" s="19"/>
      <c r="K769" s="19"/>
      <c r="L769" s="20"/>
    </row>
    <row r="770" spans="1:12" ht="14.25" customHeight="1" x14ac:dyDescent="0.2">
      <c r="A770" s="16"/>
      <c r="B770" s="17"/>
      <c r="C770" s="17"/>
      <c r="D770" s="18"/>
      <c r="G770" s="52"/>
      <c r="I770" s="17"/>
      <c r="J770" s="19"/>
      <c r="K770" s="19"/>
      <c r="L770" s="20"/>
    </row>
    <row r="771" spans="1:12" ht="14.25" customHeight="1" x14ac:dyDescent="0.2">
      <c r="A771" s="16"/>
      <c r="B771" s="17"/>
      <c r="C771" s="17"/>
      <c r="D771" s="18"/>
      <c r="G771" s="52"/>
      <c r="I771" s="17"/>
      <c r="J771" s="19"/>
      <c r="K771" s="19"/>
      <c r="L771" s="20"/>
    </row>
    <row r="772" spans="1:12" ht="14.25" customHeight="1" x14ac:dyDescent="0.2">
      <c r="A772" s="16"/>
      <c r="B772" s="17"/>
      <c r="C772" s="17"/>
      <c r="D772" s="18"/>
      <c r="G772" s="52"/>
      <c r="I772" s="17"/>
      <c r="J772" s="19"/>
      <c r="K772" s="19"/>
      <c r="L772" s="20"/>
    </row>
    <row r="773" spans="1:12" ht="14.25" customHeight="1" x14ac:dyDescent="0.2">
      <c r="A773" s="16"/>
      <c r="B773" s="17"/>
      <c r="C773" s="17"/>
      <c r="D773" s="18"/>
      <c r="G773" s="52"/>
      <c r="I773" s="17"/>
      <c r="J773" s="19"/>
      <c r="K773" s="19"/>
      <c r="L773" s="20"/>
    </row>
    <row r="774" spans="1:12" ht="14.25" customHeight="1" x14ac:dyDescent="0.2">
      <c r="A774" s="16"/>
      <c r="B774" s="17"/>
      <c r="C774" s="17"/>
      <c r="D774" s="18"/>
      <c r="G774" s="52"/>
      <c r="I774" s="17"/>
      <c r="J774" s="19"/>
      <c r="K774" s="19"/>
      <c r="L774" s="20"/>
    </row>
    <row r="775" spans="1:12" ht="14.25" customHeight="1" x14ac:dyDescent="0.2">
      <c r="A775" s="16"/>
      <c r="B775" s="17"/>
      <c r="C775" s="17"/>
      <c r="D775" s="18"/>
      <c r="G775" s="52"/>
      <c r="I775" s="17"/>
      <c r="J775" s="19"/>
      <c r="K775" s="19"/>
      <c r="L775" s="20"/>
    </row>
    <row r="776" spans="1:12" ht="14.25" customHeight="1" x14ac:dyDescent="0.2">
      <c r="A776" s="16"/>
      <c r="B776" s="17"/>
      <c r="C776" s="17"/>
      <c r="D776" s="18"/>
      <c r="G776" s="52"/>
      <c r="I776" s="17"/>
      <c r="J776" s="19"/>
      <c r="K776" s="19"/>
      <c r="L776" s="20"/>
    </row>
    <row r="777" spans="1:12" ht="14.25" customHeight="1" x14ac:dyDescent="0.2">
      <c r="A777" s="16"/>
      <c r="B777" s="17"/>
      <c r="C777" s="17"/>
      <c r="D777" s="18"/>
      <c r="G777" s="52"/>
      <c r="I777" s="17"/>
      <c r="J777" s="19"/>
      <c r="K777" s="19"/>
      <c r="L777" s="20"/>
    </row>
    <row r="778" spans="1:12" ht="14.25" customHeight="1" x14ac:dyDescent="0.2">
      <c r="A778" s="16"/>
      <c r="B778" s="17"/>
      <c r="C778" s="17"/>
      <c r="D778" s="18"/>
      <c r="G778" s="52"/>
      <c r="I778" s="17"/>
      <c r="J778" s="19"/>
      <c r="K778" s="19"/>
      <c r="L778" s="20"/>
    </row>
    <row r="779" spans="1:12" ht="14.25" customHeight="1" x14ac:dyDescent="0.2">
      <c r="A779" s="16"/>
      <c r="B779" s="17"/>
      <c r="C779" s="17"/>
      <c r="D779" s="18"/>
      <c r="G779" s="52"/>
      <c r="I779" s="17"/>
      <c r="J779" s="19"/>
      <c r="K779" s="19"/>
      <c r="L779" s="20"/>
    </row>
    <row r="780" spans="1:12" ht="14.25" customHeight="1" x14ac:dyDescent="0.2">
      <c r="A780" s="16"/>
      <c r="B780" s="17"/>
      <c r="C780" s="17"/>
      <c r="D780" s="18"/>
      <c r="G780" s="52"/>
      <c r="I780" s="17"/>
      <c r="J780" s="19"/>
      <c r="K780" s="19"/>
      <c r="L780" s="20"/>
    </row>
    <row r="781" spans="1:12" ht="14.25" customHeight="1" x14ac:dyDescent="0.2">
      <c r="A781" s="16"/>
      <c r="B781" s="17"/>
      <c r="C781" s="17"/>
      <c r="D781" s="18"/>
      <c r="G781" s="52"/>
      <c r="I781" s="17"/>
      <c r="J781" s="19"/>
      <c r="K781" s="19"/>
      <c r="L781" s="20"/>
    </row>
    <row r="782" spans="1:12" ht="14.25" customHeight="1" x14ac:dyDescent="0.2">
      <c r="A782" s="16"/>
      <c r="B782" s="17"/>
      <c r="C782" s="17"/>
      <c r="D782" s="18"/>
      <c r="G782" s="52"/>
      <c r="I782" s="17"/>
      <c r="J782" s="19"/>
      <c r="K782" s="19"/>
      <c r="L782" s="20"/>
    </row>
    <row r="783" spans="1:12" ht="14.25" customHeight="1" x14ac:dyDescent="0.2">
      <c r="A783" s="16"/>
      <c r="B783" s="17"/>
      <c r="C783" s="17"/>
      <c r="D783" s="18"/>
      <c r="G783" s="52"/>
      <c r="I783" s="17"/>
      <c r="J783" s="19"/>
      <c r="K783" s="19"/>
      <c r="L783" s="20"/>
    </row>
    <row r="784" spans="1:12" ht="14.25" customHeight="1" x14ac:dyDescent="0.2">
      <c r="A784" s="16"/>
      <c r="B784" s="17"/>
      <c r="C784" s="17"/>
      <c r="D784" s="18"/>
      <c r="G784" s="52"/>
      <c r="I784" s="17"/>
      <c r="J784" s="19"/>
      <c r="K784" s="19"/>
      <c r="L784" s="20"/>
    </row>
    <row r="785" spans="1:12" ht="14.25" customHeight="1" x14ac:dyDescent="0.2">
      <c r="A785" s="16"/>
      <c r="B785" s="17"/>
      <c r="C785" s="17"/>
      <c r="D785" s="18"/>
      <c r="G785" s="52"/>
      <c r="I785" s="17"/>
      <c r="J785" s="19"/>
      <c r="K785" s="19"/>
      <c r="L785" s="20"/>
    </row>
    <row r="786" spans="1:12" ht="14.25" customHeight="1" x14ac:dyDescent="0.2">
      <c r="A786" s="16"/>
      <c r="B786" s="17"/>
      <c r="C786" s="17"/>
      <c r="D786" s="18"/>
      <c r="G786" s="52"/>
      <c r="I786" s="17"/>
      <c r="J786" s="19"/>
      <c r="K786" s="19"/>
      <c r="L786" s="20"/>
    </row>
    <row r="787" spans="1:12" ht="14.25" customHeight="1" x14ac:dyDescent="0.2">
      <c r="A787" s="16"/>
      <c r="B787" s="17"/>
      <c r="C787" s="17"/>
      <c r="D787" s="18"/>
      <c r="G787" s="52"/>
      <c r="I787" s="17"/>
      <c r="J787" s="19"/>
      <c r="K787" s="19"/>
      <c r="L787" s="20"/>
    </row>
    <row r="788" spans="1:12" ht="14.25" customHeight="1" x14ac:dyDescent="0.2">
      <c r="A788" s="16"/>
      <c r="B788" s="17"/>
      <c r="C788" s="17"/>
      <c r="D788" s="18"/>
      <c r="G788" s="52"/>
      <c r="I788" s="17"/>
      <c r="J788" s="19"/>
      <c r="K788" s="19"/>
      <c r="L788" s="20"/>
    </row>
    <row r="789" spans="1:12" ht="14.25" customHeight="1" x14ac:dyDescent="0.2">
      <c r="A789" s="16"/>
      <c r="B789" s="17"/>
      <c r="C789" s="17"/>
      <c r="D789" s="18"/>
      <c r="G789" s="52"/>
      <c r="I789" s="17"/>
      <c r="J789" s="19"/>
      <c r="K789" s="19"/>
      <c r="L789" s="20"/>
    </row>
    <row r="790" spans="1:12" ht="14.25" customHeight="1" x14ac:dyDescent="0.2">
      <c r="A790" s="16"/>
      <c r="B790" s="17"/>
      <c r="C790" s="17"/>
      <c r="D790" s="18"/>
      <c r="G790" s="52"/>
      <c r="I790" s="17"/>
      <c r="J790" s="19"/>
      <c r="K790" s="19"/>
      <c r="L790" s="20"/>
    </row>
    <row r="791" spans="1:12" ht="14.25" customHeight="1" x14ac:dyDescent="0.2">
      <c r="A791" s="16"/>
      <c r="B791" s="17"/>
      <c r="C791" s="17"/>
      <c r="D791" s="18"/>
      <c r="G791" s="52"/>
      <c r="I791" s="17"/>
      <c r="J791" s="19"/>
      <c r="K791" s="19"/>
      <c r="L791" s="20"/>
    </row>
    <row r="792" spans="1:12" ht="14.25" customHeight="1" x14ac:dyDescent="0.2">
      <c r="A792" s="16"/>
      <c r="B792" s="17"/>
      <c r="C792" s="17"/>
      <c r="D792" s="18"/>
      <c r="G792" s="52"/>
      <c r="I792" s="17"/>
      <c r="J792" s="19"/>
      <c r="K792" s="19"/>
      <c r="L792" s="20"/>
    </row>
    <row r="793" spans="1:12" ht="14.25" customHeight="1" x14ac:dyDescent="0.2">
      <c r="A793" s="16"/>
      <c r="B793" s="17"/>
      <c r="C793" s="17"/>
      <c r="D793" s="18"/>
      <c r="G793" s="52"/>
      <c r="I793" s="17"/>
      <c r="J793" s="19"/>
      <c r="K793" s="19"/>
      <c r="L793" s="20"/>
    </row>
    <row r="794" spans="1:12" ht="14.25" customHeight="1" x14ac:dyDescent="0.2">
      <c r="A794" s="16"/>
      <c r="B794" s="17"/>
      <c r="C794" s="17"/>
      <c r="D794" s="18"/>
      <c r="G794" s="52"/>
      <c r="I794" s="17"/>
      <c r="J794" s="19"/>
      <c r="K794" s="19"/>
      <c r="L794" s="20"/>
    </row>
    <row r="795" spans="1:12" ht="14.25" customHeight="1" x14ac:dyDescent="0.2">
      <c r="A795" s="16"/>
      <c r="B795" s="17"/>
      <c r="C795" s="17"/>
      <c r="D795" s="18"/>
      <c r="G795" s="52"/>
      <c r="I795" s="17"/>
      <c r="J795" s="19"/>
      <c r="K795" s="19"/>
      <c r="L795" s="20"/>
    </row>
    <row r="796" spans="1:12" ht="14.25" customHeight="1" x14ac:dyDescent="0.2">
      <c r="A796" s="16"/>
      <c r="B796" s="17"/>
      <c r="C796" s="17"/>
      <c r="D796" s="18"/>
      <c r="G796" s="52"/>
      <c r="I796" s="17"/>
      <c r="J796" s="19"/>
      <c r="K796" s="19"/>
      <c r="L796" s="20"/>
    </row>
    <row r="797" spans="1:12" ht="14.25" customHeight="1" x14ac:dyDescent="0.2">
      <c r="A797" s="16"/>
      <c r="B797" s="17"/>
      <c r="C797" s="17"/>
      <c r="D797" s="18"/>
      <c r="G797" s="52"/>
      <c r="I797" s="17"/>
      <c r="J797" s="19"/>
      <c r="K797" s="19"/>
      <c r="L797" s="20"/>
    </row>
    <row r="798" spans="1:12" ht="14.25" customHeight="1" x14ac:dyDescent="0.2">
      <c r="A798" s="16"/>
      <c r="B798" s="17"/>
      <c r="C798" s="17"/>
      <c r="D798" s="18"/>
      <c r="G798" s="52"/>
      <c r="I798" s="17"/>
      <c r="J798" s="19"/>
      <c r="K798" s="19"/>
      <c r="L798" s="20"/>
    </row>
    <row r="799" spans="1:12" ht="14.25" customHeight="1" x14ac:dyDescent="0.2">
      <c r="A799" s="16"/>
      <c r="B799" s="17"/>
      <c r="C799" s="17"/>
      <c r="D799" s="18"/>
      <c r="G799" s="52"/>
      <c r="I799" s="17"/>
      <c r="J799" s="19"/>
      <c r="K799" s="19"/>
      <c r="L799" s="20"/>
    </row>
    <row r="800" spans="1:12" ht="14.25" customHeight="1" x14ac:dyDescent="0.2">
      <c r="A800" s="16"/>
      <c r="B800" s="17"/>
      <c r="C800" s="17"/>
      <c r="D800" s="18"/>
      <c r="G800" s="52"/>
      <c r="I800" s="17"/>
      <c r="J800" s="19"/>
      <c r="K800" s="19"/>
      <c r="L800" s="20"/>
    </row>
    <row r="801" spans="1:12" ht="14.25" customHeight="1" x14ac:dyDescent="0.2">
      <c r="A801" s="16"/>
      <c r="B801" s="17"/>
      <c r="C801" s="17"/>
      <c r="D801" s="18"/>
      <c r="G801" s="52"/>
      <c r="I801" s="17"/>
      <c r="J801" s="19"/>
      <c r="K801" s="19"/>
      <c r="L801" s="20"/>
    </row>
    <row r="802" spans="1:12" ht="14.25" customHeight="1" x14ac:dyDescent="0.2">
      <c r="A802" s="16"/>
      <c r="B802" s="17"/>
      <c r="C802" s="17"/>
      <c r="D802" s="18"/>
      <c r="G802" s="52"/>
      <c r="I802" s="17"/>
      <c r="J802" s="19"/>
      <c r="K802" s="19"/>
      <c r="L802" s="20"/>
    </row>
    <row r="803" spans="1:12" ht="14.25" customHeight="1" x14ac:dyDescent="0.2">
      <c r="A803" s="16"/>
      <c r="B803" s="17"/>
      <c r="C803" s="17"/>
      <c r="D803" s="18"/>
      <c r="G803" s="52"/>
      <c r="I803" s="17"/>
      <c r="J803" s="19"/>
      <c r="K803" s="19"/>
      <c r="L803" s="20"/>
    </row>
    <row r="804" spans="1:12" ht="14.25" customHeight="1" x14ac:dyDescent="0.2">
      <c r="A804" s="16"/>
      <c r="B804" s="17"/>
      <c r="C804" s="17"/>
      <c r="D804" s="18"/>
      <c r="G804" s="52"/>
      <c r="I804" s="17"/>
      <c r="J804" s="19"/>
      <c r="K804" s="19"/>
      <c r="L804" s="20"/>
    </row>
    <row r="805" spans="1:12" ht="14.25" customHeight="1" x14ac:dyDescent="0.2">
      <c r="A805" s="16"/>
      <c r="B805" s="17"/>
      <c r="C805" s="17"/>
      <c r="D805" s="18"/>
      <c r="G805" s="52"/>
      <c r="I805" s="17"/>
      <c r="J805" s="19"/>
      <c r="K805" s="19"/>
      <c r="L805" s="20"/>
    </row>
    <row r="806" spans="1:12" ht="14.25" customHeight="1" x14ac:dyDescent="0.2">
      <c r="A806" s="16"/>
      <c r="B806" s="17"/>
      <c r="C806" s="17"/>
      <c r="D806" s="18"/>
      <c r="G806" s="52"/>
      <c r="I806" s="17"/>
      <c r="J806" s="19"/>
      <c r="K806" s="19"/>
      <c r="L806" s="20"/>
    </row>
    <row r="807" spans="1:12" ht="14.25" customHeight="1" x14ac:dyDescent="0.2">
      <c r="A807" s="16"/>
      <c r="B807" s="17"/>
      <c r="C807" s="17"/>
      <c r="D807" s="18"/>
      <c r="G807" s="52"/>
      <c r="I807" s="17"/>
      <c r="J807" s="19"/>
      <c r="K807" s="19"/>
      <c r="L807" s="20"/>
    </row>
    <row r="808" spans="1:12" ht="14.25" customHeight="1" x14ac:dyDescent="0.2">
      <c r="A808" s="16"/>
      <c r="B808" s="17"/>
      <c r="C808" s="17"/>
      <c r="D808" s="18"/>
      <c r="G808" s="52"/>
      <c r="I808" s="17"/>
      <c r="J808" s="19"/>
      <c r="K808" s="19"/>
      <c r="L808" s="20"/>
    </row>
    <row r="809" spans="1:12" ht="14.25" customHeight="1" x14ac:dyDescent="0.2">
      <c r="A809" s="16"/>
      <c r="B809" s="17"/>
      <c r="C809" s="17"/>
      <c r="D809" s="18"/>
      <c r="G809" s="52"/>
      <c r="I809" s="17"/>
      <c r="J809" s="19"/>
      <c r="K809" s="19"/>
      <c r="L809" s="20"/>
    </row>
    <row r="810" spans="1:12" ht="14.25" customHeight="1" x14ac:dyDescent="0.2">
      <c r="A810" s="16"/>
      <c r="B810" s="17"/>
      <c r="C810" s="17"/>
      <c r="D810" s="18"/>
      <c r="G810" s="52"/>
      <c r="I810" s="17"/>
      <c r="J810" s="19"/>
      <c r="K810" s="19"/>
      <c r="L810" s="20"/>
    </row>
    <row r="811" spans="1:12" ht="14.25" customHeight="1" x14ac:dyDescent="0.2">
      <c r="A811" s="16"/>
      <c r="B811" s="17"/>
      <c r="C811" s="17"/>
      <c r="D811" s="18"/>
      <c r="G811" s="52"/>
      <c r="I811" s="17"/>
      <c r="J811" s="19"/>
      <c r="K811" s="19"/>
      <c r="L811" s="20"/>
    </row>
    <row r="812" spans="1:12" ht="14.25" customHeight="1" x14ac:dyDescent="0.2">
      <c r="A812" s="16"/>
      <c r="B812" s="17"/>
      <c r="C812" s="17"/>
      <c r="D812" s="18"/>
      <c r="G812" s="52"/>
      <c r="I812" s="17"/>
      <c r="J812" s="19"/>
      <c r="K812" s="19"/>
      <c r="L812" s="20"/>
    </row>
    <row r="813" spans="1:12" ht="14.25" customHeight="1" x14ac:dyDescent="0.2">
      <c r="A813" s="16"/>
      <c r="B813" s="17"/>
      <c r="C813" s="17"/>
      <c r="D813" s="18"/>
      <c r="G813" s="52"/>
      <c r="I813" s="17"/>
      <c r="J813" s="19"/>
      <c r="K813" s="19"/>
      <c r="L813" s="20"/>
    </row>
    <row r="814" spans="1:12" ht="14.25" customHeight="1" x14ac:dyDescent="0.2">
      <c r="A814" s="16"/>
      <c r="B814" s="17"/>
      <c r="C814" s="17"/>
      <c r="D814" s="18"/>
      <c r="G814" s="52"/>
      <c r="I814" s="17"/>
      <c r="J814" s="19"/>
      <c r="K814" s="19"/>
      <c r="L814" s="20"/>
    </row>
    <row r="815" spans="1:12" ht="14.25" customHeight="1" x14ac:dyDescent="0.2">
      <c r="A815" s="16"/>
      <c r="B815" s="17"/>
      <c r="C815" s="17"/>
      <c r="D815" s="18"/>
      <c r="G815" s="52"/>
      <c r="I815" s="17"/>
      <c r="J815" s="19"/>
      <c r="K815" s="19"/>
      <c r="L815" s="20"/>
    </row>
    <row r="816" spans="1:12" ht="14.25" customHeight="1" x14ac:dyDescent="0.2">
      <c r="A816" s="16"/>
      <c r="B816" s="17"/>
      <c r="C816" s="17"/>
      <c r="D816" s="18"/>
      <c r="G816" s="52"/>
      <c r="I816" s="17"/>
      <c r="J816" s="19"/>
      <c r="K816" s="19"/>
      <c r="L816" s="20"/>
    </row>
    <row r="817" spans="1:12" ht="14.25" customHeight="1" x14ac:dyDescent="0.2">
      <c r="A817" s="16"/>
      <c r="B817" s="17"/>
      <c r="C817" s="17"/>
      <c r="D817" s="18"/>
      <c r="G817" s="52"/>
      <c r="I817" s="17"/>
      <c r="J817" s="19"/>
      <c r="K817" s="19"/>
      <c r="L817" s="20"/>
    </row>
    <row r="818" spans="1:12" ht="14.25" customHeight="1" x14ac:dyDescent="0.2">
      <c r="A818" s="16"/>
      <c r="B818" s="17"/>
      <c r="C818" s="17"/>
      <c r="D818" s="18"/>
      <c r="G818" s="52"/>
      <c r="I818" s="17"/>
      <c r="J818" s="19"/>
      <c r="K818" s="19"/>
      <c r="L818" s="20"/>
    </row>
    <row r="819" spans="1:12" ht="14.25" customHeight="1" x14ac:dyDescent="0.2">
      <c r="A819" s="16"/>
      <c r="B819" s="17"/>
      <c r="C819" s="17"/>
      <c r="D819" s="18"/>
      <c r="G819" s="52"/>
      <c r="I819" s="17"/>
      <c r="J819" s="19"/>
      <c r="K819" s="19"/>
      <c r="L819" s="20"/>
    </row>
    <row r="820" spans="1:12" ht="14.25" customHeight="1" x14ac:dyDescent="0.2">
      <c r="A820" s="16"/>
      <c r="B820" s="17"/>
      <c r="C820" s="17"/>
      <c r="D820" s="18"/>
      <c r="G820" s="52"/>
      <c r="I820" s="17"/>
      <c r="J820" s="19"/>
      <c r="K820" s="19"/>
      <c r="L820" s="20"/>
    </row>
    <row r="821" spans="1:12" ht="14.25" customHeight="1" x14ac:dyDescent="0.2">
      <c r="A821" s="16"/>
      <c r="B821" s="17"/>
      <c r="C821" s="17"/>
      <c r="D821" s="18"/>
      <c r="G821" s="52"/>
      <c r="I821" s="17"/>
      <c r="J821" s="19"/>
      <c r="K821" s="19"/>
      <c r="L821" s="20"/>
    </row>
    <row r="822" spans="1:12" ht="14.25" customHeight="1" x14ac:dyDescent="0.2">
      <c r="A822" s="16"/>
      <c r="B822" s="17"/>
      <c r="C822" s="17"/>
      <c r="D822" s="18"/>
      <c r="G822" s="52"/>
      <c r="I822" s="17"/>
      <c r="J822" s="19"/>
      <c r="K822" s="19"/>
      <c r="L822" s="20"/>
    </row>
    <row r="823" spans="1:12" ht="14.25" customHeight="1" x14ac:dyDescent="0.2">
      <c r="A823" s="16"/>
      <c r="B823" s="17"/>
      <c r="C823" s="17"/>
      <c r="D823" s="18"/>
      <c r="G823" s="52"/>
      <c r="I823" s="17"/>
      <c r="J823" s="19"/>
      <c r="K823" s="19"/>
      <c r="L823" s="20"/>
    </row>
    <row r="824" spans="1:12" ht="14.25" customHeight="1" x14ac:dyDescent="0.2">
      <c r="A824" s="16"/>
      <c r="B824" s="17"/>
      <c r="C824" s="17"/>
      <c r="D824" s="18"/>
      <c r="G824" s="52"/>
      <c r="I824" s="17"/>
      <c r="J824" s="19"/>
      <c r="K824" s="19"/>
      <c r="L824" s="20"/>
    </row>
    <row r="825" spans="1:12" ht="14.25" customHeight="1" x14ac:dyDescent="0.2">
      <c r="A825" s="16"/>
      <c r="B825" s="17"/>
      <c r="C825" s="17"/>
      <c r="D825" s="18"/>
      <c r="G825" s="52"/>
      <c r="I825" s="17"/>
      <c r="J825" s="19"/>
      <c r="K825" s="19"/>
      <c r="L825" s="20"/>
    </row>
    <row r="826" spans="1:12" ht="14.25" customHeight="1" x14ac:dyDescent="0.2">
      <c r="A826" s="16"/>
      <c r="B826" s="17"/>
      <c r="C826" s="17"/>
      <c r="D826" s="18"/>
      <c r="G826" s="52"/>
      <c r="I826" s="17"/>
      <c r="J826" s="19"/>
      <c r="K826" s="19"/>
      <c r="L826" s="20"/>
    </row>
    <row r="827" spans="1:12" ht="14.25" customHeight="1" x14ac:dyDescent="0.2">
      <c r="A827" s="16"/>
      <c r="B827" s="17"/>
      <c r="C827" s="17"/>
      <c r="D827" s="18"/>
      <c r="G827" s="52"/>
      <c r="I827" s="17"/>
      <c r="J827" s="19"/>
      <c r="K827" s="19"/>
      <c r="L827" s="20"/>
    </row>
    <row r="828" spans="1:12" ht="14.25" customHeight="1" x14ac:dyDescent="0.2">
      <c r="A828" s="16"/>
      <c r="B828" s="17"/>
      <c r="C828" s="17"/>
      <c r="D828" s="18"/>
      <c r="G828" s="52"/>
      <c r="I828" s="17"/>
      <c r="J828" s="19"/>
      <c r="K828" s="19"/>
      <c r="L828" s="20"/>
    </row>
    <row r="829" spans="1:12" ht="14.25" customHeight="1" x14ac:dyDescent="0.2">
      <c r="A829" s="16"/>
      <c r="B829" s="17"/>
      <c r="C829" s="17"/>
      <c r="D829" s="18"/>
      <c r="G829" s="52"/>
      <c r="I829" s="17"/>
      <c r="J829" s="19"/>
      <c r="K829" s="19"/>
      <c r="L829" s="20"/>
    </row>
    <row r="830" spans="1:12" ht="14.25" customHeight="1" x14ac:dyDescent="0.2">
      <c r="A830" s="16"/>
      <c r="B830" s="17"/>
      <c r="C830" s="17"/>
      <c r="D830" s="18"/>
      <c r="G830" s="52"/>
      <c r="I830" s="17"/>
      <c r="J830" s="19"/>
      <c r="K830" s="19"/>
      <c r="L830" s="20"/>
    </row>
    <row r="831" spans="1:12" ht="14.25" customHeight="1" x14ac:dyDescent="0.2">
      <c r="A831" s="16"/>
      <c r="B831" s="17"/>
      <c r="C831" s="17"/>
      <c r="D831" s="18"/>
      <c r="G831" s="52"/>
      <c r="I831" s="17"/>
      <c r="J831" s="19"/>
      <c r="K831" s="19"/>
      <c r="L831" s="20"/>
    </row>
    <row r="832" spans="1:12" ht="14.25" customHeight="1" x14ac:dyDescent="0.2">
      <c r="A832" s="16"/>
      <c r="B832" s="17"/>
      <c r="C832" s="17"/>
      <c r="D832" s="18"/>
      <c r="G832" s="52"/>
      <c r="I832" s="17"/>
      <c r="J832" s="19"/>
      <c r="K832" s="19"/>
      <c r="L832" s="20"/>
    </row>
    <row r="833" spans="1:12" ht="14.25" customHeight="1" x14ac:dyDescent="0.2">
      <c r="A833" s="16"/>
      <c r="B833" s="17"/>
      <c r="C833" s="17"/>
      <c r="D833" s="18"/>
      <c r="G833" s="52"/>
      <c r="I833" s="17"/>
      <c r="J833" s="19"/>
      <c r="K833" s="19"/>
      <c r="L833" s="20"/>
    </row>
    <row r="834" spans="1:12" ht="14.25" customHeight="1" x14ac:dyDescent="0.2">
      <c r="A834" s="16"/>
      <c r="B834" s="17"/>
      <c r="C834" s="17"/>
      <c r="D834" s="18"/>
      <c r="G834" s="52"/>
      <c r="I834" s="17"/>
      <c r="J834" s="19"/>
      <c r="K834" s="19"/>
      <c r="L834" s="20"/>
    </row>
    <row r="835" spans="1:12" ht="14.25" customHeight="1" x14ac:dyDescent="0.2">
      <c r="A835" s="16"/>
      <c r="B835" s="17"/>
      <c r="C835" s="17"/>
      <c r="D835" s="18"/>
      <c r="G835" s="52"/>
      <c r="I835" s="17"/>
      <c r="J835" s="19"/>
      <c r="K835" s="19"/>
      <c r="L835" s="20"/>
    </row>
    <row r="836" spans="1:12" ht="14.25" customHeight="1" x14ac:dyDescent="0.2">
      <c r="A836" s="16"/>
      <c r="B836" s="17"/>
      <c r="C836" s="17"/>
      <c r="D836" s="18"/>
      <c r="G836" s="52"/>
      <c r="I836" s="17"/>
      <c r="J836" s="19"/>
      <c r="K836" s="19"/>
      <c r="L836" s="20"/>
    </row>
    <row r="837" spans="1:12" ht="14.25" customHeight="1" x14ac:dyDescent="0.2">
      <c r="A837" s="16"/>
      <c r="B837" s="17"/>
      <c r="C837" s="17"/>
      <c r="D837" s="18"/>
      <c r="G837" s="52"/>
      <c r="I837" s="17"/>
      <c r="J837" s="19"/>
      <c r="K837" s="19"/>
      <c r="L837" s="20"/>
    </row>
    <row r="838" spans="1:12" ht="14.25" customHeight="1" x14ac:dyDescent="0.2">
      <c r="A838" s="16"/>
      <c r="B838" s="17"/>
      <c r="C838" s="17"/>
      <c r="D838" s="18"/>
      <c r="G838" s="52"/>
      <c r="I838" s="17"/>
      <c r="J838" s="19"/>
      <c r="K838" s="19"/>
      <c r="L838" s="20"/>
    </row>
    <row r="839" spans="1:12" ht="14.25" customHeight="1" x14ac:dyDescent="0.2">
      <c r="A839" s="16"/>
      <c r="B839" s="17"/>
      <c r="C839" s="17"/>
      <c r="D839" s="18"/>
      <c r="G839" s="52"/>
      <c r="I839" s="17"/>
      <c r="J839" s="19"/>
      <c r="K839" s="19"/>
      <c r="L839" s="20"/>
    </row>
    <row r="840" spans="1:12" ht="14.25" customHeight="1" x14ac:dyDescent="0.2">
      <c r="A840" s="16"/>
      <c r="B840" s="17"/>
      <c r="C840" s="17"/>
      <c r="D840" s="18"/>
      <c r="G840" s="52"/>
      <c r="I840" s="17"/>
      <c r="J840" s="19"/>
      <c r="K840" s="19"/>
      <c r="L840" s="20"/>
    </row>
    <row r="841" spans="1:12" ht="14.25" customHeight="1" x14ac:dyDescent="0.2">
      <c r="A841" s="16"/>
      <c r="B841" s="17"/>
      <c r="C841" s="17"/>
      <c r="D841" s="18"/>
      <c r="G841" s="52"/>
      <c r="I841" s="17"/>
      <c r="J841" s="19"/>
      <c r="K841" s="19"/>
      <c r="L841" s="20"/>
    </row>
    <row r="842" spans="1:12" ht="14.25" customHeight="1" x14ac:dyDescent="0.2">
      <c r="A842" s="16"/>
      <c r="B842" s="17"/>
      <c r="C842" s="17"/>
      <c r="D842" s="18"/>
      <c r="G842" s="52"/>
      <c r="I842" s="17"/>
      <c r="J842" s="19"/>
      <c r="K842" s="19"/>
      <c r="L842" s="20"/>
    </row>
    <row r="843" spans="1:12" ht="14.25" customHeight="1" x14ac:dyDescent="0.2">
      <c r="A843" s="16"/>
      <c r="B843" s="17"/>
      <c r="C843" s="17"/>
      <c r="D843" s="18"/>
      <c r="G843" s="52"/>
      <c r="I843" s="17"/>
      <c r="J843" s="19"/>
      <c r="K843" s="19"/>
      <c r="L843" s="20"/>
    </row>
    <row r="844" spans="1:12" ht="14.25" customHeight="1" x14ac:dyDescent="0.2">
      <c r="A844" s="16"/>
      <c r="B844" s="17"/>
      <c r="C844" s="17"/>
      <c r="D844" s="18"/>
      <c r="G844" s="52"/>
      <c r="I844" s="17"/>
      <c r="J844" s="19"/>
      <c r="K844" s="19"/>
      <c r="L844" s="20"/>
    </row>
    <row r="845" spans="1:12" ht="14.25" customHeight="1" x14ac:dyDescent="0.2">
      <c r="A845" s="16"/>
      <c r="B845" s="17"/>
      <c r="C845" s="17"/>
      <c r="D845" s="18"/>
      <c r="G845" s="52"/>
      <c r="I845" s="17"/>
      <c r="J845" s="19"/>
      <c r="K845" s="19"/>
      <c r="L845" s="20"/>
    </row>
    <row r="846" spans="1:12" ht="14.25" customHeight="1" x14ac:dyDescent="0.2">
      <c r="A846" s="16"/>
      <c r="B846" s="17"/>
      <c r="C846" s="17"/>
      <c r="D846" s="18"/>
      <c r="G846" s="52"/>
      <c r="I846" s="17"/>
      <c r="J846" s="19"/>
      <c r="K846" s="19"/>
      <c r="L846" s="20"/>
    </row>
    <row r="847" spans="1:12" ht="14.25" customHeight="1" x14ac:dyDescent="0.2">
      <c r="A847" s="16"/>
      <c r="B847" s="17"/>
      <c r="C847" s="17"/>
      <c r="D847" s="18"/>
      <c r="G847" s="52"/>
      <c r="I847" s="17"/>
      <c r="J847" s="19"/>
      <c r="K847" s="19"/>
      <c r="L847" s="20"/>
    </row>
    <row r="848" spans="1:12" ht="14.25" customHeight="1" x14ac:dyDescent="0.2">
      <c r="A848" s="16"/>
      <c r="B848" s="17"/>
      <c r="C848" s="17"/>
      <c r="D848" s="18"/>
      <c r="G848" s="52"/>
      <c r="I848" s="17"/>
      <c r="J848" s="19"/>
      <c r="K848" s="19"/>
      <c r="L848" s="20"/>
    </row>
    <row r="849" spans="1:12" ht="14.25" customHeight="1" x14ac:dyDescent="0.2">
      <c r="A849" s="16"/>
      <c r="B849" s="17"/>
      <c r="C849" s="17"/>
      <c r="D849" s="18"/>
      <c r="G849" s="52"/>
      <c r="I849" s="17"/>
      <c r="J849" s="19"/>
      <c r="K849" s="19"/>
      <c r="L849" s="20"/>
    </row>
    <row r="850" spans="1:12" ht="14.25" customHeight="1" x14ac:dyDescent="0.2">
      <c r="A850" s="16"/>
      <c r="B850" s="17"/>
      <c r="C850" s="17"/>
      <c r="D850" s="18"/>
      <c r="G850" s="52"/>
      <c r="I850" s="17"/>
      <c r="J850" s="19"/>
      <c r="K850" s="19"/>
      <c r="L850" s="20"/>
    </row>
    <row r="851" spans="1:12" ht="14.25" customHeight="1" x14ac:dyDescent="0.2">
      <c r="A851" s="16"/>
      <c r="B851" s="17"/>
      <c r="C851" s="17"/>
      <c r="D851" s="18"/>
      <c r="G851" s="52"/>
      <c r="I851" s="17"/>
      <c r="J851" s="19"/>
      <c r="K851" s="19"/>
      <c r="L851" s="20"/>
    </row>
    <row r="852" spans="1:12" ht="14.25" customHeight="1" x14ac:dyDescent="0.2">
      <c r="A852" s="16"/>
      <c r="B852" s="17"/>
      <c r="C852" s="17"/>
      <c r="D852" s="18"/>
      <c r="G852" s="52"/>
      <c r="I852" s="17"/>
      <c r="J852" s="19"/>
      <c r="K852" s="19"/>
      <c r="L852" s="20"/>
    </row>
    <row r="853" spans="1:12" ht="14.25" customHeight="1" x14ac:dyDescent="0.2">
      <c r="A853" s="16"/>
      <c r="B853" s="17"/>
      <c r="C853" s="17"/>
      <c r="D853" s="18"/>
      <c r="G853" s="52"/>
      <c r="I853" s="17"/>
      <c r="J853" s="19"/>
      <c r="K853" s="19"/>
      <c r="L853" s="20"/>
    </row>
    <row r="854" spans="1:12" ht="14.25" customHeight="1" x14ac:dyDescent="0.2">
      <c r="A854" s="16"/>
      <c r="B854" s="17"/>
      <c r="C854" s="17"/>
      <c r="D854" s="18"/>
      <c r="G854" s="52"/>
      <c r="I854" s="17"/>
      <c r="J854" s="19"/>
      <c r="K854" s="19"/>
      <c r="L854" s="20"/>
    </row>
    <row r="855" spans="1:12" ht="14.25" customHeight="1" x14ac:dyDescent="0.2">
      <c r="A855" s="16"/>
      <c r="B855" s="17"/>
      <c r="C855" s="17"/>
      <c r="D855" s="18"/>
      <c r="G855" s="52"/>
      <c r="I855" s="17"/>
      <c r="J855" s="19"/>
      <c r="K855" s="19"/>
      <c r="L855" s="20"/>
    </row>
    <row r="856" spans="1:12" ht="14.25" customHeight="1" x14ac:dyDescent="0.2">
      <c r="A856" s="16"/>
      <c r="B856" s="17"/>
      <c r="C856" s="17"/>
      <c r="D856" s="18"/>
      <c r="G856" s="52"/>
      <c r="I856" s="17"/>
      <c r="J856" s="19"/>
      <c r="K856" s="19"/>
      <c r="L856" s="20"/>
    </row>
    <row r="857" spans="1:12" ht="14.25" customHeight="1" x14ac:dyDescent="0.2">
      <c r="A857" s="16"/>
      <c r="B857" s="17"/>
      <c r="C857" s="17"/>
      <c r="D857" s="18"/>
      <c r="G857" s="52"/>
      <c r="I857" s="17"/>
      <c r="J857" s="19"/>
      <c r="K857" s="19"/>
      <c r="L857" s="20"/>
    </row>
    <row r="858" spans="1:12" ht="14.25" customHeight="1" x14ac:dyDescent="0.2">
      <c r="A858" s="16"/>
      <c r="B858" s="17"/>
      <c r="C858" s="17"/>
      <c r="D858" s="18"/>
      <c r="G858" s="52"/>
      <c r="I858" s="17"/>
      <c r="J858" s="19"/>
      <c r="K858" s="19"/>
      <c r="L858" s="20"/>
    </row>
    <row r="859" spans="1:12" ht="14.25" customHeight="1" x14ac:dyDescent="0.2">
      <c r="A859" s="16"/>
      <c r="B859" s="17"/>
      <c r="C859" s="17"/>
      <c r="D859" s="18"/>
      <c r="G859" s="52"/>
      <c r="I859" s="17"/>
      <c r="J859" s="19"/>
      <c r="K859" s="19"/>
      <c r="L859" s="20"/>
    </row>
    <row r="860" spans="1:12" ht="14.25" customHeight="1" x14ac:dyDescent="0.2">
      <c r="A860" s="16"/>
      <c r="B860" s="17"/>
      <c r="C860" s="17"/>
      <c r="D860" s="18"/>
      <c r="G860" s="52"/>
      <c r="I860" s="17"/>
      <c r="J860" s="19"/>
      <c r="K860" s="19"/>
      <c r="L860" s="20"/>
    </row>
    <row r="861" spans="1:12" ht="14.25" customHeight="1" x14ac:dyDescent="0.2">
      <c r="A861" s="16"/>
      <c r="B861" s="17"/>
      <c r="C861" s="17"/>
      <c r="D861" s="18"/>
      <c r="G861" s="52"/>
      <c r="I861" s="17"/>
      <c r="J861" s="19"/>
      <c r="K861" s="19"/>
      <c r="L861" s="20"/>
    </row>
    <row r="862" spans="1:12" ht="14.25" customHeight="1" x14ac:dyDescent="0.2">
      <c r="A862" s="16"/>
      <c r="B862" s="17"/>
      <c r="C862" s="17"/>
      <c r="D862" s="18"/>
      <c r="G862" s="52"/>
      <c r="I862" s="17"/>
      <c r="J862" s="19"/>
      <c r="K862" s="19"/>
      <c r="L862" s="20"/>
    </row>
    <row r="863" spans="1:12" ht="14.25" customHeight="1" x14ac:dyDescent="0.2">
      <c r="A863" s="16"/>
      <c r="B863" s="17"/>
      <c r="C863" s="17"/>
      <c r="D863" s="18"/>
      <c r="G863" s="52"/>
      <c r="I863" s="17"/>
      <c r="J863" s="19"/>
      <c r="K863" s="19"/>
      <c r="L863" s="20"/>
    </row>
    <row r="864" spans="1:12" ht="14.25" customHeight="1" x14ac:dyDescent="0.2">
      <c r="A864" s="16"/>
      <c r="B864" s="17"/>
      <c r="C864" s="17"/>
      <c r="D864" s="18"/>
      <c r="G864" s="52"/>
      <c r="I864" s="17"/>
      <c r="J864" s="19"/>
      <c r="K864" s="19"/>
      <c r="L864" s="20"/>
    </row>
    <row r="865" spans="1:12" ht="14.25" customHeight="1" x14ac:dyDescent="0.2">
      <c r="A865" s="16"/>
      <c r="B865" s="17"/>
      <c r="C865" s="17"/>
      <c r="D865" s="18"/>
      <c r="G865" s="52"/>
      <c r="I865" s="17"/>
      <c r="J865" s="19"/>
      <c r="K865" s="19"/>
      <c r="L865" s="20"/>
    </row>
    <row r="866" spans="1:12" ht="14.25" customHeight="1" x14ac:dyDescent="0.2">
      <c r="A866" s="16"/>
      <c r="B866" s="17"/>
      <c r="C866" s="17"/>
      <c r="D866" s="18"/>
      <c r="G866" s="52"/>
      <c r="I866" s="17"/>
      <c r="J866" s="19"/>
      <c r="K866" s="19"/>
      <c r="L866" s="20"/>
    </row>
    <row r="867" spans="1:12" ht="14.25" customHeight="1" x14ac:dyDescent="0.2">
      <c r="A867" s="16"/>
      <c r="B867" s="17"/>
      <c r="C867" s="17"/>
      <c r="D867" s="18"/>
      <c r="G867" s="52"/>
      <c r="I867" s="17"/>
      <c r="J867" s="19"/>
      <c r="K867" s="19"/>
      <c r="L867" s="20"/>
    </row>
    <row r="868" spans="1:12" ht="14.25" customHeight="1" x14ac:dyDescent="0.2">
      <c r="A868" s="16"/>
      <c r="B868" s="17"/>
      <c r="C868" s="17"/>
      <c r="D868" s="18"/>
      <c r="G868" s="52"/>
      <c r="I868" s="17"/>
      <c r="J868" s="19"/>
      <c r="K868" s="19"/>
      <c r="L868" s="20"/>
    </row>
    <row r="869" spans="1:12" ht="14.25" customHeight="1" x14ac:dyDescent="0.2">
      <c r="A869" s="16"/>
      <c r="B869" s="17"/>
      <c r="C869" s="17"/>
      <c r="D869" s="18"/>
      <c r="G869" s="52"/>
      <c r="I869" s="17"/>
      <c r="J869" s="19"/>
      <c r="K869" s="19"/>
      <c r="L869" s="20"/>
    </row>
    <row r="870" spans="1:12" ht="14.25" customHeight="1" x14ac:dyDescent="0.2">
      <c r="A870" s="16"/>
      <c r="B870" s="17"/>
      <c r="C870" s="17"/>
      <c r="D870" s="18"/>
      <c r="G870" s="52"/>
      <c r="I870" s="17"/>
      <c r="J870" s="19"/>
      <c r="K870" s="19"/>
      <c r="L870" s="20"/>
    </row>
    <row r="871" spans="1:12" ht="14.25" customHeight="1" x14ac:dyDescent="0.2">
      <c r="A871" s="16"/>
      <c r="B871" s="17"/>
      <c r="C871" s="17"/>
      <c r="D871" s="18"/>
      <c r="G871" s="52"/>
      <c r="I871" s="17"/>
      <c r="J871" s="19"/>
      <c r="K871" s="19"/>
      <c r="L871" s="20"/>
    </row>
    <row r="872" spans="1:12" ht="14.25" customHeight="1" x14ac:dyDescent="0.2">
      <c r="A872" s="16"/>
      <c r="B872" s="17"/>
      <c r="C872" s="17"/>
      <c r="D872" s="18"/>
      <c r="G872" s="52"/>
      <c r="I872" s="17"/>
      <c r="J872" s="19"/>
      <c r="K872" s="19"/>
      <c r="L872" s="20"/>
    </row>
    <row r="873" spans="1:12" ht="14.25" customHeight="1" x14ac:dyDescent="0.2">
      <c r="A873" s="16"/>
      <c r="B873" s="17"/>
      <c r="C873" s="17"/>
      <c r="D873" s="18"/>
      <c r="G873" s="52"/>
      <c r="I873" s="17"/>
      <c r="J873" s="19"/>
      <c r="K873" s="19"/>
      <c r="L873" s="20"/>
    </row>
    <row r="874" spans="1:12" ht="14.25" customHeight="1" x14ac:dyDescent="0.2">
      <c r="A874" s="16"/>
      <c r="B874" s="17"/>
      <c r="C874" s="17"/>
      <c r="D874" s="18"/>
      <c r="G874" s="52"/>
      <c r="I874" s="17"/>
      <c r="J874" s="19"/>
      <c r="K874" s="19"/>
      <c r="L874" s="20"/>
    </row>
    <row r="875" spans="1:12" ht="14.25" customHeight="1" x14ac:dyDescent="0.2">
      <c r="A875" s="16"/>
      <c r="B875" s="17"/>
      <c r="C875" s="17"/>
      <c r="D875" s="18"/>
      <c r="G875" s="52"/>
      <c r="I875" s="17"/>
      <c r="J875" s="19"/>
      <c r="K875" s="19"/>
      <c r="L875" s="20"/>
    </row>
    <row r="876" spans="1:12" ht="14.25" customHeight="1" x14ac:dyDescent="0.2">
      <c r="A876" s="16"/>
      <c r="B876" s="17"/>
      <c r="C876" s="17"/>
      <c r="D876" s="18"/>
      <c r="G876" s="52"/>
      <c r="I876" s="17"/>
      <c r="J876" s="19"/>
      <c r="K876" s="19"/>
      <c r="L876" s="20"/>
    </row>
    <row r="877" spans="1:12" ht="14.25" customHeight="1" x14ac:dyDescent="0.2">
      <c r="A877" s="16"/>
      <c r="B877" s="17"/>
      <c r="C877" s="17"/>
      <c r="D877" s="18"/>
      <c r="G877" s="52"/>
      <c r="I877" s="17"/>
      <c r="J877" s="19"/>
      <c r="K877" s="19"/>
      <c r="L877" s="20"/>
    </row>
    <row r="878" spans="1:12" ht="14.25" customHeight="1" x14ac:dyDescent="0.2">
      <c r="A878" s="16"/>
      <c r="B878" s="17"/>
      <c r="C878" s="17"/>
      <c r="D878" s="18"/>
      <c r="G878" s="52"/>
      <c r="I878" s="17"/>
      <c r="J878" s="19"/>
      <c r="K878" s="19"/>
      <c r="L878" s="20"/>
    </row>
    <row r="879" spans="1:12" ht="14.25" customHeight="1" x14ac:dyDescent="0.2">
      <c r="A879" s="16"/>
      <c r="B879" s="17"/>
      <c r="C879" s="17"/>
      <c r="D879" s="18"/>
      <c r="G879" s="52"/>
      <c r="I879" s="17"/>
      <c r="J879" s="19"/>
      <c r="K879" s="19"/>
      <c r="L879" s="20"/>
    </row>
    <row r="880" spans="1:12" ht="14.25" customHeight="1" x14ac:dyDescent="0.2">
      <c r="A880" s="16"/>
      <c r="B880" s="17"/>
      <c r="C880" s="17"/>
      <c r="D880" s="18"/>
      <c r="G880" s="52"/>
      <c r="I880" s="17"/>
      <c r="J880" s="19"/>
      <c r="K880" s="19"/>
      <c r="L880" s="20"/>
    </row>
    <row r="881" spans="1:12" ht="14.25" customHeight="1" x14ac:dyDescent="0.2">
      <c r="A881" s="16"/>
      <c r="B881" s="17"/>
      <c r="C881" s="17"/>
      <c r="D881" s="18"/>
      <c r="G881" s="52"/>
      <c r="I881" s="17"/>
      <c r="J881" s="19"/>
      <c r="K881" s="19"/>
      <c r="L881" s="20"/>
    </row>
    <row r="882" spans="1:12" ht="14.25" customHeight="1" x14ac:dyDescent="0.2">
      <c r="A882" s="16"/>
      <c r="B882" s="17"/>
      <c r="C882" s="17"/>
      <c r="D882" s="18"/>
      <c r="G882" s="52"/>
      <c r="I882" s="17"/>
      <c r="J882" s="19"/>
      <c r="K882" s="19"/>
      <c r="L882" s="20"/>
    </row>
    <row r="883" spans="1:12" ht="14.25" customHeight="1" x14ac:dyDescent="0.2">
      <c r="A883" s="16"/>
      <c r="B883" s="17"/>
      <c r="C883" s="17"/>
      <c r="D883" s="18"/>
      <c r="G883" s="52"/>
      <c r="I883" s="17"/>
      <c r="J883" s="19"/>
      <c r="K883" s="19"/>
      <c r="L883" s="20"/>
    </row>
    <row r="884" spans="1:12" ht="14.25" customHeight="1" x14ac:dyDescent="0.2">
      <c r="A884" s="16"/>
      <c r="B884" s="17"/>
      <c r="C884" s="17"/>
      <c r="D884" s="18"/>
      <c r="G884" s="52"/>
      <c r="I884" s="17"/>
      <c r="J884" s="19"/>
      <c r="K884" s="19"/>
      <c r="L884" s="20"/>
    </row>
    <row r="885" spans="1:12" ht="14.25" customHeight="1" x14ac:dyDescent="0.2">
      <c r="A885" s="16"/>
      <c r="B885" s="17"/>
      <c r="C885" s="17"/>
      <c r="D885" s="18"/>
      <c r="G885" s="52"/>
      <c r="I885" s="17"/>
      <c r="J885" s="19"/>
      <c r="K885" s="19"/>
      <c r="L885" s="20"/>
    </row>
    <row r="886" spans="1:12" ht="14.25" customHeight="1" x14ac:dyDescent="0.2">
      <c r="A886" s="16"/>
      <c r="B886" s="17"/>
      <c r="C886" s="17"/>
      <c r="D886" s="18"/>
      <c r="G886" s="52"/>
      <c r="I886" s="17"/>
      <c r="J886" s="19"/>
      <c r="K886" s="19"/>
      <c r="L886" s="20"/>
    </row>
    <row r="887" spans="1:12" ht="14.25" customHeight="1" x14ac:dyDescent="0.2">
      <c r="A887" s="16"/>
      <c r="B887" s="17"/>
      <c r="C887" s="17"/>
      <c r="D887" s="18"/>
      <c r="G887" s="52"/>
      <c r="I887" s="17"/>
      <c r="J887" s="19"/>
      <c r="K887" s="19"/>
      <c r="L887" s="20"/>
    </row>
    <row r="888" spans="1:12" ht="14.25" customHeight="1" x14ac:dyDescent="0.2">
      <c r="A888" s="16"/>
      <c r="B888" s="17"/>
      <c r="C888" s="17"/>
      <c r="D888" s="18"/>
      <c r="G888" s="52"/>
      <c r="I888" s="17"/>
      <c r="J888" s="19"/>
      <c r="K888" s="19"/>
      <c r="L888" s="20"/>
    </row>
    <row r="889" spans="1:12" ht="14.25" customHeight="1" x14ac:dyDescent="0.2">
      <c r="A889" s="16"/>
      <c r="B889" s="17"/>
      <c r="C889" s="17"/>
      <c r="D889" s="18"/>
      <c r="G889" s="52"/>
      <c r="I889" s="17"/>
      <c r="J889" s="19"/>
      <c r="K889" s="19"/>
      <c r="L889" s="20"/>
    </row>
    <row r="890" spans="1:12" ht="14.25" customHeight="1" x14ac:dyDescent="0.2">
      <c r="A890" s="16"/>
      <c r="B890" s="17"/>
      <c r="C890" s="17"/>
      <c r="D890" s="18"/>
      <c r="G890" s="52"/>
      <c r="I890" s="17"/>
      <c r="J890" s="19"/>
      <c r="K890" s="19"/>
      <c r="L890" s="20"/>
    </row>
    <row r="891" spans="1:12" ht="14.25" customHeight="1" x14ac:dyDescent="0.2">
      <c r="A891" s="16"/>
      <c r="B891" s="17"/>
      <c r="C891" s="17"/>
      <c r="D891" s="18"/>
      <c r="G891" s="52"/>
      <c r="I891" s="17"/>
      <c r="J891" s="19"/>
      <c r="K891" s="19"/>
      <c r="L891" s="20"/>
    </row>
    <row r="892" spans="1:12" ht="14.25" customHeight="1" x14ac:dyDescent="0.2">
      <c r="A892" s="16"/>
      <c r="B892" s="17"/>
      <c r="C892" s="17"/>
      <c r="D892" s="18"/>
      <c r="G892" s="52"/>
      <c r="I892" s="17"/>
      <c r="J892" s="19"/>
      <c r="K892" s="19"/>
      <c r="L892" s="20"/>
    </row>
    <row r="893" spans="1:12" ht="14.25" customHeight="1" x14ac:dyDescent="0.2">
      <c r="A893" s="16"/>
      <c r="B893" s="17"/>
      <c r="C893" s="17"/>
      <c r="D893" s="18"/>
      <c r="G893" s="52"/>
      <c r="I893" s="17"/>
      <c r="J893" s="19"/>
      <c r="K893" s="19"/>
      <c r="L893" s="20"/>
    </row>
    <row r="894" spans="1:12" ht="14.25" customHeight="1" x14ac:dyDescent="0.2">
      <c r="A894" s="16"/>
      <c r="B894" s="17"/>
      <c r="C894" s="17"/>
      <c r="D894" s="18"/>
      <c r="G894" s="52"/>
      <c r="I894" s="17"/>
      <c r="J894" s="19"/>
      <c r="K894" s="19"/>
      <c r="L894" s="20"/>
    </row>
    <row r="895" spans="1:12" ht="14.25" customHeight="1" x14ac:dyDescent="0.2">
      <c r="A895" s="16"/>
      <c r="B895" s="17"/>
      <c r="C895" s="17"/>
      <c r="D895" s="18"/>
      <c r="G895" s="52"/>
      <c r="I895" s="17"/>
      <c r="J895" s="19"/>
      <c r="K895" s="19"/>
      <c r="L895" s="20"/>
    </row>
    <row r="896" spans="1:12" ht="14.25" customHeight="1" x14ac:dyDescent="0.2">
      <c r="A896" s="16"/>
      <c r="B896" s="17"/>
      <c r="C896" s="17"/>
      <c r="D896" s="18"/>
      <c r="G896" s="52"/>
      <c r="I896" s="17"/>
      <c r="J896" s="19"/>
      <c r="K896" s="19"/>
      <c r="L896" s="20"/>
    </row>
    <row r="897" spans="1:12" ht="14.25" customHeight="1" x14ac:dyDescent="0.2">
      <c r="A897" s="16"/>
      <c r="B897" s="17"/>
      <c r="C897" s="17"/>
      <c r="D897" s="18"/>
      <c r="G897" s="52"/>
      <c r="I897" s="17"/>
      <c r="J897" s="19"/>
      <c r="K897" s="19"/>
      <c r="L897" s="20"/>
    </row>
    <row r="898" spans="1:12" ht="14.25" customHeight="1" x14ac:dyDescent="0.2">
      <c r="A898" s="16"/>
      <c r="B898" s="17"/>
      <c r="C898" s="17"/>
      <c r="D898" s="18"/>
      <c r="G898" s="52"/>
      <c r="I898" s="17"/>
      <c r="J898" s="19"/>
      <c r="K898" s="19"/>
      <c r="L898" s="20"/>
    </row>
    <row r="899" spans="1:12" ht="14.25" customHeight="1" x14ac:dyDescent="0.2">
      <c r="A899" s="16"/>
      <c r="B899" s="17"/>
      <c r="C899" s="17"/>
      <c r="D899" s="18"/>
      <c r="G899" s="52"/>
      <c r="I899" s="17"/>
      <c r="J899" s="19"/>
      <c r="K899" s="19"/>
      <c r="L899" s="20"/>
    </row>
    <row r="900" spans="1:12" ht="14.25" customHeight="1" x14ac:dyDescent="0.2">
      <c r="A900" s="16"/>
      <c r="B900" s="17"/>
      <c r="C900" s="17"/>
      <c r="D900" s="18"/>
      <c r="G900" s="52"/>
      <c r="I900" s="17"/>
      <c r="J900" s="19"/>
      <c r="K900" s="19"/>
      <c r="L900" s="20"/>
    </row>
    <row r="901" spans="1:12" ht="14.25" customHeight="1" x14ac:dyDescent="0.2">
      <c r="A901" s="16"/>
      <c r="B901" s="17"/>
      <c r="C901" s="17"/>
      <c r="D901" s="18"/>
      <c r="G901" s="52"/>
      <c r="I901" s="17"/>
      <c r="J901" s="19"/>
      <c r="K901" s="19"/>
      <c r="L901" s="20"/>
    </row>
    <row r="902" spans="1:12" ht="14.25" customHeight="1" x14ac:dyDescent="0.2">
      <c r="A902" s="16"/>
      <c r="B902" s="17"/>
      <c r="C902" s="17"/>
      <c r="D902" s="18"/>
      <c r="G902" s="52"/>
      <c r="I902" s="17"/>
      <c r="J902" s="19"/>
      <c r="K902" s="19"/>
      <c r="L902" s="20"/>
    </row>
    <row r="903" spans="1:12" ht="14.25" customHeight="1" x14ac:dyDescent="0.2">
      <c r="A903" s="16"/>
      <c r="B903" s="17"/>
      <c r="C903" s="17"/>
      <c r="D903" s="18"/>
      <c r="G903" s="52"/>
      <c r="I903" s="17"/>
      <c r="J903" s="19"/>
      <c r="K903" s="19"/>
      <c r="L903" s="20"/>
    </row>
    <row r="904" spans="1:12" ht="14.25" customHeight="1" x14ac:dyDescent="0.2">
      <c r="A904" s="16"/>
      <c r="B904" s="17"/>
      <c r="C904" s="17"/>
      <c r="D904" s="18"/>
      <c r="G904" s="52"/>
      <c r="I904" s="17"/>
      <c r="J904" s="19"/>
      <c r="K904" s="19"/>
      <c r="L904" s="20"/>
    </row>
    <row r="905" spans="1:12" ht="14.25" customHeight="1" x14ac:dyDescent="0.2">
      <c r="A905" s="16"/>
      <c r="B905" s="17"/>
      <c r="C905" s="17"/>
      <c r="D905" s="18"/>
      <c r="G905" s="52"/>
      <c r="I905" s="17"/>
      <c r="J905" s="19"/>
      <c r="K905" s="19"/>
      <c r="L905" s="20"/>
    </row>
    <row r="906" spans="1:12" ht="14.25" customHeight="1" x14ac:dyDescent="0.2">
      <c r="A906" s="16"/>
      <c r="B906" s="17"/>
      <c r="C906" s="17"/>
      <c r="D906" s="18"/>
      <c r="G906" s="52"/>
      <c r="I906" s="17"/>
      <c r="J906" s="19"/>
      <c r="K906" s="19"/>
      <c r="L906" s="20"/>
    </row>
    <row r="907" spans="1:12" ht="14.25" customHeight="1" x14ac:dyDescent="0.2">
      <c r="A907" s="16"/>
      <c r="B907" s="17"/>
      <c r="C907" s="17"/>
      <c r="D907" s="18"/>
      <c r="G907" s="52"/>
      <c r="I907" s="17"/>
      <c r="J907" s="19"/>
      <c r="K907" s="19"/>
      <c r="L907" s="20"/>
    </row>
    <row r="908" spans="1:12" ht="14.25" customHeight="1" x14ac:dyDescent="0.2">
      <c r="A908" s="16"/>
      <c r="B908" s="17"/>
      <c r="C908" s="17"/>
      <c r="D908" s="18"/>
      <c r="G908" s="52"/>
      <c r="I908" s="17"/>
      <c r="J908" s="19"/>
      <c r="K908" s="19"/>
      <c r="L908" s="20"/>
    </row>
    <row r="909" spans="1:12" ht="14.25" customHeight="1" x14ac:dyDescent="0.2">
      <c r="A909" s="16"/>
      <c r="B909" s="17"/>
      <c r="C909" s="17"/>
      <c r="D909" s="18"/>
      <c r="G909" s="52"/>
      <c r="I909" s="17"/>
      <c r="J909" s="19"/>
      <c r="K909" s="19"/>
      <c r="L909" s="20"/>
    </row>
    <row r="910" spans="1:12" ht="14.25" customHeight="1" x14ac:dyDescent="0.2">
      <c r="A910" s="16"/>
      <c r="B910" s="17"/>
      <c r="C910" s="17"/>
      <c r="D910" s="18"/>
      <c r="G910" s="52"/>
      <c r="I910" s="17"/>
      <c r="J910" s="19"/>
      <c r="K910" s="19"/>
      <c r="L910" s="20"/>
    </row>
    <row r="911" spans="1:12" ht="14.25" customHeight="1" x14ac:dyDescent="0.2">
      <c r="A911" s="16"/>
      <c r="B911" s="17"/>
      <c r="C911" s="17"/>
      <c r="D911" s="18"/>
      <c r="G911" s="52"/>
      <c r="I911" s="17"/>
      <c r="J911" s="19"/>
      <c r="K911" s="19"/>
      <c r="L911" s="20"/>
    </row>
    <row r="912" spans="1:12" ht="14.25" customHeight="1" x14ac:dyDescent="0.2">
      <c r="A912" s="16"/>
      <c r="B912" s="17"/>
      <c r="C912" s="17"/>
      <c r="D912" s="18"/>
      <c r="G912" s="52"/>
      <c r="I912" s="17"/>
      <c r="J912" s="19"/>
      <c r="K912" s="19"/>
      <c r="L912" s="20"/>
    </row>
    <row r="913" spans="1:12" ht="14.25" customHeight="1" x14ac:dyDescent="0.2">
      <c r="A913" s="16"/>
      <c r="B913" s="17"/>
      <c r="C913" s="17"/>
      <c r="D913" s="18"/>
      <c r="G913" s="52"/>
      <c r="I913" s="17"/>
      <c r="J913" s="19"/>
      <c r="K913" s="19"/>
      <c r="L913" s="20"/>
    </row>
    <row r="914" spans="1:12" ht="14.25" customHeight="1" x14ac:dyDescent="0.2">
      <c r="A914" s="16"/>
      <c r="B914" s="17"/>
      <c r="C914" s="17"/>
      <c r="D914" s="18"/>
      <c r="G914" s="52"/>
      <c r="I914" s="17"/>
      <c r="J914" s="19"/>
      <c r="K914" s="19"/>
      <c r="L914" s="20"/>
    </row>
    <row r="915" spans="1:12" ht="14.25" customHeight="1" x14ac:dyDescent="0.2">
      <c r="A915" s="16"/>
      <c r="B915" s="17"/>
      <c r="C915" s="17"/>
      <c r="D915" s="18"/>
      <c r="G915" s="52"/>
      <c r="I915" s="17"/>
      <c r="J915" s="19"/>
      <c r="K915" s="19"/>
      <c r="L915" s="20"/>
    </row>
    <row r="916" spans="1:12" ht="14.25" customHeight="1" x14ac:dyDescent="0.2">
      <c r="A916" s="16"/>
      <c r="B916" s="17"/>
      <c r="C916" s="17"/>
      <c r="D916" s="18"/>
      <c r="G916" s="52"/>
      <c r="I916" s="17"/>
      <c r="J916" s="19"/>
      <c r="K916" s="19"/>
      <c r="L916" s="20"/>
    </row>
    <row r="917" spans="1:12" ht="14.25" customHeight="1" x14ac:dyDescent="0.2">
      <c r="A917" s="16"/>
      <c r="B917" s="17"/>
      <c r="C917" s="17"/>
      <c r="D917" s="18"/>
      <c r="G917" s="52"/>
      <c r="I917" s="17"/>
      <c r="J917" s="19"/>
      <c r="K917" s="19"/>
      <c r="L917" s="20"/>
    </row>
    <row r="918" spans="1:12" ht="14.25" customHeight="1" x14ac:dyDescent="0.2">
      <c r="A918" s="16"/>
      <c r="B918" s="17"/>
      <c r="C918" s="17"/>
      <c r="D918" s="18"/>
      <c r="G918" s="52"/>
      <c r="I918" s="17"/>
      <c r="J918" s="19"/>
      <c r="K918" s="19"/>
      <c r="L918" s="20"/>
    </row>
    <row r="919" spans="1:12" ht="14.25" customHeight="1" x14ac:dyDescent="0.2">
      <c r="A919" s="16"/>
      <c r="B919" s="17"/>
      <c r="C919" s="17"/>
      <c r="D919" s="18"/>
      <c r="G919" s="52"/>
      <c r="I919" s="17"/>
      <c r="J919" s="19"/>
      <c r="K919" s="19"/>
      <c r="L919" s="20"/>
    </row>
    <row r="920" spans="1:12" ht="14.25" customHeight="1" x14ac:dyDescent="0.2">
      <c r="A920" s="16"/>
      <c r="B920" s="17"/>
      <c r="C920" s="17"/>
      <c r="D920" s="18"/>
      <c r="G920" s="52"/>
      <c r="I920" s="17"/>
      <c r="J920" s="19"/>
      <c r="K920" s="19"/>
      <c r="L920" s="20"/>
    </row>
    <row r="921" spans="1:12" ht="14.25" customHeight="1" x14ac:dyDescent="0.2">
      <c r="A921" s="16"/>
      <c r="B921" s="17"/>
      <c r="C921" s="17"/>
      <c r="D921" s="18"/>
      <c r="G921" s="52"/>
      <c r="I921" s="17"/>
      <c r="J921" s="19"/>
      <c r="K921" s="19"/>
      <c r="L921" s="20"/>
    </row>
    <row r="922" spans="1:12" ht="14.25" customHeight="1" x14ac:dyDescent="0.2">
      <c r="A922" s="16"/>
      <c r="B922" s="17"/>
      <c r="C922" s="17"/>
      <c r="D922" s="18"/>
      <c r="G922" s="52"/>
      <c r="I922" s="17"/>
      <c r="J922" s="19"/>
      <c r="K922" s="19"/>
      <c r="L922" s="20"/>
    </row>
    <row r="923" spans="1:12" ht="14.25" customHeight="1" x14ac:dyDescent="0.2">
      <c r="A923" s="16"/>
      <c r="B923" s="17"/>
      <c r="C923" s="17"/>
      <c r="D923" s="18"/>
      <c r="G923" s="52"/>
      <c r="I923" s="17"/>
      <c r="J923" s="19"/>
      <c r="K923" s="19"/>
      <c r="L923" s="20"/>
    </row>
    <row r="924" spans="1:12" ht="14.25" customHeight="1" x14ac:dyDescent="0.2">
      <c r="A924" s="16"/>
      <c r="B924" s="17"/>
      <c r="C924" s="17"/>
      <c r="D924" s="18"/>
      <c r="G924" s="52"/>
      <c r="I924" s="17"/>
      <c r="J924" s="19"/>
      <c r="K924" s="19"/>
      <c r="L924" s="20"/>
    </row>
    <row r="925" spans="1:12" ht="14.25" customHeight="1" x14ac:dyDescent="0.2">
      <c r="A925" s="16"/>
      <c r="B925" s="17"/>
      <c r="C925" s="17"/>
      <c r="D925" s="18"/>
      <c r="G925" s="52"/>
      <c r="I925" s="17"/>
      <c r="J925" s="19"/>
      <c r="K925" s="19"/>
      <c r="L925" s="20"/>
    </row>
    <row r="926" spans="1:12" ht="14.25" customHeight="1" x14ac:dyDescent="0.2">
      <c r="A926" s="16"/>
      <c r="B926" s="17"/>
      <c r="C926" s="17"/>
      <c r="D926" s="18"/>
      <c r="G926" s="52"/>
      <c r="I926" s="17"/>
      <c r="J926" s="19"/>
      <c r="K926" s="19"/>
      <c r="L926" s="20"/>
    </row>
    <row r="927" spans="1:12" ht="14.25" customHeight="1" x14ac:dyDescent="0.2">
      <c r="A927" s="16"/>
      <c r="B927" s="17"/>
      <c r="C927" s="17"/>
      <c r="D927" s="18"/>
      <c r="G927" s="52"/>
      <c r="I927" s="17"/>
      <c r="J927" s="19"/>
      <c r="K927" s="19"/>
      <c r="L927" s="20"/>
    </row>
    <row r="928" spans="1:12" ht="14.25" customHeight="1" x14ac:dyDescent="0.2">
      <c r="A928" s="16"/>
      <c r="B928" s="17"/>
      <c r="C928" s="17"/>
      <c r="D928" s="18"/>
      <c r="G928" s="52"/>
      <c r="I928" s="17"/>
      <c r="J928" s="19"/>
      <c r="K928" s="19"/>
      <c r="L928" s="20"/>
    </row>
    <row r="929" spans="1:12" ht="14.25" customHeight="1" x14ac:dyDescent="0.2">
      <c r="A929" s="16"/>
      <c r="B929" s="17"/>
      <c r="C929" s="17"/>
      <c r="D929" s="18"/>
      <c r="G929" s="52"/>
      <c r="I929" s="17"/>
      <c r="J929" s="19"/>
      <c r="K929" s="19"/>
      <c r="L929" s="20"/>
    </row>
    <row r="930" spans="1:12" ht="14.25" customHeight="1" x14ac:dyDescent="0.2">
      <c r="A930" s="16"/>
      <c r="B930" s="17"/>
      <c r="C930" s="17"/>
      <c r="D930" s="18"/>
      <c r="G930" s="52"/>
      <c r="I930" s="17"/>
      <c r="J930" s="19"/>
      <c r="K930" s="19"/>
      <c r="L930" s="20"/>
    </row>
    <row r="931" spans="1:12" ht="14.25" customHeight="1" x14ac:dyDescent="0.2">
      <c r="A931" s="16"/>
      <c r="B931" s="17"/>
      <c r="C931" s="17"/>
      <c r="D931" s="18"/>
      <c r="G931" s="52"/>
      <c r="I931" s="17"/>
      <c r="J931" s="19"/>
      <c r="K931" s="19"/>
      <c r="L931" s="20"/>
    </row>
    <row r="932" spans="1:12" ht="14.25" customHeight="1" x14ac:dyDescent="0.2">
      <c r="A932" s="16"/>
      <c r="B932" s="17"/>
      <c r="C932" s="17"/>
      <c r="D932" s="18"/>
      <c r="G932" s="52"/>
      <c r="I932" s="17"/>
      <c r="J932" s="19"/>
      <c r="K932" s="19"/>
      <c r="L932" s="20"/>
    </row>
    <row r="933" spans="1:12" ht="14.25" customHeight="1" x14ac:dyDescent="0.2">
      <c r="A933" s="16"/>
      <c r="B933" s="17"/>
      <c r="C933" s="17"/>
      <c r="D933" s="18"/>
      <c r="G933" s="52"/>
      <c r="I933" s="17"/>
      <c r="J933" s="19"/>
      <c r="K933" s="19"/>
      <c r="L933" s="20"/>
    </row>
    <row r="934" spans="1:12" ht="14.25" customHeight="1" x14ac:dyDescent="0.2">
      <c r="A934" s="16"/>
      <c r="B934" s="17"/>
      <c r="C934" s="17"/>
      <c r="D934" s="18"/>
      <c r="G934" s="52"/>
      <c r="I934" s="17"/>
      <c r="J934" s="19"/>
      <c r="K934" s="19"/>
      <c r="L934" s="20"/>
    </row>
    <row r="935" spans="1:12" ht="14.25" customHeight="1" x14ac:dyDescent="0.2">
      <c r="A935" s="16"/>
      <c r="B935" s="17"/>
      <c r="C935" s="17"/>
      <c r="D935" s="18"/>
      <c r="G935" s="52"/>
      <c r="I935" s="17"/>
      <c r="J935" s="19"/>
      <c r="K935" s="19"/>
      <c r="L935" s="20"/>
    </row>
    <row r="936" spans="1:12" ht="14.25" customHeight="1" x14ac:dyDescent="0.2">
      <c r="A936" s="16"/>
      <c r="B936" s="17"/>
      <c r="C936" s="17"/>
      <c r="D936" s="18"/>
      <c r="G936" s="52"/>
      <c r="I936" s="17"/>
      <c r="J936" s="19"/>
      <c r="K936" s="19"/>
      <c r="L936" s="20"/>
    </row>
    <row r="937" spans="1:12" ht="14.25" customHeight="1" x14ac:dyDescent="0.2">
      <c r="A937" s="16"/>
      <c r="B937" s="17"/>
      <c r="C937" s="17"/>
      <c r="D937" s="18"/>
      <c r="G937" s="52"/>
      <c r="I937" s="17"/>
      <c r="J937" s="19"/>
      <c r="K937" s="19"/>
      <c r="L937" s="20"/>
    </row>
    <row r="938" spans="1:12" ht="14.25" customHeight="1" x14ac:dyDescent="0.2">
      <c r="A938" s="16"/>
      <c r="B938" s="17"/>
      <c r="C938" s="17"/>
      <c r="D938" s="18"/>
      <c r="G938" s="52"/>
      <c r="I938" s="17"/>
      <c r="J938" s="19"/>
      <c r="K938" s="19"/>
      <c r="L938" s="20"/>
    </row>
    <row r="939" spans="1:12" ht="14.25" customHeight="1" x14ac:dyDescent="0.2">
      <c r="A939" s="16"/>
      <c r="B939" s="17"/>
      <c r="C939" s="17"/>
      <c r="D939" s="18"/>
      <c r="G939" s="52"/>
      <c r="I939" s="17"/>
      <c r="J939" s="19"/>
      <c r="K939" s="19"/>
      <c r="L939" s="20"/>
    </row>
    <row r="940" spans="1:12" ht="14.25" customHeight="1" x14ac:dyDescent="0.2">
      <c r="A940" s="16"/>
      <c r="B940" s="17"/>
      <c r="C940" s="17"/>
      <c r="D940" s="18"/>
      <c r="G940" s="52"/>
      <c r="I940" s="17"/>
      <c r="J940" s="19"/>
      <c r="K940" s="19"/>
      <c r="L940" s="20"/>
    </row>
    <row r="941" spans="1:12" ht="14.25" customHeight="1" x14ac:dyDescent="0.2">
      <c r="A941" s="16"/>
      <c r="B941" s="17"/>
      <c r="C941" s="17"/>
      <c r="D941" s="18"/>
      <c r="G941" s="52"/>
      <c r="I941" s="17"/>
      <c r="J941" s="19"/>
      <c r="K941" s="19"/>
      <c r="L941" s="20"/>
    </row>
    <row r="942" spans="1:12" ht="14.25" customHeight="1" x14ac:dyDescent="0.2">
      <c r="A942" s="16"/>
      <c r="B942" s="17"/>
      <c r="C942" s="17"/>
      <c r="D942" s="18"/>
      <c r="G942" s="52"/>
      <c r="I942" s="17"/>
      <c r="J942" s="19"/>
      <c r="K942" s="19"/>
      <c r="L942" s="20"/>
    </row>
    <row r="943" spans="1:12" ht="14.25" customHeight="1" x14ac:dyDescent="0.2">
      <c r="A943" s="16"/>
      <c r="B943" s="17"/>
      <c r="C943" s="17"/>
      <c r="D943" s="18"/>
      <c r="G943" s="52"/>
      <c r="I943" s="17"/>
      <c r="J943" s="19"/>
      <c r="K943" s="19"/>
      <c r="L943" s="20"/>
    </row>
    <row r="944" spans="1:12" ht="14.25" customHeight="1" x14ac:dyDescent="0.2">
      <c r="A944" s="16"/>
      <c r="B944" s="17"/>
      <c r="C944" s="17"/>
      <c r="D944" s="18"/>
      <c r="G944" s="52"/>
      <c r="I944" s="17"/>
      <c r="J944" s="19"/>
      <c r="K944" s="19"/>
      <c r="L944" s="20"/>
    </row>
    <row r="945" spans="1:12" ht="14.25" customHeight="1" x14ac:dyDescent="0.2">
      <c r="A945" s="16"/>
      <c r="B945" s="17"/>
      <c r="C945" s="17"/>
      <c r="D945" s="18"/>
      <c r="G945" s="52"/>
      <c r="I945" s="17"/>
      <c r="J945" s="19"/>
      <c r="K945" s="19"/>
      <c r="L945" s="20"/>
    </row>
    <row r="946" spans="1:12" ht="14.25" customHeight="1" x14ac:dyDescent="0.2">
      <c r="A946" s="16"/>
      <c r="B946" s="17"/>
      <c r="C946" s="17"/>
      <c r="D946" s="18"/>
      <c r="G946" s="52"/>
      <c r="I946" s="17"/>
      <c r="J946" s="19"/>
      <c r="K946" s="19"/>
      <c r="L946" s="20"/>
    </row>
    <row r="947" spans="1:12" ht="14.25" customHeight="1" x14ac:dyDescent="0.2">
      <c r="A947" s="16"/>
      <c r="B947" s="17"/>
      <c r="C947" s="17"/>
      <c r="D947" s="18"/>
      <c r="G947" s="52"/>
      <c r="I947" s="17"/>
      <c r="J947" s="19"/>
      <c r="K947" s="19"/>
      <c r="L947" s="20"/>
    </row>
    <row r="948" spans="1:12" ht="14.25" customHeight="1" x14ac:dyDescent="0.2">
      <c r="A948" s="16"/>
      <c r="B948" s="17"/>
      <c r="C948" s="17"/>
      <c r="D948" s="18"/>
      <c r="G948" s="52"/>
      <c r="I948" s="17"/>
      <c r="J948" s="19"/>
      <c r="K948" s="19"/>
      <c r="L948" s="20"/>
    </row>
    <row r="949" spans="1:12" ht="14.25" customHeight="1" x14ac:dyDescent="0.2">
      <c r="A949" s="16"/>
      <c r="B949" s="17"/>
      <c r="C949" s="17"/>
      <c r="D949" s="18"/>
      <c r="G949" s="52"/>
      <c r="I949" s="17"/>
      <c r="J949" s="19"/>
      <c r="K949" s="19"/>
      <c r="L949" s="20"/>
    </row>
    <row r="950" spans="1:12" ht="14.25" customHeight="1" x14ac:dyDescent="0.2">
      <c r="A950" s="16"/>
      <c r="B950" s="17"/>
      <c r="C950" s="17"/>
      <c r="D950" s="18"/>
      <c r="G950" s="52"/>
      <c r="I950" s="17"/>
      <c r="J950" s="19"/>
      <c r="K950" s="19"/>
      <c r="L950" s="20"/>
    </row>
    <row r="951" spans="1:12" ht="14.25" customHeight="1" x14ac:dyDescent="0.2">
      <c r="A951" s="16"/>
      <c r="B951" s="17"/>
      <c r="C951" s="17"/>
      <c r="D951" s="18"/>
      <c r="G951" s="52"/>
      <c r="I951" s="17"/>
      <c r="J951" s="19"/>
      <c r="K951" s="19"/>
      <c r="L951" s="20"/>
    </row>
    <row r="952" spans="1:12" ht="14.25" customHeight="1" x14ac:dyDescent="0.2">
      <c r="A952" s="16"/>
      <c r="B952" s="17"/>
      <c r="C952" s="17"/>
      <c r="D952" s="18"/>
      <c r="G952" s="52"/>
      <c r="I952" s="17"/>
      <c r="J952" s="19"/>
      <c r="K952" s="19"/>
      <c r="L952" s="20"/>
    </row>
    <row r="953" spans="1:12" ht="14.25" customHeight="1" x14ac:dyDescent="0.2">
      <c r="A953" s="16"/>
      <c r="B953" s="17"/>
      <c r="C953" s="17"/>
      <c r="D953" s="18"/>
      <c r="G953" s="52"/>
      <c r="I953" s="17"/>
      <c r="J953" s="19"/>
      <c r="K953" s="19"/>
      <c r="L953" s="20"/>
    </row>
    <row r="954" spans="1:12" ht="14.25" customHeight="1" x14ac:dyDescent="0.2">
      <c r="A954" s="16"/>
      <c r="B954" s="17"/>
      <c r="C954" s="17"/>
      <c r="D954" s="18"/>
      <c r="G954" s="52"/>
      <c r="I954" s="17"/>
      <c r="J954" s="19"/>
      <c r="K954" s="19"/>
      <c r="L954" s="20"/>
    </row>
    <row r="955" spans="1:12" ht="14.25" customHeight="1" x14ac:dyDescent="0.2">
      <c r="A955" s="16"/>
      <c r="B955" s="17"/>
      <c r="C955" s="17"/>
      <c r="D955" s="18"/>
      <c r="G955" s="52"/>
      <c r="I955" s="17"/>
      <c r="J955" s="19"/>
      <c r="K955" s="19"/>
      <c r="L955" s="20"/>
    </row>
    <row r="956" spans="1:12" ht="14.25" customHeight="1" x14ac:dyDescent="0.2">
      <c r="A956" s="16"/>
      <c r="B956" s="17"/>
      <c r="C956" s="17"/>
      <c r="D956" s="18"/>
      <c r="G956" s="52"/>
      <c r="I956" s="17"/>
      <c r="J956" s="19"/>
      <c r="K956" s="19"/>
      <c r="L956" s="20"/>
    </row>
    <row r="957" spans="1:12" ht="14.25" customHeight="1" x14ac:dyDescent="0.2">
      <c r="A957" s="16"/>
      <c r="B957" s="17"/>
      <c r="C957" s="17"/>
      <c r="D957" s="18"/>
      <c r="G957" s="52"/>
      <c r="I957" s="17"/>
      <c r="J957" s="19"/>
      <c r="K957" s="19"/>
      <c r="L957" s="20"/>
    </row>
    <row r="958" spans="1:12" ht="14.25" customHeight="1" x14ac:dyDescent="0.2">
      <c r="A958" s="16"/>
      <c r="B958" s="17"/>
      <c r="C958" s="17"/>
      <c r="D958" s="18"/>
      <c r="G958" s="52"/>
      <c r="I958" s="17"/>
      <c r="J958" s="19"/>
      <c r="K958" s="19"/>
      <c r="L958" s="20"/>
    </row>
    <row r="959" spans="1:12" ht="14.25" customHeight="1" x14ac:dyDescent="0.2">
      <c r="A959" s="16"/>
      <c r="B959" s="17"/>
      <c r="C959" s="17"/>
      <c r="D959" s="18"/>
      <c r="G959" s="52"/>
      <c r="I959" s="17"/>
      <c r="J959" s="19"/>
      <c r="K959" s="19"/>
      <c r="L959" s="20"/>
    </row>
    <row r="960" spans="1:12" ht="14.25" customHeight="1" x14ac:dyDescent="0.2">
      <c r="A960" s="16"/>
      <c r="B960" s="17"/>
      <c r="C960" s="17"/>
      <c r="D960" s="18"/>
      <c r="G960" s="52"/>
      <c r="I960" s="17"/>
      <c r="J960" s="19"/>
      <c r="K960" s="19"/>
      <c r="L960" s="20"/>
    </row>
    <row r="961" spans="1:12" ht="14.25" customHeight="1" x14ac:dyDescent="0.2">
      <c r="A961" s="16"/>
      <c r="B961" s="17"/>
      <c r="C961" s="17"/>
      <c r="D961" s="18"/>
      <c r="G961" s="52"/>
      <c r="I961" s="17"/>
      <c r="J961" s="19"/>
      <c r="K961" s="19"/>
      <c r="L961" s="20"/>
    </row>
    <row r="962" spans="1:12" ht="14.25" customHeight="1" x14ac:dyDescent="0.2">
      <c r="A962" s="16"/>
      <c r="B962" s="17"/>
      <c r="C962" s="17"/>
      <c r="D962" s="18"/>
      <c r="G962" s="52"/>
      <c r="I962" s="17"/>
      <c r="J962" s="19"/>
      <c r="K962" s="19"/>
      <c r="L962" s="20"/>
    </row>
    <row r="963" spans="1:12" ht="14.25" customHeight="1" x14ac:dyDescent="0.2">
      <c r="A963" s="16"/>
      <c r="B963" s="17"/>
      <c r="C963" s="17"/>
      <c r="D963" s="18"/>
      <c r="G963" s="52"/>
      <c r="I963" s="17"/>
      <c r="J963" s="19"/>
      <c r="K963" s="19"/>
      <c r="L963" s="20"/>
    </row>
    <row r="964" spans="1:12" ht="14.25" customHeight="1" x14ac:dyDescent="0.2">
      <c r="A964" s="16"/>
      <c r="B964" s="17"/>
      <c r="C964" s="17"/>
      <c r="D964" s="18"/>
      <c r="G964" s="52"/>
      <c r="I964" s="17"/>
      <c r="J964" s="19"/>
      <c r="K964" s="19"/>
      <c r="L964" s="20"/>
    </row>
    <row r="965" spans="1:12" ht="14.25" customHeight="1" x14ac:dyDescent="0.2">
      <c r="A965" s="16"/>
      <c r="B965" s="17"/>
      <c r="C965" s="17"/>
      <c r="D965" s="18"/>
      <c r="G965" s="52"/>
      <c r="I965" s="17"/>
      <c r="J965" s="19"/>
      <c r="K965" s="19"/>
      <c r="L965" s="20"/>
    </row>
    <row r="966" spans="1:12" ht="14.25" customHeight="1" x14ac:dyDescent="0.2">
      <c r="A966" s="16"/>
      <c r="B966" s="17"/>
      <c r="C966" s="17"/>
      <c r="D966" s="18"/>
      <c r="G966" s="52"/>
      <c r="I966" s="17"/>
      <c r="J966" s="19"/>
      <c r="K966" s="19"/>
      <c r="L966" s="20"/>
    </row>
    <row r="967" spans="1:12" ht="14.25" customHeight="1" x14ac:dyDescent="0.2">
      <c r="A967" s="16"/>
      <c r="B967" s="17"/>
      <c r="C967" s="17"/>
      <c r="D967" s="18"/>
      <c r="G967" s="52"/>
      <c r="I967" s="17"/>
      <c r="J967" s="19"/>
      <c r="K967" s="19"/>
      <c r="L967" s="20"/>
    </row>
    <row r="968" spans="1:12" ht="14.25" customHeight="1" x14ac:dyDescent="0.2">
      <c r="A968" s="16"/>
      <c r="B968" s="17"/>
      <c r="C968" s="17"/>
      <c r="D968" s="18"/>
      <c r="G968" s="52"/>
      <c r="I968" s="17"/>
      <c r="J968" s="19"/>
      <c r="K968" s="19"/>
      <c r="L968" s="20"/>
    </row>
    <row r="969" spans="1:12" ht="14.25" customHeight="1" x14ac:dyDescent="0.2">
      <c r="A969" s="16"/>
      <c r="B969" s="17"/>
      <c r="C969" s="17"/>
      <c r="D969" s="18"/>
      <c r="G969" s="52"/>
      <c r="I969" s="17"/>
      <c r="J969" s="19"/>
      <c r="K969" s="19"/>
      <c r="L969" s="20"/>
    </row>
    <row r="970" spans="1:12" ht="14.25" customHeight="1" x14ac:dyDescent="0.2">
      <c r="A970" s="16"/>
      <c r="B970" s="17"/>
      <c r="C970" s="17"/>
      <c r="D970" s="18"/>
      <c r="G970" s="52"/>
      <c r="I970" s="17"/>
      <c r="J970" s="19"/>
      <c r="K970" s="19"/>
      <c r="L970" s="20"/>
    </row>
  </sheetData>
  <autoFilter ref="A4:L106" xr:uid="{00000000-0009-0000-0000-000000000000}"/>
  <mergeCells count="3">
    <mergeCell ref="N6:N7"/>
    <mergeCell ref="A1:L1"/>
    <mergeCell ref="A2:F2"/>
  </mergeCells>
  <hyperlinks>
    <hyperlink ref="L5" r:id="rId1" xr:uid="{00000000-0004-0000-0000-000000000000}"/>
    <hyperlink ref="L6" r:id="rId2" xr:uid="{00000000-0004-0000-0000-000001000000}"/>
    <hyperlink ref="L7" r:id="rId3" xr:uid="{00000000-0004-0000-0000-000002000000}"/>
    <hyperlink ref="L8" r:id="rId4" xr:uid="{00000000-0004-0000-0000-000003000000}"/>
    <hyperlink ref="L9" r:id="rId5" xr:uid="{00000000-0004-0000-0000-000004000000}"/>
    <hyperlink ref="L10" r:id="rId6" xr:uid="{00000000-0004-0000-0000-000005000000}"/>
    <hyperlink ref="L11" r:id="rId7" xr:uid="{00000000-0004-0000-0000-000006000000}"/>
    <hyperlink ref="L12" r:id="rId8" xr:uid="{00000000-0004-0000-0000-000007000000}"/>
    <hyperlink ref="L13" r:id="rId9" xr:uid="{00000000-0004-0000-0000-000008000000}"/>
    <hyperlink ref="L14" r:id="rId10" location="Ask" xr:uid="{00000000-0004-0000-0000-000009000000}"/>
    <hyperlink ref="L15" r:id="rId11" xr:uid="{00000000-0004-0000-0000-00000A000000}"/>
    <hyperlink ref="L16" r:id="rId12" xr:uid="{00000000-0004-0000-0000-00000B000000}"/>
    <hyperlink ref="L21" r:id="rId13" xr:uid="{00000000-0004-0000-0000-00000C000000}"/>
    <hyperlink ref="L22" r:id="rId14" xr:uid="{00000000-0004-0000-0000-00000D000000}"/>
    <hyperlink ref="L26" r:id="rId15" location="90631A007" xr:uid="{00000000-0004-0000-0000-00000E000000}"/>
    <hyperlink ref="L37" r:id="rId16" xr:uid="{00000000-0004-0000-0000-00000F000000}"/>
    <hyperlink ref="L38" r:id="rId17" location="48925k93/=18nja2z" xr:uid="{00000000-0004-0000-0000-000010000000}"/>
    <hyperlink ref="L44" r:id="rId18" location="95947A007" xr:uid="{00000000-0004-0000-0000-000011000000}"/>
    <hyperlink ref="L46" r:id="rId19" location="92141A005" xr:uid="{00000000-0004-0000-0000-000012000000}"/>
    <hyperlink ref="L48" r:id="rId20" xr:uid="{00000000-0004-0000-0000-000013000000}"/>
    <hyperlink ref="L49" r:id="rId21" xr:uid="{00000000-0004-0000-0000-000014000000}"/>
    <hyperlink ref="L51" r:id="rId22" xr:uid="{00000000-0004-0000-0000-000015000000}"/>
    <hyperlink ref="L52" r:id="rId23" xr:uid="{00000000-0004-0000-0000-000016000000}"/>
    <hyperlink ref="L53" r:id="rId24" xr:uid="{00000000-0004-0000-0000-000017000000}"/>
    <hyperlink ref="L54" r:id="rId25" xr:uid="{00000000-0004-0000-0000-000018000000}"/>
    <hyperlink ref="L55" r:id="rId26" location="348=95" xr:uid="{00000000-0004-0000-0000-000019000000}"/>
    <hyperlink ref="L56" r:id="rId27" location="348=107" xr:uid="{00000000-0004-0000-0000-00001A000000}"/>
    <hyperlink ref="L57" r:id="rId28" location="348=96" xr:uid="{00000000-0004-0000-0000-00001B000000}"/>
    <hyperlink ref="L58" r:id="rId29" location="371=276" xr:uid="{00000000-0004-0000-0000-00001C000000}"/>
    <hyperlink ref="L59" r:id="rId30" xr:uid="{00000000-0004-0000-0000-00001D000000}"/>
    <hyperlink ref="L60" r:id="rId31" location="371=455" xr:uid="{00000000-0004-0000-0000-00001E000000}"/>
    <hyperlink ref="L61" r:id="rId32" location="371=246" xr:uid="{00000000-0004-0000-0000-00001F000000}"/>
    <hyperlink ref="L62" r:id="rId33" xr:uid="{00000000-0004-0000-0000-000020000000}"/>
    <hyperlink ref="L63" r:id="rId34" xr:uid="{00000000-0004-0000-0000-000021000000}"/>
    <hyperlink ref="L64" r:id="rId35" xr:uid="{00000000-0004-0000-0000-000022000000}"/>
    <hyperlink ref="L65" r:id="rId36" location="348=123" xr:uid="{00000000-0004-0000-0000-000023000000}"/>
    <hyperlink ref="L66" r:id="rId37" xr:uid="{00000000-0004-0000-0000-000024000000}"/>
    <hyperlink ref="L67" r:id="rId38" xr:uid="{00000000-0004-0000-0000-000025000000}"/>
    <hyperlink ref="L68" r:id="rId39" location="199=15" xr:uid="{00000000-0004-0000-0000-000026000000}"/>
    <hyperlink ref="L69" r:id="rId40" xr:uid="{00000000-0004-0000-0000-000027000000}"/>
    <hyperlink ref="L70" r:id="rId41" xr:uid="{00000000-0004-0000-0000-000028000000}"/>
    <hyperlink ref="L71" r:id="rId42" xr:uid="{00000000-0004-0000-0000-000029000000}"/>
    <hyperlink ref="L72" r:id="rId43" xr:uid="{00000000-0004-0000-0000-00002A000000}"/>
    <hyperlink ref="L74" r:id="rId44" xr:uid="{00000000-0004-0000-0000-00002B000000}"/>
    <hyperlink ref="L75" r:id="rId45" xr:uid="{00000000-0004-0000-0000-00002C000000}"/>
    <hyperlink ref="L76" r:id="rId46" xr:uid="{00000000-0004-0000-0000-00002D000000}"/>
    <hyperlink ref="L77" r:id="rId47" xr:uid="{00000000-0004-0000-0000-00002E000000}"/>
    <hyperlink ref="L78" r:id="rId48" xr:uid="{00000000-0004-0000-0000-00002F000000}"/>
    <hyperlink ref="L79" r:id="rId49" location="371=256" xr:uid="{00000000-0004-0000-0000-000030000000}"/>
    <hyperlink ref="L80" r:id="rId50" xr:uid="{00000000-0004-0000-0000-000031000000}"/>
    <hyperlink ref="L81" r:id="rId51" xr:uid="{00000000-0004-0000-0000-000032000000}"/>
    <hyperlink ref="L88" r:id="rId52" xr:uid="{00000000-0004-0000-0000-000034000000}"/>
    <hyperlink ref="L89" r:id="rId53" xr:uid="{00000000-0004-0000-0000-000035000000}"/>
    <hyperlink ref="L92" r:id="rId54" xr:uid="{00000000-0004-0000-0000-000036000000}"/>
    <hyperlink ref="L93" r:id="rId55" xr:uid="{00000000-0004-0000-0000-000037000000}"/>
    <hyperlink ref="L94" r:id="rId56" xr:uid="{00000000-0004-0000-0000-000038000000}"/>
    <hyperlink ref="L95" r:id="rId57" xr:uid="{00000000-0004-0000-0000-000039000000}"/>
    <hyperlink ref="L96" r:id="rId58" xr:uid="{00000000-0004-0000-0000-00003A000000}"/>
    <hyperlink ref="L98" r:id="rId59" xr:uid="{00000000-0004-0000-0000-00003B000000}"/>
    <hyperlink ref="L100" r:id="rId60" xr:uid="{00000000-0004-0000-0000-00003C000000}"/>
    <hyperlink ref="L101" r:id="rId61" xr:uid="{00000000-0004-0000-0000-00003D000000}"/>
    <hyperlink ref="L102" r:id="rId62" xr:uid="{00000000-0004-0000-0000-00003E000000}"/>
    <hyperlink ref="L24" r:id="rId63" location="92949a144/=18njs1n" xr:uid="{00000000-0004-0000-0000-000040000000}"/>
    <hyperlink ref="L30" r:id="rId64" location="92949A150" xr:uid="{00000000-0004-0000-0000-000041000000}"/>
    <hyperlink ref="L34" r:id="rId65" location="92949a106/=18njrx6" xr:uid="{00000000-0004-0000-0000-000042000000}"/>
    <hyperlink ref="L104" r:id="rId66" location="93330A252" xr:uid="{00000000-0004-0000-0000-000043000000}"/>
    <hyperlink ref="L27" r:id="rId67" location="90631A005" xr:uid="{00000000-0004-0000-0000-000044000000}"/>
    <hyperlink ref="L28" r:id="rId68" location="92949A146" xr:uid="{00000000-0004-0000-0000-000045000000}"/>
    <hyperlink ref="L29" r:id="rId69" location="92949A148" xr:uid="{00000000-0004-0000-0000-000046000000}"/>
    <hyperlink ref="L31" r:id="rId70" location="92949A151" xr:uid="{00000000-0004-0000-0000-000047000000}"/>
    <hyperlink ref="L32" r:id="rId71" location="92949A153" xr:uid="{00000000-0004-0000-0000-000048000000}"/>
    <hyperlink ref="L33" r:id="rId72" location="92949A160" xr:uid="{00000000-0004-0000-0000-000049000000}"/>
    <hyperlink ref="L39" r:id="rId73" location="92510A442" xr:uid="{00000000-0004-0000-0000-00004A000000}"/>
    <hyperlink ref="L41" r:id="rId74" location="91780A162" xr:uid="{00000000-0004-0000-0000-00004B000000}"/>
    <hyperlink ref="L42" r:id="rId75" location="91780A164" xr:uid="{00000000-0004-0000-0000-00004C000000}"/>
    <hyperlink ref="L43" r:id="rId76" location="91780A166" xr:uid="{00000000-0004-0000-0000-00004D000000}"/>
    <hyperlink ref="L47" r:id="rId77" location="91545A280" xr:uid="{00000000-0004-0000-0000-00004E000000}"/>
    <hyperlink ref="L45" r:id="rId78" location="92141A008" xr:uid="{00000000-0004-0000-0000-00004F000000}"/>
    <hyperlink ref="L105" r:id="rId79" xr:uid="{00000000-0004-0000-0000-000050000000}"/>
    <hyperlink ref="L106" r:id="rId80" xr:uid="{00000000-0004-0000-0000-000051000000}"/>
    <hyperlink ref="L91" r:id="rId81" xr:uid="{00000000-0004-0000-0000-000052000000}"/>
    <hyperlink ref="L17" r:id="rId82" xr:uid="{00000000-0004-0000-0000-000053000000}"/>
    <hyperlink ref="L18" r:id="rId83" xr:uid="{00000000-0004-0000-0000-000054000000}"/>
    <hyperlink ref="L50" r:id="rId84" xr:uid="{00000000-0004-0000-0000-000055000000}"/>
    <hyperlink ref="L73" r:id="rId85" xr:uid="{00000000-0004-0000-0000-00003F000000}"/>
    <hyperlink ref="L83" r:id="rId86" xr:uid="{19FFA03C-8776-5240-AE2B-168ED226E079}"/>
  </hyperlinks>
  <pageMargins left="0.7" right="0.7" top="0.75" bottom="0.75" header="0.3" footer="0.3"/>
  <pageSetup orientation="portrait" r:id="rId8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2018-12-06T23:56:58Z</dcterms:modified>
</cp:coreProperties>
</file>