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FA4693B-860C-4093-BD6D-D496B65B16A8}" xr6:coauthVersionLast="46" xr6:coauthVersionMax="46" xr10:uidLastSave="{00000000-0000-0000-0000-000000000000}"/>
  <bookViews>
    <workbookView xWindow="-120" yWindow="-120" windowWidth="20730" windowHeight="11160" activeTab="1" xr2:uid="{9E6C326B-8B43-4872-B1D5-2A1FF11ADED3}"/>
  </bookViews>
  <sheets>
    <sheet name="EJERCICIO 1" sheetId="1" r:id="rId1"/>
    <sheet name="EJERCICIO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2" l="1"/>
  <c r="C25" i="2"/>
  <c r="C24" i="2"/>
  <c r="C23" i="2"/>
  <c r="C22" i="2"/>
  <c r="C21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4" i="2"/>
  <c r="B28" i="1"/>
  <c r="B30" i="1"/>
  <c r="B32" i="1"/>
  <c r="D24" i="1"/>
  <c r="D22" i="1"/>
  <c r="D20" i="1"/>
  <c r="D18" i="1"/>
  <c r="D15" i="1"/>
  <c r="D12" i="1"/>
  <c r="B21" i="1"/>
  <c r="B19" i="1"/>
  <c r="B17" i="1"/>
  <c r="B16" i="1"/>
  <c r="B14" i="1"/>
  <c r="B12" i="1"/>
</calcChain>
</file>

<file path=xl/sharedStrings.xml><?xml version="1.0" encoding="utf-8"?>
<sst xmlns="http://schemas.openxmlformats.org/spreadsheetml/2006/main" count="67" uniqueCount="66">
  <si>
    <t>Funciones de Cadena</t>
  </si>
  <si>
    <t>Funciones matemáticas</t>
  </si>
  <si>
    <t>función entero</t>
  </si>
  <si>
    <t>función potencia</t>
  </si>
  <si>
    <t>función producto</t>
  </si>
  <si>
    <t>función raíz</t>
  </si>
  <si>
    <t>función redondear</t>
  </si>
  <si>
    <t>función concatenar</t>
  </si>
  <si>
    <t>Función Derecha</t>
  </si>
  <si>
    <t>Función Izquierda</t>
  </si>
  <si>
    <t>Función Mayúscula</t>
  </si>
  <si>
    <t>Función Minúscula</t>
  </si>
  <si>
    <t>Función repetir.</t>
  </si>
  <si>
    <t>entero de 145.621</t>
  </si>
  <si>
    <t>48 al cuadrado</t>
  </si>
  <si>
    <t>El producto del bloque A1:B3</t>
  </si>
  <si>
    <t>El producto de celdas A2,B3,C6 y D5</t>
  </si>
  <si>
    <t>la raíz de 144</t>
  </si>
  <si>
    <t>Redondear 746.547 a 2 decimales</t>
  </si>
  <si>
    <t>Repetir la palabra tio 4 veces</t>
  </si>
  <si>
    <t>HOLA</t>
  </si>
  <si>
    <t>Hola</t>
  </si>
  <si>
    <t>Extraer 5 caracteres de la izquierda</t>
  </si>
  <si>
    <t>trabajando</t>
  </si>
  <si>
    <t>Extraer 4 caracteres de la derecha</t>
  </si>
  <si>
    <t>Unir las palabras Hola-como -estas</t>
  </si>
  <si>
    <t>Funciones Estadísticas</t>
  </si>
  <si>
    <t>Función Máximo</t>
  </si>
  <si>
    <t>Función Mínimo</t>
  </si>
  <si>
    <t>Función Promedio</t>
  </si>
  <si>
    <t>máximo de A1 hasta A3</t>
  </si>
  <si>
    <t>mínimo de A1 hasta A3</t>
  </si>
  <si>
    <t>Hallar el promedio de 15, 16, 18, 20</t>
  </si>
  <si>
    <t>RELACION DE ALUMNOS CICLO 2016-I</t>
  </si>
  <si>
    <t>N</t>
  </si>
  <si>
    <t>Apellidos y Nombres</t>
  </si>
  <si>
    <t>Nota 1</t>
  </si>
  <si>
    <t>Nota 2</t>
  </si>
  <si>
    <t>Nota 3</t>
  </si>
  <si>
    <t>Prom.</t>
  </si>
  <si>
    <t>Ex. Parcial</t>
  </si>
  <si>
    <t>Ex. Final</t>
  </si>
  <si>
    <t>PROM. FINAL</t>
  </si>
  <si>
    <t>CHATE HUAMACCTO CRISTIAN</t>
  </si>
  <si>
    <t>CRUZ ALARCON EFRAÍN GLICERO</t>
  </si>
  <si>
    <t>CUYA CORASMA CLINTON</t>
  </si>
  <si>
    <t>DIAZ PONCIANO GARDY</t>
  </si>
  <si>
    <t>DIAZ SAAVEDRA JOSE NEISER</t>
  </si>
  <si>
    <t>ENCISO TOMAYLLA BRYAN</t>
  </si>
  <si>
    <t>FERREL GOMEZ JOSE CARLOS</t>
  </si>
  <si>
    <t>GOMEZ ENCISO JUAN MIGUEL</t>
  </si>
  <si>
    <t>LEON PAREJA ADRIANA</t>
  </si>
  <si>
    <t>LUCAS RIOS JOSE</t>
  </si>
  <si>
    <t>ORTIZ PAZ ERWIN</t>
  </si>
  <si>
    <t>PAREDES CRISOLOGO FREDDY</t>
  </si>
  <si>
    <t>POLINO JOAQUIN LUZ VALERIA</t>
  </si>
  <si>
    <t>REBOLLEDO VENTURA HERNAN</t>
  </si>
  <si>
    <t>REYES ORELANA SERAFINA</t>
  </si>
  <si>
    <t>REFERENCIAS ESTADÍSTICAS:</t>
  </si>
  <si>
    <t>Máxima Nota</t>
  </si>
  <si>
    <t>Mínima Nota</t>
  </si>
  <si>
    <t>N de jalados</t>
  </si>
  <si>
    <t>N de aprobados</t>
  </si>
  <si>
    <t>Promedio General</t>
  </si>
  <si>
    <t>N alumnos</t>
  </si>
  <si>
    <t>CONDICIÓN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</si>
</sst>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5C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2" borderId="0" xfId="0" applyFill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colors>
    <mruColors>
      <color rgb="FF00FFCC"/>
      <color rgb="FFFFFF66"/>
      <color rgb="FFF9F5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1086-2CB0-48CA-880B-835172A7CE55}">
  <dimension ref="A1:D32"/>
  <sheetViews>
    <sheetView workbookViewId="0">
      <selection activeCell="D30" sqref="D30"/>
    </sheetView>
  </sheetViews>
  <sheetFormatPr baseColWidth="10" defaultRowHeight="15" x14ac:dyDescent="0.25"/>
  <cols>
    <col min="1" max="1" width="33.85546875" customWidth="1"/>
    <col min="3" max="3" width="34.28515625" customWidth="1"/>
    <col min="4" max="4" width="15.28515625" customWidth="1"/>
  </cols>
  <sheetData>
    <row r="1" spans="1:4" x14ac:dyDescent="0.25">
      <c r="A1" s="9">
        <v>3</v>
      </c>
      <c r="B1" s="9">
        <v>5</v>
      </c>
    </row>
    <row r="2" spans="1:4" x14ac:dyDescent="0.25">
      <c r="A2" s="9">
        <v>12</v>
      </c>
      <c r="B2" s="9">
        <v>1</v>
      </c>
    </row>
    <row r="3" spans="1:4" x14ac:dyDescent="0.25">
      <c r="A3" s="9">
        <v>1</v>
      </c>
      <c r="B3" s="9">
        <v>3</v>
      </c>
    </row>
    <row r="4" spans="1:4" x14ac:dyDescent="0.25">
      <c r="C4" s="9">
        <v>1</v>
      </c>
      <c r="D4" s="9"/>
    </row>
    <row r="5" spans="1:4" x14ac:dyDescent="0.25">
      <c r="C5" s="9"/>
      <c r="D5" s="9">
        <v>2</v>
      </c>
    </row>
    <row r="6" spans="1:4" x14ac:dyDescent="0.25">
      <c r="C6" s="9">
        <v>3</v>
      </c>
      <c r="D6" s="9"/>
    </row>
    <row r="9" spans="1:4" x14ac:dyDescent="0.25">
      <c r="A9" s="8" t="s">
        <v>1</v>
      </c>
      <c r="B9" s="2"/>
      <c r="C9" s="8" t="s">
        <v>0</v>
      </c>
    </row>
    <row r="10" spans="1:4" x14ac:dyDescent="0.25">
      <c r="A10" s="2"/>
      <c r="B10" s="2"/>
      <c r="C10" s="2"/>
    </row>
    <row r="11" spans="1:4" x14ac:dyDescent="0.25">
      <c r="A11" s="4" t="s">
        <v>2</v>
      </c>
      <c r="B11" s="2"/>
      <c r="C11" s="4" t="s">
        <v>7</v>
      </c>
    </row>
    <row r="12" spans="1:4" x14ac:dyDescent="0.25">
      <c r="A12" s="2" t="s">
        <v>13</v>
      </c>
      <c r="B12" s="7">
        <f>INT(145.621)</f>
        <v>145</v>
      </c>
      <c r="C12" s="2" t="s">
        <v>25</v>
      </c>
      <c r="D12" s="6" t="str">
        <f>CONCATENATE("Hola","como","estas")</f>
        <v>Holacomoestas</v>
      </c>
    </row>
    <row r="13" spans="1:4" x14ac:dyDescent="0.25">
      <c r="A13" s="4" t="s">
        <v>3</v>
      </c>
      <c r="B13" s="2"/>
      <c r="C13" s="4" t="s">
        <v>8</v>
      </c>
    </row>
    <row r="14" spans="1:4" x14ac:dyDescent="0.25">
      <c r="A14" s="2" t="s">
        <v>14</v>
      </c>
      <c r="B14" s="7">
        <f>POWER(48,2)</f>
        <v>2304</v>
      </c>
      <c r="C14" s="2" t="s">
        <v>24</v>
      </c>
    </row>
    <row r="15" spans="1:4" x14ac:dyDescent="0.25">
      <c r="A15" s="4" t="s">
        <v>4</v>
      </c>
      <c r="B15" s="2"/>
      <c r="C15" s="5" t="s">
        <v>23</v>
      </c>
      <c r="D15" s="6" t="str">
        <f>RIGHT("trabajando",4)</f>
        <v>ando</v>
      </c>
    </row>
    <row r="16" spans="1:4" x14ac:dyDescent="0.25">
      <c r="A16" s="2" t="s">
        <v>15</v>
      </c>
      <c r="B16" s="7">
        <f>PRODUCT(A1:B3)</f>
        <v>540</v>
      </c>
      <c r="C16" s="4" t="s">
        <v>9</v>
      </c>
    </row>
    <row r="17" spans="1:4" x14ac:dyDescent="0.25">
      <c r="A17" s="2" t="s">
        <v>16</v>
      </c>
      <c r="B17" s="7">
        <f>PRODUCT(A2,B3,C6,D5)</f>
        <v>216</v>
      </c>
      <c r="C17" s="2" t="s">
        <v>22</v>
      </c>
    </row>
    <row r="18" spans="1:4" x14ac:dyDescent="0.25">
      <c r="A18" s="4" t="s">
        <v>5</v>
      </c>
      <c r="B18" s="2"/>
      <c r="C18" s="2" t="s">
        <v>23</v>
      </c>
      <c r="D18" s="6" t="str">
        <f>LEFT("trabajando",5)</f>
        <v>traba</v>
      </c>
    </row>
    <row r="19" spans="1:4" x14ac:dyDescent="0.25">
      <c r="A19" s="2" t="s">
        <v>17</v>
      </c>
      <c r="B19" s="7">
        <f>SQRT(144)</f>
        <v>12</v>
      </c>
      <c r="C19" s="4" t="s">
        <v>10</v>
      </c>
    </row>
    <row r="20" spans="1:4" x14ac:dyDescent="0.25">
      <c r="A20" s="4" t="s">
        <v>6</v>
      </c>
      <c r="B20" s="2"/>
      <c r="C20" s="2" t="s">
        <v>21</v>
      </c>
      <c r="D20" s="6" t="str">
        <f>UPPER("hola")</f>
        <v>HOLA</v>
      </c>
    </row>
    <row r="21" spans="1:4" x14ac:dyDescent="0.25">
      <c r="A21" s="2" t="s">
        <v>18</v>
      </c>
      <c r="B21" s="7">
        <f>ROUND(746.547,2)</f>
        <v>746.55</v>
      </c>
      <c r="C21" s="4" t="s">
        <v>11</v>
      </c>
    </row>
    <row r="22" spans="1:4" x14ac:dyDescent="0.25">
      <c r="C22" s="2" t="s">
        <v>20</v>
      </c>
      <c r="D22" s="6" t="str">
        <f>LOWER("HOLA")</f>
        <v>hola</v>
      </c>
    </row>
    <row r="23" spans="1:4" x14ac:dyDescent="0.25">
      <c r="C23" s="4" t="s">
        <v>12</v>
      </c>
    </row>
    <row r="24" spans="1:4" x14ac:dyDescent="0.25">
      <c r="C24" s="5" t="s">
        <v>19</v>
      </c>
      <c r="D24" s="6" t="str">
        <f>REPT("Tio",4)</f>
        <v>TioTioTioTio</v>
      </c>
    </row>
    <row r="25" spans="1:4" x14ac:dyDescent="0.25">
      <c r="A25" s="3" t="s">
        <v>26</v>
      </c>
    </row>
    <row r="26" spans="1:4" x14ac:dyDescent="0.25">
      <c r="A26" s="2"/>
    </row>
    <row r="27" spans="1:4" x14ac:dyDescent="0.25">
      <c r="A27" s="4" t="s">
        <v>27</v>
      </c>
    </row>
    <row r="28" spans="1:4" x14ac:dyDescent="0.25">
      <c r="A28" s="2" t="s">
        <v>30</v>
      </c>
      <c r="B28" s="6">
        <f>MAX(A1:A3)</f>
        <v>12</v>
      </c>
    </row>
    <row r="29" spans="1:4" x14ac:dyDescent="0.25">
      <c r="A29" s="4" t="s">
        <v>28</v>
      </c>
    </row>
    <row r="30" spans="1:4" x14ac:dyDescent="0.25">
      <c r="A30" s="2" t="s">
        <v>31</v>
      </c>
      <c r="B30" s="6">
        <f>MIN(A1:A3)</f>
        <v>1</v>
      </c>
    </row>
    <row r="31" spans="1:4" x14ac:dyDescent="0.25">
      <c r="A31" s="4" t="s">
        <v>29</v>
      </c>
    </row>
    <row r="32" spans="1:4" x14ac:dyDescent="0.25">
      <c r="A32" s="2" t="s">
        <v>32</v>
      </c>
      <c r="B32" s="6">
        <f>AVERAGE(15,16,18,20)</f>
        <v>17.25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2054-4FCA-4681-8460-14387E5ED5AB}">
  <dimension ref="A1:J26"/>
  <sheetViews>
    <sheetView tabSelected="1" topLeftCell="A16" workbookViewId="0">
      <selection activeCell="C21" sqref="C21:C26"/>
    </sheetView>
  </sheetViews>
  <sheetFormatPr baseColWidth="10" defaultRowHeight="15" x14ac:dyDescent="0.25"/>
  <cols>
    <col min="1" max="1" width="6.140625" customWidth="1"/>
    <col min="2" max="2" width="29.140625" customWidth="1"/>
    <col min="9" max="9" width="14" customWidth="1"/>
    <col min="10" max="10" width="17" customWidth="1"/>
  </cols>
  <sheetData>
    <row r="1" spans="1:10" x14ac:dyDescent="0.25">
      <c r="A1" s="19" t="s">
        <v>33</v>
      </c>
      <c r="B1" s="19"/>
      <c r="C1" s="19"/>
      <c r="D1" s="19"/>
      <c r="E1" s="19"/>
      <c r="F1" s="19"/>
      <c r="G1" s="19"/>
      <c r="H1" s="19"/>
      <c r="I1" s="19"/>
    </row>
    <row r="2" spans="1:10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10" x14ac:dyDescent="0.25">
      <c r="A3" s="11" t="s">
        <v>34</v>
      </c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11" t="s">
        <v>40</v>
      </c>
      <c r="H3" s="11" t="s">
        <v>41</v>
      </c>
      <c r="I3" s="15" t="s">
        <v>42</v>
      </c>
      <c r="J3" s="11" t="s">
        <v>65</v>
      </c>
    </row>
    <row r="4" spans="1:10" x14ac:dyDescent="0.25">
      <c r="A4" s="12">
        <v>1</v>
      </c>
      <c r="B4" t="s">
        <v>43</v>
      </c>
      <c r="C4" s="16">
        <v>11</v>
      </c>
      <c r="D4" s="16">
        <v>11</v>
      </c>
      <c r="E4" s="16">
        <v>13</v>
      </c>
      <c r="F4" s="17">
        <f>AVERAGE(C4:E4)</f>
        <v>11.666666666666666</v>
      </c>
      <c r="G4" s="16">
        <v>2</v>
      </c>
      <c r="H4" s="16">
        <v>1</v>
      </c>
      <c r="I4" s="18">
        <f>AVERAGE(F4,G4,H4)</f>
        <v>4.8888888888888884</v>
      </c>
      <c r="J4" s="10" t="str">
        <f>IF(I4&lt;11,"DESAPROBADO","APROBADO")</f>
        <v>DESAPROBADO</v>
      </c>
    </row>
    <row r="5" spans="1:10" x14ac:dyDescent="0.25">
      <c r="A5" s="13">
        <v>2</v>
      </c>
      <c r="B5" t="s">
        <v>44</v>
      </c>
      <c r="C5" s="16">
        <v>12</v>
      </c>
      <c r="D5" s="16">
        <v>12</v>
      </c>
      <c r="E5" s="16">
        <v>11</v>
      </c>
      <c r="F5" s="17">
        <f t="shared" ref="F5:F18" si="0">AVERAGE(C5:E5)</f>
        <v>11.666666666666666</v>
      </c>
      <c r="G5" s="16">
        <v>11</v>
      </c>
      <c r="H5" s="16">
        <v>19</v>
      </c>
      <c r="I5" s="18">
        <f t="shared" ref="I5:I18" si="1">AVERAGE(F5,G5,H5)</f>
        <v>13.888888888888888</v>
      </c>
      <c r="J5" s="10" t="str">
        <f t="shared" ref="J5:J18" si="2">IF(I5&lt;11,"DESAPROBADO","APROBADO")</f>
        <v>APROBADO</v>
      </c>
    </row>
    <row r="6" spans="1:10" x14ac:dyDescent="0.25">
      <c r="A6" s="13">
        <v>3</v>
      </c>
      <c r="B6" t="s">
        <v>45</v>
      </c>
      <c r="C6" s="16">
        <v>3</v>
      </c>
      <c r="D6" s="16">
        <v>15</v>
      </c>
      <c r="E6" s="16">
        <v>12</v>
      </c>
      <c r="F6" s="17">
        <f t="shared" si="0"/>
        <v>10</v>
      </c>
      <c r="G6" s="16">
        <v>12</v>
      </c>
      <c r="H6" s="16">
        <v>20</v>
      </c>
      <c r="I6" s="18">
        <f t="shared" si="1"/>
        <v>14</v>
      </c>
      <c r="J6" s="10" t="str">
        <f t="shared" si="2"/>
        <v>APROBADO</v>
      </c>
    </row>
    <row r="7" spans="1:10" x14ac:dyDescent="0.25">
      <c r="A7" s="13">
        <v>4</v>
      </c>
      <c r="B7" t="s">
        <v>46</v>
      </c>
      <c r="C7" s="16">
        <v>5</v>
      </c>
      <c r="D7" s="16">
        <v>16</v>
      </c>
      <c r="E7" s="16">
        <v>12</v>
      </c>
      <c r="F7" s="17">
        <f t="shared" si="0"/>
        <v>11</v>
      </c>
      <c r="G7" s="16">
        <v>10</v>
      </c>
      <c r="H7" s="16">
        <v>14</v>
      </c>
      <c r="I7" s="18">
        <f t="shared" si="1"/>
        <v>11.666666666666666</v>
      </c>
      <c r="J7" s="10" t="str">
        <f t="shared" si="2"/>
        <v>APROBADO</v>
      </c>
    </row>
    <row r="8" spans="1:10" x14ac:dyDescent="0.25">
      <c r="A8" s="13">
        <v>5</v>
      </c>
      <c r="B8" t="s">
        <v>47</v>
      </c>
      <c r="C8" s="16">
        <v>18</v>
      </c>
      <c r="D8" s="16">
        <v>12</v>
      </c>
      <c r="E8" s="16">
        <v>9</v>
      </c>
      <c r="F8" s="17">
        <f t="shared" si="0"/>
        <v>13</v>
      </c>
      <c r="G8" s="16">
        <v>11</v>
      </c>
      <c r="H8" s="16">
        <v>19</v>
      </c>
      <c r="I8" s="18">
        <f t="shared" si="1"/>
        <v>14.333333333333334</v>
      </c>
      <c r="J8" s="10" t="str">
        <f t="shared" si="2"/>
        <v>APROBADO</v>
      </c>
    </row>
    <row r="9" spans="1:10" x14ac:dyDescent="0.25">
      <c r="A9" s="13">
        <v>6</v>
      </c>
      <c r="B9" t="s">
        <v>48</v>
      </c>
      <c r="C9" s="16">
        <v>16</v>
      </c>
      <c r="D9" s="16">
        <v>0</v>
      </c>
      <c r="E9" s="16">
        <v>12</v>
      </c>
      <c r="F9" s="17">
        <f t="shared" si="0"/>
        <v>9.3333333333333339</v>
      </c>
      <c r="G9" s="16">
        <v>12</v>
      </c>
      <c r="H9" s="16">
        <v>15</v>
      </c>
      <c r="I9" s="18">
        <f t="shared" si="1"/>
        <v>12.111111111111112</v>
      </c>
      <c r="J9" s="10" t="str">
        <f t="shared" si="2"/>
        <v>APROBADO</v>
      </c>
    </row>
    <row r="10" spans="1:10" x14ac:dyDescent="0.25">
      <c r="A10" s="13">
        <v>7</v>
      </c>
      <c r="B10" t="s">
        <v>49</v>
      </c>
      <c r="C10" s="16">
        <v>6</v>
      </c>
      <c r="D10" s="16">
        <v>7</v>
      </c>
      <c r="E10" s="16">
        <v>12</v>
      </c>
      <c r="F10" s="17">
        <f t="shared" si="0"/>
        <v>8.3333333333333339</v>
      </c>
      <c r="G10" s="16">
        <v>13</v>
      </c>
      <c r="H10" s="16">
        <v>18</v>
      </c>
      <c r="I10" s="18">
        <f t="shared" si="1"/>
        <v>13.111111111111112</v>
      </c>
      <c r="J10" s="10" t="str">
        <f t="shared" si="2"/>
        <v>APROBADO</v>
      </c>
    </row>
    <row r="11" spans="1:10" x14ac:dyDescent="0.25">
      <c r="A11" s="13">
        <v>8</v>
      </c>
      <c r="B11" t="s">
        <v>50</v>
      </c>
      <c r="C11" s="16">
        <v>8</v>
      </c>
      <c r="D11" s="16">
        <v>3</v>
      </c>
      <c r="E11" s="16">
        <v>8</v>
      </c>
      <c r="F11" s="17">
        <f t="shared" si="0"/>
        <v>6.333333333333333</v>
      </c>
      <c r="G11" s="16">
        <v>10</v>
      </c>
      <c r="H11" s="16">
        <v>19</v>
      </c>
      <c r="I11" s="18">
        <f t="shared" si="1"/>
        <v>11.777777777777777</v>
      </c>
      <c r="J11" s="10" t="str">
        <f t="shared" si="2"/>
        <v>APROBADO</v>
      </c>
    </row>
    <row r="12" spans="1:10" x14ac:dyDescent="0.25">
      <c r="A12" s="13">
        <v>9</v>
      </c>
      <c r="B12" t="s">
        <v>51</v>
      </c>
      <c r="C12" s="16">
        <v>10</v>
      </c>
      <c r="D12" s="16">
        <v>9</v>
      </c>
      <c r="E12" s="16">
        <v>13</v>
      </c>
      <c r="F12" s="17">
        <f t="shared" si="0"/>
        <v>10.666666666666666</v>
      </c>
      <c r="G12" s="16">
        <v>6</v>
      </c>
      <c r="H12" s="16">
        <v>10</v>
      </c>
      <c r="I12" s="18">
        <f t="shared" si="1"/>
        <v>8.8888888888888875</v>
      </c>
      <c r="J12" s="10" t="str">
        <f t="shared" si="2"/>
        <v>DESAPROBADO</v>
      </c>
    </row>
    <row r="13" spans="1:10" x14ac:dyDescent="0.25">
      <c r="A13" s="13">
        <v>10</v>
      </c>
      <c r="B13" t="s">
        <v>52</v>
      </c>
      <c r="C13" s="16">
        <v>0</v>
      </c>
      <c r="D13" s="16">
        <v>11</v>
      </c>
      <c r="E13" s="16">
        <v>10</v>
      </c>
      <c r="F13" s="17">
        <f t="shared" si="0"/>
        <v>7</v>
      </c>
      <c r="G13" s="16">
        <v>7</v>
      </c>
      <c r="H13" s="16">
        <v>16</v>
      </c>
      <c r="I13" s="18">
        <f t="shared" si="1"/>
        <v>10</v>
      </c>
      <c r="J13" s="10" t="str">
        <f t="shared" si="2"/>
        <v>DESAPROBADO</v>
      </c>
    </row>
    <row r="14" spans="1:10" x14ac:dyDescent="0.25">
      <c r="A14" s="13">
        <v>11</v>
      </c>
      <c r="B14" t="s">
        <v>53</v>
      </c>
      <c r="C14" s="16">
        <v>5</v>
      </c>
      <c r="D14" s="16">
        <v>10</v>
      </c>
      <c r="E14" s="16">
        <v>12</v>
      </c>
      <c r="F14" s="17">
        <f t="shared" si="0"/>
        <v>9</v>
      </c>
      <c r="G14" s="16">
        <v>15</v>
      </c>
      <c r="H14" s="16">
        <v>19</v>
      </c>
      <c r="I14" s="18">
        <f t="shared" si="1"/>
        <v>14.333333333333334</v>
      </c>
      <c r="J14" s="10" t="str">
        <f t="shared" si="2"/>
        <v>APROBADO</v>
      </c>
    </row>
    <row r="15" spans="1:10" x14ac:dyDescent="0.25">
      <c r="A15" s="13">
        <v>12</v>
      </c>
      <c r="B15" t="s">
        <v>54</v>
      </c>
      <c r="C15" s="16">
        <v>11</v>
      </c>
      <c r="D15" s="16">
        <v>19</v>
      </c>
      <c r="E15" s="16">
        <v>14</v>
      </c>
      <c r="F15" s="17">
        <f t="shared" si="0"/>
        <v>14.666666666666666</v>
      </c>
      <c r="G15" s="16">
        <v>18</v>
      </c>
      <c r="H15" s="16">
        <v>18</v>
      </c>
      <c r="I15" s="18">
        <f t="shared" si="1"/>
        <v>16.888888888888889</v>
      </c>
      <c r="J15" s="10" t="str">
        <f t="shared" si="2"/>
        <v>APROBADO</v>
      </c>
    </row>
    <row r="16" spans="1:10" x14ac:dyDescent="0.25">
      <c r="A16" s="13">
        <v>13</v>
      </c>
      <c r="B16" t="s">
        <v>55</v>
      </c>
      <c r="C16" s="16">
        <v>20</v>
      </c>
      <c r="D16" s="16">
        <v>18</v>
      </c>
      <c r="E16" s="16">
        <v>19</v>
      </c>
      <c r="F16" s="17">
        <f t="shared" si="0"/>
        <v>19</v>
      </c>
      <c r="G16" s="16">
        <v>20</v>
      </c>
      <c r="H16" s="16">
        <v>18</v>
      </c>
      <c r="I16" s="18">
        <f t="shared" si="1"/>
        <v>19</v>
      </c>
      <c r="J16" s="10" t="str">
        <f t="shared" si="2"/>
        <v>APROBADO</v>
      </c>
    </row>
    <row r="17" spans="1:10" x14ac:dyDescent="0.25">
      <c r="A17" s="13">
        <v>14</v>
      </c>
      <c r="B17" t="s">
        <v>56</v>
      </c>
      <c r="C17" s="16">
        <v>17</v>
      </c>
      <c r="D17" s="16">
        <v>15</v>
      </c>
      <c r="E17" s="16">
        <v>14</v>
      </c>
      <c r="F17" s="17">
        <f t="shared" si="0"/>
        <v>15.333333333333334</v>
      </c>
      <c r="G17" s="16">
        <v>9</v>
      </c>
      <c r="H17" s="16">
        <v>5</v>
      </c>
      <c r="I17" s="18">
        <f t="shared" si="1"/>
        <v>9.7777777777777786</v>
      </c>
      <c r="J17" s="10" t="str">
        <f t="shared" si="2"/>
        <v>DESAPROBADO</v>
      </c>
    </row>
    <row r="18" spans="1:10" x14ac:dyDescent="0.25">
      <c r="A18" s="14">
        <v>15</v>
      </c>
      <c r="B18" t="s">
        <v>57</v>
      </c>
      <c r="C18" s="16">
        <v>13</v>
      </c>
      <c r="D18" s="16">
        <v>15</v>
      </c>
      <c r="E18" s="16">
        <v>1</v>
      </c>
      <c r="F18" s="17">
        <f t="shared" si="0"/>
        <v>9.6666666666666661</v>
      </c>
      <c r="G18" s="16">
        <v>8</v>
      </c>
      <c r="H18" s="16">
        <v>3</v>
      </c>
      <c r="I18" s="18">
        <f t="shared" si="1"/>
        <v>6.8888888888888884</v>
      </c>
      <c r="J18" s="10" t="str">
        <f t="shared" si="2"/>
        <v>DESAPROBADO</v>
      </c>
    </row>
    <row r="20" spans="1:10" x14ac:dyDescent="0.25">
      <c r="B20" s="1" t="s">
        <v>58</v>
      </c>
    </row>
    <row r="21" spans="1:10" x14ac:dyDescent="0.25">
      <c r="B21" t="s">
        <v>59</v>
      </c>
      <c r="C21" s="16">
        <f>MAX(I4:I18)</f>
        <v>19</v>
      </c>
    </row>
    <row r="22" spans="1:10" x14ac:dyDescent="0.25">
      <c r="B22" t="s">
        <v>60</v>
      </c>
      <c r="C22" s="16">
        <f>MIN(I4:I18)</f>
        <v>4.8888888888888884</v>
      </c>
    </row>
    <row r="23" spans="1:10" x14ac:dyDescent="0.25">
      <c r="B23" t="s">
        <v>61</v>
      </c>
      <c r="C23" s="10">
        <f>COUNTIF(J4:J18,"DESAPROBADO")</f>
        <v>5</v>
      </c>
    </row>
    <row r="24" spans="1:10" x14ac:dyDescent="0.25">
      <c r="B24" t="s">
        <v>62</v>
      </c>
      <c r="C24" s="10">
        <f>COUNTIF(J4:J18,"APROBADO")</f>
        <v>10</v>
      </c>
    </row>
    <row r="25" spans="1:10" x14ac:dyDescent="0.25">
      <c r="B25" t="s">
        <v>63</v>
      </c>
      <c r="C25" s="16">
        <f>AVERAGE(I4:I18)</f>
        <v>12.103703703703703</v>
      </c>
    </row>
    <row r="26" spans="1:10" x14ac:dyDescent="0.25">
      <c r="B26" t="s">
        <v>64</v>
      </c>
      <c r="C26" s="10">
        <f>COUNT(A4:A18)</f>
        <v>15</v>
      </c>
    </row>
  </sheetData>
  <mergeCells count="1">
    <mergeCell ref="A1:I2"/>
  </mergeCells>
  <conditionalFormatting sqref="C4:I18">
    <cfRule type="cellIs" dxfId="0" priority="1" operator="lessThan">
      <formula>11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Larreategui Castro</dc:creator>
  <cp:lastModifiedBy>Ángel Larreategui Castro</cp:lastModifiedBy>
  <dcterms:created xsi:type="dcterms:W3CDTF">2020-12-30T13:11:05Z</dcterms:created>
  <dcterms:modified xsi:type="dcterms:W3CDTF">2020-12-30T14:35:55Z</dcterms:modified>
</cp:coreProperties>
</file>